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tansy\Desktop\SoSe2021\Dantenbank\Abgabe\DFI_UE2_Gruppe11\"/>
    </mc:Choice>
  </mc:AlternateContent>
  <xr:revisionPtr revIDLastSave="0" documentId="13_ncr:1_{4D4BB136-DF33-452E-AC92-4877783C55D7}" xr6:coauthVersionLast="47" xr6:coauthVersionMax="47" xr10:uidLastSave="{00000000-0000-0000-0000-000000000000}"/>
  <bookViews>
    <workbookView xWindow="2424" yWindow="2556" windowWidth="23004" windowHeight="12660" xr2:uid="{00000000-000D-0000-FFFF-FFFF00000000}"/>
  </bookViews>
  <sheets>
    <sheet name="Kraftwerke" sheetId="1" r:id="rId1"/>
    <sheet name="Pivot" sheetId="4" r:id="rId2"/>
    <sheet name="Auswertung" sheetId="2" r:id="rId3"/>
  </sheets>
  <definedNames>
    <definedName name="ExterneDaten_1" localSheetId="2" hidden="1">Auswertung!$A$1:$T$2171</definedName>
    <definedName name="ExterneDaten_1" localSheetId="0" hidden="1">Kraftwerke!$A$1:$T$2170</definedName>
    <definedName name="rng_energie">INDEX(#REF!,0,MATCH(#REF!,#REF!,0))</definedName>
    <definedName name="Slicer_Row_Labels1">#N/A</definedName>
  </definedNames>
  <calcPr calcId="191029"/>
  <pivotCaches>
    <pivotCache cacheId="0"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3" i="2" l="1"/>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102" i="2"/>
  <c r="W103" i="2"/>
  <c r="W104" i="2"/>
  <c r="W105" i="2"/>
  <c r="W106" i="2"/>
  <c r="W107" i="2"/>
  <c r="W108" i="2"/>
  <c r="W109" i="2"/>
  <c r="W110" i="2"/>
  <c r="W111" i="2"/>
  <c r="W112" i="2"/>
  <c r="W113" i="2"/>
  <c r="W114" i="2"/>
  <c r="W115" i="2"/>
  <c r="W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142" i="2"/>
  <c r="W143" i="2"/>
  <c r="W144" i="2"/>
  <c r="W145" i="2"/>
  <c r="W146" i="2"/>
  <c r="W147" i="2"/>
  <c r="W148" i="2"/>
  <c r="W149" i="2"/>
  <c r="W150" i="2"/>
  <c r="W151" i="2"/>
  <c r="W152" i="2"/>
  <c r="W153" i="2"/>
  <c r="W154" i="2"/>
  <c r="W155" i="2"/>
  <c r="W156" i="2"/>
  <c r="W157" i="2"/>
  <c r="W158" i="2"/>
  <c r="W159" i="2"/>
  <c r="W160" i="2"/>
  <c r="W161" i="2"/>
  <c r="W162" i="2"/>
  <c r="W163" i="2"/>
  <c r="W164" i="2"/>
  <c r="W165" i="2"/>
  <c r="W166" i="2"/>
  <c r="W167" i="2"/>
  <c r="W168" i="2"/>
  <c r="W169" i="2"/>
  <c r="W170" i="2"/>
  <c r="W171" i="2"/>
  <c r="W172" i="2"/>
  <c r="W173" i="2"/>
  <c r="W174" i="2"/>
  <c r="W175" i="2"/>
  <c r="W176" i="2"/>
  <c r="W177" i="2"/>
  <c r="W178" i="2"/>
  <c r="W179" i="2"/>
  <c r="W180" i="2"/>
  <c r="W181" i="2"/>
  <c r="W182" i="2"/>
  <c r="W183" i="2"/>
  <c r="W184" i="2"/>
  <c r="W185" i="2"/>
  <c r="W186" i="2"/>
  <c r="W187" i="2"/>
  <c r="W188" i="2"/>
  <c r="W189" i="2"/>
  <c r="W190" i="2"/>
  <c r="W191" i="2"/>
  <c r="W192" i="2"/>
  <c r="W193" i="2"/>
  <c r="W194" i="2"/>
  <c r="W195" i="2"/>
  <c r="W196" i="2"/>
  <c r="W197" i="2"/>
  <c r="W198" i="2"/>
  <c r="W199" i="2"/>
  <c r="W200" i="2"/>
  <c r="W201" i="2"/>
  <c r="W202" i="2"/>
  <c r="W203" i="2"/>
  <c r="W204" i="2"/>
  <c r="W205" i="2"/>
  <c r="W206" i="2"/>
  <c r="W207" i="2"/>
  <c r="W208" i="2"/>
  <c r="W209" i="2"/>
  <c r="W210" i="2"/>
  <c r="W211" i="2"/>
  <c r="W212" i="2"/>
  <c r="W213" i="2"/>
  <c r="W214" i="2"/>
  <c r="W215" i="2"/>
  <c r="W216" i="2"/>
  <c r="W217" i="2"/>
  <c r="W218" i="2"/>
  <c r="W219" i="2"/>
  <c r="W220" i="2"/>
  <c r="W221" i="2"/>
  <c r="W222" i="2"/>
  <c r="W223" i="2"/>
  <c r="W224" i="2"/>
  <c r="W225" i="2"/>
  <c r="W226" i="2"/>
  <c r="W227" i="2"/>
  <c r="W228" i="2"/>
  <c r="W229" i="2"/>
  <c r="W230" i="2"/>
  <c r="W231" i="2"/>
  <c r="W232" i="2"/>
  <c r="W233" i="2"/>
  <c r="W234" i="2"/>
  <c r="W235" i="2"/>
  <c r="W236" i="2"/>
  <c r="W237" i="2"/>
  <c r="W238" i="2"/>
  <c r="W239" i="2"/>
  <c r="W240" i="2"/>
  <c r="W241" i="2"/>
  <c r="W242" i="2"/>
  <c r="W243" i="2"/>
  <c r="W244" i="2"/>
  <c r="W245" i="2"/>
  <c r="W246" i="2"/>
  <c r="W247" i="2"/>
  <c r="W248" i="2"/>
  <c r="W249" i="2"/>
  <c r="W250" i="2"/>
  <c r="W251" i="2"/>
  <c r="W252" i="2"/>
  <c r="W253" i="2"/>
  <c r="W254" i="2"/>
  <c r="W255" i="2"/>
  <c r="W256" i="2"/>
  <c r="W257" i="2"/>
  <c r="W258" i="2"/>
  <c r="W259" i="2"/>
  <c r="W260" i="2"/>
  <c r="W261" i="2"/>
  <c r="W262" i="2"/>
  <c r="W263" i="2"/>
  <c r="W264" i="2"/>
  <c r="W265" i="2"/>
  <c r="W266" i="2"/>
  <c r="W267" i="2"/>
  <c r="W268" i="2"/>
  <c r="W269" i="2"/>
  <c r="W270" i="2"/>
  <c r="W271" i="2"/>
  <c r="W272" i="2"/>
  <c r="W273" i="2"/>
  <c r="W274" i="2"/>
  <c r="W275" i="2"/>
  <c r="W276" i="2"/>
  <c r="W277" i="2"/>
  <c r="W278" i="2"/>
  <c r="W279" i="2"/>
  <c r="W280" i="2"/>
  <c r="W281" i="2"/>
  <c r="W282" i="2"/>
  <c r="W283" i="2"/>
  <c r="W284" i="2"/>
  <c r="W285" i="2"/>
  <c r="W286" i="2"/>
  <c r="W287" i="2"/>
  <c r="W288" i="2"/>
  <c r="W289" i="2"/>
  <c r="W290" i="2"/>
  <c r="W291" i="2"/>
  <c r="W292" i="2"/>
  <c r="W293" i="2"/>
  <c r="W294" i="2"/>
  <c r="W295" i="2"/>
  <c r="W296" i="2"/>
  <c r="W297" i="2"/>
  <c r="W298" i="2"/>
  <c r="W299" i="2"/>
  <c r="W300" i="2"/>
  <c r="W301" i="2"/>
  <c r="W302" i="2"/>
  <c r="W303" i="2"/>
  <c r="W304" i="2"/>
  <c r="W305" i="2"/>
  <c r="W306" i="2"/>
  <c r="W307" i="2"/>
  <c r="W308" i="2"/>
  <c r="W309" i="2"/>
  <c r="W310" i="2"/>
  <c r="W311" i="2"/>
  <c r="W312" i="2"/>
  <c r="W313" i="2"/>
  <c r="W314" i="2"/>
  <c r="W315" i="2"/>
  <c r="W316" i="2"/>
  <c r="W317" i="2"/>
  <c r="W318" i="2"/>
  <c r="W319" i="2"/>
  <c r="W320" i="2"/>
  <c r="W321" i="2"/>
  <c r="W322" i="2"/>
  <c r="W323" i="2"/>
  <c r="W324" i="2"/>
  <c r="W325" i="2"/>
  <c r="W326" i="2"/>
  <c r="W327" i="2"/>
  <c r="W328" i="2"/>
  <c r="W329" i="2"/>
  <c r="W330" i="2"/>
  <c r="W331" i="2"/>
  <c r="W332" i="2"/>
  <c r="W333" i="2"/>
  <c r="W334" i="2"/>
  <c r="W335" i="2"/>
  <c r="W336" i="2"/>
  <c r="W337" i="2"/>
  <c r="W338" i="2"/>
  <c r="W339" i="2"/>
  <c r="W340" i="2"/>
  <c r="W341" i="2"/>
  <c r="W342" i="2"/>
  <c r="W343" i="2"/>
  <c r="W344" i="2"/>
  <c r="W345" i="2"/>
  <c r="W346" i="2"/>
  <c r="W347" i="2"/>
  <c r="W348" i="2"/>
  <c r="W349" i="2"/>
  <c r="W350" i="2"/>
  <c r="W351" i="2"/>
  <c r="W352" i="2"/>
  <c r="W353" i="2"/>
  <c r="W354" i="2"/>
  <c r="W355" i="2"/>
  <c r="W356" i="2"/>
  <c r="W357" i="2"/>
  <c r="W358" i="2"/>
  <c r="W359" i="2"/>
  <c r="W360" i="2"/>
  <c r="W361" i="2"/>
  <c r="W362" i="2"/>
  <c r="W363" i="2"/>
  <c r="W364" i="2"/>
  <c r="W365" i="2"/>
  <c r="W366" i="2"/>
  <c r="W367" i="2"/>
  <c r="W368" i="2"/>
  <c r="W369" i="2"/>
  <c r="W370" i="2"/>
  <c r="W371" i="2"/>
  <c r="W372" i="2"/>
  <c r="W373" i="2"/>
  <c r="W374" i="2"/>
  <c r="W375" i="2"/>
  <c r="W376" i="2"/>
  <c r="W377" i="2"/>
  <c r="W378" i="2"/>
  <c r="W379" i="2"/>
  <c r="W380" i="2"/>
  <c r="W381" i="2"/>
  <c r="W382" i="2"/>
  <c r="W383" i="2"/>
  <c r="W384" i="2"/>
  <c r="W385" i="2"/>
  <c r="W386" i="2"/>
  <c r="W387" i="2"/>
  <c r="W388" i="2"/>
  <c r="W389" i="2"/>
  <c r="W390" i="2"/>
  <c r="W391" i="2"/>
  <c r="W392" i="2"/>
  <c r="W393" i="2"/>
  <c r="W394" i="2"/>
  <c r="W395" i="2"/>
  <c r="W396" i="2"/>
  <c r="W397" i="2"/>
  <c r="W398" i="2"/>
  <c r="W399" i="2"/>
  <c r="W400" i="2"/>
  <c r="W401" i="2"/>
  <c r="W402" i="2"/>
  <c r="W403" i="2"/>
  <c r="W404" i="2"/>
  <c r="W405" i="2"/>
  <c r="W406" i="2"/>
  <c r="W407" i="2"/>
  <c r="W408" i="2"/>
  <c r="W409" i="2"/>
  <c r="W410" i="2"/>
  <c r="W411" i="2"/>
  <c r="W412" i="2"/>
  <c r="W413" i="2"/>
  <c r="W414" i="2"/>
  <c r="W415" i="2"/>
  <c r="W416" i="2"/>
  <c r="W417" i="2"/>
  <c r="W418" i="2"/>
  <c r="W419" i="2"/>
  <c r="W420" i="2"/>
  <c r="W421" i="2"/>
  <c r="W422" i="2"/>
  <c r="W423" i="2"/>
  <c r="W424" i="2"/>
  <c r="W425" i="2"/>
  <c r="W426" i="2"/>
  <c r="W427" i="2"/>
  <c r="W428" i="2"/>
  <c r="W429" i="2"/>
  <c r="W430" i="2"/>
  <c r="W431" i="2"/>
  <c r="W432" i="2"/>
  <c r="W433" i="2"/>
  <c r="W434" i="2"/>
  <c r="W435" i="2"/>
  <c r="W436" i="2"/>
  <c r="W437" i="2"/>
  <c r="W438" i="2"/>
  <c r="W439" i="2"/>
  <c r="W440" i="2"/>
  <c r="W441" i="2"/>
  <c r="W442" i="2"/>
  <c r="W443" i="2"/>
  <c r="W444" i="2"/>
  <c r="W445" i="2"/>
  <c r="W446" i="2"/>
  <c r="W447" i="2"/>
  <c r="W448" i="2"/>
  <c r="W449" i="2"/>
  <c r="W450" i="2"/>
  <c r="W451" i="2"/>
  <c r="W452" i="2"/>
  <c r="W453" i="2"/>
  <c r="W454" i="2"/>
  <c r="W455" i="2"/>
  <c r="W456" i="2"/>
  <c r="W457" i="2"/>
  <c r="W458" i="2"/>
  <c r="W459" i="2"/>
  <c r="W460" i="2"/>
  <c r="W461" i="2"/>
  <c r="W462" i="2"/>
  <c r="W463" i="2"/>
  <c r="W464" i="2"/>
  <c r="W465" i="2"/>
  <c r="W466" i="2"/>
  <c r="W467" i="2"/>
  <c r="W468" i="2"/>
  <c r="W469" i="2"/>
  <c r="W470" i="2"/>
  <c r="W471" i="2"/>
  <c r="W472" i="2"/>
  <c r="W473" i="2"/>
  <c r="W474" i="2"/>
  <c r="W475" i="2"/>
  <c r="W476" i="2"/>
  <c r="W477" i="2"/>
  <c r="W478" i="2"/>
  <c r="W479" i="2"/>
  <c r="W480" i="2"/>
  <c r="W481" i="2"/>
  <c r="W482" i="2"/>
  <c r="W483" i="2"/>
  <c r="W484" i="2"/>
  <c r="W485" i="2"/>
  <c r="W486" i="2"/>
  <c r="W487" i="2"/>
  <c r="W488" i="2"/>
  <c r="W489" i="2"/>
  <c r="W490" i="2"/>
  <c r="W491" i="2"/>
  <c r="W492" i="2"/>
  <c r="W493" i="2"/>
  <c r="W494" i="2"/>
  <c r="W495" i="2"/>
  <c r="W496" i="2"/>
  <c r="W497" i="2"/>
  <c r="W498" i="2"/>
  <c r="W499" i="2"/>
  <c r="W500" i="2"/>
  <c r="W501" i="2"/>
  <c r="W502" i="2"/>
  <c r="W503" i="2"/>
  <c r="W504" i="2"/>
  <c r="W505" i="2"/>
  <c r="W506" i="2"/>
  <c r="W507" i="2"/>
  <c r="W508" i="2"/>
  <c r="W509" i="2"/>
  <c r="W510" i="2"/>
  <c r="W511" i="2"/>
  <c r="W512" i="2"/>
  <c r="W513" i="2"/>
  <c r="W514" i="2"/>
  <c r="W515" i="2"/>
  <c r="W516" i="2"/>
  <c r="W517" i="2"/>
  <c r="W518" i="2"/>
  <c r="W519" i="2"/>
  <c r="W520" i="2"/>
  <c r="W521" i="2"/>
  <c r="W522" i="2"/>
  <c r="W523" i="2"/>
  <c r="W524" i="2"/>
  <c r="W525" i="2"/>
  <c r="W526" i="2"/>
  <c r="W527" i="2"/>
  <c r="W528" i="2"/>
  <c r="W529" i="2"/>
  <c r="W530" i="2"/>
  <c r="W531" i="2"/>
  <c r="W532" i="2"/>
  <c r="W533" i="2"/>
  <c r="W534" i="2"/>
  <c r="W535" i="2"/>
  <c r="W536" i="2"/>
  <c r="W537" i="2"/>
  <c r="W538" i="2"/>
  <c r="W539" i="2"/>
  <c r="W540" i="2"/>
  <c r="W541" i="2"/>
  <c r="W542" i="2"/>
  <c r="W543" i="2"/>
  <c r="W544" i="2"/>
  <c r="W545" i="2"/>
  <c r="W546" i="2"/>
  <c r="W547" i="2"/>
  <c r="W548" i="2"/>
  <c r="W549" i="2"/>
  <c r="W550" i="2"/>
  <c r="W551" i="2"/>
  <c r="W552" i="2"/>
  <c r="W553" i="2"/>
  <c r="W554" i="2"/>
  <c r="W555" i="2"/>
  <c r="W556" i="2"/>
  <c r="W557" i="2"/>
  <c r="W558" i="2"/>
  <c r="W559" i="2"/>
  <c r="W560" i="2"/>
  <c r="W561" i="2"/>
  <c r="W562" i="2"/>
  <c r="W563" i="2"/>
  <c r="W564" i="2"/>
  <c r="W565" i="2"/>
  <c r="W566" i="2"/>
  <c r="W567" i="2"/>
  <c r="W568" i="2"/>
  <c r="W569" i="2"/>
  <c r="W570" i="2"/>
  <c r="W571" i="2"/>
  <c r="W572" i="2"/>
  <c r="W573" i="2"/>
  <c r="W574" i="2"/>
  <c r="W575" i="2"/>
  <c r="W576" i="2"/>
  <c r="W577" i="2"/>
  <c r="W578" i="2"/>
  <c r="W579" i="2"/>
  <c r="W580" i="2"/>
  <c r="W581" i="2"/>
  <c r="W582" i="2"/>
  <c r="W583" i="2"/>
  <c r="W584" i="2"/>
  <c r="W585" i="2"/>
  <c r="W586" i="2"/>
  <c r="W587" i="2"/>
  <c r="W588" i="2"/>
  <c r="W589" i="2"/>
  <c r="W590" i="2"/>
  <c r="W591" i="2"/>
  <c r="W592" i="2"/>
  <c r="W593" i="2"/>
  <c r="W594" i="2"/>
  <c r="W595" i="2"/>
  <c r="W596" i="2"/>
  <c r="W597" i="2"/>
  <c r="W598" i="2"/>
  <c r="W599" i="2"/>
  <c r="W600" i="2"/>
  <c r="W601" i="2"/>
  <c r="W602" i="2"/>
  <c r="W603" i="2"/>
  <c r="W604" i="2"/>
  <c r="W605" i="2"/>
  <c r="W606" i="2"/>
  <c r="W607" i="2"/>
  <c r="W608" i="2"/>
  <c r="W609" i="2"/>
  <c r="W610" i="2"/>
  <c r="W611" i="2"/>
  <c r="W612" i="2"/>
  <c r="W613" i="2"/>
  <c r="W614" i="2"/>
  <c r="W615" i="2"/>
  <c r="W616" i="2"/>
  <c r="W617" i="2"/>
  <c r="W618" i="2"/>
  <c r="W619" i="2"/>
  <c r="W620" i="2"/>
  <c r="W621" i="2"/>
  <c r="W622" i="2"/>
  <c r="W623" i="2"/>
  <c r="W624" i="2"/>
  <c r="W625" i="2"/>
  <c r="W626" i="2"/>
  <c r="W627" i="2"/>
  <c r="W628" i="2"/>
  <c r="W629" i="2"/>
  <c r="W630" i="2"/>
  <c r="W631" i="2"/>
  <c r="W632" i="2"/>
  <c r="W633" i="2"/>
  <c r="W634" i="2"/>
  <c r="W635" i="2"/>
  <c r="W636" i="2"/>
  <c r="W637" i="2"/>
  <c r="W638" i="2"/>
  <c r="W639" i="2"/>
  <c r="W640" i="2"/>
  <c r="W641" i="2"/>
  <c r="W642" i="2"/>
  <c r="W643" i="2"/>
  <c r="W644" i="2"/>
  <c r="W645" i="2"/>
  <c r="W646" i="2"/>
  <c r="W647" i="2"/>
  <c r="W648" i="2"/>
  <c r="W649" i="2"/>
  <c r="W650" i="2"/>
  <c r="W651" i="2"/>
  <c r="W652" i="2"/>
  <c r="W653" i="2"/>
  <c r="W654" i="2"/>
  <c r="W655" i="2"/>
  <c r="W656" i="2"/>
  <c r="W657" i="2"/>
  <c r="W658" i="2"/>
  <c r="W659" i="2"/>
  <c r="W660" i="2"/>
  <c r="W661" i="2"/>
  <c r="W662" i="2"/>
  <c r="W663" i="2"/>
  <c r="W664" i="2"/>
  <c r="W665" i="2"/>
  <c r="W666" i="2"/>
  <c r="W667" i="2"/>
  <c r="W668" i="2"/>
  <c r="W669" i="2"/>
  <c r="W670" i="2"/>
  <c r="W671" i="2"/>
  <c r="W672" i="2"/>
  <c r="W673" i="2"/>
  <c r="W674" i="2"/>
  <c r="W675" i="2"/>
  <c r="W676" i="2"/>
  <c r="W677" i="2"/>
  <c r="W678" i="2"/>
  <c r="W679" i="2"/>
  <c r="W680" i="2"/>
  <c r="W681" i="2"/>
  <c r="W682" i="2"/>
  <c r="W683" i="2"/>
  <c r="W684" i="2"/>
  <c r="W685" i="2"/>
  <c r="W686" i="2"/>
  <c r="W687" i="2"/>
  <c r="W688" i="2"/>
  <c r="W689" i="2"/>
  <c r="W690" i="2"/>
  <c r="W691" i="2"/>
  <c r="W692" i="2"/>
  <c r="W693" i="2"/>
  <c r="W694" i="2"/>
  <c r="W695" i="2"/>
  <c r="W696" i="2"/>
  <c r="W697" i="2"/>
  <c r="W698" i="2"/>
  <c r="W699" i="2"/>
  <c r="W700" i="2"/>
  <c r="W701" i="2"/>
  <c r="W702" i="2"/>
  <c r="W703" i="2"/>
  <c r="W704" i="2"/>
  <c r="W705" i="2"/>
  <c r="W706" i="2"/>
  <c r="W707" i="2"/>
  <c r="W708" i="2"/>
  <c r="W709" i="2"/>
  <c r="W710" i="2"/>
  <c r="W711" i="2"/>
  <c r="W712" i="2"/>
  <c r="W713" i="2"/>
  <c r="W714" i="2"/>
  <c r="W715" i="2"/>
  <c r="W716" i="2"/>
  <c r="W717" i="2"/>
  <c r="W718" i="2"/>
  <c r="W719" i="2"/>
  <c r="W720" i="2"/>
  <c r="W721" i="2"/>
  <c r="W722" i="2"/>
  <c r="W723" i="2"/>
  <c r="W724" i="2"/>
  <c r="W725" i="2"/>
  <c r="W726" i="2"/>
  <c r="W727" i="2"/>
  <c r="W728" i="2"/>
  <c r="W729" i="2"/>
  <c r="W730" i="2"/>
  <c r="W731" i="2"/>
  <c r="W732" i="2"/>
  <c r="W733" i="2"/>
  <c r="W734" i="2"/>
  <c r="W735" i="2"/>
  <c r="W736" i="2"/>
  <c r="W737" i="2"/>
  <c r="W738" i="2"/>
  <c r="W739" i="2"/>
  <c r="W740" i="2"/>
  <c r="W741" i="2"/>
  <c r="W742" i="2"/>
  <c r="W743" i="2"/>
  <c r="W744" i="2"/>
  <c r="W745" i="2"/>
  <c r="W746" i="2"/>
  <c r="W747" i="2"/>
  <c r="W748" i="2"/>
  <c r="W749" i="2"/>
  <c r="W750" i="2"/>
  <c r="W751" i="2"/>
  <c r="W752" i="2"/>
  <c r="W753" i="2"/>
  <c r="W754" i="2"/>
  <c r="W755" i="2"/>
  <c r="W756" i="2"/>
  <c r="W757" i="2"/>
  <c r="W758" i="2"/>
  <c r="W759" i="2"/>
  <c r="W760" i="2"/>
  <c r="W761" i="2"/>
  <c r="W762" i="2"/>
  <c r="W763" i="2"/>
  <c r="W764" i="2"/>
  <c r="W765" i="2"/>
  <c r="W766" i="2"/>
  <c r="W767" i="2"/>
  <c r="W768" i="2"/>
  <c r="W769" i="2"/>
  <c r="W770" i="2"/>
  <c r="W771" i="2"/>
  <c r="W772" i="2"/>
  <c r="W773" i="2"/>
  <c r="W774" i="2"/>
  <c r="W775" i="2"/>
  <c r="W776" i="2"/>
  <c r="W777" i="2"/>
  <c r="W778" i="2"/>
  <c r="W779" i="2"/>
  <c r="W780" i="2"/>
  <c r="W781" i="2"/>
  <c r="W782" i="2"/>
  <c r="W783" i="2"/>
  <c r="W784" i="2"/>
  <c r="W785" i="2"/>
  <c r="W786" i="2"/>
  <c r="W787" i="2"/>
  <c r="W788" i="2"/>
  <c r="W789" i="2"/>
  <c r="W790" i="2"/>
  <c r="W791" i="2"/>
  <c r="W792" i="2"/>
  <c r="W793" i="2"/>
  <c r="W794" i="2"/>
  <c r="W795" i="2"/>
  <c r="W796" i="2"/>
  <c r="W797" i="2"/>
  <c r="W798" i="2"/>
  <c r="W799" i="2"/>
  <c r="W800" i="2"/>
  <c r="W801" i="2"/>
  <c r="W802" i="2"/>
  <c r="W803" i="2"/>
  <c r="W804" i="2"/>
  <c r="W805" i="2"/>
  <c r="W806" i="2"/>
  <c r="W807" i="2"/>
  <c r="W808" i="2"/>
  <c r="W809" i="2"/>
  <c r="W810" i="2"/>
  <c r="W811" i="2"/>
  <c r="W812" i="2"/>
  <c r="W813" i="2"/>
  <c r="W814" i="2"/>
  <c r="W815" i="2"/>
  <c r="W816" i="2"/>
  <c r="W817" i="2"/>
  <c r="W818" i="2"/>
  <c r="W819" i="2"/>
  <c r="W820" i="2"/>
  <c r="W821" i="2"/>
  <c r="W822" i="2"/>
  <c r="W823" i="2"/>
  <c r="W824" i="2"/>
  <c r="W825" i="2"/>
  <c r="W826" i="2"/>
  <c r="W827" i="2"/>
  <c r="W828" i="2"/>
  <c r="W829" i="2"/>
  <c r="W830" i="2"/>
  <c r="W831" i="2"/>
  <c r="W832" i="2"/>
  <c r="W833" i="2"/>
  <c r="W834" i="2"/>
  <c r="W835" i="2"/>
  <c r="W836" i="2"/>
  <c r="W837" i="2"/>
  <c r="W838" i="2"/>
  <c r="W839" i="2"/>
  <c r="W840" i="2"/>
  <c r="W841" i="2"/>
  <c r="W842" i="2"/>
  <c r="W843" i="2"/>
  <c r="W844" i="2"/>
  <c r="W845" i="2"/>
  <c r="W846" i="2"/>
  <c r="W847" i="2"/>
  <c r="W848" i="2"/>
  <c r="W849" i="2"/>
  <c r="W850" i="2"/>
  <c r="W851" i="2"/>
  <c r="W852" i="2"/>
  <c r="W853" i="2"/>
  <c r="W854" i="2"/>
  <c r="W855" i="2"/>
  <c r="W856" i="2"/>
  <c r="W857" i="2"/>
  <c r="W858" i="2"/>
  <c r="W859" i="2"/>
  <c r="W860" i="2"/>
  <c r="W861" i="2"/>
  <c r="W862" i="2"/>
  <c r="W863" i="2"/>
  <c r="W864" i="2"/>
  <c r="W865" i="2"/>
  <c r="W866" i="2"/>
  <c r="W867" i="2"/>
  <c r="W868" i="2"/>
  <c r="W869" i="2"/>
  <c r="W870" i="2"/>
  <c r="W871" i="2"/>
  <c r="W872" i="2"/>
  <c r="W873" i="2"/>
  <c r="W874" i="2"/>
  <c r="W875" i="2"/>
  <c r="W876" i="2"/>
  <c r="W877" i="2"/>
  <c r="W878" i="2"/>
  <c r="W879" i="2"/>
  <c r="W880" i="2"/>
  <c r="W881" i="2"/>
  <c r="W882" i="2"/>
  <c r="W883" i="2"/>
  <c r="W884" i="2"/>
  <c r="W885" i="2"/>
  <c r="W886" i="2"/>
  <c r="W887" i="2"/>
  <c r="W888" i="2"/>
  <c r="W889" i="2"/>
  <c r="W890" i="2"/>
  <c r="W891" i="2"/>
  <c r="W892" i="2"/>
  <c r="W893" i="2"/>
  <c r="W894" i="2"/>
  <c r="W895" i="2"/>
  <c r="W896" i="2"/>
  <c r="W897" i="2"/>
  <c r="W898" i="2"/>
  <c r="W899" i="2"/>
  <c r="W900" i="2"/>
  <c r="W901" i="2"/>
  <c r="W902" i="2"/>
  <c r="W903" i="2"/>
  <c r="W904" i="2"/>
  <c r="W905" i="2"/>
  <c r="W906" i="2"/>
  <c r="W907" i="2"/>
  <c r="W908" i="2"/>
  <c r="W909" i="2"/>
  <c r="W910" i="2"/>
  <c r="W911" i="2"/>
  <c r="W912" i="2"/>
  <c r="W913" i="2"/>
  <c r="W914" i="2"/>
  <c r="W915" i="2"/>
  <c r="W916" i="2"/>
  <c r="W917" i="2"/>
  <c r="W918" i="2"/>
  <c r="W919" i="2"/>
  <c r="W920" i="2"/>
  <c r="W921" i="2"/>
  <c r="W922" i="2"/>
  <c r="W923" i="2"/>
  <c r="W924" i="2"/>
  <c r="W925" i="2"/>
  <c r="W926" i="2"/>
  <c r="W927" i="2"/>
  <c r="W928" i="2"/>
  <c r="W929" i="2"/>
  <c r="W930" i="2"/>
  <c r="W931" i="2"/>
  <c r="W932" i="2"/>
  <c r="W933" i="2"/>
  <c r="W934" i="2"/>
  <c r="W935" i="2"/>
  <c r="W936" i="2"/>
  <c r="W937" i="2"/>
  <c r="W938" i="2"/>
  <c r="W939" i="2"/>
  <c r="W940" i="2"/>
  <c r="W941" i="2"/>
  <c r="W942" i="2"/>
  <c r="W943" i="2"/>
  <c r="W944" i="2"/>
  <c r="W945" i="2"/>
  <c r="W946" i="2"/>
  <c r="W947" i="2"/>
  <c r="W948" i="2"/>
  <c r="W949" i="2"/>
  <c r="W950" i="2"/>
  <c r="W951" i="2"/>
  <c r="W952" i="2"/>
  <c r="W953" i="2"/>
  <c r="W954" i="2"/>
  <c r="W955" i="2"/>
  <c r="W956" i="2"/>
  <c r="W957" i="2"/>
  <c r="W958" i="2"/>
  <c r="W959" i="2"/>
  <c r="W960" i="2"/>
  <c r="W961" i="2"/>
  <c r="W962" i="2"/>
  <c r="W963" i="2"/>
  <c r="W964" i="2"/>
  <c r="W965" i="2"/>
  <c r="W966" i="2"/>
  <c r="W967" i="2"/>
  <c r="W968" i="2"/>
  <c r="W969" i="2"/>
  <c r="W970" i="2"/>
  <c r="W971" i="2"/>
  <c r="W972" i="2"/>
  <c r="W973" i="2"/>
  <c r="W974" i="2"/>
  <c r="W975" i="2"/>
  <c r="W976" i="2"/>
  <c r="W977" i="2"/>
  <c r="W978" i="2"/>
  <c r="W979" i="2"/>
  <c r="W980" i="2"/>
  <c r="W981" i="2"/>
  <c r="W982" i="2"/>
  <c r="W983" i="2"/>
  <c r="W984" i="2"/>
  <c r="W985" i="2"/>
  <c r="W986" i="2"/>
  <c r="W987" i="2"/>
  <c r="W988" i="2"/>
  <c r="W989" i="2"/>
  <c r="W990" i="2"/>
  <c r="W991" i="2"/>
  <c r="W992" i="2"/>
  <c r="W993" i="2"/>
  <c r="W994" i="2"/>
  <c r="W995" i="2"/>
  <c r="W996" i="2"/>
  <c r="W997" i="2"/>
  <c r="W998" i="2"/>
  <c r="W999" i="2"/>
  <c r="W1000" i="2"/>
  <c r="W1001" i="2"/>
  <c r="W1002" i="2"/>
  <c r="W1003" i="2"/>
  <c r="W1004" i="2"/>
  <c r="W1005" i="2"/>
  <c r="W1006" i="2"/>
  <c r="W1007" i="2"/>
  <c r="W1008" i="2"/>
  <c r="W1009" i="2"/>
  <c r="W1010" i="2"/>
  <c r="W1011" i="2"/>
  <c r="W1012" i="2"/>
  <c r="W1013" i="2"/>
  <c r="W1014" i="2"/>
  <c r="W1015" i="2"/>
  <c r="W1016" i="2"/>
  <c r="W1017" i="2"/>
  <c r="W1018" i="2"/>
  <c r="W1019" i="2"/>
  <c r="W1020" i="2"/>
  <c r="W1021" i="2"/>
  <c r="W1022" i="2"/>
  <c r="W1023" i="2"/>
  <c r="W1024" i="2"/>
  <c r="W1025" i="2"/>
  <c r="W1026" i="2"/>
  <c r="W1027" i="2"/>
  <c r="W1028" i="2"/>
  <c r="W1029" i="2"/>
  <c r="W1030" i="2"/>
  <c r="W1031" i="2"/>
  <c r="W1032" i="2"/>
  <c r="W1033" i="2"/>
  <c r="W1034" i="2"/>
  <c r="W1035" i="2"/>
  <c r="W1036" i="2"/>
  <c r="W1037" i="2"/>
  <c r="W1038" i="2"/>
  <c r="W1039" i="2"/>
  <c r="W1040" i="2"/>
  <c r="W1041" i="2"/>
  <c r="W1042" i="2"/>
  <c r="W1043" i="2"/>
  <c r="W1044" i="2"/>
  <c r="W1045" i="2"/>
  <c r="W1046" i="2"/>
  <c r="W1047" i="2"/>
  <c r="W1048" i="2"/>
  <c r="W1049" i="2"/>
  <c r="W1050" i="2"/>
  <c r="W1051" i="2"/>
  <c r="W1052" i="2"/>
  <c r="W1053" i="2"/>
  <c r="W1054" i="2"/>
  <c r="W1055" i="2"/>
  <c r="W1056" i="2"/>
  <c r="W1057" i="2"/>
  <c r="W1058" i="2"/>
  <c r="W1059" i="2"/>
  <c r="W1060" i="2"/>
  <c r="W1061" i="2"/>
  <c r="W1062" i="2"/>
  <c r="W1063" i="2"/>
  <c r="W1064" i="2"/>
  <c r="W1065" i="2"/>
  <c r="W1066" i="2"/>
  <c r="W1067" i="2"/>
  <c r="W1068" i="2"/>
  <c r="W1069" i="2"/>
  <c r="W1070" i="2"/>
  <c r="W1071" i="2"/>
  <c r="W1072" i="2"/>
  <c r="W1073" i="2"/>
  <c r="W1074" i="2"/>
  <c r="W1075" i="2"/>
  <c r="X1075" i="2" s="1"/>
  <c r="W1076" i="2"/>
  <c r="W1077" i="2"/>
  <c r="W1078" i="2"/>
  <c r="W1079" i="2"/>
  <c r="W1080" i="2"/>
  <c r="W1081" i="2"/>
  <c r="W1082" i="2"/>
  <c r="W1083" i="2"/>
  <c r="W1084" i="2"/>
  <c r="W1085" i="2"/>
  <c r="W1086" i="2"/>
  <c r="W1087" i="2"/>
  <c r="W1088" i="2"/>
  <c r="W1089" i="2"/>
  <c r="W1090" i="2"/>
  <c r="W1091" i="2"/>
  <c r="W1092" i="2"/>
  <c r="W1093" i="2"/>
  <c r="W1094" i="2"/>
  <c r="W1095" i="2"/>
  <c r="W1096" i="2"/>
  <c r="W1097" i="2"/>
  <c r="W1098" i="2"/>
  <c r="W1099" i="2"/>
  <c r="W1100" i="2"/>
  <c r="W1101" i="2"/>
  <c r="W1102" i="2"/>
  <c r="W1103" i="2"/>
  <c r="W1104" i="2"/>
  <c r="W1105" i="2"/>
  <c r="W1106" i="2"/>
  <c r="W1107" i="2"/>
  <c r="W1108" i="2"/>
  <c r="W1109" i="2"/>
  <c r="W1110" i="2"/>
  <c r="W1111" i="2"/>
  <c r="W1112" i="2"/>
  <c r="W1113" i="2"/>
  <c r="W1114" i="2"/>
  <c r="W1115" i="2"/>
  <c r="W1116" i="2"/>
  <c r="W1117" i="2"/>
  <c r="W1118" i="2"/>
  <c r="W1119" i="2"/>
  <c r="W1120" i="2"/>
  <c r="W1121" i="2"/>
  <c r="W1122" i="2"/>
  <c r="W1123" i="2"/>
  <c r="W1124" i="2"/>
  <c r="W1125" i="2"/>
  <c r="W1126" i="2"/>
  <c r="W1127" i="2"/>
  <c r="W1128" i="2"/>
  <c r="W1129" i="2"/>
  <c r="W1130" i="2"/>
  <c r="W1131" i="2"/>
  <c r="W1132" i="2"/>
  <c r="W1133" i="2"/>
  <c r="W1134" i="2"/>
  <c r="W1135" i="2"/>
  <c r="W1136" i="2"/>
  <c r="W1137" i="2"/>
  <c r="W1138" i="2"/>
  <c r="W1139" i="2"/>
  <c r="W1140" i="2"/>
  <c r="W1141" i="2"/>
  <c r="W1142" i="2"/>
  <c r="W1143" i="2"/>
  <c r="W1144" i="2"/>
  <c r="W1145" i="2"/>
  <c r="W1146" i="2"/>
  <c r="W1147" i="2"/>
  <c r="W1148" i="2"/>
  <c r="W1149" i="2"/>
  <c r="W1150" i="2"/>
  <c r="W1151" i="2"/>
  <c r="W1152" i="2"/>
  <c r="W1153" i="2"/>
  <c r="W1154" i="2"/>
  <c r="W1155" i="2"/>
  <c r="W1156" i="2"/>
  <c r="W1157" i="2"/>
  <c r="W1158" i="2"/>
  <c r="W1159" i="2"/>
  <c r="W1160" i="2"/>
  <c r="W1161" i="2"/>
  <c r="W1162" i="2"/>
  <c r="W1163" i="2"/>
  <c r="W1164" i="2"/>
  <c r="W1165" i="2"/>
  <c r="W1166" i="2"/>
  <c r="W1167" i="2"/>
  <c r="W1168" i="2"/>
  <c r="W1169" i="2"/>
  <c r="W1170" i="2"/>
  <c r="W1171" i="2"/>
  <c r="W1172" i="2"/>
  <c r="W1173" i="2"/>
  <c r="W1174" i="2"/>
  <c r="W1175" i="2"/>
  <c r="W1176" i="2"/>
  <c r="W1177" i="2"/>
  <c r="W1178" i="2"/>
  <c r="W1179" i="2"/>
  <c r="W1180" i="2"/>
  <c r="W1181" i="2"/>
  <c r="W1182" i="2"/>
  <c r="W1183" i="2"/>
  <c r="W1184" i="2"/>
  <c r="W1185" i="2"/>
  <c r="W1186" i="2"/>
  <c r="W1187" i="2"/>
  <c r="W1188" i="2"/>
  <c r="W1189" i="2"/>
  <c r="W1190" i="2"/>
  <c r="W1191" i="2"/>
  <c r="W1192" i="2"/>
  <c r="W1193" i="2"/>
  <c r="W1194" i="2"/>
  <c r="W1195" i="2"/>
  <c r="W1196" i="2"/>
  <c r="W1197" i="2"/>
  <c r="W1198" i="2"/>
  <c r="W1199" i="2"/>
  <c r="W1200" i="2"/>
  <c r="W1201" i="2"/>
  <c r="W1202" i="2"/>
  <c r="W1203" i="2"/>
  <c r="W1204" i="2"/>
  <c r="W1205" i="2"/>
  <c r="W1206" i="2"/>
  <c r="W1207" i="2"/>
  <c r="W1208" i="2"/>
  <c r="W1209" i="2"/>
  <c r="W1210" i="2"/>
  <c r="W1211" i="2"/>
  <c r="W1212" i="2"/>
  <c r="W1213" i="2"/>
  <c r="W1214" i="2"/>
  <c r="W1215" i="2"/>
  <c r="W1216" i="2"/>
  <c r="W1217" i="2"/>
  <c r="W1218" i="2"/>
  <c r="X1218" i="2" s="1"/>
  <c r="W1219" i="2"/>
  <c r="X1219" i="2" s="1"/>
  <c r="W1220" i="2"/>
  <c r="W1221" i="2"/>
  <c r="W1222" i="2"/>
  <c r="W1223" i="2"/>
  <c r="W1224" i="2"/>
  <c r="W1225" i="2"/>
  <c r="W1226" i="2"/>
  <c r="W1227" i="2"/>
  <c r="W1228" i="2"/>
  <c r="W1229" i="2"/>
  <c r="W1230" i="2"/>
  <c r="W1231" i="2"/>
  <c r="W1232" i="2"/>
  <c r="W1233" i="2"/>
  <c r="W1234" i="2"/>
  <c r="W1235" i="2"/>
  <c r="W1236" i="2"/>
  <c r="W1237" i="2"/>
  <c r="W1238" i="2"/>
  <c r="W1239" i="2"/>
  <c r="W1240" i="2"/>
  <c r="W1241" i="2"/>
  <c r="W1242" i="2"/>
  <c r="W1243" i="2"/>
  <c r="W1244" i="2"/>
  <c r="W1245" i="2"/>
  <c r="W1246" i="2"/>
  <c r="W1247" i="2"/>
  <c r="W1248" i="2"/>
  <c r="W1249" i="2"/>
  <c r="W1250" i="2"/>
  <c r="W1251" i="2"/>
  <c r="W1252" i="2"/>
  <c r="W1253" i="2"/>
  <c r="W1254" i="2"/>
  <c r="W1255" i="2"/>
  <c r="W1256" i="2"/>
  <c r="W1257" i="2"/>
  <c r="W1258" i="2"/>
  <c r="W1259" i="2"/>
  <c r="W1260" i="2"/>
  <c r="W1261" i="2"/>
  <c r="W1262" i="2"/>
  <c r="W1263" i="2"/>
  <c r="W1264" i="2"/>
  <c r="W1265" i="2"/>
  <c r="W1266" i="2"/>
  <c r="W1267" i="2"/>
  <c r="W1268" i="2"/>
  <c r="W1269" i="2"/>
  <c r="W1270" i="2"/>
  <c r="W1271" i="2"/>
  <c r="W1272" i="2"/>
  <c r="W1273" i="2"/>
  <c r="W1274" i="2"/>
  <c r="W1275" i="2"/>
  <c r="W1276" i="2"/>
  <c r="W1277" i="2"/>
  <c r="W1278" i="2"/>
  <c r="W1279" i="2"/>
  <c r="W1280" i="2"/>
  <c r="W1281" i="2"/>
  <c r="W1282" i="2"/>
  <c r="W1283" i="2"/>
  <c r="W1284" i="2"/>
  <c r="W1285" i="2"/>
  <c r="W1286" i="2"/>
  <c r="W1287" i="2"/>
  <c r="W1288" i="2"/>
  <c r="W1289" i="2"/>
  <c r="W1290" i="2"/>
  <c r="W1291" i="2"/>
  <c r="W1292" i="2"/>
  <c r="W1293" i="2"/>
  <c r="W1294" i="2"/>
  <c r="W1295" i="2"/>
  <c r="W1296" i="2"/>
  <c r="W1297" i="2"/>
  <c r="W1298" i="2"/>
  <c r="W1299" i="2"/>
  <c r="X1299" i="2" s="1"/>
  <c r="W1300" i="2"/>
  <c r="W1301" i="2"/>
  <c r="W1302" i="2"/>
  <c r="W1303" i="2"/>
  <c r="W1304" i="2"/>
  <c r="W1305" i="2"/>
  <c r="W1306" i="2"/>
  <c r="W1307" i="2"/>
  <c r="W1308" i="2"/>
  <c r="W1309" i="2"/>
  <c r="W1310" i="2"/>
  <c r="W1311" i="2"/>
  <c r="W1312" i="2"/>
  <c r="W1313" i="2"/>
  <c r="W1314" i="2"/>
  <c r="W1315" i="2"/>
  <c r="X1315" i="2" s="1"/>
  <c r="W1316" i="2"/>
  <c r="W1317" i="2"/>
  <c r="W1318" i="2"/>
  <c r="W1319" i="2"/>
  <c r="W1320" i="2"/>
  <c r="W1321" i="2"/>
  <c r="W1322" i="2"/>
  <c r="W1323" i="2"/>
  <c r="W1324" i="2"/>
  <c r="W1325" i="2"/>
  <c r="W1326" i="2"/>
  <c r="W1327" i="2"/>
  <c r="W1328" i="2"/>
  <c r="W1329" i="2"/>
  <c r="W1330" i="2"/>
  <c r="W1331" i="2"/>
  <c r="W1332" i="2"/>
  <c r="W1333" i="2"/>
  <c r="W1334" i="2"/>
  <c r="W1335" i="2"/>
  <c r="W1336" i="2"/>
  <c r="W1337" i="2"/>
  <c r="W1338" i="2"/>
  <c r="W1339" i="2"/>
  <c r="W1340" i="2"/>
  <c r="W1341" i="2"/>
  <c r="W1342" i="2"/>
  <c r="W1343" i="2"/>
  <c r="W1344" i="2"/>
  <c r="W1345" i="2"/>
  <c r="W1346" i="2"/>
  <c r="W1347" i="2"/>
  <c r="W1348" i="2"/>
  <c r="W1349" i="2"/>
  <c r="W1350" i="2"/>
  <c r="W1351" i="2"/>
  <c r="W1352" i="2"/>
  <c r="W1353" i="2"/>
  <c r="W1354" i="2"/>
  <c r="W1355" i="2"/>
  <c r="W1356" i="2"/>
  <c r="W1357" i="2"/>
  <c r="W1358" i="2"/>
  <c r="W1359" i="2"/>
  <c r="W1360" i="2"/>
  <c r="W1361" i="2"/>
  <c r="W1362" i="2"/>
  <c r="W1363" i="2"/>
  <c r="W1364" i="2"/>
  <c r="W1365" i="2"/>
  <c r="W1366" i="2"/>
  <c r="W1367" i="2"/>
  <c r="W1368" i="2"/>
  <c r="W1369" i="2"/>
  <c r="W1370" i="2"/>
  <c r="W1371" i="2"/>
  <c r="W1372" i="2"/>
  <c r="W1373" i="2"/>
  <c r="W1374" i="2"/>
  <c r="W1375" i="2"/>
  <c r="W1376" i="2"/>
  <c r="W1377" i="2"/>
  <c r="W1378" i="2"/>
  <c r="W1379" i="2"/>
  <c r="W1380" i="2"/>
  <c r="W1381" i="2"/>
  <c r="W1382" i="2"/>
  <c r="W1383" i="2"/>
  <c r="W1384" i="2"/>
  <c r="W1385" i="2"/>
  <c r="W1386" i="2"/>
  <c r="W1387" i="2"/>
  <c r="W1388" i="2"/>
  <c r="W1389" i="2"/>
  <c r="W1390" i="2"/>
  <c r="W1391" i="2"/>
  <c r="W1392" i="2"/>
  <c r="W1393" i="2"/>
  <c r="W1394" i="2"/>
  <c r="W1395" i="2"/>
  <c r="W1396" i="2"/>
  <c r="W1397" i="2"/>
  <c r="W1398" i="2"/>
  <c r="W1399" i="2"/>
  <c r="W1400" i="2"/>
  <c r="W1401" i="2"/>
  <c r="W1402" i="2"/>
  <c r="W1403" i="2"/>
  <c r="W1404" i="2"/>
  <c r="W1405" i="2"/>
  <c r="W1406" i="2"/>
  <c r="W1407" i="2"/>
  <c r="W1408" i="2"/>
  <c r="W1409" i="2"/>
  <c r="W1410" i="2"/>
  <c r="W1411" i="2"/>
  <c r="W1412" i="2"/>
  <c r="W1413" i="2"/>
  <c r="W1414" i="2"/>
  <c r="W1415" i="2"/>
  <c r="W1416" i="2"/>
  <c r="W1417" i="2"/>
  <c r="W1418" i="2"/>
  <c r="W1419" i="2"/>
  <c r="W1420" i="2"/>
  <c r="W1421" i="2"/>
  <c r="W1422" i="2"/>
  <c r="W1423" i="2"/>
  <c r="W1424" i="2"/>
  <c r="W1425" i="2"/>
  <c r="W1426" i="2"/>
  <c r="X1426" i="2" s="1"/>
  <c r="W1427" i="2"/>
  <c r="W1428" i="2"/>
  <c r="W1429" i="2"/>
  <c r="W1430" i="2"/>
  <c r="W1431" i="2"/>
  <c r="W1432" i="2"/>
  <c r="W1433" i="2"/>
  <c r="W1434" i="2"/>
  <c r="W1435" i="2"/>
  <c r="W1436" i="2"/>
  <c r="W1437" i="2"/>
  <c r="W1438" i="2"/>
  <c r="W1439" i="2"/>
  <c r="W1440" i="2"/>
  <c r="W1441" i="2"/>
  <c r="W1442" i="2"/>
  <c r="W1443" i="2"/>
  <c r="W1444" i="2"/>
  <c r="W1445" i="2"/>
  <c r="W1446" i="2"/>
  <c r="W1447" i="2"/>
  <c r="W1448" i="2"/>
  <c r="W1449" i="2"/>
  <c r="W1450" i="2"/>
  <c r="W1451" i="2"/>
  <c r="W1452" i="2"/>
  <c r="W1453" i="2"/>
  <c r="W1454" i="2"/>
  <c r="W1455" i="2"/>
  <c r="W1456" i="2"/>
  <c r="W1457" i="2"/>
  <c r="W1458" i="2"/>
  <c r="W1459" i="2"/>
  <c r="W1460" i="2"/>
  <c r="W1461" i="2"/>
  <c r="W1462" i="2"/>
  <c r="W1463" i="2"/>
  <c r="W1464" i="2"/>
  <c r="W1465" i="2"/>
  <c r="W1466" i="2"/>
  <c r="W1467" i="2"/>
  <c r="W1468" i="2"/>
  <c r="W1469" i="2"/>
  <c r="W1470" i="2"/>
  <c r="W1471" i="2"/>
  <c r="W1472" i="2"/>
  <c r="W1473" i="2"/>
  <c r="W1474" i="2"/>
  <c r="W1475" i="2"/>
  <c r="W1476" i="2"/>
  <c r="W1477" i="2"/>
  <c r="W1478" i="2"/>
  <c r="W1479" i="2"/>
  <c r="W1480" i="2"/>
  <c r="W1481" i="2"/>
  <c r="W1482" i="2"/>
  <c r="W1483" i="2"/>
  <c r="W1484" i="2"/>
  <c r="W1485" i="2"/>
  <c r="W1486" i="2"/>
  <c r="W1487" i="2"/>
  <c r="W1488" i="2"/>
  <c r="W1489" i="2"/>
  <c r="W1490" i="2"/>
  <c r="W1491" i="2"/>
  <c r="W1492" i="2"/>
  <c r="W1493" i="2"/>
  <c r="W1494" i="2"/>
  <c r="W1495" i="2"/>
  <c r="W1496" i="2"/>
  <c r="W1497" i="2"/>
  <c r="W1498" i="2"/>
  <c r="W1499" i="2"/>
  <c r="W1500" i="2"/>
  <c r="W1501" i="2"/>
  <c r="W1502" i="2"/>
  <c r="W1503" i="2"/>
  <c r="W1504" i="2"/>
  <c r="W1505" i="2"/>
  <c r="W1506" i="2"/>
  <c r="W1507" i="2"/>
  <c r="W1508" i="2"/>
  <c r="W1509" i="2"/>
  <c r="W1510" i="2"/>
  <c r="W1511" i="2"/>
  <c r="W1512" i="2"/>
  <c r="W1513" i="2"/>
  <c r="W1514" i="2"/>
  <c r="W1515" i="2"/>
  <c r="W1516" i="2"/>
  <c r="W1517" i="2"/>
  <c r="W1518" i="2"/>
  <c r="W1519" i="2"/>
  <c r="W1520" i="2"/>
  <c r="W1521" i="2"/>
  <c r="W1522" i="2"/>
  <c r="W1523" i="2"/>
  <c r="W1524" i="2"/>
  <c r="W1525" i="2"/>
  <c r="W1526" i="2"/>
  <c r="W1527" i="2"/>
  <c r="W1528" i="2"/>
  <c r="W1529" i="2"/>
  <c r="W1530" i="2"/>
  <c r="W1531" i="2"/>
  <c r="W1532" i="2"/>
  <c r="W1533" i="2"/>
  <c r="W1534" i="2"/>
  <c r="W1535" i="2"/>
  <c r="W1536" i="2"/>
  <c r="W1537" i="2"/>
  <c r="W1538" i="2"/>
  <c r="W1539" i="2"/>
  <c r="W1540" i="2"/>
  <c r="W1541" i="2"/>
  <c r="W1542" i="2"/>
  <c r="W1543" i="2"/>
  <c r="W1544" i="2"/>
  <c r="W1545" i="2"/>
  <c r="W1546" i="2"/>
  <c r="W1547" i="2"/>
  <c r="W1548" i="2"/>
  <c r="W1549" i="2"/>
  <c r="W1550" i="2"/>
  <c r="W1551" i="2"/>
  <c r="W1552" i="2"/>
  <c r="W1553" i="2"/>
  <c r="W1554" i="2"/>
  <c r="W1555" i="2"/>
  <c r="W1556" i="2"/>
  <c r="W1557" i="2"/>
  <c r="W1558" i="2"/>
  <c r="W1559" i="2"/>
  <c r="W1560" i="2"/>
  <c r="W1561" i="2"/>
  <c r="W1562" i="2"/>
  <c r="W1563" i="2"/>
  <c r="W1564" i="2"/>
  <c r="W1565" i="2"/>
  <c r="W1566" i="2"/>
  <c r="W1567" i="2"/>
  <c r="W1568" i="2"/>
  <c r="W1569" i="2"/>
  <c r="W1570" i="2"/>
  <c r="W1571" i="2"/>
  <c r="W1572" i="2"/>
  <c r="W1573" i="2"/>
  <c r="W1574" i="2"/>
  <c r="W1575" i="2"/>
  <c r="W1576" i="2"/>
  <c r="W1577" i="2"/>
  <c r="W1578" i="2"/>
  <c r="W1579" i="2"/>
  <c r="W1580" i="2"/>
  <c r="W1581" i="2"/>
  <c r="W1582" i="2"/>
  <c r="W1583" i="2"/>
  <c r="W1584" i="2"/>
  <c r="W1585" i="2"/>
  <c r="W1586" i="2"/>
  <c r="W1587" i="2"/>
  <c r="W1588" i="2"/>
  <c r="W1589" i="2"/>
  <c r="W1590" i="2"/>
  <c r="W1591" i="2"/>
  <c r="W1592" i="2"/>
  <c r="W1593" i="2"/>
  <c r="W1594" i="2"/>
  <c r="W1595" i="2"/>
  <c r="W1596" i="2"/>
  <c r="W1597" i="2"/>
  <c r="W1598" i="2"/>
  <c r="W1599" i="2"/>
  <c r="W1600" i="2"/>
  <c r="W1601" i="2"/>
  <c r="W1602" i="2"/>
  <c r="W1603" i="2"/>
  <c r="W1604" i="2"/>
  <c r="W1605" i="2"/>
  <c r="W1606" i="2"/>
  <c r="W1607" i="2"/>
  <c r="W1608" i="2"/>
  <c r="W1609" i="2"/>
  <c r="W1610" i="2"/>
  <c r="W1611" i="2"/>
  <c r="W1612" i="2"/>
  <c r="W1613" i="2"/>
  <c r="W1614" i="2"/>
  <c r="W1615" i="2"/>
  <c r="W1616" i="2"/>
  <c r="W1617" i="2"/>
  <c r="W1618" i="2"/>
  <c r="W1619" i="2"/>
  <c r="W1620" i="2"/>
  <c r="W1621" i="2"/>
  <c r="W1622" i="2"/>
  <c r="W1623" i="2"/>
  <c r="W1624" i="2"/>
  <c r="W1625" i="2"/>
  <c r="W1626" i="2"/>
  <c r="W1627" i="2"/>
  <c r="W1628" i="2"/>
  <c r="W1629" i="2"/>
  <c r="W1630" i="2"/>
  <c r="W1631" i="2"/>
  <c r="W1632" i="2"/>
  <c r="W1633" i="2"/>
  <c r="W1634" i="2"/>
  <c r="W1635" i="2"/>
  <c r="W1636" i="2"/>
  <c r="W1637" i="2"/>
  <c r="W1638" i="2"/>
  <c r="W1639" i="2"/>
  <c r="W1640" i="2"/>
  <c r="W1641" i="2"/>
  <c r="W1642" i="2"/>
  <c r="W1643" i="2"/>
  <c r="W1644" i="2"/>
  <c r="W1645" i="2"/>
  <c r="W1646" i="2"/>
  <c r="W1647" i="2"/>
  <c r="W1648" i="2"/>
  <c r="W1649" i="2"/>
  <c r="W1650" i="2"/>
  <c r="W1651" i="2"/>
  <c r="W1652" i="2"/>
  <c r="W1653" i="2"/>
  <c r="W1654" i="2"/>
  <c r="W1655" i="2"/>
  <c r="W1656" i="2"/>
  <c r="W1657" i="2"/>
  <c r="W1658" i="2"/>
  <c r="W1659" i="2"/>
  <c r="W1660" i="2"/>
  <c r="W1661" i="2"/>
  <c r="W1662" i="2"/>
  <c r="W1663" i="2"/>
  <c r="W1664" i="2"/>
  <c r="W1665" i="2"/>
  <c r="W1666" i="2"/>
  <c r="W1667" i="2"/>
  <c r="W1668" i="2"/>
  <c r="W1669" i="2"/>
  <c r="W1670" i="2"/>
  <c r="W1671" i="2"/>
  <c r="W1672" i="2"/>
  <c r="W1673" i="2"/>
  <c r="W1674" i="2"/>
  <c r="W1675" i="2"/>
  <c r="W1676" i="2"/>
  <c r="W1677" i="2"/>
  <c r="W1678" i="2"/>
  <c r="W1679" i="2"/>
  <c r="W1680" i="2"/>
  <c r="W1681" i="2"/>
  <c r="W1682" i="2"/>
  <c r="W1683" i="2"/>
  <c r="W1684" i="2"/>
  <c r="W1685" i="2"/>
  <c r="W1686" i="2"/>
  <c r="W1687" i="2"/>
  <c r="W1688" i="2"/>
  <c r="W1689" i="2"/>
  <c r="W1690" i="2"/>
  <c r="W1691" i="2"/>
  <c r="W1692" i="2"/>
  <c r="W1693" i="2"/>
  <c r="W1694" i="2"/>
  <c r="W1695" i="2"/>
  <c r="W1696" i="2"/>
  <c r="W1697" i="2"/>
  <c r="W1698" i="2"/>
  <c r="W1699" i="2"/>
  <c r="W1700" i="2"/>
  <c r="W1701" i="2"/>
  <c r="W1702" i="2"/>
  <c r="W1703" i="2"/>
  <c r="W1704" i="2"/>
  <c r="W1705" i="2"/>
  <c r="W1706" i="2"/>
  <c r="W1707" i="2"/>
  <c r="W1708" i="2"/>
  <c r="W1709" i="2"/>
  <c r="W1710" i="2"/>
  <c r="W1711" i="2"/>
  <c r="W1712" i="2"/>
  <c r="W1713" i="2"/>
  <c r="W1714" i="2"/>
  <c r="W1715" i="2"/>
  <c r="W1716" i="2"/>
  <c r="W1717" i="2"/>
  <c r="W1718" i="2"/>
  <c r="W1719" i="2"/>
  <c r="W1720" i="2"/>
  <c r="W1721" i="2"/>
  <c r="W1722" i="2"/>
  <c r="W1723" i="2"/>
  <c r="W1724" i="2"/>
  <c r="W1725" i="2"/>
  <c r="W1726" i="2"/>
  <c r="W1727" i="2"/>
  <c r="W1728" i="2"/>
  <c r="W1729" i="2"/>
  <c r="W1730" i="2"/>
  <c r="W1731" i="2"/>
  <c r="W1732" i="2"/>
  <c r="W1733" i="2"/>
  <c r="W1734" i="2"/>
  <c r="W1735" i="2"/>
  <c r="W1736" i="2"/>
  <c r="W1737" i="2"/>
  <c r="W1738" i="2"/>
  <c r="W1739" i="2"/>
  <c r="W1740" i="2"/>
  <c r="W1741" i="2"/>
  <c r="W1742" i="2"/>
  <c r="W1743" i="2"/>
  <c r="W1744" i="2"/>
  <c r="W1745" i="2"/>
  <c r="W1746" i="2"/>
  <c r="W1747" i="2"/>
  <c r="W1748" i="2"/>
  <c r="W1749" i="2"/>
  <c r="W1750" i="2"/>
  <c r="W1751" i="2"/>
  <c r="W1752" i="2"/>
  <c r="W1753" i="2"/>
  <c r="W1754" i="2"/>
  <c r="W1755" i="2"/>
  <c r="W1756" i="2"/>
  <c r="W1757" i="2"/>
  <c r="W1758" i="2"/>
  <c r="W1759" i="2"/>
  <c r="W1760" i="2"/>
  <c r="W1761" i="2"/>
  <c r="W1762" i="2"/>
  <c r="W1763" i="2"/>
  <c r="W1764" i="2"/>
  <c r="W1765" i="2"/>
  <c r="W1766" i="2"/>
  <c r="W1767" i="2"/>
  <c r="W1768" i="2"/>
  <c r="W1769" i="2"/>
  <c r="W1770" i="2"/>
  <c r="W1771" i="2"/>
  <c r="W1772" i="2"/>
  <c r="W1773" i="2"/>
  <c r="W1774" i="2"/>
  <c r="W1775" i="2"/>
  <c r="W1776" i="2"/>
  <c r="W1777" i="2"/>
  <c r="W1778" i="2"/>
  <c r="W1779" i="2"/>
  <c r="W1780" i="2"/>
  <c r="W1781" i="2"/>
  <c r="W1782" i="2"/>
  <c r="W1783" i="2"/>
  <c r="W1784" i="2"/>
  <c r="W1785" i="2"/>
  <c r="W1786" i="2"/>
  <c r="W1787" i="2"/>
  <c r="W1788" i="2"/>
  <c r="W1789" i="2"/>
  <c r="W1790" i="2"/>
  <c r="W1791" i="2"/>
  <c r="W1792" i="2"/>
  <c r="W1793" i="2"/>
  <c r="W1794" i="2"/>
  <c r="W1795" i="2"/>
  <c r="W1796" i="2"/>
  <c r="W1797" i="2"/>
  <c r="W1798" i="2"/>
  <c r="W1799" i="2"/>
  <c r="W1800" i="2"/>
  <c r="W1801" i="2"/>
  <c r="W1802" i="2"/>
  <c r="W1803" i="2"/>
  <c r="W1804" i="2"/>
  <c r="W1805" i="2"/>
  <c r="W1806" i="2"/>
  <c r="W1807" i="2"/>
  <c r="W1808" i="2"/>
  <c r="W1809" i="2"/>
  <c r="W1810" i="2"/>
  <c r="W1811" i="2"/>
  <c r="W1812" i="2"/>
  <c r="W1813" i="2"/>
  <c r="W1814" i="2"/>
  <c r="W1815" i="2"/>
  <c r="W1816" i="2"/>
  <c r="W1817" i="2"/>
  <c r="W1818" i="2"/>
  <c r="W1819" i="2"/>
  <c r="W1820" i="2"/>
  <c r="W1821" i="2"/>
  <c r="W1822" i="2"/>
  <c r="W1823" i="2"/>
  <c r="W1824" i="2"/>
  <c r="W1825" i="2"/>
  <c r="W1826" i="2"/>
  <c r="W1827" i="2"/>
  <c r="W1828" i="2"/>
  <c r="W1829" i="2"/>
  <c r="W1830" i="2"/>
  <c r="W1831" i="2"/>
  <c r="W1832" i="2"/>
  <c r="W1833" i="2"/>
  <c r="W1834" i="2"/>
  <c r="W1835" i="2"/>
  <c r="W1836" i="2"/>
  <c r="W1837" i="2"/>
  <c r="W1838" i="2"/>
  <c r="W1839" i="2"/>
  <c r="W1840" i="2"/>
  <c r="W1841" i="2"/>
  <c r="W1842" i="2"/>
  <c r="W1843" i="2"/>
  <c r="W1844" i="2"/>
  <c r="W1845" i="2"/>
  <c r="W1846" i="2"/>
  <c r="W1847" i="2"/>
  <c r="W1848" i="2"/>
  <c r="W1849" i="2"/>
  <c r="W1850" i="2"/>
  <c r="W1851" i="2"/>
  <c r="W1852" i="2"/>
  <c r="W1853" i="2"/>
  <c r="W1854" i="2"/>
  <c r="W1855" i="2"/>
  <c r="W1856" i="2"/>
  <c r="W1857" i="2"/>
  <c r="W1858" i="2"/>
  <c r="W1859" i="2"/>
  <c r="W1860" i="2"/>
  <c r="W1861" i="2"/>
  <c r="W1862" i="2"/>
  <c r="W1863" i="2"/>
  <c r="W1864" i="2"/>
  <c r="W1865" i="2"/>
  <c r="W1866" i="2"/>
  <c r="W1867" i="2"/>
  <c r="W1868" i="2"/>
  <c r="W1869" i="2"/>
  <c r="W1870" i="2"/>
  <c r="W1871" i="2"/>
  <c r="W1872" i="2"/>
  <c r="W1873" i="2"/>
  <c r="W1874" i="2"/>
  <c r="W1875" i="2"/>
  <c r="W1876" i="2"/>
  <c r="W1877" i="2"/>
  <c r="W1878" i="2"/>
  <c r="W1879" i="2"/>
  <c r="W1880" i="2"/>
  <c r="W1881" i="2"/>
  <c r="W1882" i="2"/>
  <c r="W1883" i="2"/>
  <c r="W1884" i="2"/>
  <c r="W1885" i="2"/>
  <c r="W1886" i="2"/>
  <c r="W1887" i="2"/>
  <c r="W1888" i="2"/>
  <c r="W1889" i="2"/>
  <c r="W1890" i="2"/>
  <c r="W1891" i="2"/>
  <c r="W1892" i="2"/>
  <c r="W1893" i="2"/>
  <c r="W1894" i="2"/>
  <c r="W1895" i="2"/>
  <c r="W1896" i="2"/>
  <c r="W1897" i="2"/>
  <c r="W1898" i="2"/>
  <c r="W1899" i="2"/>
  <c r="W1900" i="2"/>
  <c r="W1901" i="2"/>
  <c r="W1902" i="2"/>
  <c r="W1903" i="2"/>
  <c r="W1904" i="2"/>
  <c r="W1905" i="2"/>
  <c r="W1906" i="2"/>
  <c r="W1907" i="2"/>
  <c r="W1908" i="2"/>
  <c r="W1909" i="2"/>
  <c r="W1910" i="2"/>
  <c r="W1911" i="2"/>
  <c r="W1912" i="2"/>
  <c r="W1913" i="2"/>
  <c r="W1914" i="2"/>
  <c r="W1915" i="2"/>
  <c r="W1916" i="2"/>
  <c r="W1917" i="2"/>
  <c r="W1918" i="2"/>
  <c r="W1919" i="2"/>
  <c r="W1920" i="2"/>
  <c r="W1921" i="2"/>
  <c r="W1922" i="2"/>
  <c r="W1923" i="2"/>
  <c r="W1924" i="2"/>
  <c r="W1925" i="2"/>
  <c r="W1926" i="2"/>
  <c r="W1927" i="2"/>
  <c r="W1928" i="2"/>
  <c r="W1929" i="2"/>
  <c r="W1930" i="2"/>
  <c r="W1931" i="2"/>
  <c r="W1932" i="2"/>
  <c r="W1933" i="2"/>
  <c r="W1934" i="2"/>
  <c r="W1935" i="2"/>
  <c r="W1936" i="2"/>
  <c r="W1937" i="2"/>
  <c r="W1938" i="2"/>
  <c r="W1939" i="2"/>
  <c r="W1940" i="2"/>
  <c r="W1941" i="2"/>
  <c r="W1942" i="2"/>
  <c r="W1943" i="2"/>
  <c r="W1944" i="2"/>
  <c r="W1945" i="2"/>
  <c r="W1946" i="2"/>
  <c r="W1947" i="2"/>
  <c r="W1948" i="2"/>
  <c r="W1949" i="2"/>
  <c r="W1950" i="2"/>
  <c r="W1951" i="2"/>
  <c r="W1952" i="2"/>
  <c r="W1953" i="2"/>
  <c r="W1954" i="2"/>
  <c r="W1955" i="2"/>
  <c r="W1956" i="2"/>
  <c r="W1957" i="2"/>
  <c r="W1958" i="2"/>
  <c r="W1959" i="2"/>
  <c r="W1960" i="2"/>
  <c r="W1961" i="2"/>
  <c r="W1962" i="2"/>
  <c r="W1963" i="2"/>
  <c r="W1964" i="2"/>
  <c r="W1965" i="2"/>
  <c r="W1966" i="2"/>
  <c r="W1967" i="2"/>
  <c r="W1968" i="2"/>
  <c r="W1969" i="2"/>
  <c r="W1970" i="2"/>
  <c r="W1971" i="2"/>
  <c r="W1972" i="2"/>
  <c r="W1973" i="2"/>
  <c r="W1974" i="2"/>
  <c r="W1975" i="2"/>
  <c r="W1976" i="2"/>
  <c r="W1977" i="2"/>
  <c r="W1978" i="2"/>
  <c r="W1979" i="2"/>
  <c r="W1980" i="2"/>
  <c r="W1981" i="2"/>
  <c r="W1982" i="2"/>
  <c r="W1983" i="2"/>
  <c r="W1984" i="2"/>
  <c r="W1985" i="2"/>
  <c r="W1986" i="2"/>
  <c r="W1987" i="2"/>
  <c r="W1988" i="2"/>
  <c r="W1989" i="2"/>
  <c r="W1990" i="2"/>
  <c r="W1991" i="2"/>
  <c r="W1992" i="2"/>
  <c r="W1993" i="2"/>
  <c r="W1994" i="2"/>
  <c r="W1995" i="2"/>
  <c r="W1996" i="2"/>
  <c r="W1997" i="2"/>
  <c r="W1998" i="2"/>
  <c r="W1999" i="2"/>
  <c r="W2000" i="2"/>
  <c r="W2001" i="2"/>
  <c r="W2002" i="2"/>
  <c r="W2003" i="2"/>
  <c r="W2004" i="2"/>
  <c r="W2005" i="2"/>
  <c r="W2006" i="2"/>
  <c r="W2007" i="2"/>
  <c r="W2008" i="2"/>
  <c r="W2009" i="2"/>
  <c r="W2010" i="2"/>
  <c r="W2011" i="2"/>
  <c r="W2012" i="2"/>
  <c r="W2013" i="2"/>
  <c r="W2014" i="2"/>
  <c r="W2015" i="2"/>
  <c r="W2016" i="2"/>
  <c r="W2017" i="2"/>
  <c r="W2018" i="2"/>
  <c r="W2019" i="2"/>
  <c r="W2020" i="2"/>
  <c r="W2021" i="2"/>
  <c r="W2022" i="2"/>
  <c r="W2023" i="2"/>
  <c r="W2024" i="2"/>
  <c r="W2025" i="2"/>
  <c r="W2026" i="2"/>
  <c r="W2027" i="2"/>
  <c r="W2028" i="2"/>
  <c r="W2029" i="2"/>
  <c r="W2030" i="2"/>
  <c r="W2031" i="2"/>
  <c r="W2032" i="2"/>
  <c r="W2033" i="2"/>
  <c r="W2034" i="2"/>
  <c r="W2035" i="2"/>
  <c r="W2036" i="2"/>
  <c r="W2037" i="2"/>
  <c r="W2038" i="2"/>
  <c r="W2039" i="2"/>
  <c r="W2040" i="2"/>
  <c r="W2041" i="2"/>
  <c r="W2042" i="2"/>
  <c r="W2043" i="2"/>
  <c r="W2044" i="2"/>
  <c r="W2045" i="2"/>
  <c r="W2046" i="2"/>
  <c r="W2047" i="2"/>
  <c r="W2048" i="2"/>
  <c r="W2049" i="2"/>
  <c r="W2050" i="2"/>
  <c r="W2051" i="2"/>
  <c r="W2052" i="2"/>
  <c r="W2053" i="2"/>
  <c r="W2054" i="2"/>
  <c r="W2055" i="2"/>
  <c r="W2056" i="2"/>
  <c r="W2057" i="2"/>
  <c r="W2058" i="2"/>
  <c r="W2059" i="2"/>
  <c r="W2060" i="2"/>
  <c r="W2061" i="2"/>
  <c r="W2062" i="2"/>
  <c r="W2063" i="2"/>
  <c r="W2064" i="2"/>
  <c r="W2065" i="2"/>
  <c r="W2066" i="2"/>
  <c r="W2067" i="2"/>
  <c r="W2068" i="2"/>
  <c r="W2069" i="2"/>
  <c r="X2069" i="2" s="1"/>
  <c r="W2070" i="2"/>
  <c r="W2071" i="2"/>
  <c r="W2072" i="2"/>
  <c r="W2073" i="2"/>
  <c r="W2074" i="2"/>
  <c r="W2075" i="2"/>
  <c r="W2076" i="2"/>
  <c r="W2077" i="2"/>
  <c r="W2078" i="2"/>
  <c r="W2079" i="2"/>
  <c r="W2080" i="2"/>
  <c r="W2081" i="2"/>
  <c r="W2082" i="2"/>
  <c r="W2083" i="2"/>
  <c r="W2084" i="2"/>
  <c r="W2085" i="2"/>
  <c r="W2086" i="2"/>
  <c r="W2087" i="2"/>
  <c r="W2088" i="2"/>
  <c r="W2089" i="2"/>
  <c r="W2090" i="2"/>
  <c r="W2091" i="2"/>
  <c r="W2092" i="2"/>
  <c r="W2093" i="2"/>
  <c r="W2094" i="2"/>
  <c r="W2095" i="2"/>
  <c r="W2096" i="2"/>
  <c r="W2097" i="2"/>
  <c r="W2098" i="2"/>
  <c r="W2099" i="2"/>
  <c r="W2100" i="2"/>
  <c r="W2101" i="2"/>
  <c r="W2102" i="2"/>
  <c r="W2103" i="2"/>
  <c r="W2104" i="2"/>
  <c r="W2105" i="2"/>
  <c r="W2106" i="2"/>
  <c r="W2107" i="2"/>
  <c r="W2108" i="2"/>
  <c r="W2109" i="2"/>
  <c r="W2110" i="2"/>
  <c r="W2111" i="2"/>
  <c r="W2112" i="2"/>
  <c r="W2113" i="2"/>
  <c r="W2114" i="2"/>
  <c r="W2115" i="2"/>
  <c r="W2116" i="2"/>
  <c r="W2117" i="2"/>
  <c r="W2118" i="2"/>
  <c r="W2119" i="2"/>
  <c r="W2120" i="2"/>
  <c r="W2121" i="2"/>
  <c r="W2122" i="2"/>
  <c r="W2123" i="2"/>
  <c r="W2124" i="2"/>
  <c r="W2125" i="2"/>
  <c r="W2126" i="2"/>
  <c r="W2127" i="2"/>
  <c r="W2128" i="2"/>
  <c r="W2129" i="2"/>
  <c r="W2130" i="2"/>
  <c r="W2131" i="2"/>
  <c r="W2132" i="2"/>
  <c r="W2133" i="2"/>
  <c r="W2134" i="2"/>
  <c r="W2135" i="2"/>
  <c r="W2136" i="2"/>
  <c r="W2137" i="2"/>
  <c r="W2138" i="2"/>
  <c r="W2139" i="2"/>
  <c r="W2140" i="2"/>
  <c r="W2141" i="2"/>
  <c r="W2142" i="2"/>
  <c r="W2143" i="2"/>
  <c r="W2144" i="2"/>
  <c r="W2145" i="2"/>
  <c r="W2146" i="2"/>
  <c r="W2147" i="2"/>
  <c r="W2148" i="2"/>
  <c r="W2149" i="2"/>
  <c r="W2150" i="2"/>
  <c r="W2151" i="2"/>
  <c r="W2152" i="2"/>
  <c r="W2153" i="2"/>
  <c r="W2154" i="2"/>
  <c r="W2155" i="2"/>
  <c r="W2156" i="2"/>
  <c r="W2157" i="2"/>
  <c r="W2158" i="2"/>
  <c r="W2159" i="2"/>
  <c r="W2160" i="2"/>
  <c r="W2161" i="2"/>
  <c r="W2162" i="2"/>
  <c r="W2163" i="2"/>
  <c r="W2164" i="2"/>
  <c r="W2165" i="2"/>
  <c r="W2166" i="2"/>
  <c r="W2167" i="2"/>
  <c r="W2168" i="2"/>
  <c r="W2169" i="2"/>
  <c r="W2170" i="2"/>
  <c r="W2171" i="2"/>
  <c r="W3" i="2"/>
  <c r="V3" i="2"/>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V40" i="2"/>
  <c r="V41" i="2"/>
  <c r="V42" i="2"/>
  <c r="V43" i="2"/>
  <c r="V44" i="2"/>
  <c r="V45" i="2"/>
  <c r="V46" i="2"/>
  <c r="V47" i="2"/>
  <c r="V48" i="2"/>
  <c r="V49" i="2"/>
  <c r="V50" i="2"/>
  <c r="V51" i="2"/>
  <c r="V52" i="2"/>
  <c r="V53" i="2"/>
  <c r="V54" i="2"/>
  <c r="V55" i="2"/>
  <c r="V56" i="2"/>
  <c r="V57" i="2"/>
  <c r="V58" i="2"/>
  <c r="V59" i="2"/>
  <c r="V60" i="2"/>
  <c r="V61" i="2"/>
  <c r="V62" i="2"/>
  <c r="V63" i="2"/>
  <c r="V64" i="2"/>
  <c r="V65" i="2"/>
  <c r="V66" i="2"/>
  <c r="V67" i="2"/>
  <c r="V68" i="2"/>
  <c r="V69" i="2"/>
  <c r="V70" i="2"/>
  <c r="V71" i="2"/>
  <c r="V72" i="2"/>
  <c r="V73" i="2"/>
  <c r="V74" i="2"/>
  <c r="V75" i="2"/>
  <c r="V76" i="2"/>
  <c r="V77" i="2"/>
  <c r="V78" i="2"/>
  <c r="V79" i="2"/>
  <c r="V80" i="2"/>
  <c r="V81" i="2"/>
  <c r="V82" i="2"/>
  <c r="V83" i="2"/>
  <c r="V84" i="2"/>
  <c r="V85" i="2"/>
  <c r="V86" i="2"/>
  <c r="V87" i="2"/>
  <c r="V88" i="2"/>
  <c r="V89" i="2"/>
  <c r="V90" i="2"/>
  <c r="V91" i="2"/>
  <c r="V92" i="2"/>
  <c r="V93" i="2"/>
  <c r="V94" i="2"/>
  <c r="V95" i="2"/>
  <c r="V96" i="2"/>
  <c r="V97" i="2"/>
  <c r="V98" i="2"/>
  <c r="V99" i="2"/>
  <c r="V100" i="2"/>
  <c r="V101" i="2"/>
  <c r="V102" i="2"/>
  <c r="V103" i="2"/>
  <c r="V104" i="2"/>
  <c r="V105" i="2"/>
  <c r="V106" i="2"/>
  <c r="V107" i="2"/>
  <c r="V108" i="2"/>
  <c r="V109" i="2"/>
  <c r="V110" i="2"/>
  <c r="V111" i="2"/>
  <c r="V112" i="2"/>
  <c r="V113" i="2"/>
  <c r="V114" i="2"/>
  <c r="V115" i="2"/>
  <c r="V116" i="2"/>
  <c r="V117" i="2"/>
  <c r="V118" i="2"/>
  <c r="V119" i="2"/>
  <c r="V120" i="2"/>
  <c r="V121" i="2"/>
  <c r="V122" i="2"/>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V187" i="2"/>
  <c r="V188" i="2"/>
  <c r="V189" i="2"/>
  <c r="V190" i="2"/>
  <c r="V191" i="2"/>
  <c r="V192" i="2"/>
  <c r="V193" i="2"/>
  <c r="V194" i="2"/>
  <c r="V195" i="2"/>
  <c r="V196" i="2"/>
  <c r="V197" i="2"/>
  <c r="V198" i="2"/>
  <c r="V199" i="2"/>
  <c r="V200" i="2"/>
  <c r="V201" i="2"/>
  <c r="V202" i="2"/>
  <c r="V203" i="2"/>
  <c r="V204" i="2"/>
  <c r="V205" i="2"/>
  <c r="V206" i="2"/>
  <c r="V207" i="2"/>
  <c r="V208" i="2"/>
  <c r="V209" i="2"/>
  <c r="V210" i="2"/>
  <c r="V211" i="2"/>
  <c r="V212" i="2"/>
  <c r="V213" i="2"/>
  <c r="V214" i="2"/>
  <c r="V215" i="2"/>
  <c r="V216" i="2"/>
  <c r="V217" i="2"/>
  <c r="V218" i="2"/>
  <c r="V219" i="2"/>
  <c r="V220" i="2"/>
  <c r="V221" i="2"/>
  <c r="V222" i="2"/>
  <c r="V223" i="2"/>
  <c r="V224" i="2"/>
  <c r="V225" i="2"/>
  <c r="V226" i="2"/>
  <c r="V227" i="2"/>
  <c r="V228" i="2"/>
  <c r="V229" i="2"/>
  <c r="V230" i="2"/>
  <c r="V231" i="2"/>
  <c r="V232" i="2"/>
  <c r="V233" i="2"/>
  <c r="V234" i="2"/>
  <c r="V235" i="2"/>
  <c r="V236" i="2"/>
  <c r="V237" i="2"/>
  <c r="V238" i="2"/>
  <c r="V239" i="2"/>
  <c r="V240" i="2"/>
  <c r="V241" i="2"/>
  <c r="V242" i="2"/>
  <c r="V243" i="2"/>
  <c r="V244" i="2"/>
  <c r="V245" i="2"/>
  <c r="V246" i="2"/>
  <c r="V247" i="2"/>
  <c r="V248" i="2"/>
  <c r="V249" i="2"/>
  <c r="V250" i="2"/>
  <c r="V251" i="2"/>
  <c r="V252" i="2"/>
  <c r="V253" i="2"/>
  <c r="V254" i="2"/>
  <c r="V255" i="2"/>
  <c r="V256" i="2"/>
  <c r="V257" i="2"/>
  <c r="V258" i="2"/>
  <c r="V259" i="2"/>
  <c r="V260" i="2"/>
  <c r="V261" i="2"/>
  <c r="V262" i="2"/>
  <c r="X262" i="2" s="1"/>
  <c r="V263" i="2"/>
  <c r="V264" i="2"/>
  <c r="V265" i="2"/>
  <c r="V266" i="2"/>
  <c r="V267" i="2"/>
  <c r="V268" i="2"/>
  <c r="V269" i="2"/>
  <c r="V270" i="2"/>
  <c r="V271" i="2"/>
  <c r="V272" i="2"/>
  <c r="V273" i="2"/>
  <c r="V274" i="2"/>
  <c r="V275" i="2"/>
  <c r="V276" i="2"/>
  <c r="V277" i="2"/>
  <c r="V278" i="2"/>
  <c r="V279" i="2"/>
  <c r="V280" i="2"/>
  <c r="V281" i="2"/>
  <c r="V282" i="2"/>
  <c r="V283" i="2"/>
  <c r="V284" i="2"/>
  <c r="V285" i="2"/>
  <c r="V286" i="2"/>
  <c r="V287" i="2"/>
  <c r="V288" i="2"/>
  <c r="V289" i="2"/>
  <c r="V290" i="2"/>
  <c r="V291" i="2"/>
  <c r="V292" i="2"/>
  <c r="V293" i="2"/>
  <c r="V294" i="2"/>
  <c r="V295" i="2"/>
  <c r="V296" i="2"/>
  <c r="V297" i="2"/>
  <c r="V298" i="2"/>
  <c r="V299" i="2"/>
  <c r="V300" i="2"/>
  <c r="V301" i="2"/>
  <c r="V302" i="2"/>
  <c r="V303" i="2"/>
  <c r="V304" i="2"/>
  <c r="V305" i="2"/>
  <c r="V306" i="2"/>
  <c r="V307" i="2"/>
  <c r="V308" i="2"/>
  <c r="V309" i="2"/>
  <c r="V310" i="2"/>
  <c r="V311" i="2"/>
  <c r="V312" i="2"/>
  <c r="V313" i="2"/>
  <c r="V314" i="2"/>
  <c r="V315" i="2"/>
  <c r="V316" i="2"/>
  <c r="V317" i="2"/>
  <c r="V318" i="2"/>
  <c r="V319" i="2"/>
  <c r="V320" i="2"/>
  <c r="V321" i="2"/>
  <c r="V322" i="2"/>
  <c r="V323" i="2"/>
  <c r="V324" i="2"/>
  <c r="V325" i="2"/>
  <c r="V326" i="2"/>
  <c r="V327" i="2"/>
  <c r="V328" i="2"/>
  <c r="V329" i="2"/>
  <c r="V330" i="2"/>
  <c r="V331" i="2"/>
  <c r="V332" i="2"/>
  <c r="V333" i="2"/>
  <c r="V334" i="2"/>
  <c r="V335" i="2"/>
  <c r="V336" i="2"/>
  <c r="V337" i="2"/>
  <c r="V338" i="2"/>
  <c r="V339" i="2"/>
  <c r="V340" i="2"/>
  <c r="V341" i="2"/>
  <c r="V342" i="2"/>
  <c r="V343" i="2"/>
  <c r="V344" i="2"/>
  <c r="V345" i="2"/>
  <c r="V346" i="2"/>
  <c r="V347" i="2"/>
  <c r="V348" i="2"/>
  <c r="V349" i="2"/>
  <c r="V350" i="2"/>
  <c r="V351" i="2"/>
  <c r="V352" i="2"/>
  <c r="V353" i="2"/>
  <c r="V354" i="2"/>
  <c r="V355" i="2"/>
  <c r="V356" i="2"/>
  <c r="V357" i="2"/>
  <c r="V358" i="2"/>
  <c r="V359" i="2"/>
  <c r="V360" i="2"/>
  <c r="V361" i="2"/>
  <c r="V362" i="2"/>
  <c r="V363" i="2"/>
  <c r="V364" i="2"/>
  <c r="V365" i="2"/>
  <c r="V366" i="2"/>
  <c r="V367" i="2"/>
  <c r="V368" i="2"/>
  <c r="V369" i="2"/>
  <c r="V370" i="2"/>
  <c r="V371" i="2"/>
  <c r="V372" i="2"/>
  <c r="V373" i="2"/>
  <c r="V374" i="2"/>
  <c r="V375" i="2"/>
  <c r="V376" i="2"/>
  <c r="V377" i="2"/>
  <c r="V378" i="2"/>
  <c r="V379" i="2"/>
  <c r="V380" i="2"/>
  <c r="V381" i="2"/>
  <c r="V382" i="2"/>
  <c r="V383" i="2"/>
  <c r="V384" i="2"/>
  <c r="V385" i="2"/>
  <c r="V386" i="2"/>
  <c r="V387" i="2"/>
  <c r="V388" i="2"/>
  <c r="V389" i="2"/>
  <c r="V390" i="2"/>
  <c r="V391" i="2"/>
  <c r="V392" i="2"/>
  <c r="V393" i="2"/>
  <c r="V394" i="2"/>
  <c r="V395" i="2"/>
  <c r="V396" i="2"/>
  <c r="V397" i="2"/>
  <c r="V398" i="2"/>
  <c r="V399" i="2"/>
  <c r="V400" i="2"/>
  <c r="V401" i="2"/>
  <c r="V402" i="2"/>
  <c r="V403" i="2"/>
  <c r="V404" i="2"/>
  <c r="V405" i="2"/>
  <c r="V406" i="2"/>
  <c r="V407" i="2"/>
  <c r="V408" i="2"/>
  <c r="V409" i="2"/>
  <c r="V410" i="2"/>
  <c r="V411" i="2"/>
  <c r="V412" i="2"/>
  <c r="V413" i="2"/>
  <c r="V414" i="2"/>
  <c r="V415" i="2"/>
  <c r="V416" i="2"/>
  <c r="V417" i="2"/>
  <c r="V418" i="2"/>
  <c r="V419" i="2"/>
  <c r="V420" i="2"/>
  <c r="V421" i="2"/>
  <c r="V422" i="2"/>
  <c r="V423" i="2"/>
  <c r="V424" i="2"/>
  <c r="V425" i="2"/>
  <c r="V426" i="2"/>
  <c r="V427" i="2"/>
  <c r="V428" i="2"/>
  <c r="V429" i="2"/>
  <c r="V430" i="2"/>
  <c r="V431" i="2"/>
  <c r="V432" i="2"/>
  <c r="V433" i="2"/>
  <c r="V434" i="2"/>
  <c r="V435" i="2"/>
  <c r="V436" i="2"/>
  <c r="V437" i="2"/>
  <c r="V438" i="2"/>
  <c r="V439" i="2"/>
  <c r="V440" i="2"/>
  <c r="V441" i="2"/>
  <c r="V442" i="2"/>
  <c r="V443" i="2"/>
  <c r="V444" i="2"/>
  <c r="V445" i="2"/>
  <c r="V446" i="2"/>
  <c r="V447" i="2"/>
  <c r="V448" i="2"/>
  <c r="V449" i="2"/>
  <c r="V450" i="2"/>
  <c r="V451" i="2"/>
  <c r="V452" i="2"/>
  <c r="V453" i="2"/>
  <c r="V454" i="2"/>
  <c r="V455" i="2"/>
  <c r="V456" i="2"/>
  <c r="V457" i="2"/>
  <c r="V458" i="2"/>
  <c r="V459" i="2"/>
  <c r="V460" i="2"/>
  <c r="V461" i="2"/>
  <c r="V462" i="2"/>
  <c r="V463" i="2"/>
  <c r="V464" i="2"/>
  <c r="V465" i="2"/>
  <c r="V466" i="2"/>
  <c r="V467" i="2"/>
  <c r="V468" i="2"/>
  <c r="V469" i="2"/>
  <c r="V470" i="2"/>
  <c r="V471" i="2"/>
  <c r="V472" i="2"/>
  <c r="V473" i="2"/>
  <c r="V474" i="2"/>
  <c r="V475" i="2"/>
  <c r="V476" i="2"/>
  <c r="V477" i="2"/>
  <c r="V478" i="2"/>
  <c r="V479" i="2"/>
  <c r="V480" i="2"/>
  <c r="V481" i="2"/>
  <c r="V482" i="2"/>
  <c r="V483" i="2"/>
  <c r="V484" i="2"/>
  <c r="V485" i="2"/>
  <c r="V486" i="2"/>
  <c r="V487" i="2"/>
  <c r="V488" i="2"/>
  <c r="V489" i="2"/>
  <c r="V490" i="2"/>
  <c r="V491" i="2"/>
  <c r="V492" i="2"/>
  <c r="V493" i="2"/>
  <c r="V494" i="2"/>
  <c r="V495" i="2"/>
  <c r="V496" i="2"/>
  <c r="V497" i="2"/>
  <c r="V498" i="2"/>
  <c r="V499" i="2"/>
  <c r="V500" i="2"/>
  <c r="V501" i="2"/>
  <c r="V502" i="2"/>
  <c r="V503" i="2"/>
  <c r="V504" i="2"/>
  <c r="V505" i="2"/>
  <c r="V506" i="2"/>
  <c r="V507" i="2"/>
  <c r="V508" i="2"/>
  <c r="V509" i="2"/>
  <c r="V510" i="2"/>
  <c r="V511" i="2"/>
  <c r="V512" i="2"/>
  <c r="V513" i="2"/>
  <c r="V514" i="2"/>
  <c r="V515" i="2"/>
  <c r="V516" i="2"/>
  <c r="V517" i="2"/>
  <c r="V518" i="2"/>
  <c r="V519" i="2"/>
  <c r="V520" i="2"/>
  <c r="V521" i="2"/>
  <c r="V522" i="2"/>
  <c r="V523" i="2"/>
  <c r="V524" i="2"/>
  <c r="V525" i="2"/>
  <c r="V526" i="2"/>
  <c r="V527" i="2"/>
  <c r="V528" i="2"/>
  <c r="V529" i="2"/>
  <c r="V530" i="2"/>
  <c r="V531" i="2"/>
  <c r="V532" i="2"/>
  <c r="V533" i="2"/>
  <c r="V534" i="2"/>
  <c r="V535" i="2"/>
  <c r="V536" i="2"/>
  <c r="V537" i="2"/>
  <c r="V538" i="2"/>
  <c r="V539" i="2"/>
  <c r="V540" i="2"/>
  <c r="V541" i="2"/>
  <c r="V542" i="2"/>
  <c r="V543" i="2"/>
  <c r="V544" i="2"/>
  <c r="V545" i="2"/>
  <c r="V546" i="2"/>
  <c r="V547" i="2"/>
  <c r="V548" i="2"/>
  <c r="V549" i="2"/>
  <c r="V550" i="2"/>
  <c r="V551" i="2"/>
  <c r="V552" i="2"/>
  <c r="V553" i="2"/>
  <c r="V554" i="2"/>
  <c r="V555" i="2"/>
  <c r="V556" i="2"/>
  <c r="V557" i="2"/>
  <c r="V558" i="2"/>
  <c r="V559" i="2"/>
  <c r="V560" i="2"/>
  <c r="V561" i="2"/>
  <c r="V562" i="2"/>
  <c r="V563" i="2"/>
  <c r="V564" i="2"/>
  <c r="V565" i="2"/>
  <c r="V566" i="2"/>
  <c r="V567" i="2"/>
  <c r="V568" i="2"/>
  <c r="V569" i="2"/>
  <c r="V570" i="2"/>
  <c r="V571" i="2"/>
  <c r="V572" i="2"/>
  <c r="V573" i="2"/>
  <c r="V574" i="2"/>
  <c r="V575" i="2"/>
  <c r="V576" i="2"/>
  <c r="V577" i="2"/>
  <c r="V578" i="2"/>
  <c r="V579" i="2"/>
  <c r="V580" i="2"/>
  <c r="V581" i="2"/>
  <c r="V582" i="2"/>
  <c r="V583" i="2"/>
  <c r="V584" i="2"/>
  <c r="V585" i="2"/>
  <c r="V586" i="2"/>
  <c r="V587" i="2"/>
  <c r="V588" i="2"/>
  <c r="V589" i="2"/>
  <c r="V590" i="2"/>
  <c r="V591" i="2"/>
  <c r="V592" i="2"/>
  <c r="V593" i="2"/>
  <c r="V594" i="2"/>
  <c r="V595" i="2"/>
  <c r="V596" i="2"/>
  <c r="V597" i="2"/>
  <c r="V598" i="2"/>
  <c r="V599" i="2"/>
  <c r="V600" i="2"/>
  <c r="V601" i="2"/>
  <c r="V602" i="2"/>
  <c r="V603" i="2"/>
  <c r="V604" i="2"/>
  <c r="V605" i="2"/>
  <c r="V606" i="2"/>
  <c r="V607" i="2"/>
  <c r="V608" i="2"/>
  <c r="V609" i="2"/>
  <c r="V610" i="2"/>
  <c r="V611" i="2"/>
  <c r="V612" i="2"/>
  <c r="V613" i="2"/>
  <c r="V614" i="2"/>
  <c r="V615" i="2"/>
  <c r="V616" i="2"/>
  <c r="V617" i="2"/>
  <c r="V618" i="2"/>
  <c r="V619" i="2"/>
  <c r="V620" i="2"/>
  <c r="V621" i="2"/>
  <c r="V622" i="2"/>
  <c r="V623" i="2"/>
  <c r="V624" i="2"/>
  <c r="V625" i="2"/>
  <c r="V626" i="2"/>
  <c r="V627" i="2"/>
  <c r="V628" i="2"/>
  <c r="V629" i="2"/>
  <c r="V630" i="2"/>
  <c r="V631" i="2"/>
  <c r="V632" i="2"/>
  <c r="V633" i="2"/>
  <c r="V634" i="2"/>
  <c r="V635" i="2"/>
  <c r="V636" i="2"/>
  <c r="V637" i="2"/>
  <c r="V638" i="2"/>
  <c r="V639" i="2"/>
  <c r="V640" i="2"/>
  <c r="V641" i="2"/>
  <c r="V642" i="2"/>
  <c r="V643" i="2"/>
  <c r="V644" i="2"/>
  <c r="V645" i="2"/>
  <c r="V646" i="2"/>
  <c r="V647" i="2"/>
  <c r="V648" i="2"/>
  <c r="V649" i="2"/>
  <c r="V650" i="2"/>
  <c r="V651" i="2"/>
  <c r="V652" i="2"/>
  <c r="V653" i="2"/>
  <c r="V654" i="2"/>
  <c r="V655" i="2"/>
  <c r="V656" i="2"/>
  <c r="V657" i="2"/>
  <c r="V658" i="2"/>
  <c r="V659" i="2"/>
  <c r="V660" i="2"/>
  <c r="V661" i="2"/>
  <c r="V662" i="2"/>
  <c r="V663" i="2"/>
  <c r="V664" i="2"/>
  <c r="V665" i="2"/>
  <c r="V666" i="2"/>
  <c r="V667" i="2"/>
  <c r="V668" i="2"/>
  <c r="V669" i="2"/>
  <c r="V670" i="2"/>
  <c r="V671" i="2"/>
  <c r="V672" i="2"/>
  <c r="V673" i="2"/>
  <c r="V674" i="2"/>
  <c r="V675" i="2"/>
  <c r="V676" i="2"/>
  <c r="V677" i="2"/>
  <c r="V678" i="2"/>
  <c r="V679" i="2"/>
  <c r="V680" i="2"/>
  <c r="V681" i="2"/>
  <c r="V682" i="2"/>
  <c r="V683" i="2"/>
  <c r="V684" i="2"/>
  <c r="V685" i="2"/>
  <c r="V686" i="2"/>
  <c r="V687" i="2"/>
  <c r="V688" i="2"/>
  <c r="V689" i="2"/>
  <c r="V690" i="2"/>
  <c r="V691" i="2"/>
  <c r="V692" i="2"/>
  <c r="V693" i="2"/>
  <c r="V694" i="2"/>
  <c r="V695" i="2"/>
  <c r="V696" i="2"/>
  <c r="V697" i="2"/>
  <c r="V698" i="2"/>
  <c r="V699" i="2"/>
  <c r="V700" i="2"/>
  <c r="V701" i="2"/>
  <c r="V702" i="2"/>
  <c r="V703" i="2"/>
  <c r="V704" i="2"/>
  <c r="V705" i="2"/>
  <c r="V706" i="2"/>
  <c r="V707" i="2"/>
  <c r="V708" i="2"/>
  <c r="V709" i="2"/>
  <c r="V710" i="2"/>
  <c r="V711" i="2"/>
  <c r="V712" i="2"/>
  <c r="V713" i="2"/>
  <c r="V714" i="2"/>
  <c r="V715" i="2"/>
  <c r="V716" i="2"/>
  <c r="V717" i="2"/>
  <c r="V718" i="2"/>
  <c r="V719" i="2"/>
  <c r="V720" i="2"/>
  <c r="V721" i="2"/>
  <c r="V722" i="2"/>
  <c r="V723" i="2"/>
  <c r="V724" i="2"/>
  <c r="V725" i="2"/>
  <c r="V726" i="2"/>
  <c r="V727" i="2"/>
  <c r="V728" i="2"/>
  <c r="V729" i="2"/>
  <c r="V730" i="2"/>
  <c r="V731" i="2"/>
  <c r="V732" i="2"/>
  <c r="V733" i="2"/>
  <c r="V734" i="2"/>
  <c r="V735" i="2"/>
  <c r="V736" i="2"/>
  <c r="V737" i="2"/>
  <c r="V738" i="2"/>
  <c r="V739" i="2"/>
  <c r="V740" i="2"/>
  <c r="V741" i="2"/>
  <c r="V742" i="2"/>
  <c r="V743" i="2"/>
  <c r="V744" i="2"/>
  <c r="V745" i="2"/>
  <c r="V746" i="2"/>
  <c r="V747" i="2"/>
  <c r="V748" i="2"/>
  <c r="V749" i="2"/>
  <c r="V750" i="2"/>
  <c r="V751" i="2"/>
  <c r="V752" i="2"/>
  <c r="V753" i="2"/>
  <c r="V754" i="2"/>
  <c r="V755" i="2"/>
  <c r="V756" i="2"/>
  <c r="V757" i="2"/>
  <c r="V758" i="2"/>
  <c r="V759" i="2"/>
  <c r="V760" i="2"/>
  <c r="V761" i="2"/>
  <c r="V762" i="2"/>
  <c r="V763" i="2"/>
  <c r="V764" i="2"/>
  <c r="V765" i="2"/>
  <c r="V766" i="2"/>
  <c r="V767" i="2"/>
  <c r="V768" i="2"/>
  <c r="V769" i="2"/>
  <c r="V770" i="2"/>
  <c r="V771" i="2"/>
  <c r="V772" i="2"/>
  <c r="V773" i="2"/>
  <c r="V774" i="2"/>
  <c r="V775" i="2"/>
  <c r="V776" i="2"/>
  <c r="V777" i="2"/>
  <c r="V778" i="2"/>
  <c r="V779" i="2"/>
  <c r="V780" i="2"/>
  <c r="V781" i="2"/>
  <c r="V782" i="2"/>
  <c r="V783" i="2"/>
  <c r="V784" i="2"/>
  <c r="V785" i="2"/>
  <c r="V786" i="2"/>
  <c r="V787" i="2"/>
  <c r="V788" i="2"/>
  <c r="V789" i="2"/>
  <c r="V790" i="2"/>
  <c r="V791" i="2"/>
  <c r="V792" i="2"/>
  <c r="V793" i="2"/>
  <c r="V794" i="2"/>
  <c r="V795" i="2"/>
  <c r="V796" i="2"/>
  <c r="V797" i="2"/>
  <c r="V798" i="2"/>
  <c r="V799" i="2"/>
  <c r="V800" i="2"/>
  <c r="V801" i="2"/>
  <c r="V802" i="2"/>
  <c r="V803" i="2"/>
  <c r="V804" i="2"/>
  <c r="V805" i="2"/>
  <c r="V806" i="2"/>
  <c r="V807" i="2"/>
  <c r="V808" i="2"/>
  <c r="V809" i="2"/>
  <c r="V810" i="2"/>
  <c r="V811" i="2"/>
  <c r="V812" i="2"/>
  <c r="V813" i="2"/>
  <c r="V814" i="2"/>
  <c r="V815" i="2"/>
  <c r="V816" i="2"/>
  <c r="V817" i="2"/>
  <c r="V818" i="2"/>
  <c r="V819" i="2"/>
  <c r="V820" i="2"/>
  <c r="V821" i="2"/>
  <c r="V822" i="2"/>
  <c r="V823" i="2"/>
  <c r="V824" i="2"/>
  <c r="V825" i="2"/>
  <c r="V826" i="2"/>
  <c r="V827" i="2"/>
  <c r="V828" i="2"/>
  <c r="V829" i="2"/>
  <c r="V830" i="2"/>
  <c r="V831" i="2"/>
  <c r="V832" i="2"/>
  <c r="V833" i="2"/>
  <c r="V834" i="2"/>
  <c r="V835" i="2"/>
  <c r="V836" i="2"/>
  <c r="V837" i="2"/>
  <c r="V838" i="2"/>
  <c r="V839" i="2"/>
  <c r="V840" i="2"/>
  <c r="V841" i="2"/>
  <c r="V842" i="2"/>
  <c r="V843" i="2"/>
  <c r="V844" i="2"/>
  <c r="V845" i="2"/>
  <c r="V846" i="2"/>
  <c r="V847" i="2"/>
  <c r="V848" i="2"/>
  <c r="V849" i="2"/>
  <c r="V850" i="2"/>
  <c r="V851" i="2"/>
  <c r="V852" i="2"/>
  <c r="V853" i="2"/>
  <c r="V854" i="2"/>
  <c r="V855" i="2"/>
  <c r="V856" i="2"/>
  <c r="V857" i="2"/>
  <c r="V858" i="2"/>
  <c r="V859" i="2"/>
  <c r="V860" i="2"/>
  <c r="V861" i="2"/>
  <c r="V862" i="2"/>
  <c r="V863" i="2"/>
  <c r="V864" i="2"/>
  <c r="V865" i="2"/>
  <c r="V866" i="2"/>
  <c r="V867" i="2"/>
  <c r="V868" i="2"/>
  <c r="V869" i="2"/>
  <c r="V870" i="2"/>
  <c r="V871" i="2"/>
  <c r="V872" i="2"/>
  <c r="V873" i="2"/>
  <c r="V874" i="2"/>
  <c r="V875" i="2"/>
  <c r="V876" i="2"/>
  <c r="V877" i="2"/>
  <c r="V878" i="2"/>
  <c r="V879" i="2"/>
  <c r="V880" i="2"/>
  <c r="V881" i="2"/>
  <c r="V882" i="2"/>
  <c r="V883" i="2"/>
  <c r="V884" i="2"/>
  <c r="V885" i="2"/>
  <c r="V886" i="2"/>
  <c r="V887" i="2"/>
  <c r="V888" i="2"/>
  <c r="V889" i="2"/>
  <c r="V890" i="2"/>
  <c r="V891" i="2"/>
  <c r="V892" i="2"/>
  <c r="V893" i="2"/>
  <c r="V894" i="2"/>
  <c r="V895" i="2"/>
  <c r="V896" i="2"/>
  <c r="V897" i="2"/>
  <c r="V898" i="2"/>
  <c r="V899" i="2"/>
  <c r="V900" i="2"/>
  <c r="V901" i="2"/>
  <c r="V902" i="2"/>
  <c r="V903" i="2"/>
  <c r="V904" i="2"/>
  <c r="V905" i="2"/>
  <c r="V906" i="2"/>
  <c r="V907" i="2"/>
  <c r="V908" i="2"/>
  <c r="V909" i="2"/>
  <c r="V910" i="2"/>
  <c r="V911" i="2"/>
  <c r="V912" i="2"/>
  <c r="V913" i="2"/>
  <c r="V914" i="2"/>
  <c r="V915" i="2"/>
  <c r="V916" i="2"/>
  <c r="V917" i="2"/>
  <c r="V918" i="2"/>
  <c r="V919" i="2"/>
  <c r="V920" i="2"/>
  <c r="V921" i="2"/>
  <c r="V922" i="2"/>
  <c r="V923" i="2"/>
  <c r="V924" i="2"/>
  <c r="V925" i="2"/>
  <c r="V926" i="2"/>
  <c r="V927" i="2"/>
  <c r="V928" i="2"/>
  <c r="V929" i="2"/>
  <c r="V930" i="2"/>
  <c r="V931" i="2"/>
  <c r="V932" i="2"/>
  <c r="V933" i="2"/>
  <c r="V934" i="2"/>
  <c r="V935" i="2"/>
  <c r="V936" i="2"/>
  <c r="V937" i="2"/>
  <c r="V938" i="2"/>
  <c r="V939" i="2"/>
  <c r="V940" i="2"/>
  <c r="V941" i="2"/>
  <c r="V942" i="2"/>
  <c r="V943" i="2"/>
  <c r="V944" i="2"/>
  <c r="V945" i="2"/>
  <c r="V946" i="2"/>
  <c r="V947" i="2"/>
  <c r="V948" i="2"/>
  <c r="V949" i="2"/>
  <c r="V950" i="2"/>
  <c r="V951" i="2"/>
  <c r="V952" i="2"/>
  <c r="V953" i="2"/>
  <c r="V954" i="2"/>
  <c r="V955" i="2"/>
  <c r="V956" i="2"/>
  <c r="V957" i="2"/>
  <c r="V958" i="2"/>
  <c r="V959" i="2"/>
  <c r="V960" i="2"/>
  <c r="V961" i="2"/>
  <c r="V962" i="2"/>
  <c r="V963" i="2"/>
  <c r="V964" i="2"/>
  <c r="V965" i="2"/>
  <c r="V966" i="2"/>
  <c r="V967" i="2"/>
  <c r="V968" i="2"/>
  <c r="V969" i="2"/>
  <c r="V970" i="2"/>
  <c r="V971" i="2"/>
  <c r="V972" i="2"/>
  <c r="V973" i="2"/>
  <c r="V974" i="2"/>
  <c r="V975" i="2"/>
  <c r="V976" i="2"/>
  <c r="V977" i="2"/>
  <c r="V978" i="2"/>
  <c r="V979" i="2"/>
  <c r="V980" i="2"/>
  <c r="V981" i="2"/>
  <c r="V982" i="2"/>
  <c r="V983" i="2"/>
  <c r="V984" i="2"/>
  <c r="V985" i="2"/>
  <c r="V986" i="2"/>
  <c r="V987" i="2"/>
  <c r="V988" i="2"/>
  <c r="V989" i="2"/>
  <c r="V990" i="2"/>
  <c r="V991" i="2"/>
  <c r="V992" i="2"/>
  <c r="V993" i="2"/>
  <c r="V994" i="2"/>
  <c r="V995" i="2"/>
  <c r="V996" i="2"/>
  <c r="V997" i="2"/>
  <c r="V998" i="2"/>
  <c r="V999" i="2"/>
  <c r="V1000" i="2"/>
  <c r="V1001" i="2"/>
  <c r="V1002" i="2"/>
  <c r="V1003" i="2"/>
  <c r="V1004" i="2"/>
  <c r="V1005" i="2"/>
  <c r="V1006" i="2"/>
  <c r="V1007" i="2"/>
  <c r="V1008" i="2"/>
  <c r="V1009" i="2"/>
  <c r="V1010" i="2"/>
  <c r="V1011" i="2"/>
  <c r="V1012" i="2"/>
  <c r="V1013" i="2"/>
  <c r="V1014" i="2"/>
  <c r="V1015" i="2"/>
  <c r="V1016" i="2"/>
  <c r="V1017" i="2"/>
  <c r="V1018" i="2"/>
  <c r="V1019" i="2"/>
  <c r="V1020" i="2"/>
  <c r="V1021" i="2"/>
  <c r="V1022" i="2"/>
  <c r="V1023" i="2"/>
  <c r="V1024" i="2"/>
  <c r="V1025" i="2"/>
  <c r="V1026" i="2"/>
  <c r="V1027" i="2"/>
  <c r="V1028" i="2"/>
  <c r="V1029" i="2"/>
  <c r="V1030" i="2"/>
  <c r="V1031" i="2"/>
  <c r="V1032" i="2"/>
  <c r="V1033" i="2"/>
  <c r="V1034" i="2"/>
  <c r="V1035" i="2"/>
  <c r="V1036" i="2"/>
  <c r="V1037" i="2"/>
  <c r="V1038" i="2"/>
  <c r="V1039" i="2"/>
  <c r="V1040" i="2"/>
  <c r="V1041" i="2"/>
  <c r="V1042" i="2"/>
  <c r="V1043" i="2"/>
  <c r="V1044" i="2"/>
  <c r="V1045" i="2"/>
  <c r="V1046" i="2"/>
  <c r="V1047" i="2"/>
  <c r="V1048" i="2"/>
  <c r="V1049" i="2"/>
  <c r="V1050" i="2"/>
  <c r="V1051" i="2"/>
  <c r="V1052" i="2"/>
  <c r="V1053" i="2"/>
  <c r="V1054" i="2"/>
  <c r="V1055" i="2"/>
  <c r="V1056" i="2"/>
  <c r="V1057" i="2"/>
  <c r="V1058" i="2"/>
  <c r="V1059" i="2"/>
  <c r="V1060" i="2"/>
  <c r="V1061" i="2"/>
  <c r="V1062" i="2"/>
  <c r="V1063" i="2"/>
  <c r="V1064" i="2"/>
  <c r="V1065" i="2"/>
  <c r="V1066" i="2"/>
  <c r="V1067" i="2"/>
  <c r="V1068" i="2"/>
  <c r="V1069" i="2"/>
  <c r="V1070" i="2"/>
  <c r="V1071" i="2"/>
  <c r="V1072" i="2"/>
  <c r="V1073" i="2"/>
  <c r="V1074" i="2"/>
  <c r="V1075" i="2"/>
  <c r="V1076" i="2"/>
  <c r="V1077" i="2"/>
  <c r="V1078" i="2"/>
  <c r="V1079" i="2"/>
  <c r="V1080" i="2"/>
  <c r="V1081" i="2"/>
  <c r="V1082" i="2"/>
  <c r="V1083" i="2"/>
  <c r="V1084" i="2"/>
  <c r="V1085" i="2"/>
  <c r="V1086" i="2"/>
  <c r="V1087" i="2"/>
  <c r="V1088" i="2"/>
  <c r="V1089" i="2"/>
  <c r="V1090" i="2"/>
  <c r="V1091" i="2"/>
  <c r="V1092" i="2"/>
  <c r="V1093" i="2"/>
  <c r="V1094" i="2"/>
  <c r="V1095" i="2"/>
  <c r="V1096" i="2"/>
  <c r="V1097" i="2"/>
  <c r="V1098" i="2"/>
  <c r="V1099" i="2"/>
  <c r="V1100" i="2"/>
  <c r="V1101" i="2"/>
  <c r="V1102" i="2"/>
  <c r="V1103" i="2"/>
  <c r="V1104" i="2"/>
  <c r="V1105" i="2"/>
  <c r="V1106" i="2"/>
  <c r="V1107" i="2"/>
  <c r="V1108" i="2"/>
  <c r="V1109" i="2"/>
  <c r="V1110" i="2"/>
  <c r="V1111" i="2"/>
  <c r="V1112" i="2"/>
  <c r="V1113" i="2"/>
  <c r="V1114" i="2"/>
  <c r="V1115" i="2"/>
  <c r="V1116" i="2"/>
  <c r="V1117" i="2"/>
  <c r="V1118" i="2"/>
  <c r="V1119" i="2"/>
  <c r="V1120" i="2"/>
  <c r="V1121" i="2"/>
  <c r="V1122" i="2"/>
  <c r="V1123" i="2"/>
  <c r="V1124" i="2"/>
  <c r="V1125" i="2"/>
  <c r="V1126" i="2"/>
  <c r="V1127" i="2"/>
  <c r="V1128" i="2"/>
  <c r="V1129" i="2"/>
  <c r="V1130" i="2"/>
  <c r="V1131" i="2"/>
  <c r="V1132" i="2"/>
  <c r="V1133" i="2"/>
  <c r="V1134" i="2"/>
  <c r="V1135" i="2"/>
  <c r="V1136" i="2"/>
  <c r="V1137" i="2"/>
  <c r="V1138" i="2"/>
  <c r="V1139" i="2"/>
  <c r="V1140" i="2"/>
  <c r="V1141" i="2"/>
  <c r="V1142" i="2"/>
  <c r="V1143" i="2"/>
  <c r="V1144" i="2"/>
  <c r="V1145" i="2"/>
  <c r="V1146" i="2"/>
  <c r="V1147" i="2"/>
  <c r="V1148" i="2"/>
  <c r="V1149" i="2"/>
  <c r="V1150" i="2"/>
  <c r="V1151" i="2"/>
  <c r="V1152" i="2"/>
  <c r="V1153" i="2"/>
  <c r="V1154" i="2"/>
  <c r="V1155" i="2"/>
  <c r="V1156" i="2"/>
  <c r="V1157" i="2"/>
  <c r="V1158" i="2"/>
  <c r="V1159" i="2"/>
  <c r="V1160" i="2"/>
  <c r="V1161" i="2"/>
  <c r="V1162" i="2"/>
  <c r="V1163" i="2"/>
  <c r="V1164" i="2"/>
  <c r="V1165" i="2"/>
  <c r="V1166" i="2"/>
  <c r="V1167" i="2"/>
  <c r="V1168" i="2"/>
  <c r="V1169" i="2"/>
  <c r="V1170" i="2"/>
  <c r="V1171" i="2"/>
  <c r="V1172" i="2"/>
  <c r="V1173" i="2"/>
  <c r="V1174" i="2"/>
  <c r="V1175" i="2"/>
  <c r="V1176" i="2"/>
  <c r="V1177" i="2"/>
  <c r="V1178" i="2"/>
  <c r="V1179" i="2"/>
  <c r="V1180" i="2"/>
  <c r="V1181" i="2"/>
  <c r="V1182" i="2"/>
  <c r="V1183" i="2"/>
  <c r="V1184" i="2"/>
  <c r="V1185" i="2"/>
  <c r="V1186" i="2"/>
  <c r="V1187" i="2"/>
  <c r="V1188" i="2"/>
  <c r="V1189" i="2"/>
  <c r="V1190" i="2"/>
  <c r="V1191" i="2"/>
  <c r="V1192" i="2"/>
  <c r="V1193" i="2"/>
  <c r="V1194" i="2"/>
  <c r="V1195" i="2"/>
  <c r="V1196" i="2"/>
  <c r="V1197" i="2"/>
  <c r="V1198" i="2"/>
  <c r="V1199" i="2"/>
  <c r="V1200" i="2"/>
  <c r="V1201" i="2"/>
  <c r="V1202" i="2"/>
  <c r="V1203" i="2"/>
  <c r="V1204" i="2"/>
  <c r="V1205" i="2"/>
  <c r="V1206" i="2"/>
  <c r="V1207" i="2"/>
  <c r="V1208" i="2"/>
  <c r="V1209" i="2"/>
  <c r="V1210" i="2"/>
  <c r="V1211" i="2"/>
  <c r="V1212" i="2"/>
  <c r="V1213" i="2"/>
  <c r="V1214" i="2"/>
  <c r="V1215" i="2"/>
  <c r="V1216" i="2"/>
  <c r="V1217" i="2"/>
  <c r="V1218" i="2"/>
  <c r="V1219" i="2"/>
  <c r="V1220" i="2"/>
  <c r="V1221" i="2"/>
  <c r="V1222" i="2"/>
  <c r="V1223" i="2"/>
  <c r="V1224" i="2"/>
  <c r="V1225" i="2"/>
  <c r="V1226" i="2"/>
  <c r="V1227" i="2"/>
  <c r="V1228" i="2"/>
  <c r="V1229" i="2"/>
  <c r="V1230" i="2"/>
  <c r="V1231" i="2"/>
  <c r="V1232" i="2"/>
  <c r="V1233" i="2"/>
  <c r="V1234" i="2"/>
  <c r="V1235" i="2"/>
  <c r="V1236" i="2"/>
  <c r="V1237" i="2"/>
  <c r="V1238" i="2"/>
  <c r="V1239" i="2"/>
  <c r="V1240" i="2"/>
  <c r="V1241" i="2"/>
  <c r="V1242" i="2"/>
  <c r="V1243" i="2"/>
  <c r="V1244" i="2"/>
  <c r="V1245" i="2"/>
  <c r="V1246" i="2"/>
  <c r="V1247" i="2"/>
  <c r="V1248" i="2"/>
  <c r="V1249" i="2"/>
  <c r="V1250" i="2"/>
  <c r="V1251" i="2"/>
  <c r="V1252" i="2"/>
  <c r="V1253" i="2"/>
  <c r="V1254" i="2"/>
  <c r="V1255" i="2"/>
  <c r="V1256" i="2"/>
  <c r="V1257" i="2"/>
  <c r="V1258" i="2"/>
  <c r="V1259" i="2"/>
  <c r="V1260" i="2"/>
  <c r="V1261" i="2"/>
  <c r="V1262" i="2"/>
  <c r="V1263" i="2"/>
  <c r="V1264" i="2"/>
  <c r="V1265" i="2"/>
  <c r="V1266" i="2"/>
  <c r="V1267" i="2"/>
  <c r="V1268" i="2"/>
  <c r="V1269" i="2"/>
  <c r="V1270" i="2"/>
  <c r="V1271" i="2"/>
  <c r="V1272" i="2"/>
  <c r="V1273" i="2"/>
  <c r="V1274" i="2"/>
  <c r="V1275" i="2"/>
  <c r="V1276" i="2"/>
  <c r="V1277" i="2"/>
  <c r="V1278" i="2"/>
  <c r="V1279" i="2"/>
  <c r="V1280" i="2"/>
  <c r="V1281" i="2"/>
  <c r="V1282" i="2"/>
  <c r="V1283" i="2"/>
  <c r="V1284" i="2"/>
  <c r="V1285" i="2"/>
  <c r="V1286" i="2"/>
  <c r="V1287" i="2"/>
  <c r="V1288" i="2"/>
  <c r="V1289" i="2"/>
  <c r="V1290" i="2"/>
  <c r="V1291" i="2"/>
  <c r="V1292" i="2"/>
  <c r="V1293" i="2"/>
  <c r="V1294" i="2"/>
  <c r="V1295" i="2"/>
  <c r="V1296" i="2"/>
  <c r="V1297" i="2"/>
  <c r="V1298" i="2"/>
  <c r="V1299" i="2"/>
  <c r="V1300" i="2"/>
  <c r="V1301" i="2"/>
  <c r="V1302" i="2"/>
  <c r="V1303" i="2"/>
  <c r="V1304" i="2"/>
  <c r="V1305" i="2"/>
  <c r="V1306" i="2"/>
  <c r="V1307" i="2"/>
  <c r="V1308" i="2"/>
  <c r="V1309" i="2"/>
  <c r="V1310" i="2"/>
  <c r="V1311" i="2"/>
  <c r="V1312" i="2"/>
  <c r="V1313" i="2"/>
  <c r="V1314" i="2"/>
  <c r="V1315" i="2"/>
  <c r="V1316" i="2"/>
  <c r="V1317" i="2"/>
  <c r="V1318" i="2"/>
  <c r="V1319" i="2"/>
  <c r="V1320" i="2"/>
  <c r="V1321" i="2"/>
  <c r="V1322" i="2"/>
  <c r="V1323" i="2"/>
  <c r="V1324" i="2"/>
  <c r="V1325" i="2"/>
  <c r="V1326" i="2"/>
  <c r="V1327" i="2"/>
  <c r="V1328" i="2"/>
  <c r="V1329" i="2"/>
  <c r="V1330" i="2"/>
  <c r="V1331" i="2"/>
  <c r="V1332" i="2"/>
  <c r="V1333" i="2"/>
  <c r="V1334" i="2"/>
  <c r="V1335" i="2"/>
  <c r="V1336" i="2"/>
  <c r="V1337" i="2"/>
  <c r="V1338" i="2"/>
  <c r="V1339" i="2"/>
  <c r="V1340" i="2"/>
  <c r="V1341" i="2"/>
  <c r="V1342" i="2"/>
  <c r="V1343" i="2"/>
  <c r="V1344" i="2"/>
  <c r="V1345" i="2"/>
  <c r="V1346" i="2"/>
  <c r="V1347" i="2"/>
  <c r="V1348" i="2"/>
  <c r="V1349" i="2"/>
  <c r="V1350" i="2"/>
  <c r="V1351" i="2"/>
  <c r="V1352" i="2"/>
  <c r="V1353" i="2"/>
  <c r="V1354" i="2"/>
  <c r="V1355" i="2"/>
  <c r="V1356" i="2"/>
  <c r="V1357" i="2"/>
  <c r="V1358" i="2"/>
  <c r="V1359" i="2"/>
  <c r="V1360" i="2"/>
  <c r="V1361" i="2"/>
  <c r="V1362" i="2"/>
  <c r="V1363" i="2"/>
  <c r="V1364" i="2"/>
  <c r="V1365" i="2"/>
  <c r="V1366" i="2"/>
  <c r="V1367" i="2"/>
  <c r="V1368" i="2"/>
  <c r="V1369" i="2"/>
  <c r="V1370" i="2"/>
  <c r="V1371" i="2"/>
  <c r="V1372" i="2"/>
  <c r="V1373" i="2"/>
  <c r="V1374" i="2"/>
  <c r="V1375" i="2"/>
  <c r="V1376" i="2"/>
  <c r="V1377" i="2"/>
  <c r="V1378" i="2"/>
  <c r="V1379" i="2"/>
  <c r="V1380" i="2"/>
  <c r="V1381" i="2"/>
  <c r="V1382" i="2"/>
  <c r="V1383" i="2"/>
  <c r="V1384" i="2"/>
  <c r="V1385" i="2"/>
  <c r="V1386" i="2"/>
  <c r="V1387" i="2"/>
  <c r="V1388" i="2"/>
  <c r="V1389" i="2"/>
  <c r="V1390" i="2"/>
  <c r="V1391" i="2"/>
  <c r="V1392" i="2"/>
  <c r="V1393" i="2"/>
  <c r="V1394" i="2"/>
  <c r="V1395" i="2"/>
  <c r="V1396" i="2"/>
  <c r="V1397" i="2"/>
  <c r="V1398" i="2"/>
  <c r="V1399" i="2"/>
  <c r="V1400" i="2"/>
  <c r="V1401" i="2"/>
  <c r="V1402" i="2"/>
  <c r="V1403" i="2"/>
  <c r="V1404" i="2"/>
  <c r="V1405" i="2"/>
  <c r="V1406" i="2"/>
  <c r="V1407" i="2"/>
  <c r="V1408" i="2"/>
  <c r="V1409" i="2"/>
  <c r="V1410" i="2"/>
  <c r="V1411" i="2"/>
  <c r="V1412" i="2"/>
  <c r="V1413" i="2"/>
  <c r="V1414" i="2"/>
  <c r="V1415" i="2"/>
  <c r="V1416" i="2"/>
  <c r="V1417" i="2"/>
  <c r="V1418" i="2"/>
  <c r="V1419" i="2"/>
  <c r="V1420" i="2"/>
  <c r="V1421" i="2"/>
  <c r="V1422" i="2"/>
  <c r="V1423" i="2"/>
  <c r="V1424" i="2"/>
  <c r="V1425" i="2"/>
  <c r="V1426" i="2"/>
  <c r="V1427" i="2"/>
  <c r="V1428" i="2"/>
  <c r="V1429" i="2"/>
  <c r="V1430" i="2"/>
  <c r="V1431" i="2"/>
  <c r="V1432" i="2"/>
  <c r="V1433" i="2"/>
  <c r="V1434" i="2"/>
  <c r="V1435" i="2"/>
  <c r="V1436" i="2"/>
  <c r="V1437" i="2"/>
  <c r="V1438" i="2"/>
  <c r="V1439" i="2"/>
  <c r="V1440" i="2"/>
  <c r="V1441" i="2"/>
  <c r="V1442" i="2"/>
  <c r="V1443" i="2"/>
  <c r="V1444" i="2"/>
  <c r="V1445" i="2"/>
  <c r="V1446" i="2"/>
  <c r="V1447" i="2"/>
  <c r="V1448" i="2"/>
  <c r="V1449" i="2"/>
  <c r="V1450" i="2"/>
  <c r="V1451" i="2"/>
  <c r="V1452" i="2"/>
  <c r="V1453" i="2"/>
  <c r="V1454" i="2"/>
  <c r="V1455" i="2"/>
  <c r="V1456" i="2"/>
  <c r="V1457" i="2"/>
  <c r="V1458" i="2"/>
  <c r="V1459" i="2"/>
  <c r="V1460" i="2"/>
  <c r="V1461" i="2"/>
  <c r="V1462" i="2"/>
  <c r="V1463" i="2"/>
  <c r="V1464" i="2"/>
  <c r="V1465" i="2"/>
  <c r="V1466" i="2"/>
  <c r="V1467" i="2"/>
  <c r="V1468" i="2"/>
  <c r="V1469" i="2"/>
  <c r="V1470" i="2"/>
  <c r="V1471" i="2"/>
  <c r="V1472" i="2"/>
  <c r="V1473" i="2"/>
  <c r="V1474" i="2"/>
  <c r="V1475" i="2"/>
  <c r="V1476" i="2"/>
  <c r="V1477" i="2"/>
  <c r="V1478" i="2"/>
  <c r="V1479" i="2"/>
  <c r="V1480" i="2"/>
  <c r="V1481" i="2"/>
  <c r="V1482" i="2"/>
  <c r="V1483" i="2"/>
  <c r="V1484" i="2"/>
  <c r="V1485" i="2"/>
  <c r="V1486" i="2"/>
  <c r="V1487" i="2"/>
  <c r="V1488" i="2"/>
  <c r="V1489" i="2"/>
  <c r="V1490" i="2"/>
  <c r="V1491" i="2"/>
  <c r="V1492" i="2"/>
  <c r="V1493" i="2"/>
  <c r="V1494" i="2"/>
  <c r="V1495" i="2"/>
  <c r="V1496" i="2"/>
  <c r="V1497" i="2"/>
  <c r="V1498" i="2"/>
  <c r="V1499" i="2"/>
  <c r="V1500" i="2"/>
  <c r="V1501" i="2"/>
  <c r="V1502" i="2"/>
  <c r="V1503" i="2"/>
  <c r="V1504" i="2"/>
  <c r="V1505" i="2"/>
  <c r="V1506" i="2"/>
  <c r="V1507" i="2"/>
  <c r="V1508" i="2"/>
  <c r="V1509" i="2"/>
  <c r="V1510" i="2"/>
  <c r="V1511" i="2"/>
  <c r="V1512" i="2"/>
  <c r="V1513" i="2"/>
  <c r="V1514" i="2"/>
  <c r="V1515" i="2"/>
  <c r="V1516" i="2"/>
  <c r="V1517" i="2"/>
  <c r="V1518" i="2"/>
  <c r="V1519" i="2"/>
  <c r="V1520" i="2"/>
  <c r="V1521" i="2"/>
  <c r="V1522" i="2"/>
  <c r="V1523" i="2"/>
  <c r="V1524" i="2"/>
  <c r="V1525" i="2"/>
  <c r="V1526" i="2"/>
  <c r="V1527" i="2"/>
  <c r="V1528" i="2"/>
  <c r="V1529" i="2"/>
  <c r="V1530" i="2"/>
  <c r="V1531" i="2"/>
  <c r="V1532" i="2"/>
  <c r="V1533" i="2"/>
  <c r="V1534" i="2"/>
  <c r="V1535" i="2"/>
  <c r="V1536" i="2"/>
  <c r="V1537" i="2"/>
  <c r="V1538" i="2"/>
  <c r="V1539" i="2"/>
  <c r="V1540" i="2"/>
  <c r="V1541" i="2"/>
  <c r="V1542" i="2"/>
  <c r="V1543" i="2"/>
  <c r="V1544" i="2"/>
  <c r="V1545" i="2"/>
  <c r="V1546" i="2"/>
  <c r="V1547" i="2"/>
  <c r="V1548" i="2"/>
  <c r="V1549" i="2"/>
  <c r="V1550" i="2"/>
  <c r="V1551" i="2"/>
  <c r="V1552" i="2"/>
  <c r="V1553" i="2"/>
  <c r="V1554" i="2"/>
  <c r="V1555" i="2"/>
  <c r="V1556" i="2"/>
  <c r="V1557" i="2"/>
  <c r="V1558" i="2"/>
  <c r="V1559" i="2"/>
  <c r="V1560" i="2"/>
  <c r="V1561" i="2"/>
  <c r="V1562" i="2"/>
  <c r="V1563" i="2"/>
  <c r="V1564" i="2"/>
  <c r="V1565" i="2"/>
  <c r="V1566" i="2"/>
  <c r="V1567" i="2"/>
  <c r="V1568" i="2"/>
  <c r="V1569" i="2"/>
  <c r="V1570" i="2"/>
  <c r="V1571" i="2"/>
  <c r="V1572" i="2"/>
  <c r="V1573" i="2"/>
  <c r="V1574" i="2"/>
  <c r="V1575" i="2"/>
  <c r="V1576" i="2"/>
  <c r="V1577" i="2"/>
  <c r="V1578" i="2"/>
  <c r="V1579" i="2"/>
  <c r="V1580" i="2"/>
  <c r="V1581" i="2"/>
  <c r="V1582" i="2"/>
  <c r="V1583" i="2"/>
  <c r="V1584" i="2"/>
  <c r="V1585" i="2"/>
  <c r="V1586" i="2"/>
  <c r="V1587" i="2"/>
  <c r="V1588" i="2"/>
  <c r="V1589" i="2"/>
  <c r="V1590" i="2"/>
  <c r="V1591" i="2"/>
  <c r="V1592" i="2"/>
  <c r="V1593" i="2"/>
  <c r="V1594" i="2"/>
  <c r="V1595" i="2"/>
  <c r="V1596" i="2"/>
  <c r="V1597" i="2"/>
  <c r="V1598" i="2"/>
  <c r="V1599" i="2"/>
  <c r="V1600" i="2"/>
  <c r="V1601" i="2"/>
  <c r="V1602" i="2"/>
  <c r="V1603" i="2"/>
  <c r="V1604" i="2"/>
  <c r="V1605" i="2"/>
  <c r="V1606" i="2"/>
  <c r="V1607" i="2"/>
  <c r="V1608" i="2"/>
  <c r="V1609" i="2"/>
  <c r="V1610" i="2"/>
  <c r="V1611" i="2"/>
  <c r="V1612" i="2"/>
  <c r="V1613" i="2"/>
  <c r="V1614" i="2"/>
  <c r="V1615" i="2"/>
  <c r="V1616" i="2"/>
  <c r="V1617" i="2"/>
  <c r="V1618" i="2"/>
  <c r="V1619" i="2"/>
  <c r="V1620" i="2"/>
  <c r="V1621" i="2"/>
  <c r="V1622" i="2"/>
  <c r="V1623" i="2"/>
  <c r="V1624" i="2"/>
  <c r="V1625" i="2"/>
  <c r="V1626" i="2"/>
  <c r="V1627" i="2"/>
  <c r="V1628" i="2"/>
  <c r="V1629" i="2"/>
  <c r="V1630" i="2"/>
  <c r="V1631" i="2"/>
  <c r="V1632" i="2"/>
  <c r="V1633" i="2"/>
  <c r="V1634" i="2"/>
  <c r="V1635" i="2"/>
  <c r="V1636" i="2"/>
  <c r="V1637" i="2"/>
  <c r="V1638" i="2"/>
  <c r="V1639" i="2"/>
  <c r="V1640" i="2"/>
  <c r="V1641" i="2"/>
  <c r="V1642" i="2"/>
  <c r="V1643" i="2"/>
  <c r="V1644" i="2"/>
  <c r="V1645" i="2"/>
  <c r="V1646" i="2"/>
  <c r="V1647" i="2"/>
  <c r="V1648" i="2"/>
  <c r="V1649" i="2"/>
  <c r="V1650" i="2"/>
  <c r="V1651" i="2"/>
  <c r="V1652" i="2"/>
  <c r="V1653" i="2"/>
  <c r="V1654" i="2"/>
  <c r="V1655" i="2"/>
  <c r="V1656" i="2"/>
  <c r="V1657" i="2"/>
  <c r="V1658" i="2"/>
  <c r="V1659" i="2"/>
  <c r="V1660" i="2"/>
  <c r="V1661" i="2"/>
  <c r="V1662" i="2"/>
  <c r="V1663" i="2"/>
  <c r="V1664" i="2"/>
  <c r="V1665" i="2"/>
  <c r="V1666" i="2"/>
  <c r="V1667" i="2"/>
  <c r="V1668" i="2"/>
  <c r="V1669" i="2"/>
  <c r="V1670" i="2"/>
  <c r="V1671" i="2"/>
  <c r="V1672" i="2"/>
  <c r="V1673" i="2"/>
  <c r="V1674" i="2"/>
  <c r="V1675" i="2"/>
  <c r="V1676" i="2"/>
  <c r="V1677" i="2"/>
  <c r="V1678" i="2"/>
  <c r="V1679" i="2"/>
  <c r="V1680" i="2"/>
  <c r="V1681" i="2"/>
  <c r="V1682" i="2"/>
  <c r="V1683" i="2"/>
  <c r="V1684" i="2"/>
  <c r="V1685" i="2"/>
  <c r="V1686" i="2"/>
  <c r="V1687" i="2"/>
  <c r="V1688" i="2"/>
  <c r="V1689" i="2"/>
  <c r="V1690" i="2"/>
  <c r="V1691" i="2"/>
  <c r="V1692" i="2"/>
  <c r="V1693" i="2"/>
  <c r="V1694" i="2"/>
  <c r="V1695" i="2"/>
  <c r="V1696" i="2"/>
  <c r="V1697" i="2"/>
  <c r="V1698" i="2"/>
  <c r="V1699" i="2"/>
  <c r="V1700" i="2"/>
  <c r="V1701" i="2"/>
  <c r="V1702" i="2"/>
  <c r="V1703" i="2"/>
  <c r="V1704" i="2"/>
  <c r="V1705" i="2"/>
  <c r="V1706" i="2"/>
  <c r="V1707" i="2"/>
  <c r="V1708" i="2"/>
  <c r="V1709" i="2"/>
  <c r="V1710" i="2"/>
  <c r="V1711" i="2"/>
  <c r="V1712" i="2"/>
  <c r="V1713" i="2"/>
  <c r="V1714" i="2"/>
  <c r="V1715" i="2"/>
  <c r="V1716" i="2"/>
  <c r="V1717" i="2"/>
  <c r="V1718" i="2"/>
  <c r="V1719" i="2"/>
  <c r="V1720" i="2"/>
  <c r="V1721" i="2"/>
  <c r="V1722" i="2"/>
  <c r="V1723" i="2"/>
  <c r="V1724" i="2"/>
  <c r="V1725" i="2"/>
  <c r="V1726" i="2"/>
  <c r="V1727" i="2"/>
  <c r="V1728" i="2"/>
  <c r="V1729" i="2"/>
  <c r="V1730" i="2"/>
  <c r="V1731" i="2"/>
  <c r="V1732" i="2"/>
  <c r="V1733" i="2"/>
  <c r="V1734" i="2"/>
  <c r="V1735" i="2"/>
  <c r="V1736" i="2"/>
  <c r="V1737" i="2"/>
  <c r="V1738" i="2"/>
  <c r="V1739" i="2"/>
  <c r="V1740" i="2"/>
  <c r="V1741" i="2"/>
  <c r="V1742" i="2"/>
  <c r="V1743" i="2"/>
  <c r="V1744" i="2"/>
  <c r="V1745" i="2"/>
  <c r="V1746" i="2"/>
  <c r="V1747" i="2"/>
  <c r="V1748" i="2"/>
  <c r="V1749" i="2"/>
  <c r="V1750" i="2"/>
  <c r="V1751" i="2"/>
  <c r="V1752" i="2"/>
  <c r="V1753" i="2"/>
  <c r="V1754" i="2"/>
  <c r="V1755" i="2"/>
  <c r="V1756" i="2"/>
  <c r="V1757" i="2"/>
  <c r="V1758" i="2"/>
  <c r="V1759" i="2"/>
  <c r="V1760" i="2"/>
  <c r="V1761" i="2"/>
  <c r="V1762" i="2"/>
  <c r="V1763" i="2"/>
  <c r="V1764" i="2"/>
  <c r="V1765" i="2"/>
  <c r="V1766" i="2"/>
  <c r="V1767" i="2"/>
  <c r="V1768" i="2"/>
  <c r="V1769" i="2"/>
  <c r="V1770" i="2"/>
  <c r="V1771" i="2"/>
  <c r="V1772" i="2"/>
  <c r="V1773" i="2"/>
  <c r="V1774" i="2"/>
  <c r="V1775" i="2"/>
  <c r="V1776" i="2"/>
  <c r="V1777" i="2"/>
  <c r="V1778" i="2"/>
  <c r="V1779" i="2"/>
  <c r="V1780" i="2"/>
  <c r="V1781" i="2"/>
  <c r="V1782" i="2"/>
  <c r="V1783" i="2"/>
  <c r="V1784" i="2"/>
  <c r="V1785" i="2"/>
  <c r="V1786" i="2"/>
  <c r="V1787" i="2"/>
  <c r="V1788" i="2"/>
  <c r="V1789" i="2"/>
  <c r="V1790" i="2"/>
  <c r="V1791" i="2"/>
  <c r="V1792" i="2"/>
  <c r="V1793" i="2"/>
  <c r="V1794" i="2"/>
  <c r="V1795" i="2"/>
  <c r="V1796" i="2"/>
  <c r="V1797" i="2"/>
  <c r="V1798" i="2"/>
  <c r="V1799" i="2"/>
  <c r="V1800" i="2"/>
  <c r="V1801" i="2"/>
  <c r="V1802" i="2"/>
  <c r="V1803" i="2"/>
  <c r="V1804" i="2"/>
  <c r="V1805" i="2"/>
  <c r="V1806" i="2"/>
  <c r="V1807" i="2"/>
  <c r="V1808" i="2"/>
  <c r="V1809" i="2"/>
  <c r="V1810" i="2"/>
  <c r="V1811" i="2"/>
  <c r="V1812" i="2"/>
  <c r="V1813" i="2"/>
  <c r="V1814" i="2"/>
  <c r="V1815" i="2"/>
  <c r="V1816" i="2"/>
  <c r="V1817" i="2"/>
  <c r="V1818" i="2"/>
  <c r="V1819" i="2"/>
  <c r="V1820" i="2"/>
  <c r="V1821" i="2"/>
  <c r="V1822" i="2"/>
  <c r="V1823" i="2"/>
  <c r="V1824" i="2"/>
  <c r="V1825" i="2"/>
  <c r="V1826" i="2"/>
  <c r="V1827" i="2"/>
  <c r="V1828" i="2"/>
  <c r="V1829" i="2"/>
  <c r="V1830" i="2"/>
  <c r="V1831" i="2"/>
  <c r="V1832" i="2"/>
  <c r="V1833" i="2"/>
  <c r="V1834" i="2"/>
  <c r="V1835" i="2"/>
  <c r="V1836" i="2"/>
  <c r="V1837" i="2"/>
  <c r="V1838" i="2"/>
  <c r="V1839" i="2"/>
  <c r="V1840" i="2"/>
  <c r="V1841" i="2"/>
  <c r="V1842" i="2"/>
  <c r="V1843" i="2"/>
  <c r="V1844" i="2"/>
  <c r="V1845" i="2"/>
  <c r="V1846" i="2"/>
  <c r="V1847" i="2"/>
  <c r="V1848" i="2"/>
  <c r="V1849" i="2"/>
  <c r="V1850" i="2"/>
  <c r="V1851" i="2"/>
  <c r="V1852" i="2"/>
  <c r="V1853" i="2"/>
  <c r="V1854" i="2"/>
  <c r="V1855" i="2"/>
  <c r="V1856" i="2"/>
  <c r="V1857" i="2"/>
  <c r="V1858" i="2"/>
  <c r="V1859" i="2"/>
  <c r="V1860" i="2"/>
  <c r="V1861" i="2"/>
  <c r="V1862" i="2"/>
  <c r="V1863" i="2"/>
  <c r="V1864" i="2"/>
  <c r="V1865" i="2"/>
  <c r="V1866" i="2"/>
  <c r="V1867" i="2"/>
  <c r="V1868" i="2"/>
  <c r="V1869" i="2"/>
  <c r="V1870" i="2"/>
  <c r="V1871" i="2"/>
  <c r="V1872" i="2"/>
  <c r="V1873" i="2"/>
  <c r="V1874" i="2"/>
  <c r="V1875" i="2"/>
  <c r="V1876" i="2"/>
  <c r="V1877" i="2"/>
  <c r="V1878" i="2"/>
  <c r="V1879" i="2"/>
  <c r="V1880" i="2"/>
  <c r="V1881" i="2"/>
  <c r="V1882" i="2"/>
  <c r="V1883" i="2"/>
  <c r="V1884" i="2"/>
  <c r="V1885" i="2"/>
  <c r="V1886" i="2"/>
  <c r="V1887" i="2"/>
  <c r="V1888" i="2"/>
  <c r="V1889" i="2"/>
  <c r="V1890" i="2"/>
  <c r="V1891" i="2"/>
  <c r="V1892" i="2"/>
  <c r="V1893" i="2"/>
  <c r="V1894" i="2"/>
  <c r="V1895" i="2"/>
  <c r="V1896" i="2"/>
  <c r="V1897" i="2"/>
  <c r="V1898" i="2"/>
  <c r="V1899" i="2"/>
  <c r="V1900" i="2"/>
  <c r="V1901" i="2"/>
  <c r="V1902" i="2"/>
  <c r="V1903" i="2"/>
  <c r="V1904" i="2"/>
  <c r="V1905" i="2"/>
  <c r="V1906" i="2"/>
  <c r="V1907" i="2"/>
  <c r="V1908" i="2"/>
  <c r="V1909" i="2"/>
  <c r="V1910" i="2"/>
  <c r="V1911" i="2"/>
  <c r="V1912" i="2"/>
  <c r="V1913" i="2"/>
  <c r="V1914" i="2"/>
  <c r="V1915" i="2"/>
  <c r="V1916" i="2"/>
  <c r="V1917" i="2"/>
  <c r="V1918" i="2"/>
  <c r="V1919" i="2"/>
  <c r="V1920" i="2"/>
  <c r="V1921" i="2"/>
  <c r="V1922" i="2"/>
  <c r="V1923" i="2"/>
  <c r="V1924" i="2"/>
  <c r="V1925" i="2"/>
  <c r="V1926" i="2"/>
  <c r="V1927" i="2"/>
  <c r="V1928" i="2"/>
  <c r="V1929" i="2"/>
  <c r="V1930" i="2"/>
  <c r="V1931" i="2"/>
  <c r="V1932" i="2"/>
  <c r="V1933" i="2"/>
  <c r="V1934" i="2"/>
  <c r="V1935" i="2"/>
  <c r="V1936" i="2"/>
  <c r="V1937" i="2"/>
  <c r="V1938" i="2"/>
  <c r="V1939" i="2"/>
  <c r="V1940" i="2"/>
  <c r="V1941" i="2"/>
  <c r="V1942" i="2"/>
  <c r="V1943" i="2"/>
  <c r="V1944" i="2"/>
  <c r="V1945" i="2"/>
  <c r="V1946" i="2"/>
  <c r="V1947" i="2"/>
  <c r="V1948" i="2"/>
  <c r="V1949" i="2"/>
  <c r="V1950" i="2"/>
  <c r="V1951" i="2"/>
  <c r="V1952" i="2"/>
  <c r="V1953" i="2"/>
  <c r="V1954" i="2"/>
  <c r="V1955" i="2"/>
  <c r="V1956" i="2"/>
  <c r="V1957" i="2"/>
  <c r="V1958" i="2"/>
  <c r="V1959" i="2"/>
  <c r="V1960" i="2"/>
  <c r="V1961" i="2"/>
  <c r="V1962" i="2"/>
  <c r="V1963" i="2"/>
  <c r="V1964" i="2"/>
  <c r="V1965" i="2"/>
  <c r="V1966" i="2"/>
  <c r="V1967" i="2"/>
  <c r="V1968" i="2"/>
  <c r="V1969" i="2"/>
  <c r="V1970" i="2"/>
  <c r="V1971" i="2"/>
  <c r="V1972" i="2"/>
  <c r="V1973" i="2"/>
  <c r="V1974" i="2"/>
  <c r="V1975" i="2"/>
  <c r="V1976" i="2"/>
  <c r="V1977" i="2"/>
  <c r="V1978" i="2"/>
  <c r="V1979" i="2"/>
  <c r="V1980" i="2"/>
  <c r="V1981" i="2"/>
  <c r="V1982" i="2"/>
  <c r="V1983" i="2"/>
  <c r="V1984" i="2"/>
  <c r="V1985" i="2"/>
  <c r="V1986" i="2"/>
  <c r="V1987" i="2"/>
  <c r="V1988" i="2"/>
  <c r="V1989" i="2"/>
  <c r="V1990" i="2"/>
  <c r="V1991" i="2"/>
  <c r="V1992" i="2"/>
  <c r="V1993" i="2"/>
  <c r="V1994" i="2"/>
  <c r="V1995" i="2"/>
  <c r="V1996" i="2"/>
  <c r="V1997" i="2"/>
  <c r="V1998" i="2"/>
  <c r="V1999" i="2"/>
  <c r="V2000" i="2"/>
  <c r="V2001" i="2"/>
  <c r="V2002" i="2"/>
  <c r="V2003" i="2"/>
  <c r="V2004" i="2"/>
  <c r="V2005" i="2"/>
  <c r="V2006" i="2"/>
  <c r="V2007" i="2"/>
  <c r="V2008" i="2"/>
  <c r="V2009" i="2"/>
  <c r="V2010" i="2"/>
  <c r="V2011" i="2"/>
  <c r="V2012" i="2"/>
  <c r="V2013" i="2"/>
  <c r="V2014" i="2"/>
  <c r="V2015" i="2"/>
  <c r="V2016" i="2"/>
  <c r="V2017" i="2"/>
  <c r="V2018" i="2"/>
  <c r="V2019" i="2"/>
  <c r="V2020" i="2"/>
  <c r="V2021" i="2"/>
  <c r="V2022" i="2"/>
  <c r="V2023" i="2"/>
  <c r="V2024" i="2"/>
  <c r="V2025" i="2"/>
  <c r="V2026" i="2"/>
  <c r="V2027" i="2"/>
  <c r="V2028" i="2"/>
  <c r="V2029" i="2"/>
  <c r="V2030" i="2"/>
  <c r="V2031" i="2"/>
  <c r="V2032" i="2"/>
  <c r="V2033" i="2"/>
  <c r="V2034" i="2"/>
  <c r="V2035" i="2"/>
  <c r="V2036" i="2"/>
  <c r="V2037" i="2"/>
  <c r="V2038" i="2"/>
  <c r="V2039" i="2"/>
  <c r="V2040" i="2"/>
  <c r="V2041" i="2"/>
  <c r="V2042" i="2"/>
  <c r="V2043" i="2"/>
  <c r="V2044" i="2"/>
  <c r="V2045" i="2"/>
  <c r="V2046" i="2"/>
  <c r="V2047" i="2"/>
  <c r="V2048" i="2"/>
  <c r="V2049" i="2"/>
  <c r="V2050" i="2"/>
  <c r="V2051" i="2"/>
  <c r="V2052" i="2"/>
  <c r="V2053" i="2"/>
  <c r="V2054" i="2"/>
  <c r="V2055" i="2"/>
  <c r="V2056" i="2"/>
  <c r="V2057" i="2"/>
  <c r="V2058" i="2"/>
  <c r="V2059" i="2"/>
  <c r="V2060" i="2"/>
  <c r="V2061" i="2"/>
  <c r="V2062" i="2"/>
  <c r="V2063" i="2"/>
  <c r="V2064" i="2"/>
  <c r="V2065" i="2"/>
  <c r="V2066" i="2"/>
  <c r="V2067" i="2"/>
  <c r="V2068" i="2"/>
  <c r="V2069" i="2"/>
  <c r="V2070" i="2"/>
  <c r="V2071" i="2"/>
  <c r="V2072" i="2"/>
  <c r="V2073" i="2"/>
  <c r="V2074" i="2"/>
  <c r="V2075" i="2"/>
  <c r="V2076" i="2"/>
  <c r="V2077" i="2"/>
  <c r="V2078" i="2"/>
  <c r="V2079" i="2"/>
  <c r="V2080" i="2"/>
  <c r="V2081" i="2"/>
  <c r="V2082" i="2"/>
  <c r="V2083" i="2"/>
  <c r="V2084" i="2"/>
  <c r="V2085" i="2"/>
  <c r="V2086" i="2"/>
  <c r="V2087" i="2"/>
  <c r="V2088" i="2"/>
  <c r="V2089" i="2"/>
  <c r="V2090" i="2"/>
  <c r="V2091" i="2"/>
  <c r="V2092" i="2"/>
  <c r="V2093" i="2"/>
  <c r="V2094" i="2"/>
  <c r="V2095" i="2"/>
  <c r="V2096" i="2"/>
  <c r="V2097" i="2"/>
  <c r="V2098" i="2"/>
  <c r="V2099" i="2"/>
  <c r="V2100" i="2"/>
  <c r="V2101" i="2"/>
  <c r="V2102" i="2"/>
  <c r="V2103" i="2"/>
  <c r="V2104" i="2"/>
  <c r="V2105" i="2"/>
  <c r="V2106" i="2"/>
  <c r="V2107" i="2"/>
  <c r="V2108" i="2"/>
  <c r="V2109" i="2"/>
  <c r="V2110" i="2"/>
  <c r="V2111" i="2"/>
  <c r="V2112" i="2"/>
  <c r="V2113" i="2"/>
  <c r="V2114" i="2"/>
  <c r="V2115" i="2"/>
  <c r="V2116" i="2"/>
  <c r="V2117" i="2"/>
  <c r="V2118" i="2"/>
  <c r="V2119" i="2"/>
  <c r="V2120" i="2"/>
  <c r="V2121" i="2"/>
  <c r="V2122" i="2"/>
  <c r="V2123" i="2"/>
  <c r="V2124" i="2"/>
  <c r="V2125" i="2"/>
  <c r="V2126" i="2"/>
  <c r="V2127" i="2"/>
  <c r="V2128" i="2"/>
  <c r="V2129" i="2"/>
  <c r="V2130" i="2"/>
  <c r="V2131" i="2"/>
  <c r="V2132" i="2"/>
  <c r="V2133" i="2"/>
  <c r="V2134" i="2"/>
  <c r="V2135" i="2"/>
  <c r="V2136" i="2"/>
  <c r="V2137" i="2"/>
  <c r="V2138" i="2"/>
  <c r="V2139" i="2"/>
  <c r="V2140" i="2"/>
  <c r="V2141" i="2"/>
  <c r="V2142" i="2"/>
  <c r="V2143" i="2"/>
  <c r="V2144" i="2"/>
  <c r="V2145" i="2"/>
  <c r="V2146" i="2"/>
  <c r="V2147" i="2"/>
  <c r="V2148" i="2"/>
  <c r="V2149" i="2"/>
  <c r="V2150" i="2"/>
  <c r="V2151" i="2"/>
  <c r="V2152" i="2"/>
  <c r="V2153" i="2"/>
  <c r="V2154" i="2"/>
  <c r="V2155" i="2"/>
  <c r="V2156" i="2"/>
  <c r="V2157" i="2"/>
  <c r="V2158" i="2"/>
  <c r="V2159" i="2"/>
  <c r="V2160" i="2"/>
  <c r="V2161" i="2"/>
  <c r="V2162" i="2"/>
  <c r="V2163" i="2"/>
  <c r="V2164" i="2"/>
  <c r="V2165" i="2"/>
  <c r="V2166" i="2"/>
  <c r="V2167" i="2"/>
  <c r="V2168" i="2"/>
  <c r="V2169" i="2"/>
  <c r="V2170" i="2"/>
  <c r="V2171" i="2"/>
  <c r="AB4" i="2"/>
  <c r="AB5" i="2"/>
  <c r="AB6" i="2"/>
  <c r="AB7" i="2"/>
  <c r="AB8" i="2"/>
  <c r="AB9" i="2"/>
  <c r="AB10" i="2"/>
  <c r="AB11" i="2"/>
  <c r="AB12" i="2"/>
  <c r="AB13" i="2"/>
  <c r="AB14" i="2"/>
  <c r="AB15" i="2"/>
  <c r="AB16" i="2"/>
  <c r="AB17" i="2"/>
  <c r="AB18" i="2"/>
  <c r="AB19" i="2"/>
  <c r="AB20" i="2"/>
  <c r="AB21" i="2"/>
  <c r="AB22" i="2"/>
  <c r="AB23" i="2"/>
  <c r="AB24" i="2"/>
  <c r="AB25" i="2"/>
  <c r="AB26" i="2"/>
  <c r="AB27" i="2"/>
  <c r="AB28" i="2"/>
  <c r="AB29" i="2"/>
  <c r="AB30" i="2"/>
  <c r="AB31" i="2"/>
  <c r="AB32" i="2"/>
  <c r="AB33" i="2"/>
  <c r="AB34" i="2"/>
  <c r="AB35" i="2"/>
  <c r="AB36" i="2"/>
  <c r="AB37" i="2"/>
  <c r="AB38" i="2"/>
  <c r="AB39" i="2"/>
  <c r="AB40" i="2"/>
  <c r="AB41" i="2"/>
  <c r="AB42" i="2"/>
  <c r="AB43" i="2"/>
  <c r="AB44" i="2"/>
  <c r="AB45" i="2"/>
  <c r="AB46" i="2"/>
  <c r="AB47" i="2"/>
  <c r="AB48" i="2"/>
  <c r="AB49" i="2"/>
  <c r="AB50" i="2"/>
  <c r="AB51" i="2"/>
  <c r="AB52" i="2"/>
  <c r="AB53" i="2"/>
  <c r="AB54" i="2"/>
  <c r="AB55" i="2"/>
  <c r="AB56" i="2"/>
  <c r="AB57" i="2"/>
  <c r="AB58" i="2"/>
  <c r="AB59" i="2"/>
  <c r="AB60" i="2"/>
  <c r="AB61" i="2"/>
  <c r="AB62" i="2"/>
  <c r="AB63" i="2"/>
  <c r="AB64" i="2"/>
  <c r="AB65" i="2"/>
  <c r="AB66" i="2"/>
  <c r="AB67" i="2"/>
  <c r="AB68" i="2"/>
  <c r="AB69" i="2"/>
  <c r="AB70" i="2"/>
  <c r="AB71" i="2"/>
  <c r="AB72" i="2"/>
  <c r="AB73" i="2"/>
  <c r="AB74" i="2"/>
  <c r="AB75" i="2"/>
  <c r="AB76" i="2"/>
  <c r="AB77" i="2"/>
  <c r="AB78" i="2"/>
  <c r="AB79" i="2"/>
  <c r="AB80" i="2"/>
  <c r="AB81" i="2"/>
  <c r="AB82" i="2"/>
  <c r="AB83" i="2"/>
  <c r="AB84" i="2"/>
  <c r="AB85" i="2"/>
  <c r="AB86" i="2"/>
  <c r="AB87" i="2"/>
  <c r="AB88" i="2"/>
  <c r="AB89" i="2"/>
  <c r="AB90" i="2"/>
  <c r="AB91" i="2"/>
  <c r="AB92" i="2"/>
  <c r="AB93" i="2"/>
  <c r="AB94" i="2"/>
  <c r="AB95" i="2"/>
  <c r="AB96" i="2"/>
  <c r="AB97" i="2"/>
  <c r="AB98" i="2"/>
  <c r="AB99" i="2"/>
  <c r="AB100" i="2"/>
  <c r="AB101" i="2"/>
  <c r="AB102" i="2"/>
  <c r="AB103" i="2"/>
  <c r="AB104" i="2"/>
  <c r="AB105" i="2"/>
  <c r="AB106" i="2"/>
  <c r="AB107" i="2"/>
  <c r="AB108" i="2"/>
  <c r="AB109" i="2"/>
  <c r="AB110" i="2"/>
  <c r="AB111" i="2"/>
  <c r="AB112" i="2"/>
  <c r="AB113" i="2"/>
  <c r="AB114" i="2"/>
  <c r="AB115" i="2"/>
  <c r="AB116" i="2"/>
  <c r="AB117" i="2"/>
  <c r="AB118" i="2"/>
  <c r="AB119" i="2"/>
  <c r="AB120" i="2"/>
  <c r="AB121" i="2"/>
  <c r="AB122" i="2"/>
  <c r="AB123" i="2"/>
  <c r="AB124" i="2"/>
  <c r="AB125" i="2"/>
  <c r="AB126" i="2"/>
  <c r="AB127" i="2"/>
  <c r="AB128" i="2"/>
  <c r="AB129" i="2"/>
  <c r="AB130" i="2"/>
  <c r="AB131" i="2"/>
  <c r="AB132" i="2"/>
  <c r="AB133" i="2"/>
  <c r="AB134" i="2"/>
  <c r="AB135" i="2"/>
  <c r="AB136" i="2"/>
  <c r="AB137" i="2"/>
  <c r="AB138" i="2"/>
  <c r="AB139" i="2"/>
  <c r="AB140" i="2"/>
  <c r="AB141" i="2"/>
  <c r="AB142" i="2"/>
  <c r="AB143" i="2"/>
  <c r="AB144" i="2"/>
  <c r="AB145" i="2"/>
  <c r="AB146" i="2"/>
  <c r="AB147" i="2"/>
  <c r="AB148" i="2"/>
  <c r="AB149" i="2"/>
  <c r="AB150" i="2"/>
  <c r="AB151" i="2"/>
  <c r="AB152" i="2"/>
  <c r="AB153" i="2"/>
  <c r="AB154" i="2"/>
  <c r="AB155" i="2"/>
  <c r="AB156" i="2"/>
  <c r="AB157" i="2"/>
  <c r="AB158" i="2"/>
  <c r="AB159" i="2"/>
  <c r="AB160" i="2"/>
  <c r="AB161" i="2"/>
  <c r="AB162" i="2"/>
  <c r="AB163" i="2"/>
  <c r="AB164" i="2"/>
  <c r="AB165" i="2"/>
  <c r="AB166" i="2"/>
  <c r="AB167" i="2"/>
  <c r="AB168" i="2"/>
  <c r="AB169" i="2"/>
  <c r="AB170" i="2"/>
  <c r="AB171" i="2"/>
  <c r="AB172" i="2"/>
  <c r="AB173" i="2"/>
  <c r="AB174" i="2"/>
  <c r="AB175" i="2"/>
  <c r="AB176" i="2"/>
  <c r="AB177" i="2"/>
  <c r="AB178" i="2"/>
  <c r="AB179" i="2"/>
  <c r="AB180" i="2"/>
  <c r="AB181" i="2"/>
  <c r="AB182" i="2"/>
  <c r="AB183" i="2"/>
  <c r="AB184" i="2"/>
  <c r="AB185" i="2"/>
  <c r="AB186" i="2"/>
  <c r="AB187" i="2"/>
  <c r="AB188" i="2"/>
  <c r="AB189" i="2"/>
  <c r="AB190" i="2"/>
  <c r="AB191" i="2"/>
  <c r="AB192" i="2"/>
  <c r="AB193" i="2"/>
  <c r="AB194" i="2"/>
  <c r="AB195" i="2"/>
  <c r="AB196" i="2"/>
  <c r="AB197" i="2"/>
  <c r="AB198" i="2"/>
  <c r="AB199" i="2"/>
  <c r="AB200" i="2"/>
  <c r="AB201" i="2"/>
  <c r="AB202" i="2"/>
  <c r="AB203" i="2"/>
  <c r="AB204" i="2"/>
  <c r="AB205" i="2"/>
  <c r="AB206" i="2"/>
  <c r="AB207" i="2"/>
  <c r="AB208" i="2"/>
  <c r="AB209" i="2"/>
  <c r="AB210" i="2"/>
  <c r="AB211" i="2"/>
  <c r="AB212" i="2"/>
  <c r="AB213" i="2"/>
  <c r="AB214" i="2"/>
  <c r="AB215" i="2"/>
  <c r="AB216" i="2"/>
  <c r="AB217" i="2"/>
  <c r="AB218" i="2"/>
  <c r="AB219" i="2"/>
  <c r="AB220" i="2"/>
  <c r="AB221" i="2"/>
  <c r="AB222" i="2"/>
  <c r="AB223" i="2"/>
  <c r="AB224" i="2"/>
  <c r="AB225" i="2"/>
  <c r="AB226" i="2"/>
  <c r="AB227" i="2"/>
  <c r="AB228" i="2"/>
  <c r="AB229" i="2"/>
  <c r="AB230" i="2"/>
  <c r="AB231" i="2"/>
  <c r="AB232" i="2"/>
  <c r="AB233" i="2"/>
  <c r="AB234" i="2"/>
  <c r="AB235" i="2"/>
  <c r="AB236" i="2"/>
  <c r="AB237" i="2"/>
  <c r="AB238" i="2"/>
  <c r="AB239" i="2"/>
  <c r="AB240" i="2"/>
  <c r="AB241" i="2"/>
  <c r="AB242" i="2"/>
  <c r="AB243" i="2"/>
  <c r="AB244" i="2"/>
  <c r="AB245" i="2"/>
  <c r="AB246" i="2"/>
  <c r="AB247" i="2"/>
  <c r="AB248" i="2"/>
  <c r="AB249" i="2"/>
  <c r="AB250" i="2"/>
  <c r="AB251" i="2"/>
  <c r="AB252" i="2"/>
  <c r="AB253" i="2"/>
  <c r="AB254" i="2"/>
  <c r="AB255" i="2"/>
  <c r="AB256" i="2"/>
  <c r="AB257" i="2"/>
  <c r="AB258" i="2"/>
  <c r="AB259" i="2"/>
  <c r="AB260" i="2"/>
  <c r="AB261" i="2"/>
  <c r="AB262" i="2"/>
  <c r="AB263" i="2"/>
  <c r="AB264" i="2"/>
  <c r="AB265" i="2"/>
  <c r="AB266" i="2"/>
  <c r="AB267" i="2"/>
  <c r="AB268" i="2"/>
  <c r="AB269" i="2"/>
  <c r="AB270" i="2"/>
  <c r="AB271" i="2"/>
  <c r="AB272" i="2"/>
  <c r="AB273" i="2"/>
  <c r="AB274" i="2"/>
  <c r="AB275" i="2"/>
  <c r="AB276" i="2"/>
  <c r="AB277" i="2"/>
  <c r="AB278" i="2"/>
  <c r="AB279" i="2"/>
  <c r="AB280" i="2"/>
  <c r="AB281" i="2"/>
  <c r="AB282" i="2"/>
  <c r="AB283" i="2"/>
  <c r="AB284" i="2"/>
  <c r="AB285" i="2"/>
  <c r="AB286" i="2"/>
  <c r="AB287" i="2"/>
  <c r="AB288" i="2"/>
  <c r="AB289" i="2"/>
  <c r="AB290" i="2"/>
  <c r="AB291" i="2"/>
  <c r="AB292" i="2"/>
  <c r="AB293" i="2"/>
  <c r="AB294" i="2"/>
  <c r="AB295" i="2"/>
  <c r="AB296" i="2"/>
  <c r="AB297" i="2"/>
  <c r="AB298" i="2"/>
  <c r="AB299" i="2"/>
  <c r="AB300" i="2"/>
  <c r="AB301" i="2"/>
  <c r="AB302" i="2"/>
  <c r="AB303" i="2"/>
  <c r="AB304" i="2"/>
  <c r="AB305" i="2"/>
  <c r="AB306" i="2"/>
  <c r="AB307" i="2"/>
  <c r="AB308" i="2"/>
  <c r="AB309" i="2"/>
  <c r="AB310" i="2"/>
  <c r="AB311" i="2"/>
  <c r="AB312" i="2"/>
  <c r="AB313" i="2"/>
  <c r="AB314" i="2"/>
  <c r="AB315" i="2"/>
  <c r="AB316" i="2"/>
  <c r="AB317" i="2"/>
  <c r="AB318" i="2"/>
  <c r="AB319" i="2"/>
  <c r="AB320" i="2"/>
  <c r="AB321" i="2"/>
  <c r="AB322" i="2"/>
  <c r="AB323" i="2"/>
  <c r="AB324" i="2"/>
  <c r="AB325" i="2"/>
  <c r="AB326" i="2"/>
  <c r="AB327" i="2"/>
  <c r="AB328" i="2"/>
  <c r="AB329" i="2"/>
  <c r="AB330" i="2"/>
  <c r="AB331" i="2"/>
  <c r="AB332" i="2"/>
  <c r="AB333" i="2"/>
  <c r="AB334" i="2"/>
  <c r="AB335" i="2"/>
  <c r="AB336" i="2"/>
  <c r="AB337" i="2"/>
  <c r="AB338" i="2"/>
  <c r="AB339" i="2"/>
  <c r="AB340" i="2"/>
  <c r="AB341" i="2"/>
  <c r="AB342" i="2"/>
  <c r="AB343" i="2"/>
  <c r="AB344" i="2"/>
  <c r="AB345" i="2"/>
  <c r="AB346" i="2"/>
  <c r="AB347" i="2"/>
  <c r="AB348" i="2"/>
  <c r="AB349" i="2"/>
  <c r="AB350" i="2"/>
  <c r="AB351" i="2"/>
  <c r="AB352" i="2"/>
  <c r="AB353" i="2"/>
  <c r="AB354" i="2"/>
  <c r="AB355" i="2"/>
  <c r="AB356" i="2"/>
  <c r="AB357" i="2"/>
  <c r="AB358" i="2"/>
  <c r="AB359" i="2"/>
  <c r="AB360" i="2"/>
  <c r="AB361" i="2"/>
  <c r="AB362" i="2"/>
  <c r="AB363" i="2"/>
  <c r="AB364" i="2"/>
  <c r="AB365" i="2"/>
  <c r="AB366" i="2"/>
  <c r="AB367" i="2"/>
  <c r="AB368" i="2"/>
  <c r="AB369" i="2"/>
  <c r="AB370" i="2"/>
  <c r="AB371" i="2"/>
  <c r="AB372" i="2"/>
  <c r="AB373" i="2"/>
  <c r="AB374" i="2"/>
  <c r="AB375" i="2"/>
  <c r="AB376" i="2"/>
  <c r="AB377" i="2"/>
  <c r="AB378" i="2"/>
  <c r="AB379" i="2"/>
  <c r="AB380" i="2"/>
  <c r="AB381" i="2"/>
  <c r="AB382" i="2"/>
  <c r="AB383" i="2"/>
  <c r="AB384" i="2"/>
  <c r="AB385" i="2"/>
  <c r="AB386" i="2"/>
  <c r="AB387" i="2"/>
  <c r="AB388" i="2"/>
  <c r="AB389" i="2"/>
  <c r="AB390" i="2"/>
  <c r="AB391" i="2"/>
  <c r="AB392" i="2"/>
  <c r="AB393" i="2"/>
  <c r="AB394" i="2"/>
  <c r="AB395" i="2"/>
  <c r="AB396" i="2"/>
  <c r="AB397" i="2"/>
  <c r="AB398" i="2"/>
  <c r="AB399" i="2"/>
  <c r="AB400" i="2"/>
  <c r="AB401" i="2"/>
  <c r="AB402" i="2"/>
  <c r="AB403" i="2"/>
  <c r="AB404" i="2"/>
  <c r="AB405" i="2"/>
  <c r="AB406" i="2"/>
  <c r="AB407" i="2"/>
  <c r="AB408" i="2"/>
  <c r="AB409" i="2"/>
  <c r="AB410" i="2"/>
  <c r="AB411" i="2"/>
  <c r="AB412" i="2"/>
  <c r="AB413" i="2"/>
  <c r="AB414" i="2"/>
  <c r="AB415" i="2"/>
  <c r="AB416" i="2"/>
  <c r="AB417" i="2"/>
  <c r="AB418" i="2"/>
  <c r="AB419" i="2"/>
  <c r="AB420" i="2"/>
  <c r="AB421" i="2"/>
  <c r="AB422" i="2"/>
  <c r="AB423" i="2"/>
  <c r="AB424" i="2"/>
  <c r="AB425" i="2"/>
  <c r="AB426" i="2"/>
  <c r="AB427" i="2"/>
  <c r="AB428" i="2"/>
  <c r="AB429" i="2"/>
  <c r="AB430" i="2"/>
  <c r="AB431" i="2"/>
  <c r="AB432" i="2"/>
  <c r="AB433" i="2"/>
  <c r="AB434" i="2"/>
  <c r="AB435" i="2"/>
  <c r="AB436" i="2"/>
  <c r="AB437" i="2"/>
  <c r="AB438" i="2"/>
  <c r="AB439" i="2"/>
  <c r="AB440" i="2"/>
  <c r="AB441" i="2"/>
  <c r="AB442" i="2"/>
  <c r="AB443" i="2"/>
  <c r="AB444" i="2"/>
  <c r="AB445" i="2"/>
  <c r="AB446" i="2"/>
  <c r="AB447" i="2"/>
  <c r="AB448" i="2"/>
  <c r="AB449" i="2"/>
  <c r="AB450" i="2"/>
  <c r="AB451" i="2"/>
  <c r="AB452" i="2"/>
  <c r="AB453" i="2"/>
  <c r="AB454" i="2"/>
  <c r="AB455" i="2"/>
  <c r="AB456" i="2"/>
  <c r="AB457" i="2"/>
  <c r="AB458" i="2"/>
  <c r="AB459" i="2"/>
  <c r="AB460" i="2"/>
  <c r="AB461" i="2"/>
  <c r="AB462" i="2"/>
  <c r="AB463" i="2"/>
  <c r="AB464" i="2"/>
  <c r="AB465" i="2"/>
  <c r="AB466" i="2"/>
  <c r="AB467" i="2"/>
  <c r="AB468" i="2"/>
  <c r="AB469" i="2"/>
  <c r="AB470" i="2"/>
  <c r="AB471" i="2"/>
  <c r="AB472" i="2"/>
  <c r="AB473" i="2"/>
  <c r="AB474" i="2"/>
  <c r="AB475" i="2"/>
  <c r="AB476" i="2"/>
  <c r="AB477" i="2"/>
  <c r="AB478" i="2"/>
  <c r="AB479" i="2"/>
  <c r="AB480" i="2"/>
  <c r="AB481" i="2"/>
  <c r="AB482" i="2"/>
  <c r="AB483" i="2"/>
  <c r="AB484" i="2"/>
  <c r="AB485" i="2"/>
  <c r="AB486" i="2"/>
  <c r="AB487" i="2"/>
  <c r="AB488" i="2"/>
  <c r="AB489" i="2"/>
  <c r="AB490" i="2"/>
  <c r="AB491" i="2"/>
  <c r="AB492" i="2"/>
  <c r="AB493" i="2"/>
  <c r="AB494" i="2"/>
  <c r="AB495" i="2"/>
  <c r="AB496" i="2"/>
  <c r="AB497" i="2"/>
  <c r="AB498" i="2"/>
  <c r="AB499" i="2"/>
  <c r="AB500" i="2"/>
  <c r="AB501" i="2"/>
  <c r="AB502" i="2"/>
  <c r="AB503" i="2"/>
  <c r="AB504" i="2"/>
  <c r="AB505" i="2"/>
  <c r="AB506" i="2"/>
  <c r="AB507" i="2"/>
  <c r="AB508" i="2"/>
  <c r="AB509" i="2"/>
  <c r="AB510" i="2"/>
  <c r="AB511" i="2"/>
  <c r="AB512" i="2"/>
  <c r="AB513" i="2"/>
  <c r="AB514" i="2"/>
  <c r="AB515" i="2"/>
  <c r="AB516" i="2"/>
  <c r="AB517" i="2"/>
  <c r="AB518" i="2"/>
  <c r="AB519" i="2"/>
  <c r="AB520" i="2"/>
  <c r="AB521" i="2"/>
  <c r="AB522" i="2"/>
  <c r="AB523" i="2"/>
  <c r="AB524" i="2"/>
  <c r="AB525" i="2"/>
  <c r="AB526" i="2"/>
  <c r="AB527" i="2"/>
  <c r="AB528" i="2"/>
  <c r="AB529" i="2"/>
  <c r="AB530" i="2"/>
  <c r="AB531" i="2"/>
  <c r="AB532" i="2"/>
  <c r="AB533" i="2"/>
  <c r="AB534" i="2"/>
  <c r="AB535" i="2"/>
  <c r="AB536" i="2"/>
  <c r="AB537" i="2"/>
  <c r="AB538" i="2"/>
  <c r="AB539" i="2"/>
  <c r="AB540" i="2"/>
  <c r="AB541" i="2"/>
  <c r="AB542" i="2"/>
  <c r="AB543" i="2"/>
  <c r="AB544" i="2"/>
  <c r="AB545" i="2"/>
  <c r="AB546" i="2"/>
  <c r="AB547" i="2"/>
  <c r="AB548" i="2"/>
  <c r="AB549" i="2"/>
  <c r="AB550" i="2"/>
  <c r="AB551" i="2"/>
  <c r="AB552" i="2"/>
  <c r="AB553" i="2"/>
  <c r="AB554" i="2"/>
  <c r="AB555" i="2"/>
  <c r="AB556" i="2"/>
  <c r="AB557" i="2"/>
  <c r="AB558" i="2"/>
  <c r="AB559" i="2"/>
  <c r="AB560" i="2"/>
  <c r="AB561" i="2"/>
  <c r="AB562" i="2"/>
  <c r="AB563" i="2"/>
  <c r="AB564" i="2"/>
  <c r="AB565" i="2"/>
  <c r="AB566" i="2"/>
  <c r="AB567" i="2"/>
  <c r="AB568" i="2"/>
  <c r="AB569" i="2"/>
  <c r="AB570" i="2"/>
  <c r="AB571" i="2"/>
  <c r="AB572" i="2"/>
  <c r="AB573" i="2"/>
  <c r="AB574" i="2"/>
  <c r="AB575" i="2"/>
  <c r="AB576" i="2"/>
  <c r="AB577" i="2"/>
  <c r="AB578" i="2"/>
  <c r="AB579" i="2"/>
  <c r="AB580" i="2"/>
  <c r="AB581" i="2"/>
  <c r="AB582" i="2"/>
  <c r="AB583" i="2"/>
  <c r="AB584" i="2"/>
  <c r="AB585" i="2"/>
  <c r="AB586" i="2"/>
  <c r="AB587" i="2"/>
  <c r="AB588" i="2"/>
  <c r="AB589" i="2"/>
  <c r="AB590" i="2"/>
  <c r="AB591" i="2"/>
  <c r="AB592" i="2"/>
  <c r="AB593" i="2"/>
  <c r="AB594" i="2"/>
  <c r="AB595" i="2"/>
  <c r="AB596" i="2"/>
  <c r="AB597" i="2"/>
  <c r="AB598" i="2"/>
  <c r="AB599" i="2"/>
  <c r="AB600" i="2"/>
  <c r="AB601" i="2"/>
  <c r="AB602" i="2"/>
  <c r="AB603" i="2"/>
  <c r="AB604" i="2"/>
  <c r="AB605" i="2"/>
  <c r="AB606" i="2"/>
  <c r="AB607" i="2"/>
  <c r="AB608" i="2"/>
  <c r="AB609" i="2"/>
  <c r="AB610" i="2"/>
  <c r="AB611" i="2"/>
  <c r="AB612" i="2"/>
  <c r="AB613" i="2"/>
  <c r="AB614" i="2"/>
  <c r="AB615" i="2"/>
  <c r="AB616" i="2"/>
  <c r="AB617" i="2"/>
  <c r="AB618" i="2"/>
  <c r="AB619" i="2"/>
  <c r="AB620" i="2"/>
  <c r="AB621" i="2"/>
  <c r="AB622" i="2"/>
  <c r="AB623" i="2"/>
  <c r="AB624" i="2"/>
  <c r="AB625" i="2"/>
  <c r="AB626" i="2"/>
  <c r="AB627" i="2"/>
  <c r="AB628" i="2"/>
  <c r="AB629" i="2"/>
  <c r="AB630" i="2"/>
  <c r="AB631" i="2"/>
  <c r="AB632" i="2"/>
  <c r="AB633" i="2"/>
  <c r="AB634" i="2"/>
  <c r="AB635" i="2"/>
  <c r="AB636" i="2"/>
  <c r="AB637" i="2"/>
  <c r="AB638" i="2"/>
  <c r="AB639" i="2"/>
  <c r="AB640" i="2"/>
  <c r="AB641" i="2"/>
  <c r="AB642" i="2"/>
  <c r="AB643" i="2"/>
  <c r="AB644" i="2"/>
  <c r="AB645" i="2"/>
  <c r="AB646" i="2"/>
  <c r="AB647" i="2"/>
  <c r="AB648" i="2"/>
  <c r="AB649" i="2"/>
  <c r="AB650" i="2"/>
  <c r="AB651" i="2"/>
  <c r="AB652" i="2"/>
  <c r="AB653" i="2"/>
  <c r="AB654" i="2"/>
  <c r="AB655" i="2"/>
  <c r="AB656" i="2"/>
  <c r="AB657" i="2"/>
  <c r="AB658" i="2"/>
  <c r="AB659" i="2"/>
  <c r="AB660" i="2"/>
  <c r="AB661" i="2"/>
  <c r="AB662" i="2"/>
  <c r="AB663" i="2"/>
  <c r="AB664" i="2"/>
  <c r="AB665" i="2"/>
  <c r="AB666" i="2"/>
  <c r="AB667" i="2"/>
  <c r="AB668" i="2"/>
  <c r="AB669" i="2"/>
  <c r="AB670" i="2"/>
  <c r="AB671" i="2"/>
  <c r="AB672" i="2"/>
  <c r="AB673" i="2"/>
  <c r="AB674" i="2"/>
  <c r="AB675" i="2"/>
  <c r="AB676" i="2"/>
  <c r="AB677" i="2"/>
  <c r="AB678" i="2"/>
  <c r="AB679" i="2"/>
  <c r="AB680" i="2"/>
  <c r="AB681" i="2"/>
  <c r="AB682" i="2"/>
  <c r="AB683" i="2"/>
  <c r="AB684" i="2"/>
  <c r="AB685" i="2"/>
  <c r="AB686" i="2"/>
  <c r="AB687" i="2"/>
  <c r="AB688" i="2"/>
  <c r="AB689" i="2"/>
  <c r="AB690" i="2"/>
  <c r="AB691" i="2"/>
  <c r="AB692" i="2"/>
  <c r="AB693" i="2"/>
  <c r="AB694" i="2"/>
  <c r="AB695" i="2"/>
  <c r="AB696" i="2"/>
  <c r="AB697" i="2"/>
  <c r="AB698" i="2"/>
  <c r="AB699" i="2"/>
  <c r="AB700" i="2"/>
  <c r="AB701" i="2"/>
  <c r="AB702" i="2"/>
  <c r="AB703" i="2"/>
  <c r="AB704" i="2"/>
  <c r="AB705" i="2"/>
  <c r="AB706" i="2"/>
  <c r="AB707" i="2"/>
  <c r="AB708" i="2"/>
  <c r="AB709" i="2"/>
  <c r="AB710" i="2"/>
  <c r="AB711" i="2"/>
  <c r="AB712" i="2"/>
  <c r="AB713" i="2"/>
  <c r="AB714" i="2"/>
  <c r="AB715" i="2"/>
  <c r="AB716" i="2"/>
  <c r="AB717" i="2"/>
  <c r="AB718" i="2"/>
  <c r="AB719" i="2"/>
  <c r="AB720" i="2"/>
  <c r="AB721" i="2"/>
  <c r="AB722" i="2"/>
  <c r="AB723" i="2"/>
  <c r="AB724" i="2"/>
  <c r="AB725" i="2"/>
  <c r="AB726" i="2"/>
  <c r="AB727" i="2"/>
  <c r="AB728" i="2"/>
  <c r="AB729" i="2"/>
  <c r="AB730" i="2"/>
  <c r="AB731" i="2"/>
  <c r="AB732" i="2"/>
  <c r="AB733" i="2"/>
  <c r="AB734" i="2"/>
  <c r="AB735" i="2"/>
  <c r="AB736" i="2"/>
  <c r="AB737" i="2"/>
  <c r="AB738" i="2"/>
  <c r="AB739" i="2"/>
  <c r="AB740" i="2"/>
  <c r="AB741" i="2"/>
  <c r="AB742" i="2"/>
  <c r="AB743" i="2"/>
  <c r="AB744" i="2"/>
  <c r="AB745" i="2"/>
  <c r="AB746" i="2"/>
  <c r="AB747" i="2"/>
  <c r="AB748" i="2"/>
  <c r="AB749" i="2"/>
  <c r="AB750" i="2"/>
  <c r="AB751" i="2"/>
  <c r="AB752" i="2"/>
  <c r="AB753" i="2"/>
  <c r="AB754" i="2"/>
  <c r="AB755" i="2"/>
  <c r="AB756" i="2"/>
  <c r="AB757" i="2"/>
  <c r="AB758" i="2"/>
  <c r="AB759" i="2"/>
  <c r="AB760" i="2"/>
  <c r="AB761" i="2"/>
  <c r="AB762" i="2"/>
  <c r="AB763" i="2"/>
  <c r="AB764" i="2"/>
  <c r="AB765" i="2"/>
  <c r="AB766" i="2"/>
  <c r="AB767" i="2"/>
  <c r="AB768" i="2"/>
  <c r="AB769" i="2"/>
  <c r="AB770" i="2"/>
  <c r="AB771" i="2"/>
  <c r="AB772" i="2"/>
  <c r="AB773" i="2"/>
  <c r="AB774" i="2"/>
  <c r="AB775" i="2"/>
  <c r="AB776" i="2"/>
  <c r="AB777" i="2"/>
  <c r="AB778" i="2"/>
  <c r="AB779" i="2"/>
  <c r="AB780" i="2"/>
  <c r="AB781" i="2"/>
  <c r="AB782" i="2"/>
  <c r="AB783" i="2"/>
  <c r="AB784" i="2"/>
  <c r="AB785" i="2"/>
  <c r="AB786" i="2"/>
  <c r="AB787" i="2"/>
  <c r="AB788" i="2"/>
  <c r="AB789" i="2"/>
  <c r="AB790" i="2"/>
  <c r="AB791" i="2"/>
  <c r="AB792" i="2"/>
  <c r="AB793" i="2"/>
  <c r="AB794" i="2"/>
  <c r="AB795" i="2"/>
  <c r="AB796" i="2"/>
  <c r="AB797" i="2"/>
  <c r="AB798" i="2"/>
  <c r="AB799" i="2"/>
  <c r="AB800" i="2"/>
  <c r="AB801" i="2"/>
  <c r="AB802" i="2"/>
  <c r="AB803" i="2"/>
  <c r="AB804" i="2"/>
  <c r="AB805" i="2"/>
  <c r="AB806" i="2"/>
  <c r="AB807" i="2"/>
  <c r="AB808" i="2"/>
  <c r="AB809" i="2"/>
  <c r="AB810" i="2"/>
  <c r="AB811" i="2"/>
  <c r="AB812" i="2"/>
  <c r="AB813" i="2"/>
  <c r="AB814" i="2"/>
  <c r="AB815" i="2"/>
  <c r="AB816" i="2"/>
  <c r="AB817" i="2"/>
  <c r="AB818" i="2"/>
  <c r="AB819" i="2"/>
  <c r="AB820" i="2"/>
  <c r="AB821" i="2"/>
  <c r="AB822" i="2"/>
  <c r="AB823" i="2"/>
  <c r="AB824" i="2"/>
  <c r="AB825" i="2"/>
  <c r="AB826" i="2"/>
  <c r="AB827" i="2"/>
  <c r="AB828" i="2"/>
  <c r="AB829" i="2"/>
  <c r="AB830" i="2"/>
  <c r="AB831" i="2"/>
  <c r="AB832" i="2"/>
  <c r="AB833" i="2"/>
  <c r="AB834" i="2"/>
  <c r="AB835" i="2"/>
  <c r="AB836" i="2"/>
  <c r="AB837" i="2"/>
  <c r="AB838" i="2"/>
  <c r="AB839" i="2"/>
  <c r="AB840" i="2"/>
  <c r="AB841" i="2"/>
  <c r="AB842" i="2"/>
  <c r="AB843" i="2"/>
  <c r="AB844" i="2"/>
  <c r="AB845" i="2"/>
  <c r="AB846" i="2"/>
  <c r="AB847" i="2"/>
  <c r="AB848" i="2"/>
  <c r="AB849" i="2"/>
  <c r="AB850" i="2"/>
  <c r="AB851" i="2"/>
  <c r="AB852" i="2"/>
  <c r="AB853" i="2"/>
  <c r="AB854" i="2"/>
  <c r="AB855" i="2"/>
  <c r="AB856" i="2"/>
  <c r="AB857" i="2"/>
  <c r="AB858" i="2"/>
  <c r="AB859" i="2"/>
  <c r="AB860" i="2"/>
  <c r="AB861" i="2"/>
  <c r="AB862" i="2"/>
  <c r="AB863" i="2"/>
  <c r="AB864" i="2"/>
  <c r="AB865" i="2"/>
  <c r="AB866" i="2"/>
  <c r="AB867" i="2"/>
  <c r="AB868" i="2"/>
  <c r="AB869" i="2"/>
  <c r="AB870" i="2"/>
  <c r="AB871" i="2"/>
  <c r="AB872" i="2"/>
  <c r="AB873" i="2"/>
  <c r="AB874" i="2"/>
  <c r="AB875" i="2"/>
  <c r="AB876" i="2"/>
  <c r="AB877" i="2"/>
  <c r="AB878" i="2"/>
  <c r="AB879" i="2"/>
  <c r="AB880" i="2"/>
  <c r="AB881" i="2"/>
  <c r="AB882" i="2"/>
  <c r="AB883" i="2"/>
  <c r="AB884" i="2"/>
  <c r="AB885" i="2"/>
  <c r="AB886" i="2"/>
  <c r="AB887" i="2"/>
  <c r="AB888" i="2"/>
  <c r="AB889" i="2"/>
  <c r="AB890" i="2"/>
  <c r="AB891" i="2"/>
  <c r="AB892" i="2"/>
  <c r="AB893" i="2"/>
  <c r="AB894" i="2"/>
  <c r="AB895" i="2"/>
  <c r="AB896" i="2"/>
  <c r="AB897" i="2"/>
  <c r="AB898" i="2"/>
  <c r="AB899" i="2"/>
  <c r="AB900" i="2"/>
  <c r="AB901" i="2"/>
  <c r="AB902" i="2"/>
  <c r="AB903" i="2"/>
  <c r="AB904" i="2"/>
  <c r="AB905" i="2"/>
  <c r="AB906" i="2"/>
  <c r="AB907" i="2"/>
  <c r="AB908" i="2"/>
  <c r="AB909" i="2"/>
  <c r="AB910" i="2"/>
  <c r="AB911" i="2"/>
  <c r="AB912" i="2"/>
  <c r="AB913" i="2"/>
  <c r="AB914" i="2"/>
  <c r="AB915" i="2"/>
  <c r="AB916" i="2"/>
  <c r="AB917" i="2"/>
  <c r="AB918" i="2"/>
  <c r="AB919" i="2"/>
  <c r="AB920" i="2"/>
  <c r="AB921" i="2"/>
  <c r="AB922" i="2"/>
  <c r="AB923" i="2"/>
  <c r="AB924" i="2"/>
  <c r="AB925" i="2"/>
  <c r="AB926" i="2"/>
  <c r="AB927" i="2"/>
  <c r="AB928" i="2"/>
  <c r="AB929" i="2"/>
  <c r="AB930" i="2"/>
  <c r="AB931" i="2"/>
  <c r="AB932" i="2"/>
  <c r="AB933" i="2"/>
  <c r="AB934" i="2"/>
  <c r="AB935" i="2"/>
  <c r="AB936" i="2"/>
  <c r="AB937" i="2"/>
  <c r="AB938" i="2"/>
  <c r="AB939" i="2"/>
  <c r="AB940" i="2"/>
  <c r="AB941" i="2"/>
  <c r="AB942" i="2"/>
  <c r="AB943" i="2"/>
  <c r="AB944" i="2"/>
  <c r="AB945" i="2"/>
  <c r="AB946" i="2"/>
  <c r="AB947" i="2"/>
  <c r="AB948" i="2"/>
  <c r="AB949" i="2"/>
  <c r="AB950" i="2"/>
  <c r="AB951" i="2"/>
  <c r="AB952" i="2"/>
  <c r="AB953" i="2"/>
  <c r="AB954" i="2"/>
  <c r="AB955" i="2"/>
  <c r="AB956" i="2"/>
  <c r="AB957" i="2"/>
  <c r="AB958" i="2"/>
  <c r="AB959" i="2"/>
  <c r="AB960" i="2"/>
  <c r="AB961" i="2"/>
  <c r="AB962" i="2"/>
  <c r="AB963" i="2"/>
  <c r="AB964" i="2"/>
  <c r="AB965" i="2"/>
  <c r="AB966" i="2"/>
  <c r="AB967" i="2"/>
  <c r="AB968" i="2"/>
  <c r="AB969" i="2"/>
  <c r="AB970" i="2"/>
  <c r="AB971" i="2"/>
  <c r="AB972" i="2"/>
  <c r="AB973" i="2"/>
  <c r="AB974" i="2"/>
  <c r="AB975" i="2"/>
  <c r="AB976" i="2"/>
  <c r="AB977" i="2"/>
  <c r="AB978" i="2"/>
  <c r="AB979" i="2"/>
  <c r="AB980" i="2"/>
  <c r="AB981" i="2"/>
  <c r="AB982" i="2"/>
  <c r="AB983" i="2"/>
  <c r="AB984" i="2"/>
  <c r="AB985" i="2"/>
  <c r="AB986" i="2"/>
  <c r="AB987" i="2"/>
  <c r="AB988" i="2"/>
  <c r="AB989" i="2"/>
  <c r="AB990" i="2"/>
  <c r="AB991" i="2"/>
  <c r="AB992" i="2"/>
  <c r="AB993" i="2"/>
  <c r="AB994" i="2"/>
  <c r="AB995" i="2"/>
  <c r="AB996" i="2"/>
  <c r="AB997" i="2"/>
  <c r="AB998" i="2"/>
  <c r="AB999" i="2"/>
  <c r="AB1000" i="2"/>
  <c r="AB1001" i="2"/>
  <c r="AB1002" i="2"/>
  <c r="AB1003" i="2"/>
  <c r="AB1004" i="2"/>
  <c r="AB1005" i="2"/>
  <c r="AB1006" i="2"/>
  <c r="AB1007" i="2"/>
  <c r="AB1008" i="2"/>
  <c r="AB1009" i="2"/>
  <c r="AB1010" i="2"/>
  <c r="AB1011" i="2"/>
  <c r="AB1012" i="2"/>
  <c r="AB1013" i="2"/>
  <c r="AB1014" i="2"/>
  <c r="AB1015" i="2"/>
  <c r="AB1016" i="2"/>
  <c r="AB1017" i="2"/>
  <c r="AB1018" i="2"/>
  <c r="AB1019" i="2"/>
  <c r="AB1020" i="2"/>
  <c r="AB1021" i="2"/>
  <c r="AB1022" i="2"/>
  <c r="AB1023" i="2"/>
  <c r="AB1024" i="2"/>
  <c r="AB1025" i="2"/>
  <c r="AB1026" i="2"/>
  <c r="AB1027" i="2"/>
  <c r="AB1028" i="2"/>
  <c r="AB1029" i="2"/>
  <c r="AB1030" i="2"/>
  <c r="AB1031" i="2"/>
  <c r="AB1032" i="2"/>
  <c r="AB1033" i="2"/>
  <c r="AB1034" i="2"/>
  <c r="AB1035" i="2"/>
  <c r="AB1036" i="2"/>
  <c r="AB1037" i="2"/>
  <c r="AB1038" i="2"/>
  <c r="AB1039" i="2"/>
  <c r="AB1040" i="2"/>
  <c r="AB1041" i="2"/>
  <c r="AB1042" i="2"/>
  <c r="AB1043" i="2"/>
  <c r="AB1044" i="2"/>
  <c r="AB1045" i="2"/>
  <c r="AB1046" i="2"/>
  <c r="AB1047" i="2"/>
  <c r="AB1048" i="2"/>
  <c r="AB1049" i="2"/>
  <c r="AB1050" i="2"/>
  <c r="AB1051" i="2"/>
  <c r="AB1052" i="2"/>
  <c r="AB1053" i="2"/>
  <c r="AB1054" i="2"/>
  <c r="AB1055" i="2"/>
  <c r="AB1056" i="2"/>
  <c r="AB1057" i="2"/>
  <c r="AB1058" i="2"/>
  <c r="AB1059" i="2"/>
  <c r="AB1060" i="2"/>
  <c r="AB1061" i="2"/>
  <c r="AB1062" i="2"/>
  <c r="AB1063" i="2"/>
  <c r="AB1064" i="2"/>
  <c r="AB1065" i="2"/>
  <c r="AB1066" i="2"/>
  <c r="AB1067" i="2"/>
  <c r="AB1068" i="2"/>
  <c r="AB1069" i="2"/>
  <c r="AB1070" i="2"/>
  <c r="AB1071" i="2"/>
  <c r="AB1072" i="2"/>
  <c r="AB1073" i="2"/>
  <c r="AB1074" i="2"/>
  <c r="AB1075" i="2"/>
  <c r="AB1076" i="2"/>
  <c r="AB1077" i="2"/>
  <c r="AB1078" i="2"/>
  <c r="AB1079" i="2"/>
  <c r="AB1080" i="2"/>
  <c r="AB1081" i="2"/>
  <c r="AB1082" i="2"/>
  <c r="AB1083" i="2"/>
  <c r="AB1084" i="2"/>
  <c r="AB1085" i="2"/>
  <c r="AB1086" i="2"/>
  <c r="AB1087" i="2"/>
  <c r="AB1088" i="2"/>
  <c r="AB1089" i="2"/>
  <c r="AB1090" i="2"/>
  <c r="AB1091" i="2"/>
  <c r="AB1092" i="2"/>
  <c r="AB1093" i="2"/>
  <c r="AB1094" i="2"/>
  <c r="AB1095" i="2"/>
  <c r="AB1096" i="2"/>
  <c r="AB1097" i="2"/>
  <c r="AB1098" i="2"/>
  <c r="AB1099" i="2"/>
  <c r="AB1100" i="2"/>
  <c r="AB1101" i="2"/>
  <c r="AB1102" i="2"/>
  <c r="AB1103" i="2"/>
  <c r="AB1104" i="2"/>
  <c r="AB1105" i="2"/>
  <c r="AB1106" i="2"/>
  <c r="AB1107" i="2"/>
  <c r="AB1108" i="2"/>
  <c r="AB1109" i="2"/>
  <c r="AB1110" i="2"/>
  <c r="AB1111" i="2"/>
  <c r="AB1112" i="2"/>
  <c r="AB1113" i="2"/>
  <c r="AB1114" i="2"/>
  <c r="AB1115" i="2"/>
  <c r="AB1116" i="2"/>
  <c r="AB1117" i="2"/>
  <c r="AB1118" i="2"/>
  <c r="AB1119" i="2"/>
  <c r="AB1120" i="2"/>
  <c r="AB1121" i="2"/>
  <c r="AB1122" i="2"/>
  <c r="AB1123" i="2"/>
  <c r="AB1124" i="2"/>
  <c r="AB1125" i="2"/>
  <c r="AB1126" i="2"/>
  <c r="AB1127" i="2"/>
  <c r="AB1128" i="2"/>
  <c r="AB1129" i="2"/>
  <c r="AB1130" i="2"/>
  <c r="AB1131" i="2"/>
  <c r="AB1132" i="2"/>
  <c r="AB1133" i="2"/>
  <c r="AB1134" i="2"/>
  <c r="AB1135" i="2"/>
  <c r="AB1136" i="2"/>
  <c r="AB1137" i="2"/>
  <c r="AB1138" i="2"/>
  <c r="AB1139" i="2"/>
  <c r="AB1140" i="2"/>
  <c r="AB1141" i="2"/>
  <c r="AB1142" i="2"/>
  <c r="AB1143" i="2"/>
  <c r="AB1144" i="2"/>
  <c r="AB1145" i="2"/>
  <c r="AB1146" i="2"/>
  <c r="AB1147" i="2"/>
  <c r="AB1148" i="2"/>
  <c r="AB1149" i="2"/>
  <c r="AB1150" i="2"/>
  <c r="AB1151" i="2"/>
  <c r="AB1152" i="2"/>
  <c r="AB1153" i="2"/>
  <c r="AB1154" i="2"/>
  <c r="AB1155" i="2"/>
  <c r="AB1156" i="2"/>
  <c r="AB1157" i="2"/>
  <c r="AB1158" i="2"/>
  <c r="AB1159" i="2"/>
  <c r="AB1160" i="2"/>
  <c r="AB1161" i="2"/>
  <c r="AB1162" i="2"/>
  <c r="AB1163" i="2"/>
  <c r="AB1164" i="2"/>
  <c r="AB1165" i="2"/>
  <c r="AB1166" i="2"/>
  <c r="AB1167" i="2"/>
  <c r="AB1168" i="2"/>
  <c r="AB1169" i="2"/>
  <c r="AB1170" i="2"/>
  <c r="AB1171" i="2"/>
  <c r="AB1172" i="2"/>
  <c r="AB1173" i="2"/>
  <c r="AB1174" i="2"/>
  <c r="AB1175" i="2"/>
  <c r="AB1176" i="2"/>
  <c r="AB1177" i="2"/>
  <c r="AB1178" i="2"/>
  <c r="AB1179" i="2"/>
  <c r="AB1180" i="2"/>
  <c r="AB1181" i="2"/>
  <c r="AB1182" i="2"/>
  <c r="AB1183" i="2"/>
  <c r="AB1184" i="2"/>
  <c r="AB1185" i="2"/>
  <c r="AB1186" i="2"/>
  <c r="AB1187" i="2"/>
  <c r="AB1188" i="2"/>
  <c r="AB1189" i="2"/>
  <c r="AB1190" i="2"/>
  <c r="AB1191" i="2"/>
  <c r="AB1192" i="2"/>
  <c r="AB1193" i="2"/>
  <c r="AB1194" i="2"/>
  <c r="AB1195" i="2"/>
  <c r="AB1196" i="2"/>
  <c r="AB1197" i="2"/>
  <c r="AB1198" i="2"/>
  <c r="AB1199" i="2"/>
  <c r="AB1200" i="2"/>
  <c r="AB1201" i="2"/>
  <c r="AB1202" i="2"/>
  <c r="AB1203" i="2"/>
  <c r="AB1204" i="2"/>
  <c r="AB1205" i="2"/>
  <c r="AB1206" i="2"/>
  <c r="AB1207" i="2"/>
  <c r="AB1208" i="2"/>
  <c r="AB1209" i="2"/>
  <c r="AB1210" i="2"/>
  <c r="AB1211" i="2"/>
  <c r="AB1212" i="2"/>
  <c r="AB1213" i="2"/>
  <c r="AB1214" i="2"/>
  <c r="AB1215" i="2"/>
  <c r="AB1216" i="2"/>
  <c r="AB1217" i="2"/>
  <c r="AB1218" i="2"/>
  <c r="AB1219" i="2"/>
  <c r="AB1220" i="2"/>
  <c r="AB1221" i="2"/>
  <c r="AB1222" i="2"/>
  <c r="AB1223" i="2"/>
  <c r="AB1224" i="2"/>
  <c r="AB1225" i="2"/>
  <c r="AB1226" i="2"/>
  <c r="AB1227" i="2"/>
  <c r="AB1228" i="2"/>
  <c r="AB1229" i="2"/>
  <c r="AB1230" i="2"/>
  <c r="AB1231" i="2"/>
  <c r="AB1232" i="2"/>
  <c r="AB1233" i="2"/>
  <c r="AB1234" i="2"/>
  <c r="AB1235" i="2"/>
  <c r="AB1236" i="2"/>
  <c r="AB1237" i="2"/>
  <c r="AB1238" i="2"/>
  <c r="AB1239" i="2"/>
  <c r="AB1240" i="2"/>
  <c r="AB1241" i="2"/>
  <c r="AB1242" i="2"/>
  <c r="AB1243" i="2"/>
  <c r="AB1244" i="2"/>
  <c r="AB1245" i="2"/>
  <c r="AB1246" i="2"/>
  <c r="AB1247" i="2"/>
  <c r="AB1248" i="2"/>
  <c r="AB1249" i="2"/>
  <c r="AB1250" i="2"/>
  <c r="AB1251" i="2"/>
  <c r="AB1252" i="2"/>
  <c r="AB1253" i="2"/>
  <c r="AB1254" i="2"/>
  <c r="AB1255" i="2"/>
  <c r="AB1256" i="2"/>
  <c r="AB1257" i="2"/>
  <c r="AB1258" i="2"/>
  <c r="AB1259" i="2"/>
  <c r="AB1260" i="2"/>
  <c r="AB1261" i="2"/>
  <c r="AB1262" i="2"/>
  <c r="AB1263" i="2"/>
  <c r="AB1264" i="2"/>
  <c r="AB1265" i="2"/>
  <c r="AB1266" i="2"/>
  <c r="AB1267" i="2"/>
  <c r="AB1268" i="2"/>
  <c r="AB1269" i="2"/>
  <c r="AB1270" i="2"/>
  <c r="AB1271" i="2"/>
  <c r="AB1272" i="2"/>
  <c r="AB1273" i="2"/>
  <c r="AB1274" i="2"/>
  <c r="AB1275" i="2"/>
  <c r="AB1276" i="2"/>
  <c r="AB1277" i="2"/>
  <c r="AB1278" i="2"/>
  <c r="AB1279" i="2"/>
  <c r="AB1280" i="2"/>
  <c r="AB1281" i="2"/>
  <c r="AB1282" i="2"/>
  <c r="AB1283" i="2"/>
  <c r="AB1284" i="2"/>
  <c r="AB1285" i="2"/>
  <c r="AB1286" i="2"/>
  <c r="AB1287" i="2"/>
  <c r="AB1288" i="2"/>
  <c r="AB1289" i="2"/>
  <c r="AB1290" i="2"/>
  <c r="AB1291" i="2"/>
  <c r="AB1292" i="2"/>
  <c r="AB1293" i="2"/>
  <c r="AB1294" i="2"/>
  <c r="AB1295" i="2"/>
  <c r="AB1296" i="2"/>
  <c r="AB1297" i="2"/>
  <c r="AB1298" i="2"/>
  <c r="AB1299" i="2"/>
  <c r="AB1300" i="2"/>
  <c r="AB1301" i="2"/>
  <c r="AB1302" i="2"/>
  <c r="AB1303" i="2"/>
  <c r="AB1304" i="2"/>
  <c r="AB1305" i="2"/>
  <c r="AB1306" i="2"/>
  <c r="AB1307" i="2"/>
  <c r="AB1308" i="2"/>
  <c r="AB1309" i="2"/>
  <c r="AB1310" i="2"/>
  <c r="AB1311" i="2"/>
  <c r="AB1312" i="2"/>
  <c r="AB1313" i="2"/>
  <c r="AB1314" i="2"/>
  <c r="AB1315" i="2"/>
  <c r="AB1316" i="2"/>
  <c r="AB1317" i="2"/>
  <c r="AB1318" i="2"/>
  <c r="AB1319" i="2"/>
  <c r="AB1320" i="2"/>
  <c r="AB1321" i="2"/>
  <c r="AB1322" i="2"/>
  <c r="AB1323" i="2"/>
  <c r="AB1324" i="2"/>
  <c r="AB1325" i="2"/>
  <c r="AB1326" i="2"/>
  <c r="AB1327" i="2"/>
  <c r="AB1328" i="2"/>
  <c r="AB1329" i="2"/>
  <c r="AB1330" i="2"/>
  <c r="AB1331" i="2"/>
  <c r="AB1332" i="2"/>
  <c r="AB1333" i="2"/>
  <c r="AB1334" i="2"/>
  <c r="AB1335" i="2"/>
  <c r="AB1336" i="2"/>
  <c r="AB1337" i="2"/>
  <c r="AB1338" i="2"/>
  <c r="AB1339" i="2"/>
  <c r="AB1340" i="2"/>
  <c r="AB1341" i="2"/>
  <c r="AB1342" i="2"/>
  <c r="AB1343" i="2"/>
  <c r="AB1344" i="2"/>
  <c r="AB1345" i="2"/>
  <c r="AB1346" i="2"/>
  <c r="AB1347" i="2"/>
  <c r="AB1348" i="2"/>
  <c r="AB1349" i="2"/>
  <c r="AB1350" i="2"/>
  <c r="AB1351" i="2"/>
  <c r="AB1352" i="2"/>
  <c r="AB1353" i="2"/>
  <c r="AB1354" i="2"/>
  <c r="AB1355" i="2"/>
  <c r="AB1356" i="2"/>
  <c r="AB1357" i="2"/>
  <c r="AB1358" i="2"/>
  <c r="AB1359" i="2"/>
  <c r="AB1360" i="2"/>
  <c r="AB1361" i="2"/>
  <c r="AB1362" i="2"/>
  <c r="AB1363" i="2"/>
  <c r="AB1364" i="2"/>
  <c r="AB1365" i="2"/>
  <c r="AB1366" i="2"/>
  <c r="AB1367" i="2"/>
  <c r="AB1368" i="2"/>
  <c r="AB1369" i="2"/>
  <c r="AB1370" i="2"/>
  <c r="AB1371" i="2"/>
  <c r="AB1372" i="2"/>
  <c r="AB1373" i="2"/>
  <c r="AB1374" i="2"/>
  <c r="AB1375" i="2"/>
  <c r="AB1376" i="2"/>
  <c r="AB1377" i="2"/>
  <c r="AB1378" i="2"/>
  <c r="AB1379" i="2"/>
  <c r="AB1380" i="2"/>
  <c r="AB1381" i="2"/>
  <c r="AB1382" i="2"/>
  <c r="AB1383" i="2"/>
  <c r="AB1384" i="2"/>
  <c r="AB1385" i="2"/>
  <c r="AB1386" i="2"/>
  <c r="AB1387" i="2"/>
  <c r="AB1388" i="2"/>
  <c r="AB1389" i="2"/>
  <c r="AB1390" i="2"/>
  <c r="AB1391" i="2"/>
  <c r="AB1392" i="2"/>
  <c r="AB1393" i="2"/>
  <c r="AB1394" i="2"/>
  <c r="AB1395" i="2"/>
  <c r="AB1396" i="2"/>
  <c r="AB1397" i="2"/>
  <c r="AB1398" i="2"/>
  <c r="AB1399" i="2"/>
  <c r="AB1400" i="2"/>
  <c r="AB1401" i="2"/>
  <c r="AB1402" i="2"/>
  <c r="AB1403" i="2"/>
  <c r="AB1404" i="2"/>
  <c r="AB1405" i="2"/>
  <c r="AB1406" i="2"/>
  <c r="AB1407" i="2"/>
  <c r="AB1408" i="2"/>
  <c r="AB1409" i="2"/>
  <c r="AB1410" i="2"/>
  <c r="AB1411" i="2"/>
  <c r="AB1412" i="2"/>
  <c r="AB1413" i="2"/>
  <c r="AB1414" i="2"/>
  <c r="AB1415" i="2"/>
  <c r="AB1416" i="2"/>
  <c r="AB1417" i="2"/>
  <c r="AB1418" i="2"/>
  <c r="AB1419" i="2"/>
  <c r="AB1420" i="2"/>
  <c r="AB1421" i="2"/>
  <c r="AB1422" i="2"/>
  <c r="AB1423" i="2"/>
  <c r="AB1424" i="2"/>
  <c r="AB1425" i="2"/>
  <c r="AB1426" i="2"/>
  <c r="AB1427" i="2"/>
  <c r="AB1428" i="2"/>
  <c r="AB1429" i="2"/>
  <c r="AB1430" i="2"/>
  <c r="AB1431" i="2"/>
  <c r="AB1432" i="2"/>
  <c r="AB1433" i="2"/>
  <c r="AB1434" i="2"/>
  <c r="AB1435" i="2"/>
  <c r="AB1436" i="2"/>
  <c r="AB1437" i="2"/>
  <c r="AB1438" i="2"/>
  <c r="AB1439" i="2"/>
  <c r="AB1440" i="2"/>
  <c r="AB1441" i="2"/>
  <c r="AB1442" i="2"/>
  <c r="AB1443" i="2"/>
  <c r="AB1444" i="2"/>
  <c r="AB1445" i="2"/>
  <c r="AB1446" i="2"/>
  <c r="AB1447" i="2"/>
  <c r="AB1448" i="2"/>
  <c r="AB1449" i="2"/>
  <c r="AB1450" i="2"/>
  <c r="AB1451" i="2"/>
  <c r="AB1452" i="2"/>
  <c r="AB1453" i="2"/>
  <c r="AB1454" i="2"/>
  <c r="AB1455" i="2"/>
  <c r="AB1456" i="2"/>
  <c r="AB1457" i="2"/>
  <c r="AB1458" i="2"/>
  <c r="AB1459" i="2"/>
  <c r="AB1460" i="2"/>
  <c r="AB1461" i="2"/>
  <c r="AB1462" i="2"/>
  <c r="AB1463" i="2"/>
  <c r="AB1464" i="2"/>
  <c r="AB1465" i="2"/>
  <c r="AB1466" i="2"/>
  <c r="AB1467" i="2"/>
  <c r="AB1468" i="2"/>
  <c r="AB1469" i="2"/>
  <c r="AB1470" i="2"/>
  <c r="AB1471" i="2"/>
  <c r="AB1472" i="2"/>
  <c r="AB1473" i="2"/>
  <c r="AB1474" i="2"/>
  <c r="AB1475" i="2"/>
  <c r="AB1476" i="2"/>
  <c r="AB1477" i="2"/>
  <c r="AB1478" i="2"/>
  <c r="AB1479" i="2"/>
  <c r="AB1480" i="2"/>
  <c r="AB1481" i="2"/>
  <c r="AB1482" i="2"/>
  <c r="AB1483" i="2"/>
  <c r="AB1484" i="2"/>
  <c r="AB1485" i="2"/>
  <c r="AB1486" i="2"/>
  <c r="AB1487" i="2"/>
  <c r="AB1488" i="2"/>
  <c r="AB1489" i="2"/>
  <c r="AB1490" i="2"/>
  <c r="AB1491" i="2"/>
  <c r="AB1492" i="2"/>
  <c r="AB1493" i="2"/>
  <c r="AB1494" i="2"/>
  <c r="AB1495" i="2"/>
  <c r="AB1496" i="2"/>
  <c r="AB1497" i="2"/>
  <c r="AB1498" i="2"/>
  <c r="AB1499" i="2"/>
  <c r="AB1500" i="2"/>
  <c r="AB1501" i="2"/>
  <c r="AB1502" i="2"/>
  <c r="AB1503" i="2"/>
  <c r="AB1504" i="2"/>
  <c r="AB1505" i="2"/>
  <c r="AB1506" i="2"/>
  <c r="AB1507" i="2"/>
  <c r="AB1508" i="2"/>
  <c r="AB1509" i="2"/>
  <c r="AB1510" i="2"/>
  <c r="AB1511" i="2"/>
  <c r="AB1512" i="2"/>
  <c r="AB1513" i="2"/>
  <c r="AB1514" i="2"/>
  <c r="AB1515" i="2"/>
  <c r="AB1516" i="2"/>
  <c r="AB1517" i="2"/>
  <c r="AB1518" i="2"/>
  <c r="AB1519" i="2"/>
  <c r="AB1520" i="2"/>
  <c r="AB1521" i="2"/>
  <c r="AB1522" i="2"/>
  <c r="AB1523" i="2"/>
  <c r="AB1524" i="2"/>
  <c r="AB1525" i="2"/>
  <c r="AB1526" i="2"/>
  <c r="AB1527" i="2"/>
  <c r="AB1528" i="2"/>
  <c r="AB1529" i="2"/>
  <c r="AB1530" i="2"/>
  <c r="AB1531" i="2"/>
  <c r="AB1532" i="2"/>
  <c r="AB1533" i="2"/>
  <c r="AB1534" i="2"/>
  <c r="AB1535" i="2"/>
  <c r="AB1536" i="2"/>
  <c r="AB1537" i="2"/>
  <c r="AB1538" i="2"/>
  <c r="AB1539" i="2"/>
  <c r="AB1540" i="2"/>
  <c r="AB1541" i="2"/>
  <c r="AB1542" i="2"/>
  <c r="AB1543" i="2"/>
  <c r="AB1544" i="2"/>
  <c r="AB1545" i="2"/>
  <c r="AB1546" i="2"/>
  <c r="AB1547" i="2"/>
  <c r="AB1548" i="2"/>
  <c r="AB1549" i="2"/>
  <c r="AB1550" i="2"/>
  <c r="AB1551" i="2"/>
  <c r="AB1552" i="2"/>
  <c r="AB1553" i="2"/>
  <c r="AB1554" i="2"/>
  <c r="AB1555" i="2"/>
  <c r="AB1556" i="2"/>
  <c r="AB1557" i="2"/>
  <c r="AB1558" i="2"/>
  <c r="AB1559" i="2"/>
  <c r="AB1560" i="2"/>
  <c r="AB1561" i="2"/>
  <c r="AB1562" i="2"/>
  <c r="AB1563" i="2"/>
  <c r="AB1564" i="2"/>
  <c r="AB1565" i="2"/>
  <c r="AB1566" i="2"/>
  <c r="AB1567" i="2"/>
  <c r="AB1568" i="2"/>
  <c r="AB1569" i="2"/>
  <c r="AB1570" i="2"/>
  <c r="AB1571" i="2"/>
  <c r="AB1572" i="2"/>
  <c r="AB1573" i="2"/>
  <c r="AB1574" i="2"/>
  <c r="AB1575" i="2"/>
  <c r="AB1576" i="2"/>
  <c r="AB1577" i="2"/>
  <c r="AB1578" i="2"/>
  <c r="AB1579" i="2"/>
  <c r="AB1580" i="2"/>
  <c r="AB1581" i="2"/>
  <c r="AB1582" i="2"/>
  <c r="AB1583" i="2"/>
  <c r="AB1584" i="2"/>
  <c r="AB1585" i="2"/>
  <c r="AB1586" i="2"/>
  <c r="AB1587" i="2"/>
  <c r="AB1588" i="2"/>
  <c r="AB1589" i="2"/>
  <c r="AB1590" i="2"/>
  <c r="AB1591" i="2"/>
  <c r="AB1592" i="2"/>
  <c r="AB1593" i="2"/>
  <c r="AB1594" i="2"/>
  <c r="AB1595" i="2"/>
  <c r="AB1596" i="2"/>
  <c r="AB1597" i="2"/>
  <c r="AB1598" i="2"/>
  <c r="AB1599" i="2"/>
  <c r="AB1600" i="2"/>
  <c r="AB1601" i="2"/>
  <c r="AB1602" i="2"/>
  <c r="AB1603" i="2"/>
  <c r="AB1604" i="2"/>
  <c r="AB1605" i="2"/>
  <c r="AB1606" i="2"/>
  <c r="AB1607" i="2"/>
  <c r="AB1608" i="2"/>
  <c r="AB1609" i="2"/>
  <c r="AB1610" i="2"/>
  <c r="AB1611" i="2"/>
  <c r="AB1612" i="2"/>
  <c r="AB1613" i="2"/>
  <c r="AB1614" i="2"/>
  <c r="AB1615" i="2"/>
  <c r="AB1616" i="2"/>
  <c r="AB1617" i="2"/>
  <c r="AB1618" i="2"/>
  <c r="AB1619" i="2"/>
  <c r="AB1620" i="2"/>
  <c r="AB1621" i="2"/>
  <c r="AB1622" i="2"/>
  <c r="AB1623" i="2"/>
  <c r="AB1624" i="2"/>
  <c r="AB1625" i="2"/>
  <c r="AB1626" i="2"/>
  <c r="AB1627" i="2"/>
  <c r="AB1628" i="2"/>
  <c r="AB1629" i="2"/>
  <c r="AB1630" i="2"/>
  <c r="AB1631" i="2"/>
  <c r="AB1632" i="2"/>
  <c r="AB1633" i="2"/>
  <c r="AB1634" i="2"/>
  <c r="AB1635" i="2"/>
  <c r="AB1636" i="2"/>
  <c r="AB1637" i="2"/>
  <c r="AB1638" i="2"/>
  <c r="AB1639" i="2"/>
  <c r="AB1640" i="2"/>
  <c r="AB1641" i="2"/>
  <c r="AB1642" i="2"/>
  <c r="AB1643" i="2"/>
  <c r="AB1644" i="2"/>
  <c r="AB1645" i="2"/>
  <c r="AB1646" i="2"/>
  <c r="AB1647" i="2"/>
  <c r="AB1648" i="2"/>
  <c r="AB1649" i="2"/>
  <c r="AB1650" i="2"/>
  <c r="AB1651" i="2"/>
  <c r="AB1652" i="2"/>
  <c r="AB1653" i="2"/>
  <c r="AB1654" i="2"/>
  <c r="AB1655" i="2"/>
  <c r="AB1656" i="2"/>
  <c r="AB1657" i="2"/>
  <c r="AB1658" i="2"/>
  <c r="AB1659" i="2"/>
  <c r="AB1660" i="2"/>
  <c r="AB1661" i="2"/>
  <c r="AB1662" i="2"/>
  <c r="AB1663" i="2"/>
  <c r="AB1664" i="2"/>
  <c r="AB1665" i="2"/>
  <c r="AB1666" i="2"/>
  <c r="AB1667" i="2"/>
  <c r="AB1668" i="2"/>
  <c r="AB1669" i="2"/>
  <c r="AB1670" i="2"/>
  <c r="AB1671" i="2"/>
  <c r="AB1672" i="2"/>
  <c r="AB1673" i="2"/>
  <c r="AB1674" i="2"/>
  <c r="AB1675" i="2"/>
  <c r="AB1676" i="2"/>
  <c r="AB1677" i="2"/>
  <c r="AB1678" i="2"/>
  <c r="AB1679" i="2"/>
  <c r="AB1680" i="2"/>
  <c r="AB1681" i="2"/>
  <c r="AB1682" i="2"/>
  <c r="AB1683" i="2"/>
  <c r="AB1684" i="2"/>
  <c r="AB1685" i="2"/>
  <c r="AB1686" i="2"/>
  <c r="AB1687" i="2"/>
  <c r="AB1688" i="2"/>
  <c r="AB1689" i="2"/>
  <c r="AB1690" i="2"/>
  <c r="AB1691" i="2"/>
  <c r="AB1692" i="2"/>
  <c r="AB1693" i="2"/>
  <c r="AB1694" i="2"/>
  <c r="AB1695" i="2"/>
  <c r="AB1696" i="2"/>
  <c r="AB1697" i="2"/>
  <c r="AB1698" i="2"/>
  <c r="AB1699" i="2"/>
  <c r="AB1700" i="2"/>
  <c r="AB1701" i="2"/>
  <c r="AB1702" i="2"/>
  <c r="AB1703" i="2"/>
  <c r="AB1704" i="2"/>
  <c r="AB1705" i="2"/>
  <c r="AB1706" i="2"/>
  <c r="AB1707" i="2"/>
  <c r="AB1708" i="2"/>
  <c r="AB1709" i="2"/>
  <c r="AB1710" i="2"/>
  <c r="AB1711" i="2"/>
  <c r="AB1712" i="2"/>
  <c r="AB1713" i="2"/>
  <c r="AB1714" i="2"/>
  <c r="AB1715" i="2"/>
  <c r="AB1716" i="2"/>
  <c r="AB1717" i="2"/>
  <c r="AB1718" i="2"/>
  <c r="AB1719" i="2"/>
  <c r="AB1720" i="2"/>
  <c r="AB1721" i="2"/>
  <c r="AB1722" i="2"/>
  <c r="AB1723" i="2"/>
  <c r="AB1724" i="2"/>
  <c r="AB1725" i="2"/>
  <c r="AB1726" i="2"/>
  <c r="AB1727" i="2"/>
  <c r="AB1728" i="2"/>
  <c r="AB1729" i="2"/>
  <c r="AB1730" i="2"/>
  <c r="AB1731" i="2"/>
  <c r="AB1732" i="2"/>
  <c r="AB1733" i="2"/>
  <c r="AB1734" i="2"/>
  <c r="AB1735" i="2"/>
  <c r="AB1736" i="2"/>
  <c r="AB1737" i="2"/>
  <c r="AB1738" i="2"/>
  <c r="AB1739" i="2"/>
  <c r="AB1740" i="2"/>
  <c r="AB1741" i="2"/>
  <c r="AB1742" i="2"/>
  <c r="AB1743" i="2"/>
  <c r="AB1744" i="2"/>
  <c r="AB1745" i="2"/>
  <c r="AB1746" i="2"/>
  <c r="AB1747" i="2"/>
  <c r="AB1748" i="2"/>
  <c r="AB1749" i="2"/>
  <c r="AB1750" i="2"/>
  <c r="AB1751" i="2"/>
  <c r="AB1752" i="2"/>
  <c r="AB1753" i="2"/>
  <c r="AB1754" i="2"/>
  <c r="AB1755" i="2"/>
  <c r="AB1756" i="2"/>
  <c r="AB1757" i="2"/>
  <c r="AB1758" i="2"/>
  <c r="AB1759" i="2"/>
  <c r="AB1760" i="2"/>
  <c r="AB1761" i="2"/>
  <c r="AB1762" i="2"/>
  <c r="AB1763" i="2"/>
  <c r="AB1764" i="2"/>
  <c r="AB1765" i="2"/>
  <c r="AB1766" i="2"/>
  <c r="AB1767" i="2"/>
  <c r="AB1768" i="2"/>
  <c r="AB1769" i="2"/>
  <c r="AB1770" i="2"/>
  <c r="AB1771" i="2"/>
  <c r="AB1772" i="2"/>
  <c r="AB1773" i="2"/>
  <c r="AB1774" i="2"/>
  <c r="AB1775" i="2"/>
  <c r="AB1776" i="2"/>
  <c r="AB1777" i="2"/>
  <c r="AB1778" i="2"/>
  <c r="AB1779" i="2"/>
  <c r="AB1780" i="2"/>
  <c r="AB1781" i="2"/>
  <c r="AB1782" i="2"/>
  <c r="AB1783" i="2"/>
  <c r="AB1784" i="2"/>
  <c r="AB1785" i="2"/>
  <c r="AB1786" i="2"/>
  <c r="AB1787" i="2"/>
  <c r="AB1788" i="2"/>
  <c r="AB1789" i="2"/>
  <c r="AB1790" i="2"/>
  <c r="AB1791" i="2"/>
  <c r="AB1792" i="2"/>
  <c r="AB1793" i="2"/>
  <c r="AB1794" i="2"/>
  <c r="AB1795" i="2"/>
  <c r="AB1796" i="2"/>
  <c r="AB1797" i="2"/>
  <c r="AB1798" i="2"/>
  <c r="AB1799" i="2"/>
  <c r="AB1800" i="2"/>
  <c r="AB1801" i="2"/>
  <c r="AB1802" i="2"/>
  <c r="AB1803" i="2"/>
  <c r="AB1804" i="2"/>
  <c r="AB1805" i="2"/>
  <c r="AB1806" i="2"/>
  <c r="AB1807" i="2"/>
  <c r="AB1808" i="2"/>
  <c r="AB1809" i="2"/>
  <c r="AB1810" i="2"/>
  <c r="AB1811" i="2"/>
  <c r="AB1812" i="2"/>
  <c r="AB1813" i="2"/>
  <c r="AB1814" i="2"/>
  <c r="AB1815" i="2"/>
  <c r="AB1816" i="2"/>
  <c r="AB1817" i="2"/>
  <c r="AB1818" i="2"/>
  <c r="AB1819" i="2"/>
  <c r="AB1820" i="2"/>
  <c r="AB1821" i="2"/>
  <c r="AB1822" i="2"/>
  <c r="AB1823" i="2"/>
  <c r="AB1824" i="2"/>
  <c r="AB1825" i="2"/>
  <c r="AB1826" i="2"/>
  <c r="AB1827" i="2"/>
  <c r="AB1828" i="2"/>
  <c r="AB1829" i="2"/>
  <c r="AB1830" i="2"/>
  <c r="AB1831" i="2"/>
  <c r="AB1832" i="2"/>
  <c r="AB1833" i="2"/>
  <c r="AB1834" i="2"/>
  <c r="AB1835" i="2"/>
  <c r="AB1836" i="2"/>
  <c r="AB1837" i="2"/>
  <c r="AB1838" i="2"/>
  <c r="AB1839" i="2"/>
  <c r="AB1840" i="2"/>
  <c r="AB1841" i="2"/>
  <c r="AB1842" i="2"/>
  <c r="AB1843" i="2"/>
  <c r="AB1844" i="2"/>
  <c r="AB1845" i="2"/>
  <c r="AB1846" i="2"/>
  <c r="AB1847" i="2"/>
  <c r="AB1848" i="2"/>
  <c r="AB1849" i="2"/>
  <c r="AB1850" i="2"/>
  <c r="AB1851" i="2"/>
  <c r="AB1852" i="2"/>
  <c r="AB1853" i="2"/>
  <c r="AB1854" i="2"/>
  <c r="AB1855" i="2"/>
  <c r="AB1856" i="2"/>
  <c r="AB1857" i="2"/>
  <c r="AB1858" i="2"/>
  <c r="AB1859" i="2"/>
  <c r="AB1860" i="2"/>
  <c r="AB1861" i="2"/>
  <c r="AB1862" i="2"/>
  <c r="AB1863" i="2"/>
  <c r="AB1864" i="2"/>
  <c r="AB1865" i="2"/>
  <c r="AB1866" i="2"/>
  <c r="AB1867" i="2"/>
  <c r="AB1868" i="2"/>
  <c r="AB1869" i="2"/>
  <c r="AB1870" i="2"/>
  <c r="AB1871" i="2"/>
  <c r="AB1872" i="2"/>
  <c r="AB1873" i="2"/>
  <c r="AB1874" i="2"/>
  <c r="AB1875" i="2"/>
  <c r="AB1876" i="2"/>
  <c r="AB1877" i="2"/>
  <c r="AB1878" i="2"/>
  <c r="AB1879" i="2"/>
  <c r="AB1880" i="2"/>
  <c r="AB1881" i="2"/>
  <c r="AB1882" i="2"/>
  <c r="AB1883" i="2"/>
  <c r="AB1884" i="2"/>
  <c r="AB1885" i="2"/>
  <c r="AB1886" i="2"/>
  <c r="AB1887" i="2"/>
  <c r="AB1888" i="2"/>
  <c r="AB1889" i="2"/>
  <c r="AB1890" i="2"/>
  <c r="AB1891" i="2"/>
  <c r="AB1892" i="2"/>
  <c r="AB1893" i="2"/>
  <c r="AB1894" i="2"/>
  <c r="AB1895" i="2"/>
  <c r="AB1896" i="2"/>
  <c r="AB1897" i="2"/>
  <c r="AB1898" i="2"/>
  <c r="AB1899" i="2"/>
  <c r="AB1900" i="2"/>
  <c r="AB1901" i="2"/>
  <c r="AB1902" i="2"/>
  <c r="AB1903" i="2"/>
  <c r="AB1904" i="2"/>
  <c r="AB1905" i="2"/>
  <c r="AB1906" i="2"/>
  <c r="AB1907" i="2"/>
  <c r="AB1908" i="2"/>
  <c r="AB1909" i="2"/>
  <c r="AB1910" i="2"/>
  <c r="AB1911" i="2"/>
  <c r="AB1912" i="2"/>
  <c r="AB1913" i="2"/>
  <c r="AB1914" i="2"/>
  <c r="AB1915" i="2"/>
  <c r="AB1916" i="2"/>
  <c r="AB1917" i="2"/>
  <c r="AB1918" i="2"/>
  <c r="AB1919" i="2"/>
  <c r="AB1920" i="2"/>
  <c r="AB1921" i="2"/>
  <c r="AB1922" i="2"/>
  <c r="AB1923" i="2"/>
  <c r="AB1924" i="2"/>
  <c r="AB1925" i="2"/>
  <c r="AB1926" i="2"/>
  <c r="AB1927" i="2"/>
  <c r="AB1928" i="2"/>
  <c r="AB1929" i="2"/>
  <c r="AB1930" i="2"/>
  <c r="AB1931" i="2"/>
  <c r="AB1932" i="2"/>
  <c r="AB1933" i="2"/>
  <c r="AB1934" i="2"/>
  <c r="AB1935" i="2"/>
  <c r="AB1936" i="2"/>
  <c r="AB1937" i="2"/>
  <c r="AB1938" i="2"/>
  <c r="AB1939" i="2"/>
  <c r="AB1940" i="2"/>
  <c r="AB1941" i="2"/>
  <c r="AB1942" i="2"/>
  <c r="AB1943" i="2"/>
  <c r="AB1944" i="2"/>
  <c r="AB1945" i="2"/>
  <c r="AB1946" i="2"/>
  <c r="AB1947" i="2"/>
  <c r="AB1948" i="2"/>
  <c r="AB1949" i="2"/>
  <c r="AB1950" i="2"/>
  <c r="AB1951" i="2"/>
  <c r="AB1952" i="2"/>
  <c r="AB1953" i="2"/>
  <c r="AB1954" i="2"/>
  <c r="AB1955" i="2"/>
  <c r="AB1956" i="2"/>
  <c r="AB1957" i="2"/>
  <c r="AB1958" i="2"/>
  <c r="AB1959" i="2"/>
  <c r="AB1960" i="2"/>
  <c r="AB1961" i="2"/>
  <c r="AB1962" i="2"/>
  <c r="AB1963" i="2"/>
  <c r="AB1964" i="2"/>
  <c r="AB1965" i="2"/>
  <c r="AB1966" i="2"/>
  <c r="AB1967" i="2"/>
  <c r="AB1968" i="2"/>
  <c r="AB1969" i="2"/>
  <c r="AB1970" i="2"/>
  <c r="AB1971" i="2"/>
  <c r="AB1972" i="2"/>
  <c r="AB1973" i="2"/>
  <c r="AB1974" i="2"/>
  <c r="AB1975" i="2"/>
  <c r="AB1976" i="2"/>
  <c r="AB1977" i="2"/>
  <c r="AB1978" i="2"/>
  <c r="AB1979" i="2"/>
  <c r="AB1980" i="2"/>
  <c r="AB1981" i="2"/>
  <c r="AB1982" i="2"/>
  <c r="AB1983" i="2"/>
  <c r="AB1984" i="2"/>
  <c r="AB1985" i="2"/>
  <c r="AB1986" i="2"/>
  <c r="AB1987" i="2"/>
  <c r="AB1988" i="2"/>
  <c r="AB1989" i="2"/>
  <c r="AB1990" i="2"/>
  <c r="AB1991" i="2"/>
  <c r="AB1992" i="2"/>
  <c r="AB1993" i="2"/>
  <c r="AB1994" i="2"/>
  <c r="AB1995" i="2"/>
  <c r="AB1996" i="2"/>
  <c r="AB1997" i="2"/>
  <c r="AB1998" i="2"/>
  <c r="AB1999" i="2"/>
  <c r="AB2000" i="2"/>
  <c r="AB2001" i="2"/>
  <c r="AB2002" i="2"/>
  <c r="AB2003" i="2"/>
  <c r="AB2004" i="2"/>
  <c r="AB2005" i="2"/>
  <c r="AB2006" i="2"/>
  <c r="AB2007" i="2"/>
  <c r="AB2008" i="2"/>
  <c r="AB2009" i="2"/>
  <c r="AB2010" i="2"/>
  <c r="AB2011" i="2"/>
  <c r="AB2012" i="2"/>
  <c r="AB2013" i="2"/>
  <c r="AB2014" i="2"/>
  <c r="AB2015" i="2"/>
  <c r="AB2016" i="2"/>
  <c r="AB2017" i="2"/>
  <c r="AB2018" i="2"/>
  <c r="AB2019" i="2"/>
  <c r="AB2020" i="2"/>
  <c r="AB2021" i="2"/>
  <c r="AB2022" i="2"/>
  <c r="AB2023" i="2"/>
  <c r="AB2024" i="2"/>
  <c r="AB2025" i="2"/>
  <c r="AB2026" i="2"/>
  <c r="AB2027" i="2"/>
  <c r="AB2028" i="2"/>
  <c r="AB2029" i="2"/>
  <c r="AB2030" i="2"/>
  <c r="AB2031" i="2"/>
  <c r="AB2032" i="2"/>
  <c r="AB2033" i="2"/>
  <c r="AB2034" i="2"/>
  <c r="AB2035" i="2"/>
  <c r="AB2036" i="2"/>
  <c r="AB2037" i="2"/>
  <c r="AB2038" i="2"/>
  <c r="AB2039" i="2"/>
  <c r="AB2040" i="2"/>
  <c r="AB2041" i="2"/>
  <c r="AB2042" i="2"/>
  <c r="AB2043" i="2"/>
  <c r="AB2044" i="2"/>
  <c r="AB2045" i="2"/>
  <c r="AB2046" i="2"/>
  <c r="AB2047" i="2"/>
  <c r="AB2048" i="2"/>
  <c r="AB2049" i="2"/>
  <c r="AB2050" i="2"/>
  <c r="AB2051" i="2"/>
  <c r="AB2052" i="2"/>
  <c r="AB2053" i="2"/>
  <c r="AB2054" i="2"/>
  <c r="AB2055" i="2"/>
  <c r="AB2056" i="2"/>
  <c r="AB2057" i="2"/>
  <c r="AB2058" i="2"/>
  <c r="AB2059" i="2"/>
  <c r="AB2060" i="2"/>
  <c r="AB2061" i="2"/>
  <c r="AB2062" i="2"/>
  <c r="AB2063" i="2"/>
  <c r="AB2064" i="2"/>
  <c r="AB2065" i="2"/>
  <c r="AB2066" i="2"/>
  <c r="AB2067" i="2"/>
  <c r="AB2068" i="2"/>
  <c r="AB2069" i="2"/>
  <c r="AB2070" i="2"/>
  <c r="AB2071" i="2"/>
  <c r="AB2072" i="2"/>
  <c r="AB2073" i="2"/>
  <c r="AB2074" i="2"/>
  <c r="AB2075" i="2"/>
  <c r="AB2076" i="2"/>
  <c r="AB2077" i="2"/>
  <c r="AB2078" i="2"/>
  <c r="AB2079" i="2"/>
  <c r="AB2080" i="2"/>
  <c r="AB2081" i="2"/>
  <c r="AB2082" i="2"/>
  <c r="AB2083" i="2"/>
  <c r="AB2084" i="2"/>
  <c r="AB2085" i="2"/>
  <c r="AB2086" i="2"/>
  <c r="AB2087" i="2"/>
  <c r="AB2088" i="2"/>
  <c r="AB2089" i="2"/>
  <c r="AB2090" i="2"/>
  <c r="AB2091" i="2"/>
  <c r="AB2092" i="2"/>
  <c r="AB2093" i="2"/>
  <c r="AB2094" i="2"/>
  <c r="AB2095" i="2"/>
  <c r="AB2096" i="2"/>
  <c r="AB2097" i="2"/>
  <c r="AB2098" i="2"/>
  <c r="AB2099" i="2"/>
  <c r="AB2100" i="2"/>
  <c r="AB2101" i="2"/>
  <c r="AB2102" i="2"/>
  <c r="AB2103" i="2"/>
  <c r="AB2104" i="2"/>
  <c r="AB2105" i="2"/>
  <c r="AB2106" i="2"/>
  <c r="AB2107" i="2"/>
  <c r="AB2108" i="2"/>
  <c r="AB2109" i="2"/>
  <c r="AB2110" i="2"/>
  <c r="AB2111" i="2"/>
  <c r="AB2112" i="2"/>
  <c r="AB2113" i="2"/>
  <c r="AB2114" i="2"/>
  <c r="AB2115" i="2"/>
  <c r="AB2116" i="2"/>
  <c r="AB2117" i="2"/>
  <c r="AB2118" i="2"/>
  <c r="AB2119" i="2"/>
  <c r="AB2120" i="2"/>
  <c r="AB2121" i="2"/>
  <c r="AB2122" i="2"/>
  <c r="AB2123" i="2"/>
  <c r="AB2124" i="2"/>
  <c r="AB2125" i="2"/>
  <c r="AB2126" i="2"/>
  <c r="AB2127" i="2"/>
  <c r="AB2128" i="2"/>
  <c r="AB2129" i="2"/>
  <c r="AB2130" i="2"/>
  <c r="AB2131" i="2"/>
  <c r="AB2132" i="2"/>
  <c r="AB2133" i="2"/>
  <c r="AB2134" i="2"/>
  <c r="AB2135" i="2"/>
  <c r="AB2136" i="2"/>
  <c r="AB2137" i="2"/>
  <c r="AB2138" i="2"/>
  <c r="AB2139" i="2"/>
  <c r="AB2140" i="2"/>
  <c r="AB2141" i="2"/>
  <c r="AB2142" i="2"/>
  <c r="AB2143" i="2"/>
  <c r="AB2144" i="2"/>
  <c r="AB2145" i="2"/>
  <c r="AB2146" i="2"/>
  <c r="AB2147" i="2"/>
  <c r="AB2148" i="2"/>
  <c r="AB2149" i="2"/>
  <c r="AB2150" i="2"/>
  <c r="AB2151" i="2"/>
  <c r="AB2152" i="2"/>
  <c r="AB2153" i="2"/>
  <c r="AB2154" i="2"/>
  <c r="AB2155" i="2"/>
  <c r="AB2156" i="2"/>
  <c r="AB2157" i="2"/>
  <c r="AB2158" i="2"/>
  <c r="AB2159" i="2"/>
  <c r="AB2160" i="2"/>
  <c r="AB2161" i="2"/>
  <c r="AB2162" i="2"/>
  <c r="AB2163" i="2"/>
  <c r="AB2164" i="2"/>
  <c r="AB2165" i="2"/>
  <c r="AB2166" i="2"/>
  <c r="AB2167" i="2"/>
  <c r="AB2168" i="2"/>
  <c r="AB2169" i="2"/>
  <c r="AB2170" i="2"/>
  <c r="AB2171" i="2"/>
  <c r="AB3" i="2"/>
  <c r="C2176" i="2"/>
  <c r="AA2153" i="2"/>
  <c r="Y2153" i="2"/>
  <c r="U2153" i="2"/>
  <c r="Z2153" i="2" s="1"/>
  <c r="AA2152" i="2"/>
  <c r="Y2152" i="2"/>
  <c r="U2152" i="2"/>
  <c r="Z2152" i="2" s="1"/>
  <c r="AA2151" i="2"/>
  <c r="Y2151" i="2"/>
  <c r="U2151" i="2"/>
  <c r="Z2151" i="2" s="1"/>
  <c r="AA2150" i="2"/>
  <c r="Y2150" i="2"/>
  <c r="U2150" i="2"/>
  <c r="Z2150" i="2" s="1"/>
  <c r="AA2149" i="2"/>
  <c r="Y2149" i="2"/>
  <c r="U2149" i="2"/>
  <c r="AA2148" i="2"/>
  <c r="Y2148" i="2"/>
  <c r="U2148" i="2"/>
  <c r="Z2148" i="2" s="1"/>
  <c r="AA2147" i="2"/>
  <c r="Y2147" i="2"/>
  <c r="U2147" i="2"/>
  <c r="Z2147" i="2" s="1"/>
  <c r="AA2146" i="2"/>
  <c r="Y2146" i="2"/>
  <c r="U2146" i="2"/>
  <c r="Z2146" i="2" s="1"/>
  <c r="AA2145" i="2"/>
  <c r="Y2145" i="2"/>
  <c r="U2145" i="2"/>
  <c r="AA2144" i="2"/>
  <c r="Y2144" i="2"/>
  <c r="U2144" i="2"/>
  <c r="Z2144" i="2" s="1"/>
  <c r="AA2143" i="2"/>
  <c r="Y2143" i="2"/>
  <c r="U2143" i="2"/>
  <c r="Z2143" i="2" s="1"/>
  <c r="AA2142" i="2"/>
  <c r="Z2142" i="2"/>
  <c r="Y2142" i="2"/>
  <c r="U2142" i="2"/>
  <c r="AA2141" i="2"/>
  <c r="Y2141" i="2"/>
  <c r="U2141" i="2"/>
  <c r="Z2141" i="2" s="1"/>
  <c r="AA2140" i="2"/>
  <c r="Z2140" i="2"/>
  <c r="Y2140" i="2"/>
  <c r="U2140" i="2"/>
  <c r="AA2139" i="2"/>
  <c r="Y2139" i="2"/>
  <c r="U2139" i="2"/>
  <c r="Z2139" i="2" s="1"/>
  <c r="AA2138" i="2"/>
  <c r="Y2138" i="2"/>
  <c r="U2138" i="2"/>
  <c r="Z2138" i="2" s="1"/>
  <c r="AA2137" i="2"/>
  <c r="Y2137" i="2"/>
  <c r="U2137" i="2"/>
  <c r="Z2137" i="2" s="1"/>
  <c r="AA2136" i="2"/>
  <c r="Y2136" i="2"/>
  <c r="U2136" i="2"/>
  <c r="Z2136" i="2" s="1"/>
  <c r="AA2135" i="2"/>
  <c r="Z2135" i="2"/>
  <c r="Y2135" i="2"/>
  <c r="U2135" i="2"/>
  <c r="AA2134" i="2"/>
  <c r="Y2134" i="2"/>
  <c r="U2134" i="2"/>
  <c r="Z2134" i="2" s="1"/>
  <c r="AA2133" i="2"/>
  <c r="Y2133" i="2"/>
  <c r="U2133" i="2"/>
  <c r="AA2132" i="2"/>
  <c r="Y2132" i="2"/>
  <c r="U2132" i="2"/>
  <c r="Z2132" i="2" s="1"/>
  <c r="AA2131" i="2"/>
  <c r="Z2131" i="2"/>
  <c r="Y2131" i="2"/>
  <c r="U2131" i="2"/>
  <c r="AA2130" i="2"/>
  <c r="Y2130" i="2"/>
  <c r="U2130" i="2"/>
  <c r="AA2129" i="2"/>
  <c r="Y2129" i="2"/>
  <c r="U2129" i="2"/>
  <c r="AA2128" i="2"/>
  <c r="Y2128" i="2"/>
  <c r="U2128" i="2"/>
  <c r="Z2128" i="2" s="1"/>
  <c r="AA2127" i="2"/>
  <c r="Y2127" i="2"/>
  <c r="U2127" i="2"/>
  <c r="AA2126" i="2"/>
  <c r="Y2126" i="2"/>
  <c r="U2126" i="2"/>
  <c r="AA2125" i="2"/>
  <c r="Z2125" i="2"/>
  <c r="Y2125" i="2"/>
  <c r="U2125" i="2"/>
  <c r="AA2124" i="2"/>
  <c r="Z2124" i="2"/>
  <c r="Y2124" i="2"/>
  <c r="U2124" i="2"/>
  <c r="AA2123" i="2"/>
  <c r="Y2123" i="2"/>
  <c r="U2123" i="2"/>
  <c r="Z2123" i="2" s="1"/>
  <c r="AA2122" i="2"/>
  <c r="Y2122" i="2"/>
  <c r="U2122" i="2"/>
  <c r="Z2122" i="2" s="1"/>
  <c r="AA2121" i="2"/>
  <c r="Y2121" i="2"/>
  <c r="U2121" i="2"/>
  <c r="Z2121" i="2" s="1"/>
  <c r="AA2120" i="2"/>
  <c r="Y2120" i="2"/>
  <c r="U2120" i="2"/>
  <c r="Z2120" i="2" s="1"/>
  <c r="AA2170" i="2"/>
  <c r="U2170" i="2"/>
  <c r="Z2170" i="2" s="1"/>
  <c r="AA2169" i="2"/>
  <c r="U2169" i="2"/>
  <c r="Z2169" i="2" s="1"/>
  <c r="AA2119" i="2"/>
  <c r="U2119" i="2"/>
  <c r="AA2118" i="2"/>
  <c r="U2118" i="2"/>
  <c r="Z2118" i="2" s="1"/>
  <c r="AA2117" i="2"/>
  <c r="U2117" i="2"/>
  <c r="AA2167" i="2"/>
  <c r="U2167" i="2"/>
  <c r="Z2167" i="2" s="1"/>
  <c r="AA2166" i="2"/>
  <c r="U2166" i="2"/>
  <c r="Z2166" i="2" s="1"/>
  <c r="AA2165" i="2"/>
  <c r="U2165" i="2"/>
  <c r="Z2165" i="2" s="1"/>
  <c r="AA2163" i="2"/>
  <c r="U2163" i="2"/>
  <c r="Z2163" i="2" s="1"/>
  <c r="AA2164" i="2"/>
  <c r="U2164" i="2"/>
  <c r="Z2164" i="2" s="1"/>
  <c r="AA2162" i="2"/>
  <c r="U2162" i="2"/>
  <c r="Z2162" i="2" s="1"/>
  <c r="AA2161" i="2"/>
  <c r="U2161" i="2"/>
  <c r="Z2161" i="2" s="1"/>
  <c r="AA2160" i="2"/>
  <c r="U2160" i="2"/>
  <c r="Z2160" i="2" s="1"/>
  <c r="AA2158" i="2"/>
  <c r="U2158" i="2"/>
  <c r="AA2157" i="2"/>
  <c r="U2157" i="2"/>
  <c r="Z2157" i="2" s="1"/>
  <c r="AA2155" i="2"/>
  <c r="U2155" i="2"/>
  <c r="Z2155" i="2" s="1"/>
  <c r="AA2154" i="2"/>
  <c r="U2154" i="2"/>
  <c r="Z2154" i="2" s="1"/>
  <c r="AA2156" i="2"/>
  <c r="U2156" i="2"/>
  <c r="Z2156" i="2" s="1"/>
  <c r="AA2168" i="2"/>
  <c r="U2168" i="2"/>
  <c r="Z2168" i="2" s="1"/>
  <c r="AA2171" i="2"/>
  <c r="X2171" i="2"/>
  <c r="U2171" i="2"/>
  <c r="Z2171" i="2" s="1"/>
  <c r="AA2159" i="2"/>
  <c r="U2159" i="2"/>
  <c r="Z2159" i="2" s="1"/>
  <c r="AA2115" i="2"/>
  <c r="Y2115" i="2"/>
  <c r="U2115" i="2"/>
  <c r="AA2114" i="2"/>
  <c r="Y2114" i="2"/>
  <c r="U2114" i="2"/>
  <c r="Z2114" i="2" s="1"/>
  <c r="AA2116" i="2"/>
  <c r="Y2116" i="2"/>
  <c r="U2116" i="2"/>
  <c r="Z2116" i="2" s="1"/>
  <c r="AA2113" i="2"/>
  <c r="Y2113" i="2"/>
  <c r="U2113" i="2"/>
  <c r="Z2113" i="2" s="1"/>
  <c r="AA2112" i="2"/>
  <c r="Y2112" i="2"/>
  <c r="U2112" i="2"/>
  <c r="AA2111" i="2"/>
  <c r="Y2111" i="2"/>
  <c r="U2111" i="2"/>
  <c r="Z2111" i="2" s="1"/>
  <c r="AA2110" i="2"/>
  <c r="Y2110" i="2"/>
  <c r="U2110" i="2"/>
  <c r="Z2110" i="2" s="1"/>
  <c r="AA2109" i="2"/>
  <c r="Y2109" i="2"/>
  <c r="U2109" i="2"/>
  <c r="Z2109" i="2" s="1"/>
  <c r="AA2108" i="2"/>
  <c r="Y2108" i="2"/>
  <c r="U2108" i="2"/>
  <c r="Z2108" i="2" s="1"/>
  <c r="AA2107" i="2"/>
  <c r="Y2107" i="2"/>
  <c r="U2107" i="2"/>
  <c r="AA2106" i="2"/>
  <c r="Y2106" i="2"/>
  <c r="U2106" i="2"/>
  <c r="Z2106" i="2" s="1"/>
  <c r="AA2105" i="2"/>
  <c r="Y2105" i="2"/>
  <c r="U2105" i="2"/>
  <c r="Z2105" i="2" s="1"/>
  <c r="AA2104" i="2"/>
  <c r="Y2104" i="2"/>
  <c r="U2104" i="2"/>
  <c r="Z2104" i="2" s="1"/>
  <c r="AA2103" i="2"/>
  <c r="Y2103" i="2"/>
  <c r="U2103" i="2"/>
  <c r="Z2103" i="2" s="1"/>
  <c r="AA2102" i="2"/>
  <c r="Y2102" i="2"/>
  <c r="U2102" i="2"/>
  <c r="Z2102" i="2" s="1"/>
  <c r="AA2101" i="2"/>
  <c r="Y2101" i="2"/>
  <c r="U2101" i="2"/>
  <c r="AA2098" i="2"/>
  <c r="Y2098" i="2"/>
  <c r="U2098" i="2"/>
  <c r="AA2100" i="2"/>
  <c r="Y2100" i="2"/>
  <c r="U2100" i="2"/>
  <c r="Z2100" i="2" s="1"/>
  <c r="AA2099" i="2"/>
  <c r="Y2099" i="2"/>
  <c r="U2099" i="2"/>
  <c r="Z2099" i="2" s="1"/>
  <c r="AA2097" i="2"/>
  <c r="Y2097" i="2"/>
  <c r="U2097" i="2"/>
  <c r="Z2097" i="2" s="1"/>
  <c r="AA2096" i="2"/>
  <c r="Y2096" i="2"/>
  <c r="U2096" i="2"/>
  <c r="AA2095" i="2"/>
  <c r="Y2095" i="2"/>
  <c r="U2095" i="2"/>
  <c r="Z2095" i="2" s="1"/>
  <c r="AA2094" i="2"/>
  <c r="Y2094" i="2"/>
  <c r="U2094" i="2"/>
  <c r="Z2094" i="2" s="1"/>
  <c r="AA2093" i="2"/>
  <c r="Y2093" i="2"/>
  <c r="U2093" i="2"/>
  <c r="Z2093" i="2" s="1"/>
  <c r="AA2092" i="2"/>
  <c r="Y2092" i="2"/>
  <c r="U2092" i="2"/>
  <c r="Z2092" i="2" s="1"/>
  <c r="AA2091" i="2"/>
  <c r="Y2091" i="2"/>
  <c r="U2091" i="2"/>
  <c r="AA2090" i="2"/>
  <c r="Y2090" i="2"/>
  <c r="U2090" i="2"/>
  <c r="Z2090" i="2" s="1"/>
  <c r="AA2089" i="2"/>
  <c r="Y2089" i="2"/>
  <c r="U2089" i="2"/>
  <c r="Z2089" i="2" s="1"/>
  <c r="AA2088" i="2"/>
  <c r="Y2088" i="2"/>
  <c r="U2088" i="2"/>
  <c r="Z2088" i="2" s="1"/>
  <c r="AA2086" i="2"/>
  <c r="Y2086" i="2"/>
  <c r="U2086" i="2"/>
  <c r="Z2086" i="2" s="1"/>
  <c r="AA2087" i="2"/>
  <c r="Y2087" i="2"/>
  <c r="U2087" i="2"/>
  <c r="Z2087" i="2" s="1"/>
  <c r="AA2085" i="2"/>
  <c r="Y2085" i="2"/>
  <c r="U2085" i="2"/>
  <c r="Z2085" i="2" s="1"/>
  <c r="AA2084" i="2"/>
  <c r="Y2084" i="2"/>
  <c r="U2084" i="2"/>
  <c r="AA2083" i="2"/>
  <c r="Y2083" i="2"/>
  <c r="U2083" i="2"/>
  <c r="Z2083" i="2" s="1"/>
  <c r="AA2082" i="2"/>
  <c r="Y2082" i="2"/>
  <c r="U2082" i="2"/>
  <c r="Z2082" i="2" s="1"/>
  <c r="AA2081" i="2"/>
  <c r="Y2081" i="2"/>
  <c r="U2081" i="2"/>
  <c r="Z2081" i="2" s="1"/>
  <c r="AA2080" i="2"/>
  <c r="Y2080" i="2"/>
  <c r="U2080" i="2"/>
  <c r="AA2079" i="2"/>
  <c r="Y2079" i="2"/>
  <c r="U2079" i="2"/>
  <c r="Z2079" i="2" s="1"/>
  <c r="AA2078" i="2"/>
  <c r="Y2078" i="2"/>
  <c r="U2078" i="2"/>
  <c r="Z2078" i="2" s="1"/>
  <c r="AA2077" i="2"/>
  <c r="Z2077" i="2"/>
  <c r="Y2077" i="2"/>
  <c r="U2077" i="2"/>
  <c r="AA2076" i="2"/>
  <c r="Y2076" i="2"/>
  <c r="U2076" i="2"/>
  <c r="Z2076" i="2" s="1"/>
  <c r="AA2075" i="2"/>
  <c r="Y2075" i="2"/>
  <c r="U2075" i="2"/>
  <c r="Z2075" i="2" s="1"/>
  <c r="AA2074" i="2"/>
  <c r="Y2074" i="2"/>
  <c r="U2074" i="2"/>
  <c r="Z2074" i="2" s="1"/>
  <c r="AA2073" i="2"/>
  <c r="Z2073" i="2"/>
  <c r="Y2073" i="2"/>
  <c r="U2073" i="2"/>
  <c r="AA2071" i="2"/>
  <c r="Y2071" i="2"/>
  <c r="U2071" i="2"/>
  <c r="Z2071" i="2" s="1"/>
  <c r="AA2072" i="2"/>
  <c r="Y2072" i="2"/>
  <c r="U2072" i="2"/>
  <c r="Z2072" i="2" s="1"/>
  <c r="AA2070" i="2"/>
  <c r="Y2070" i="2"/>
  <c r="U2070" i="2"/>
  <c r="Z2070" i="2" s="1"/>
  <c r="AA2069" i="2"/>
  <c r="Y2069" i="2"/>
  <c r="U2069" i="2"/>
  <c r="Z2069" i="2" s="1"/>
  <c r="AA2068" i="2"/>
  <c r="Y2068" i="2"/>
  <c r="U2068" i="2"/>
  <c r="AA2067" i="2"/>
  <c r="Y2067" i="2"/>
  <c r="U2067" i="2"/>
  <c r="Z2067" i="2" s="1"/>
  <c r="AA2066" i="2"/>
  <c r="Y2066" i="2"/>
  <c r="U2066" i="2"/>
  <c r="Z2066" i="2" s="1"/>
  <c r="AA2065" i="2"/>
  <c r="Y2065" i="2"/>
  <c r="U2065" i="2"/>
  <c r="Z2065" i="2" s="1"/>
  <c r="AA2064" i="2"/>
  <c r="Y2064" i="2"/>
  <c r="U2064" i="2"/>
  <c r="AA2063" i="2"/>
  <c r="Y2063" i="2"/>
  <c r="X2063" i="2"/>
  <c r="U2063" i="2"/>
  <c r="Z2063" i="2" s="1"/>
  <c r="AA2062" i="2"/>
  <c r="Y2062" i="2"/>
  <c r="U2062" i="2"/>
  <c r="Z2062" i="2" s="1"/>
  <c r="AA2060" i="2"/>
  <c r="Y2060" i="2"/>
  <c r="U2060" i="2"/>
  <c r="Z2060" i="2" s="1"/>
  <c r="AA2061" i="2"/>
  <c r="Y2061" i="2"/>
  <c r="U2061" i="2"/>
  <c r="Z2061" i="2" s="1"/>
  <c r="AA2059" i="2"/>
  <c r="Y2059" i="2"/>
  <c r="U2059" i="2"/>
  <c r="Z2059" i="2" s="1"/>
  <c r="AA2058" i="2"/>
  <c r="Y2058" i="2"/>
  <c r="U2058" i="2"/>
  <c r="Z2058" i="2" s="1"/>
  <c r="AA2056" i="2"/>
  <c r="Y2056" i="2"/>
  <c r="U2056" i="2"/>
  <c r="Z2056" i="2" s="1"/>
  <c r="AA2057" i="2"/>
  <c r="Y2057" i="2"/>
  <c r="U2057" i="2"/>
  <c r="Z2057" i="2" s="1"/>
  <c r="AA2055" i="2"/>
  <c r="Y2055" i="2"/>
  <c r="U2055" i="2"/>
  <c r="Z2055" i="2" s="1"/>
  <c r="AA2054" i="2"/>
  <c r="Y2054" i="2"/>
  <c r="U2054" i="2"/>
  <c r="Z2054" i="2" s="1"/>
  <c r="AA2053" i="2"/>
  <c r="Y2053" i="2"/>
  <c r="U2053" i="2"/>
  <c r="Z2053" i="2" s="1"/>
  <c r="AA2052" i="2"/>
  <c r="Y2052" i="2"/>
  <c r="U2052" i="2"/>
  <c r="AA2051" i="2"/>
  <c r="Y2051" i="2"/>
  <c r="U2051" i="2"/>
  <c r="Z2051" i="2" s="1"/>
  <c r="AA2050" i="2"/>
  <c r="Y2050" i="2"/>
  <c r="U2050" i="2"/>
  <c r="Z2050" i="2" s="1"/>
  <c r="AA2049" i="2"/>
  <c r="Z2049" i="2"/>
  <c r="Y2049" i="2"/>
  <c r="U2049" i="2"/>
  <c r="AA2048" i="2"/>
  <c r="Y2048" i="2"/>
  <c r="U2048" i="2"/>
  <c r="AA2046" i="2"/>
  <c r="Y2046" i="2"/>
  <c r="U2046" i="2"/>
  <c r="AA2047" i="2"/>
  <c r="Y2047" i="2"/>
  <c r="U2047" i="2"/>
  <c r="Z2047" i="2" s="1"/>
  <c r="AA2045" i="2"/>
  <c r="Y2045" i="2"/>
  <c r="U2045" i="2"/>
  <c r="Z2045" i="2" s="1"/>
  <c r="AA2044" i="2"/>
  <c r="Y2044" i="2"/>
  <c r="U2044" i="2"/>
  <c r="Z2044" i="2" s="1"/>
  <c r="AA2043" i="2"/>
  <c r="Z2043" i="2"/>
  <c r="Y2043" i="2"/>
  <c r="U2043" i="2"/>
  <c r="AA2042" i="2"/>
  <c r="Y2042" i="2"/>
  <c r="U2042" i="2"/>
  <c r="Z2042" i="2" s="1"/>
  <c r="AA2041" i="2"/>
  <c r="Y2041" i="2"/>
  <c r="U2041" i="2"/>
  <c r="Z2041" i="2" s="1"/>
  <c r="AA2040" i="2"/>
  <c r="Y2040" i="2"/>
  <c r="U2040" i="2"/>
  <c r="Z2040" i="2" s="1"/>
  <c r="AA2039" i="2"/>
  <c r="Z2039" i="2"/>
  <c r="Y2039" i="2"/>
  <c r="U2039" i="2"/>
  <c r="AA2038" i="2"/>
  <c r="Y2038" i="2"/>
  <c r="U2038" i="2"/>
  <c r="Z2038" i="2" s="1"/>
  <c r="AA2037" i="2"/>
  <c r="Y2037" i="2"/>
  <c r="U2037" i="2"/>
  <c r="Z2037" i="2" s="1"/>
  <c r="AA2036" i="2"/>
  <c r="Y2036" i="2"/>
  <c r="U2036" i="2"/>
  <c r="AA2035" i="2"/>
  <c r="Z2035" i="2"/>
  <c r="Y2035" i="2"/>
  <c r="U2035" i="2"/>
  <c r="AA2030" i="2"/>
  <c r="Y2030" i="2"/>
  <c r="U2030" i="2"/>
  <c r="Z2030" i="2" s="1"/>
  <c r="AA2032" i="2"/>
  <c r="Z2032" i="2"/>
  <c r="Y2032" i="2"/>
  <c r="U2032" i="2"/>
  <c r="AA2034" i="2"/>
  <c r="Y2034" i="2"/>
  <c r="U2034" i="2"/>
  <c r="AA2033" i="2"/>
  <c r="Y2033" i="2"/>
  <c r="U2033" i="2"/>
  <c r="Z2033" i="2" s="1"/>
  <c r="AA2031" i="2"/>
  <c r="Y2031" i="2"/>
  <c r="U2031" i="2"/>
  <c r="Z2031" i="2" s="1"/>
  <c r="AA2029" i="2"/>
  <c r="Y2029" i="2"/>
  <c r="U2029" i="2"/>
  <c r="Z2029" i="2" s="1"/>
  <c r="AA2027" i="2"/>
  <c r="Y2027" i="2"/>
  <c r="U2027" i="2"/>
  <c r="Z2027" i="2" s="1"/>
  <c r="AA2028" i="2"/>
  <c r="Y2028" i="2"/>
  <c r="U2028" i="2"/>
  <c r="Z2028" i="2" s="1"/>
  <c r="AA2026" i="2"/>
  <c r="Y2026" i="2"/>
  <c r="U2026" i="2"/>
  <c r="Z2026" i="2" s="1"/>
  <c r="AA2025" i="2"/>
  <c r="Z2025" i="2"/>
  <c r="Y2025" i="2"/>
  <c r="U2025" i="2"/>
  <c r="AA2024" i="2"/>
  <c r="Y2024" i="2"/>
  <c r="U2024" i="2"/>
  <c r="Z2024" i="2" s="1"/>
  <c r="AA2023" i="2"/>
  <c r="Y2023" i="2"/>
  <c r="U2023" i="2"/>
  <c r="Z2023" i="2" s="1"/>
  <c r="AA2022" i="2"/>
  <c r="Y2022" i="2"/>
  <c r="U2022" i="2"/>
  <c r="Z2022" i="2" s="1"/>
  <c r="AA2021" i="2"/>
  <c r="Y2021" i="2"/>
  <c r="U2021" i="2"/>
  <c r="Z2021" i="2" s="1"/>
  <c r="AA2020" i="2"/>
  <c r="Y2020" i="2"/>
  <c r="U2020" i="2"/>
  <c r="AA2019" i="2"/>
  <c r="Z2019" i="2"/>
  <c r="Y2019" i="2"/>
  <c r="U2019" i="2"/>
  <c r="AA2018" i="2"/>
  <c r="Y2018" i="2"/>
  <c r="U2018" i="2"/>
  <c r="Z2018" i="2" s="1"/>
  <c r="AA2017" i="2"/>
  <c r="Y2017" i="2"/>
  <c r="U2017" i="2"/>
  <c r="Z2017" i="2" s="1"/>
  <c r="AA2016" i="2"/>
  <c r="Y2016" i="2"/>
  <c r="U2016" i="2"/>
  <c r="AA2015" i="2"/>
  <c r="Y2015" i="2"/>
  <c r="U2015" i="2"/>
  <c r="AA2014" i="2"/>
  <c r="Y2014" i="2"/>
  <c r="U2014" i="2"/>
  <c r="Z2014" i="2" s="1"/>
  <c r="AA2013" i="2"/>
  <c r="Y2013" i="2"/>
  <c r="U2013" i="2"/>
  <c r="Z2013" i="2" s="1"/>
  <c r="AA2011" i="2"/>
  <c r="Y2011" i="2"/>
  <c r="U2011" i="2"/>
  <c r="Z2011" i="2" s="1"/>
  <c r="AA2010" i="2"/>
  <c r="Y2010" i="2"/>
  <c r="U2010" i="2"/>
  <c r="Z2010" i="2" s="1"/>
  <c r="AA2012" i="2"/>
  <c r="Y2012" i="2"/>
  <c r="U2012" i="2"/>
  <c r="Z2012" i="2" s="1"/>
  <c r="AA2008" i="2"/>
  <c r="Y2008" i="2"/>
  <c r="U2008" i="2"/>
  <c r="Z2008" i="2" s="1"/>
  <c r="AA2009" i="2"/>
  <c r="Y2009" i="2"/>
  <c r="U2009" i="2"/>
  <c r="Z2009" i="2" s="1"/>
  <c r="AA2006" i="2"/>
  <c r="Y2006" i="2"/>
  <c r="U2006" i="2"/>
  <c r="Z2006" i="2" s="1"/>
  <c r="AA2005" i="2"/>
  <c r="Y2005" i="2"/>
  <c r="U2005" i="2"/>
  <c r="Z2005" i="2" s="1"/>
  <c r="AA2007" i="2"/>
  <c r="Y2007" i="2"/>
  <c r="U2007" i="2"/>
  <c r="Z2007" i="2" s="1"/>
  <c r="AA2004" i="2"/>
  <c r="Y2004" i="2"/>
  <c r="U2004" i="2"/>
  <c r="AA2002" i="2"/>
  <c r="Y2002" i="2"/>
  <c r="U2002" i="2"/>
  <c r="Z2002" i="2" s="1"/>
  <c r="AA2000" i="2"/>
  <c r="Y2000" i="2"/>
  <c r="U2000" i="2"/>
  <c r="Z2000" i="2" s="1"/>
  <c r="AA1999" i="2"/>
  <c r="Z1999" i="2"/>
  <c r="Y1999" i="2"/>
  <c r="U1999" i="2"/>
  <c r="AA2003" i="2"/>
  <c r="Y2003" i="2"/>
  <c r="U2003" i="2"/>
  <c r="AA2001" i="2"/>
  <c r="Y2001" i="2"/>
  <c r="U2001" i="2"/>
  <c r="AA1998" i="2"/>
  <c r="Y1998" i="2"/>
  <c r="U1998" i="2"/>
  <c r="Z1998" i="2" s="1"/>
  <c r="AA1997" i="2"/>
  <c r="Z1997" i="2"/>
  <c r="Y1997" i="2"/>
  <c r="U1997" i="2"/>
  <c r="AA1996" i="2"/>
  <c r="Y1996" i="2"/>
  <c r="U1996" i="2"/>
  <c r="Z1996" i="2" s="1"/>
  <c r="AA1992" i="2"/>
  <c r="Z1992" i="2"/>
  <c r="Y1992" i="2"/>
  <c r="U1992" i="2"/>
  <c r="AA1993" i="2"/>
  <c r="Y1993" i="2"/>
  <c r="U1993" i="2"/>
  <c r="Z1993" i="2" s="1"/>
  <c r="AA1994" i="2"/>
  <c r="Y1994" i="2"/>
  <c r="U1994" i="2"/>
  <c r="Z1994" i="2" s="1"/>
  <c r="AA1995" i="2"/>
  <c r="Y1995" i="2"/>
  <c r="U1995" i="2"/>
  <c r="Z1995" i="2" s="1"/>
  <c r="AA1991" i="2"/>
  <c r="Z1991" i="2"/>
  <c r="Y1991" i="2"/>
  <c r="U1991" i="2"/>
  <c r="AA1990" i="2"/>
  <c r="Y1990" i="2"/>
  <c r="U1990" i="2"/>
  <c r="Z1990" i="2" s="1"/>
  <c r="AA1988" i="2"/>
  <c r="Y1988" i="2"/>
  <c r="U1988" i="2"/>
  <c r="Z1988" i="2" s="1"/>
  <c r="AA1987" i="2"/>
  <c r="Y1987" i="2"/>
  <c r="U1987" i="2"/>
  <c r="AA1986" i="2"/>
  <c r="Y1986" i="2"/>
  <c r="U1986" i="2"/>
  <c r="Z1986" i="2" s="1"/>
  <c r="AA1985" i="2"/>
  <c r="Y1985" i="2"/>
  <c r="U1985" i="2"/>
  <c r="Z1985" i="2" s="1"/>
  <c r="AA1984" i="2"/>
  <c r="Y1984" i="2"/>
  <c r="U1984" i="2"/>
  <c r="AA1989" i="2"/>
  <c r="Y1989" i="2"/>
  <c r="U1989" i="2"/>
  <c r="AA1981" i="2"/>
  <c r="Y1981" i="2"/>
  <c r="U1981" i="2"/>
  <c r="Z1981" i="2" s="1"/>
  <c r="AA1979" i="2"/>
  <c r="Y1979" i="2"/>
  <c r="U1979" i="2"/>
  <c r="Z1979" i="2" s="1"/>
  <c r="AA1983" i="2"/>
  <c r="Y1983" i="2"/>
  <c r="U1983" i="2"/>
  <c r="Z1983" i="2" s="1"/>
  <c r="AA1982" i="2"/>
  <c r="Y1982" i="2"/>
  <c r="U1982" i="2"/>
  <c r="Z1982" i="2" s="1"/>
  <c r="AA1980" i="2"/>
  <c r="Y1980" i="2"/>
  <c r="U1980" i="2"/>
  <c r="Z1980" i="2" s="1"/>
  <c r="AA1976" i="2"/>
  <c r="Y1976" i="2"/>
  <c r="U1976" i="2"/>
  <c r="Z1976" i="2" s="1"/>
  <c r="AA1922" i="2"/>
  <c r="Y1922" i="2"/>
  <c r="U1922" i="2"/>
  <c r="Z1922" i="2" s="1"/>
  <c r="AA1974" i="2"/>
  <c r="Y1974" i="2"/>
  <c r="U1974" i="2"/>
  <c r="Z1974" i="2" s="1"/>
  <c r="AA1929" i="2"/>
  <c r="Y1929" i="2"/>
  <c r="U1929" i="2"/>
  <c r="Z1929" i="2" s="1"/>
  <c r="AA1943" i="2"/>
  <c r="Y1943" i="2"/>
  <c r="U1943" i="2"/>
  <c r="Z1943" i="2" s="1"/>
  <c r="AA1964" i="2"/>
  <c r="Y1964" i="2"/>
  <c r="X1964" i="2"/>
  <c r="U1964" i="2"/>
  <c r="Z1964" i="2" s="1"/>
  <c r="AA1969" i="2"/>
  <c r="Y1969" i="2"/>
  <c r="U1969" i="2"/>
  <c r="AA1968" i="2"/>
  <c r="Y1968" i="2"/>
  <c r="U1968" i="2"/>
  <c r="Z1968" i="2" s="1"/>
  <c r="AA1935" i="2"/>
  <c r="Y1935" i="2"/>
  <c r="U1935" i="2"/>
  <c r="Z1935" i="2" s="1"/>
  <c r="AA1955" i="2"/>
  <c r="Y1955" i="2"/>
  <c r="U1955" i="2"/>
  <c r="AA1921" i="2"/>
  <c r="Y1921" i="2"/>
  <c r="U1921" i="2"/>
  <c r="AA1920" i="2"/>
  <c r="Y1920" i="2"/>
  <c r="U1920" i="2"/>
  <c r="Z1920" i="2" s="1"/>
  <c r="AA1963" i="2"/>
  <c r="Y1963" i="2"/>
  <c r="U1963" i="2"/>
  <c r="Z1963" i="2" s="1"/>
  <c r="AA1934" i="2"/>
  <c r="Y1934" i="2"/>
  <c r="U1934" i="2"/>
  <c r="Z1934" i="2" s="1"/>
  <c r="AA1966" i="2"/>
  <c r="Y1966" i="2"/>
  <c r="U1966" i="2"/>
  <c r="Z1966" i="2" s="1"/>
  <c r="AA1919" i="2"/>
  <c r="Y1919" i="2"/>
  <c r="X1919" i="2"/>
  <c r="U1919" i="2"/>
  <c r="Z1919" i="2" s="1"/>
  <c r="AA1954" i="2"/>
  <c r="Y1954" i="2"/>
  <c r="U1954" i="2"/>
  <c r="Z1954" i="2" s="1"/>
  <c r="AA1962" i="2"/>
  <c r="Y1962" i="2"/>
  <c r="U1962" i="2"/>
  <c r="Z1962" i="2" s="1"/>
  <c r="AA1928" i="2"/>
  <c r="Y1928" i="2"/>
  <c r="U1928" i="2"/>
  <c r="Z1928" i="2" s="1"/>
  <c r="AA1959" i="2"/>
  <c r="Y1959" i="2"/>
  <c r="U1959" i="2"/>
  <c r="Z1959" i="2" s="1"/>
  <c r="AA1953" i="2"/>
  <c r="Y1953" i="2"/>
  <c r="U1953" i="2"/>
  <c r="AA1933" i="2"/>
  <c r="Y1933" i="2"/>
  <c r="U1933" i="2"/>
  <c r="Z1933" i="2" s="1"/>
  <c r="AA1961" i="2"/>
  <c r="Y1961" i="2"/>
  <c r="U1961" i="2"/>
  <c r="AA1952" i="2"/>
  <c r="Y1952" i="2"/>
  <c r="U1952" i="2"/>
  <c r="Z1952" i="2" s="1"/>
  <c r="AA1971" i="2"/>
  <c r="Y1971" i="2"/>
  <c r="U1971" i="2"/>
  <c r="Z1971" i="2" s="1"/>
  <c r="AA1942" i="2"/>
  <c r="Y1942" i="2"/>
  <c r="U1942" i="2"/>
  <c r="Z1942" i="2" s="1"/>
  <c r="AA1951" i="2"/>
  <c r="Y1951" i="2"/>
  <c r="U1951" i="2"/>
  <c r="AA1941" i="2"/>
  <c r="Y1941" i="2"/>
  <c r="U1941" i="2"/>
  <c r="AA1940" i="2"/>
  <c r="Y1940" i="2"/>
  <c r="U1940" i="2"/>
  <c r="Z1940" i="2" s="1"/>
  <c r="AA1932" i="2"/>
  <c r="Z1932" i="2"/>
  <c r="Y1932" i="2"/>
  <c r="U1932" i="2"/>
  <c r="AA1927" i="2"/>
  <c r="Y1927" i="2"/>
  <c r="U1927" i="2"/>
  <c r="Z1927" i="2" s="1"/>
  <c r="AA1931" i="2"/>
  <c r="Y1931" i="2"/>
  <c r="U1931" i="2"/>
  <c r="Z1931" i="2" s="1"/>
  <c r="AA1958" i="2"/>
  <c r="Y1958" i="2"/>
  <c r="U1958" i="2"/>
  <c r="Z1958" i="2" s="1"/>
  <c r="AA1957" i="2"/>
  <c r="Y1957" i="2"/>
  <c r="U1957" i="2"/>
  <c r="Z1957" i="2" s="1"/>
  <c r="AA1926" i="2"/>
  <c r="Y1926" i="2"/>
  <c r="U1926" i="2"/>
  <c r="Z1926" i="2" s="1"/>
  <c r="AA1960" i="2"/>
  <c r="Y1960" i="2"/>
  <c r="U1960" i="2"/>
  <c r="Z1960" i="2" s="1"/>
  <c r="AA1925" i="2"/>
  <c r="Y1925" i="2"/>
  <c r="U1925" i="2"/>
  <c r="AA1972" i="2"/>
  <c r="Y1972" i="2"/>
  <c r="U1972" i="2"/>
  <c r="Z1972" i="2" s="1"/>
  <c r="AA1950" i="2"/>
  <c r="Y1950" i="2"/>
  <c r="U1950" i="2"/>
  <c r="AA1918" i="2"/>
  <c r="Y1918" i="2"/>
  <c r="U1918" i="2"/>
  <c r="Z1918" i="2" s="1"/>
  <c r="AA1949" i="2"/>
  <c r="Y1949" i="2"/>
  <c r="U1949" i="2"/>
  <c r="Z1949" i="2" s="1"/>
  <c r="AA1956" i="2"/>
  <c r="Y1956" i="2"/>
  <c r="U1956" i="2"/>
  <c r="Z1956" i="2" s="1"/>
  <c r="AA1939" i="2"/>
  <c r="Y1939" i="2"/>
  <c r="U1939" i="2"/>
  <c r="AA1909" i="2"/>
  <c r="Y1909" i="2"/>
  <c r="U1909" i="2"/>
  <c r="Z1909" i="2" s="1"/>
  <c r="AA1973" i="2"/>
  <c r="Y1973" i="2"/>
  <c r="U1973" i="2"/>
  <c r="Z1973" i="2" s="1"/>
  <c r="AA1917" i="2"/>
  <c r="Y1917" i="2"/>
  <c r="U1917" i="2"/>
  <c r="Z1917" i="2" s="1"/>
  <c r="AA1907" i="2"/>
  <c r="Y1907" i="2"/>
  <c r="U1907" i="2"/>
  <c r="Z1907" i="2" s="1"/>
  <c r="AA1948" i="2"/>
  <c r="Y1948" i="2"/>
  <c r="U1948" i="2"/>
  <c r="Z1948" i="2" s="1"/>
  <c r="AA1947" i="2"/>
  <c r="Y1947" i="2"/>
  <c r="U1947" i="2"/>
  <c r="Z1947" i="2" s="1"/>
  <c r="AA1938" i="2"/>
  <c r="Y1938" i="2"/>
  <c r="U1938" i="2"/>
  <c r="Z1938" i="2" s="1"/>
  <c r="AA1924" i="2"/>
  <c r="Y1924" i="2"/>
  <c r="U1924" i="2"/>
  <c r="Z1924" i="2" s="1"/>
  <c r="AA1967" i="2"/>
  <c r="Y1967" i="2"/>
  <c r="U1967" i="2"/>
  <c r="Z1967" i="2" s="1"/>
  <c r="AA1978" i="2"/>
  <c r="Y1978" i="2"/>
  <c r="U1978" i="2"/>
  <c r="Z1978" i="2" s="1"/>
  <c r="AA1977" i="2"/>
  <c r="Y1977" i="2"/>
  <c r="U1977" i="2"/>
  <c r="Z1977" i="2" s="1"/>
  <c r="AA1975" i="2"/>
  <c r="Y1975" i="2"/>
  <c r="U1975" i="2"/>
  <c r="AA1946" i="2"/>
  <c r="Y1946" i="2"/>
  <c r="U1946" i="2"/>
  <c r="Z1946" i="2" s="1"/>
  <c r="AA1923" i="2"/>
  <c r="Y1923" i="2"/>
  <c r="U1923" i="2"/>
  <c r="Z1923" i="2" s="1"/>
  <c r="AA1937" i="2"/>
  <c r="Y1937" i="2"/>
  <c r="U1937" i="2"/>
  <c r="AA1945" i="2"/>
  <c r="Y1945" i="2"/>
  <c r="U1945" i="2"/>
  <c r="AA1965" i="2"/>
  <c r="Y1965" i="2"/>
  <c r="U1965" i="2"/>
  <c r="AA1944" i="2"/>
  <c r="Y1944" i="2"/>
  <c r="U1944" i="2"/>
  <c r="Z1944" i="2" s="1"/>
  <c r="AA1906" i="2"/>
  <c r="Y1906" i="2"/>
  <c r="U1906" i="2"/>
  <c r="Z1906" i="2" s="1"/>
  <c r="AA1930" i="2"/>
  <c r="Y1930" i="2"/>
  <c r="U1930" i="2"/>
  <c r="Z1930" i="2" s="1"/>
  <c r="AA1908" i="2"/>
  <c r="Z1908" i="2"/>
  <c r="Y1908" i="2"/>
  <c r="U1908" i="2"/>
  <c r="AA1970" i="2"/>
  <c r="Y1970" i="2"/>
  <c r="U1970" i="2"/>
  <c r="Z1970" i="2" s="1"/>
  <c r="AA1905" i="2"/>
  <c r="Y1905" i="2"/>
  <c r="U1905" i="2"/>
  <c r="Z1905" i="2" s="1"/>
  <c r="AA1904" i="2"/>
  <c r="Y1904" i="2"/>
  <c r="U1904" i="2"/>
  <c r="Z1904" i="2" s="1"/>
  <c r="AA1903" i="2"/>
  <c r="Y1903" i="2"/>
  <c r="U1903" i="2"/>
  <c r="Z1903" i="2" s="1"/>
  <c r="AA1902" i="2"/>
  <c r="Y1902" i="2"/>
  <c r="U1902" i="2"/>
  <c r="Z1902" i="2" s="1"/>
  <c r="AA1901" i="2"/>
  <c r="Y1901" i="2"/>
  <c r="U1901" i="2"/>
  <c r="Z1901" i="2" s="1"/>
  <c r="AA1916" i="2"/>
  <c r="Y1916" i="2"/>
  <c r="U1916" i="2"/>
  <c r="AA1898" i="2"/>
  <c r="Y1898" i="2"/>
  <c r="U1898" i="2"/>
  <c r="Z1898" i="2" s="1"/>
  <c r="AA1915" i="2"/>
  <c r="Y1915" i="2"/>
  <c r="U1915" i="2"/>
  <c r="Z1915" i="2" s="1"/>
  <c r="AA1914" i="2"/>
  <c r="Y1914" i="2"/>
  <c r="U1914" i="2"/>
  <c r="Z1914" i="2" s="1"/>
  <c r="AA1900" i="2"/>
  <c r="Y1900" i="2"/>
  <c r="U1900" i="2"/>
  <c r="AA1913" i="2"/>
  <c r="Y1913" i="2"/>
  <c r="U1913" i="2"/>
  <c r="AA1912" i="2"/>
  <c r="Y1912" i="2"/>
  <c r="U1912" i="2"/>
  <c r="Z1912" i="2" s="1"/>
  <c r="AA1911" i="2"/>
  <c r="Z1911" i="2"/>
  <c r="Y1911" i="2"/>
  <c r="U1911" i="2"/>
  <c r="AA1910" i="2"/>
  <c r="Y1910" i="2"/>
  <c r="U1910" i="2"/>
  <c r="Z1910" i="2" s="1"/>
  <c r="AA1899" i="2"/>
  <c r="Y1899" i="2"/>
  <c r="U1899" i="2"/>
  <c r="Z1899" i="2" s="1"/>
  <c r="AA1936" i="2"/>
  <c r="Y1936" i="2"/>
  <c r="U1936" i="2"/>
  <c r="Z1936" i="2" s="1"/>
  <c r="AA1897" i="2"/>
  <c r="Y1897" i="2"/>
  <c r="U1897" i="2"/>
  <c r="Z1897" i="2" s="1"/>
  <c r="AA1894" i="2"/>
  <c r="Y1894" i="2"/>
  <c r="U1894" i="2"/>
  <c r="Z1894" i="2" s="1"/>
  <c r="AA1896" i="2"/>
  <c r="Z1896" i="2"/>
  <c r="Y1896" i="2"/>
  <c r="U1896" i="2"/>
  <c r="AA1895" i="2"/>
  <c r="Y1895" i="2"/>
  <c r="U1895" i="2"/>
  <c r="Z1895" i="2" s="1"/>
  <c r="AA1892" i="2"/>
  <c r="Y1892" i="2"/>
  <c r="U1892" i="2"/>
  <c r="Z1892" i="2" s="1"/>
  <c r="AA1889" i="2"/>
  <c r="Y1889" i="2"/>
  <c r="U1889" i="2"/>
  <c r="AA1891" i="2"/>
  <c r="Y1891" i="2"/>
  <c r="U1891" i="2"/>
  <c r="Z1891" i="2" s="1"/>
  <c r="AA1888" i="2"/>
  <c r="Y1888" i="2"/>
  <c r="U1888" i="2"/>
  <c r="Z1888" i="2" s="1"/>
  <c r="AA1890" i="2"/>
  <c r="Y1890" i="2"/>
  <c r="U1890" i="2"/>
  <c r="AA1893" i="2"/>
  <c r="Y1893" i="2"/>
  <c r="U1893" i="2"/>
  <c r="AA1886" i="2"/>
  <c r="Y1886" i="2"/>
  <c r="U1886" i="2"/>
  <c r="AA1884" i="2"/>
  <c r="Y1884" i="2"/>
  <c r="U1884" i="2"/>
  <c r="Z1884" i="2" s="1"/>
  <c r="AA1883" i="2"/>
  <c r="Y1883" i="2"/>
  <c r="U1883" i="2"/>
  <c r="Z1883" i="2" s="1"/>
  <c r="AA1887" i="2"/>
  <c r="Y1887" i="2"/>
  <c r="U1887" i="2"/>
  <c r="Z1887" i="2" s="1"/>
  <c r="AA1885" i="2"/>
  <c r="Y1885" i="2"/>
  <c r="U1885" i="2"/>
  <c r="Z1885" i="2" s="1"/>
  <c r="AA1877" i="2"/>
  <c r="Y1877" i="2"/>
  <c r="U1877" i="2"/>
  <c r="Z1877" i="2" s="1"/>
  <c r="AA1882" i="2"/>
  <c r="Y1882" i="2"/>
  <c r="U1882" i="2"/>
  <c r="Z1882" i="2" s="1"/>
  <c r="AA1881" i="2"/>
  <c r="Y1881" i="2"/>
  <c r="U1881" i="2"/>
  <c r="Z1881" i="2" s="1"/>
  <c r="AA1880" i="2"/>
  <c r="Z1880" i="2"/>
  <c r="Y1880" i="2"/>
  <c r="U1880" i="2"/>
  <c r="AA1879" i="2"/>
  <c r="Y1879" i="2"/>
  <c r="U1879" i="2"/>
  <c r="Z1879" i="2" s="1"/>
  <c r="AA1878" i="2"/>
  <c r="Y1878" i="2"/>
  <c r="U1878" i="2"/>
  <c r="Z1878" i="2" s="1"/>
  <c r="AA1875" i="2"/>
  <c r="Y1875" i="2"/>
  <c r="U1875" i="2"/>
  <c r="AA1873" i="2"/>
  <c r="Z1873" i="2"/>
  <c r="Y1873" i="2"/>
  <c r="U1873" i="2"/>
  <c r="AA1876" i="2"/>
  <c r="Y1876" i="2"/>
  <c r="U1876" i="2"/>
  <c r="Z1876" i="2" s="1"/>
  <c r="AA1872" i="2"/>
  <c r="Y1872" i="2"/>
  <c r="U1872" i="2"/>
  <c r="AA1871" i="2"/>
  <c r="Y1871" i="2"/>
  <c r="U1871" i="2"/>
  <c r="AA1870" i="2"/>
  <c r="Y1870" i="2"/>
  <c r="U1870" i="2"/>
  <c r="Z1870" i="2" s="1"/>
  <c r="AA1869" i="2"/>
  <c r="Y1869" i="2"/>
  <c r="U1869" i="2"/>
  <c r="Z1869" i="2" s="1"/>
  <c r="AA1874" i="2"/>
  <c r="Y1874" i="2"/>
  <c r="U1874" i="2"/>
  <c r="Z1874" i="2" s="1"/>
  <c r="AA1868" i="2"/>
  <c r="Y1868" i="2"/>
  <c r="U1868" i="2"/>
  <c r="Z1868" i="2" s="1"/>
  <c r="AA1866" i="2"/>
  <c r="Y1866" i="2"/>
  <c r="X1866" i="2"/>
  <c r="U1866" i="2"/>
  <c r="Z1866" i="2" s="1"/>
  <c r="AA1865" i="2"/>
  <c r="Y1865" i="2"/>
  <c r="U1865" i="2"/>
  <c r="Z1865" i="2" s="1"/>
  <c r="AA1864" i="2"/>
  <c r="Y1864" i="2"/>
  <c r="U1864" i="2"/>
  <c r="Z1864" i="2" s="1"/>
  <c r="AA1863" i="2"/>
  <c r="Y1863" i="2"/>
  <c r="U1863" i="2"/>
  <c r="Z1863" i="2" s="1"/>
  <c r="AA1867" i="2"/>
  <c r="Y1867" i="2"/>
  <c r="U1867" i="2"/>
  <c r="Z1867" i="2" s="1"/>
  <c r="AA1862" i="2"/>
  <c r="Y1862" i="2"/>
  <c r="U1862" i="2"/>
  <c r="Z1862" i="2" s="1"/>
  <c r="AA1861" i="2"/>
  <c r="Y1861" i="2"/>
  <c r="U1861" i="2"/>
  <c r="Z1861" i="2" s="1"/>
  <c r="AA1860" i="2"/>
  <c r="Y1860" i="2"/>
  <c r="U1860" i="2"/>
  <c r="AA1859" i="2"/>
  <c r="Y1859" i="2"/>
  <c r="U1859" i="2"/>
  <c r="Z1859" i="2" s="1"/>
  <c r="AA1858" i="2"/>
  <c r="Y1858" i="2"/>
  <c r="U1858" i="2"/>
  <c r="Z1858" i="2" s="1"/>
  <c r="AA1857" i="2"/>
  <c r="Y1857" i="2"/>
  <c r="U1857" i="2"/>
  <c r="AA1856" i="2"/>
  <c r="Y1856" i="2"/>
  <c r="U1856" i="2"/>
  <c r="AA1849" i="2"/>
  <c r="Y1849" i="2"/>
  <c r="U1849" i="2"/>
  <c r="Z1849" i="2" s="1"/>
  <c r="AA1847" i="2"/>
  <c r="Y1847" i="2"/>
  <c r="U1847" i="2"/>
  <c r="Z1847" i="2" s="1"/>
  <c r="AA1851" i="2"/>
  <c r="Y1851" i="2"/>
  <c r="U1851" i="2"/>
  <c r="Z1851" i="2" s="1"/>
  <c r="AA1853" i="2"/>
  <c r="Y1853" i="2"/>
  <c r="U1853" i="2"/>
  <c r="Z1853" i="2" s="1"/>
  <c r="AA1844" i="2"/>
  <c r="Y1844" i="2"/>
  <c r="U1844" i="2"/>
  <c r="AA1848" i="2"/>
  <c r="Y1848" i="2"/>
  <c r="U1848" i="2"/>
  <c r="Z1848" i="2" s="1"/>
  <c r="AA1850" i="2"/>
  <c r="Y1850" i="2"/>
  <c r="U1850" i="2"/>
  <c r="Z1850" i="2" s="1"/>
  <c r="AA1843" i="2"/>
  <c r="Y1843" i="2"/>
  <c r="U1843" i="2"/>
  <c r="Z1843" i="2" s="1"/>
  <c r="AA1842" i="2"/>
  <c r="Y1842" i="2"/>
  <c r="U1842" i="2"/>
  <c r="Z1842" i="2" s="1"/>
  <c r="AA1854" i="2"/>
  <c r="Y1854" i="2"/>
  <c r="U1854" i="2"/>
  <c r="Z1854" i="2" s="1"/>
  <c r="AA1846" i="2"/>
  <c r="Y1846" i="2"/>
  <c r="U1846" i="2"/>
  <c r="AA1845" i="2"/>
  <c r="Y1845" i="2"/>
  <c r="U1845" i="2"/>
  <c r="AA1855" i="2"/>
  <c r="Y1855" i="2"/>
  <c r="U1855" i="2"/>
  <c r="Z1855" i="2" s="1"/>
  <c r="AA1841" i="2"/>
  <c r="Y1841" i="2"/>
  <c r="U1841" i="2"/>
  <c r="Z1841" i="2" s="1"/>
  <c r="AA1852" i="2"/>
  <c r="Y1852" i="2"/>
  <c r="U1852" i="2"/>
  <c r="Z1852" i="2" s="1"/>
  <c r="AA1840" i="2"/>
  <c r="Y1840" i="2"/>
  <c r="U1840" i="2"/>
  <c r="AA1832" i="2"/>
  <c r="Y1832" i="2"/>
  <c r="U1832" i="2"/>
  <c r="AA1831" i="2"/>
  <c r="Y1831" i="2"/>
  <c r="U1831" i="2"/>
  <c r="Z1831" i="2" s="1"/>
  <c r="AA1836" i="2"/>
  <c r="Y1836" i="2"/>
  <c r="U1836" i="2"/>
  <c r="Z1836" i="2" s="1"/>
  <c r="AA1838" i="2"/>
  <c r="Y1838" i="2"/>
  <c r="U1838" i="2"/>
  <c r="Z1838" i="2" s="1"/>
  <c r="AA1839" i="2"/>
  <c r="Y1839" i="2"/>
  <c r="U1839" i="2"/>
  <c r="Z1839" i="2" s="1"/>
  <c r="AA1837" i="2"/>
  <c r="Y1837" i="2"/>
  <c r="U1837" i="2"/>
  <c r="Z1837" i="2" s="1"/>
  <c r="AA1835" i="2"/>
  <c r="Y1835" i="2"/>
  <c r="X1835" i="2"/>
  <c r="U1835" i="2"/>
  <c r="Z1835" i="2" s="1"/>
  <c r="AA1834" i="2"/>
  <c r="Y1834" i="2"/>
  <c r="U1834" i="2"/>
  <c r="Z1834" i="2" s="1"/>
  <c r="AA1833" i="2"/>
  <c r="Y1833" i="2"/>
  <c r="U1833" i="2"/>
  <c r="Z1833" i="2" s="1"/>
  <c r="AA1829" i="2"/>
  <c r="Y1829" i="2"/>
  <c r="U1829" i="2"/>
  <c r="Z1829" i="2" s="1"/>
  <c r="AA1830" i="2"/>
  <c r="Y1830" i="2"/>
  <c r="U1830" i="2"/>
  <c r="AA1828" i="2"/>
  <c r="Y1828" i="2"/>
  <c r="U1828" i="2"/>
  <c r="AA1827" i="2"/>
  <c r="Y1827" i="2"/>
  <c r="U1827" i="2"/>
  <c r="Z1827" i="2" s="1"/>
  <c r="AA1824" i="2"/>
  <c r="Y1824" i="2"/>
  <c r="U1824" i="2"/>
  <c r="Z1824" i="2" s="1"/>
  <c r="AA1817" i="2"/>
  <c r="Y1817" i="2"/>
  <c r="U1817" i="2"/>
  <c r="Z1817" i="2" s="1"/>
  <c r="AA1825" i="2"/>
  <c r="Y1825" i="2"/>
  <c r="U1825" i="2"/>
  <c r="AA1826" i="2"/>
  <c r="Y1826" i="2"/>
  <c r="U1826" i="2"/>
  <c r="Z1826" i="2" s="1"/>
  <c r="AA1822" i="2"/>
  <c r="Y1822" i="2"/>
  <c r="U1822" i="2"/>
  <c r="Z1822" i="2" s="1"/>
  <c r="AA1816" i="2"/>
  <c r="Y1816" i="2"/>
  <c r="U1816" i="2"/>
  <c r="Z1816" i="2" s="1"/>
  <c r="AA1821" i="2"/>
  <c r="Y1821" i="2"/>
  <c r="U1821" i="2"/>
  <c r="Z1821" i="2" s="1"/>
  <c r="AA1818" i="2"/>
  <c r="Y1818" i="2"/>
  <c r="U1818" i="2"/>
  <c r="Z1818" i="2" s="1"/>
  <c r="AA1820" i="2"/>
  <c r="Y1820" i="2"/>
  <c r="U1820" i="2"/>
  <c r="Z1820" i="2" s="1"/>
  <c r="AA1823" i="2"/>
  <c r="Y1823" i="2"/>
  <c r="X1823" i="2"/>
  <c r="U1823" i="2"/>
  <c r="Z1823" i="2" s="1"/>
  <c r="AA1819" i="2"/>
  <c r="Y1819" i="2"/>
  <c r="U1819" i="2"/>
  <c r="Z1819" i="2" s="1"/>
  <c r="AA1815" i="2"/>
  <c r="Y1815" i="2"/>
  <c r="U1815" i="2"/>
  <c r="Z1815" i="2" s="1"/>
  <c r="AA1814" i="2"/>
  <c r="Y1814" i="2"/>
  <c r="U1814" i="2"/>
  <c r="Z1814" i="2" s="1"/>
  <c r="AA1813" i="2"/>
  <c r="Y1813" i="2"/>
  <c r="U1813" i="2"/>
  <c r="AA1812" i="2"/>
  <c r="Y1812" i="2"/>
  <c r="U1812" i="2"/>
  <c r="AA1811" i="2"/>
  <c r="Y1811" i="2"/>
  <c r="U1811" i="2"/>
  <c r="Z1811" i="2" s="1"/>
  <c r="AA1810" i="2"/>
  <c r="Y1810" i="2"/>
  <c r="U1810" i="2"/>
  <c r="Z1810" i="2" s="1"/>
  <c r="AA1809" i="2"/>
  <c r="Y1809" i="2"/>
  <c r="U1809" i="2"/>
  <c r="AA1808" i="2"/>
  <c r="Y1808" i="2"/>
  <c r="U1808" i="2"/>
  <c r="AA1807" i="2"/>
  <c r="Z1807" i="2"/>
  <c r="Y1807" i="2"/>
  <c r="U1807" i="2"/>
  <c r="AA1806" i="2"/>
  <c r="Y1806" i="2"/>
  <c r="U1806" i="2"/>
  <c r="AA1805" i="2"/>
  <c r="Y1805" i="2"/>
  <c r="U1805" i="2"/>
  <c r="Z1805" i="2" s="1"/>
  <c r="AA1803" i="2"/>
  <c r="Y1803" i="2"/>
  <c r="U1803" i="2"/>
  <c r="Z1803" i="2" s="1"/>
  <c r="AA1794" i="2"/>
  <c r="Y1794" i="2"/>
  <c r="U1794" i="2"/>
  <c r="Z1794" i="2" s="1"/>
  <c r="AA1799" i="2"/>
  <c r="Y1799" i="2"/>
  <c r="U1799" i="2"/>
  <c r="Z1799" i="2" s="1"/>
  <c r="AA1800" i="2"/>
  <c r="Y1800" i="2"/>
  <c r="U1800" i="2"/>
  <c r="Z1800" i="2" s="1"/>
  <c r="AA1798" i="2"/>
  <c r="Y1798" i="2"/>
  <c r="U1798" i="2"/>
  <c r="Z1798" i="2" s="1"/>
  <c r="AA1796" i="2"/>
  <c r="Y1796" i="2"/>
  <c r="U1796" i="2"/>
  <c r="Z1796" i="2" s="1"/>
  <c r="AA1797" i="2"/>
  <c r="Y1797" i="2"/>
  <c r="U1797" i="2"/>
  <c r="Z1797" i="2" s="1"/>
  <c r="AA1795" i="2"/>
  <c r="Y1795" i="2"/>
  <c r="U1795" i="2"/>
  <c r="Z1795" i="2" s="1"/>
  <c r="AA1804" i="2"/>
  <c r="Y1804" i="2"/>
  <c r="U1804" i="2"/>
  <c r="AA1801" i="2"/>
  <c r="Y1801" i="2"/>
  <c r="U1801" i="2"/>
  <c r="Z1801" i="2" s="1"/>
  <c r="AA1802" i="2"/>
  <c r="Y1802" i="2"/>
  <c r="U1802" i="2"/>
  <c r="Z1802" i="2" s="1"/>
  <c r="AA1793" i="2"/>
  <c r="Y1793" i="2"/>
  <c r="U1793" i="2"/>
  <c r="Z1793" i="2" s="1"/>
  <c r="AA1792" i="2"/>
  <c r="Y1792" i="2"/>
  <c r="U1792" i="2"/>
  <c r="AA1791" i="2"/>
  <c r="Y1791" i="2"/>
  <c r="U1791" i="2"/>
  <c r="Z1791" i="2" s="1"/>
  <c r="AA1790" i="2"/>
  <c r="Y1790" i="2"/>
  <c r="U1790" i="2"/>
  <c r="Z1790" i="2" s="1"/>
  <c r="AA1789" i="2"/>
  <c r="Y1789" i="2"/>
  <c r="X1789" i="2"/>
  <c r="U1789" i="2"/>
  <c r="Z1789" i="2" s="1"/>
  <c r="AA1785" i="2"/>
  <c r="Y1785" i="2"/>
  <c r="U1785" i="2"/>
  <c r="Z1785" i="2" s="1"/>
  <c r="AA1786" i="2"/>
  <c r="Y1786" i="2"/>
  <c r="X1786" i="2"/>
  <c r="U1786" i="2"/>
  <c r="Z1786" i="2" s="1"/>
  <c r="AA1784" i="2"/>
  <c r="Y1784" i="2"/>
  <c r="U1784" i="2"/>
  <c r="Z1784" i="2" s="1"/>
  <c r="AA1787" i="2"/>
  <c r="Y1787" i="2"/>
  <c r="U1787" i="2"/>
  <c r="Z1787" i="2" s="1"/>
  <c r="AA1788" i="2"/>
  <c r="Y1788" i="2"/>
  <c r="U1788" i="2"/>
  <c r="Z1788" i="2" s="1"/>
  <c r="AA1783" i="2"/>
  <c r="Y1783" i="2"/>
  <c r="U1783" i="2"/>
  <c r="Z1783" i="2" s="1"/>
  <c r="AA1782" i="2"/>
  <c r="Y1782" i="2"/>
  <c r="U1782" i="2"/>
  <c r="Z1782" i="2" s="1"/>
  <c r="AA1780" i="2"/>
  <c r="Y1780" i="2"/>
  <c r="U1780" i="2"/>
  <c r="AA1779" i="2"/>
  <c r="Y1779" i="2"/>
  <c r="U1779" i="2"/>
  <c r="AA1781" i="2"/>
  <c r="Y1781" i="2"/>
  <c r="U1781" i="2"/>
  <c r="Z1781" i="2" s="1"/>
  <c r="AA1777" i="2"/>
  <c r="Y1777" i="2"/>
  <c r="U1777" i="2"/>
  <c r="Z1777" i="2" s="1"/>
  <c r="AA1778" i="2"/>
  <c r="Y1778" i="2"/>
  <c r="U1778" i="2"/>
  <c r="Z1778" i="2" s="1"/>
  <c r="AA1770" i="2"/>
  <c r="Y1770" i="2"/>
  <c r="U1770" i="2"/>
  <c r="AA1773" i="2"/>
  <c r="Y1773" i="2"/>
  <c r="U1773" i="2"/>
  <c r="Z1773" i="2" s="1"/>
  <c r="AA1771" i="2"/>
  <c r="Y1771" i="2"/>
  <c r="U1771" i="2"/>
  <c r="AA1775" i="2"/>
  <c r="Y1775" i="2"/>
  <c r="U1775" i="2"/>
  <c r="Z1775" i="2" s="1"/>
  <c r="AA1776" i="2"/>
  <c r="Y1776" i="2"/>
  <c r="U1776" i="2"/>
  <c r="Z1776" i="2" s="1"/>
  <c r="AA1769" i="2"/>
  <c r="Z1769" i="2"/>
  <c r="Y1769" i="2"/>
  <c r="U1769" i="2"/>
  <c r="X1769" i="2" s="1"/>
  <c r="AA1772" i="2"/>
  <c r="Y1772" i="2"/>
  <c r="U1772" i="2"/>
  <c r="Z1772" i="2" s="1"/>
  <c r="AA1768" i="2"/>
  <c r="Y1768" i="2"/>
  <c r="U1768" i="2"/>
  <c r="Z1768" i="2" s="1"/>
  <c r="AA1774" i="2"/>
  <c r="Y1774" i="2"/>
  <c r="U1774" i="2"/>
  <c r="Z1774" i="2" s="1"/>
  <c r="AA1767" i="2"/>
  <c r="Z1767" i="2"/>
  <c r="Y1767" i="2"/>
  <c r="U1767" i="2"/>
  <c r="AA1758" i="2"/>
  <c r="Y1758" i="2"/>
  <c r="U1758" i="2"/>
  <c r="Z1758" i="2" s="1"/>
  <c r="AA1757" i="2"/>
  <c r="Z1757" i="2"/>
  <c r="Y1757" i="2"/>
  <c r="U1757" i="2"/>
  <c r="AA1761" i="2"/>
  <c r="Y1761" i="2"/>
  <c r="U1761" i="2"/>
  <c r="AA1762" i="2"/>
  <c r="Y1762" i="2"/>
  <c r="U1762" i="2"/>
  <c r="Z1762" i="2" s="1"/>
  <c r="AA1764" i="2"/>
  <c r="Y1764" i="2"/>
  <c r="U1764" i="2"/>
  <c r="Z1764" i="2" s="1"/>
  <c r="AA1763" i="2"/>
  <c r="Y1763" i="2"/>
  <c r="U1763" i="2"/>
  <c r="AA1759" i="2"/>
  <c r="Y1759" i="2"/>
  <c r="U1759" i="2"/>
  <c r="AA1755" i="2"/>
  <c r="Z1755" i="2"/>
  <c r="Y1755" i="2"/>
  <c r="U1755" i="2"/>
  <c r="AA1765" i="2"/>
  <c r="Y1765" i="2"/>
  <c r="U1765" i="2"/>
  <c r="Z1765" i="2" s="1"/>
  <c r="AA1760" i="2"/>
  <c r="Y1760" i="2"/>
  <c r="U1760" i="2"/>
  <c r="Z1760" i="2" s="1"/>
  <c r="AA1754" i="2"/>
  <c r="Y1754" i="2"/>
  <c r="U1754" i="2"/>
  <c r="Z1754" i="2" s="1"/>
  <c r="AA1766" i="2"/>
  <c r="Y1766" i="2"/>
  <c r="U1766" i="2"/>
  <c r="Z1766" i="2" s="1"/>
  <c r="AA1752" i="2"/>
  <c r="Y1752" i="2"/>
  <c r="U1752" i="2"/>
  <c r="Z1752" i="2" s="1"/>
  <c r="AA1751" i="2"/>
  <c r="Y1751" i="2"/>
  <c r="U1751" i="2"/>
  <c r="Z1751" i="2" s="1"/>
  <c r="AA1750" i="2"/>
  <c r="Y1750" i="2"/>
  <c r="U1750" i="2"/>
  <c r="Z1750" i="2" s="1"/>
  <c r="AA1749" i="2"/>
  <c r="Y1749" i="2"/>
  <c r="U1749" i="2"/>
  <c r="Z1749" i="2" s="1"/>
  <c r="AA1748" i="2"/>
  <c r="Y1748" i="2"/>
  <c r="U1748" i="2"/>
  <c r="Z1748" i="2" s="1"/>
  <c r="AA1747" i="2"/>
  <c r="Y1747" i="2"/>
  <c r="U1747" i="2"/>
  <c r="AA1756" i="2"/>
  <c r="Y1756" i="2"/>
  <c r="U1756" i="2"/>
  <c r="AA1745" i="2"/>
  <c r="Y1745" i="2"/>
  <c r="U1745" i="2"/>
  <c r="Z1745" i="2" s="1"/>
  <c r="AA1743" i="2"/>
  <c r="Y1743" i="2"/>
  <c r="U1743" i="2"/>
  <c r="Z1743" i="2" s="1"/>
  <c r="AA1744" i="2"/>
  <c r="Y1744" i="2"/>
  <c r="U1744" i="2"/>
  <c r="Z1744" i="2" s="1"/>
  <c r="AA1742" i="2"/>
  <c r="Y1742" i="2"/>
  <c r="U1742" i="2"/>
  <c r="AA1746" i="2"/>
  <c r="Y1746" i="2"/>
  <c r="U1746" i="2"/>
  <c r="Z1746" i="2" s="1"/>
  <c r="AA1753" i="2"/>
  <c r="Y1753" i="2"/>
  <c r="U1753" i="2"/>
  <c r="AA1737" i="2"/>
  <c r="Y1737" i="2"/>
  <c r="U1737" i="2"/>
  <c r="Z1737" i="2" s="1"/>
  <c r="AA1736" i="2"/>
  <c r="Y1736" i="2"/>
  <c r="U1736" i="2"/>
  <c r="Z1736" i="2" s="1"/>
  <c r="AA1739" i="2"/>
  <c r="Y1739" i="2"/>
  <c r="U1739" i="2"/>
  <c r="AA1734" i="2"/>
  <c r="Y1734" i="2"/>
  <c r="U1734" i="2"/>
  <c r="Z1734" i="2" s="1"/>
  <c r="AA1738" i="2"/>
  <c r="Y1738" i="2"/>
  <c r="U1738" i="2"/>
  <c r="Z1738" i="2" s="1"/>
  <c r="AA1735" i="2"/>
  <c r="Y1735" i="2"/>
  <c r="U1735" i="2"/>
  <c r="Z1735" i="2" s="1"/>
  <c r="AA1741" i="2"/>
  <c r="Y1741" i="2"/>
  <c r="U1741" i="2"/>
  <c r="Z1741" i="2" s="1"/>
  <c r="AA1740" i="2"/>
  <c r="Y1740" i="2"/>
  <c r="U1740" i="2"/>
  <c r="Z1740" i="2" s="1"/>
  <c r="AA1732" i="2"/>
  <c r="Y1732" i="2"/>
  <c r="U1732" i="2"/>
  <c r="Z1732" i="2" s="1"/>
  <c r="AA1730" i="2"/>
  <c r="Y1730" i="2"/>
  <c r="U1730" i="2"/>
  <c r="AA1733" i="2"/>
  <c r="Y1733" i="2"/>
  <c r="U1733" i="2"/>
  <c r="Z1733" i="2" s="1"/>
  <c r="AA1731" i="2"/>
  <c r="Y1731" i="2"/>
  <c r="U1731" i="2"/>
  <c r="Z1731" i="2" s="1"/>
  <c r="AA1729" i="2"/>
  <c r="Y1729" i="2"/>
  <c r="U1729" i="2"/>
  <c r="AA1727" i="2"/>
  <c r="Y1727" i="2"/>
  <c r="U1727" i="2"/>
  <c r="AA1728" i="2"/>
  <c r="Y1728" i="2"/>
  <c r="U1728" i="2"/>
  <c r="X1728" i="2" s="1"/>
  <c r="AA1725" i="2"/>
  <c r="Y1725" i="2"/>
  <c r="U1725" i="2"/>
  <c r="Z1725" i="2" s="1"/>
  <c r="AA1723" i="2"/>
  <c r="Y1723" i="2"/>
  <c r="U1723" i="2"/>
  <c r="Z1723" i="2" s="1"/>
  <c r="AA1726" i="2"/>
  <c r="Y1726" i="2"/>
  <c r="U1726" i="2"/>
  <c r="Z1726" i="2" s="1"/>
  <c r="AA1724" i="2"/>
  <c r="Y1724" i="2"/>
  <c r="U1724" i="2"/>
  <c r="Z1724" i="2" s="1"/>
  <c r="AA1722" i="2"/>
  <c r="Y1722" i="2"/>
  <c r="U1722" i="2"/>
  <c r="Z1722" i="2" s="1"/>
  <c r="AA1719" i="2"/>
  <c r="Y1719" i="2"/>
  <c r="U1719" i="2"/>
  <c r="Z1719" i="2" s="1"/>
  <c r="AA1720" i="2"/>
  <c r="Y1720" i="2"/>
  <c r="U1720" i="2"/>
  <c r="Z1720" i="2" s="1"/>
  <c r="AA1718" i="2"/>
  <c r="Y1718" i="2"/>
  <c r="U1718" i="2"/>
  <c r="Z1718" i="2" s="1"/>
  <c r="AA1721" i="2"/>
  <c r="Y1721" i="2"/>
  <c r="U1721" i="2"/>
  <c r="Z1721" i="2" s="1"/>
  <c r="AA1717" i="2"/>
  <c r="Y1717" i="2"/>
  <c r="U1717" i="2"/>
  <c r="Z1717" i="2" s="1"/>
  <c r="AA1700" i="2"/>
  <c r="Y1700" i="2"/>
  <c r="U1700" i="2"/>
  <c r="AA1699" i="2"/>
  <c r="Y1699" i="2"/>
  <c r="U1699" i="2"/>
  <c r="Z1699" i="2" s="1"/>
  <c r="AA1686" i="2"/>
  <c r="Y1686" i="2"/>
  <c r="U1686" i="2"/>
  <c r="Z1686" i="2" s="1"/>
  <c r="AA1690" i="2"/>
  <c r="Y1690" i="2"/>
  <c r="U1690" i="2"/>
  <c r="AA1714" i="2"/>
  <c r="Y1714" i="2"/>
  <c r="U1714" i="2"/>
  <c r="AA1704" i="2"/>
  <c r="Y1704" i="2"/>
  <c r="U1704" i="2"/>
  <c r="Z1704" i="2" s="1"/>
  <c r="AA1698" i="2"/>
  <c r="Y1698" i="2"/>
  <c r="U1698" i="2"/>
  <c r="Z1698" i="2" s="1"/>
  <c r="AA1663" i="2"/>
  <c r="Z1663" i="2"/>
  <c r="Y1663" i="2"/>
  <c r="U1663" i="2"/>
  <c r="AA1703" i="2"/>
  <c r="Y1703" i="2"/>
  <c r="U1703" i="2"/>
  <c r="Z1703" i="2" s="1"/>
  <c r="AA1684" i="2"/>
  <c r="Y1684" i="2"/>
  <c r="U1684" i="2"/>
  <c r="Z1684" i="2" s="1"/>
  <c r="AA1683" i="2"/>
  <c r="Y1683" i="2"/>
  <c r="U1683" i="2"/>
  <c r="Z1683" i="2" s="1"/>
  <c r="AA1709" i="2"/>
  <c r="Y1709" i="2"/>
  <c r="U1709" i="2"/>
  <c r="Z1709" i="2" s="1"/>
  <c r="AA1679" i="2"/>
  <c r="Y1679" i="2"/>
  <c r="U1679" i="2"/>
  <c r="Z1679" i="2" s="1"/>
  <c r="AA1670" i="2"/>
  <c r="Y1670" i="2"/>
  <c r="U1670" i="2"/>
  <c r="Z1670" i="2" s="1"/>
  <c r="AA1669" i="2"/>
  <c r="Y1669" i="2"/>
  <c r="U1669" i="2"/>
  <c r="Z1669" i="2" s="1"/>
  <c r="AA1689" i="2"/>
  <c r="Y1689" i="2"/>
  <c r="U1689" i="2"/>
  <c r="Z1689" i="2" s="1"/>
  <c r="AA1682" i="2"/>
  <c r="Y1682" i="2"/>
  <c r="U1682" i="2"/>
  <c r="AA1678" i="2"/>
  <c r="Y1678" i="2"/>
  <c r="U1678" i="2"/>
  <c r="Z1678" i="2" s="1"/>
  <c r="AA1712" i="2"/>
  <c r="Y1712" i="2"/>
  <c r="U1712" i="2"/>
  <c r="Z1712" i="2" s="1"/>
  <c r="AA1681" i="2"/>
  <c r="Y1681" i="2"/>
  <c r="U1681" i="2"/>
  <c r="Z1681" i="2" s="1"/>
  <c r="AA1662" i="2"/>
  <c r="Y1662" i="2"/>
  <c r="U1662" i="2"/>
  <c r="AA1713" i="2"/>
  <c r="Y1713" i="2"/>
  <c r="U1713" i="2"/>
  <c r="Z1713" i="2" s="1"/>
  <c r="AA1677" i="2"/>
  <c r="Y1677" i="2"/>
  <c r="U1677" i="2"/>
  <c r="Z1677" i="2" s="1"/>
  <c r="AA1697" i="2"/>
  <c r="Y1697" i="2"/>
  <c r="U1697" i="2"/>
  <c r="Z1697" i="2" s="1"/>
  <c r="AA1696" i="2"/>
  <c r="Y1696" i="2"/>
  <c r="U1696" i="2"/>
  <c r="Z1696" i="2" s="1"/>
  <c r="AA1688" i="2"/>
  <c r="Y1688" i="2"/>
  <c r="U1688" i="2"/>
  <c r="Z1688" i="2" s="1"/>
  <c r="AA1695" i="2"/>
  <c r="Y1695" i="2"/>
  <c r="U1695" i="2"/>
  <c r="Z1695" i="2" s="1"/>
  <c r="AA1702" i="2"/>
  <c r="Y1702" i="2"/>
  <c r="U1702" i="2"/>
  <c r="Z1702" i="2" s="1"/>
  <c r="AA1711" i="2"/>
  <c r="Y1711" i="2"/>
  <c r="U1711" i="2"/>
  <c r="Z1711" i="2" s="1"/>
  <c r="AA1676" i="2"/>
  <c r="Y1676" i="2"/>
  <c r="U1676" i="2"/>
  <c r="Z1676" i="2" s="1"/>
  <c r="AA1668" i="2"/>
  <c r="Y1668" i="2"/>
  <c r="U1668" i="2"/>
  <c r="Z1668" i="2" s="1"/>
  <c r="AA1675" i="2"/>
  <c r="Y1675" i="2"/>
  <c r="U1675" i="2"/>
  <c r="Z1675" i="2" s="1"/>
  <c r="AA1694" i="2"/>
  <c r="Y1694" i="2"/>
  <c r="U1694" i="2"/>
  <c r="AA1680" i="2"/>
  <c r="Z1680" i="2"/>
  <c r="Y1680" i="2"/>
  <c r="U1680" i="2"/>
  <c r="AA1708" i="2"/>
  <c r="Y1708" i="2"/>
  <c r="U1708" i="2"/>
  <c r="Z1708" i="2" s="1"/>
  <c r="AA1693" i="2"/>
  <c r="Y1693" i="2"/>
  <c r="U1693" i="2"/>
  <c r="AA1692" i="2"/>
  <c r="Y1692" i="2"/>
  <c r="U1692" i="2"/>
  <c r="AA1667" i="2"/>
  <c r="Y1667" i="2"/>
  <c r="U1667" i="2"/>
  <c r="Z1667" i="2" s="1"/>
  <c r="AA1707" i="2"/>
  <c r="Z1707" i="2"/>
  <c r="Y1707" i="2"/>
  <c r="U1707" i="2"/>
  <c r="AA1671" i="2"/>
  <c r="Y1671" i="2"/>
  <c r="U1671" i="2"/>
  <c r="Z1671" i="2" s="1"/>
  <c r="AA1685" i="2"/>
  <c r="Y1685" i="2"/>
  <c r="U1685" i="2"/>
  <c r="Z1685" i="2" s="1"/>
  <c r="AA1687" i="2"/>
  <c r="Y1687" i="2"/>
  <c r="U1687" i="2"/>
  <c r="Z1687" i="2" s="1"/>
  <c r="AA1716" i="2"/>
  <c r="Y1716" i="2"/>
  <c r="U1716" i="2"/>
  <c r="Z1716" i="2" s="1"/>
  <c r="AA1666" i="2"/>
  <c r="Y1666" i="2"/>
  <c r="U1666" i="2"/>
  <c r="Z1666" i="2" s="1"/>
  <c r="AA1661" i="2"/>
  <c r="Y1661" i="2"/>
  <c r="U1661" i="2"/>
  <c r="Z1661" i="2" s="1"/>
  <c r="AA1706" i="2"/>
  <c r="Y1706" i="2"/>
  <c r="U1706" i="2"/>
  <c r="Z1706" i="2" s="1"/>
  <c r="AA1715" i="2"/>
  <c r="Y1715" i="2"/>
  <c r="U1715" i="2"/>
  <c r="Z1715" i="2" s="1"/>
  <c r="AA1673" i="2"/>
  <c r="Y1673" i="2"/>
  <c r="U1673" i="2"/>
  <c r="AA1665" i="2"/>
  <c r="Y1665" i="2"/>
  <c r="U1665" i="2"/>
  <c r="AA1705" i="2"/>
  <c r="Y1705" i="2"/>
  <c r="U1705" i="2"/>
  <c r="Z1705" i="2" s="1"/>
  <c r="AA1701" i="2"/>
  <c r="Y1701" i="2"/>
  <c r="U1701" i="2"/>
  <c r="Z1701" i="2" s="1"/>
  <c r="AA1674" i="2"/>
  <c r="Y1674" i="2"/>
  <c r="U1674" i="2"/>
  <c r="Z1674" i="2" s="1"/>
  <c r="AA1672" i="2"/>
  <c r="Y1672" i="2"/>
  <c r="U1672" i="2"/>
  <c r="AA1710" i="2"/>
  <c r="Y1710" i="2"/>
  <c r="U1710" i="2"/>
  <c r="Z1710" i="2" s="1"/>
  <c r="AA1691" i="2"/>
  <c r="Y1691" i="2"/>
  <c r="U1691" i="2"/>
  <c r="AA1656" i="2"/>
  <c r="Y1656" i="2"/>
  <c r="U1656" i="2"/>
  <c r="Z1656" i="2" s="1"/>
  <c r="AA1655" i="2"/>
  <c r="Y1655" i="2"/>
  <c r="U1655" i="2"/>
  <c r="Z1655" i="2" s="1"/>
  <c r="AA1657" i="2"/>
  <c r="Y1657" i="2"/>
  <c r="U1657" i="2"/>
  <c r="AA1654" i="2"/>
  <c r="Y1654" i="2"/>
  <c r="U1654" i="2"/>
  <c r="AA1653" i="2"/>
  <c r="Y1653" i="2"/>
  <c r="U1653" i="2"/>
  <c r="Z1653" i="2" s="1"/>
  <c r="AA1652" i="2"/>
  <c r="Y1652" i="2"/>
  <c r="U1652" i="2"/>
  <c r="Z1652" i="2" s="1"/>
  <c r="AA1651" i="2"/>
  <c r="Y1651" i="2"/>
  <c r="U1651" i="2"/>
  <c r="Z1651" i="2" s="1"/>
  <c r="AA1650" i="2"/>
  <c r="Y1650" i="2"/>
  <c r="U1650" i="2"/>
  <c r="Z1650" i="2" s="1"/>
  <c r="AA1649" i="2"/>
  <c r="Y1649" i="2"/>
  <c r="U1649" i="2"/>
  <c r="Z1649" i="2" s="1"/>
  <c r="AA1660" i="2"/>
  <c r="Y1660" i="2"/>
  <c r="U1660" i="2"/>
  <c r="AA1648" i="2"/>
  <c r="Y1648" i="2"/>
  <c r="U1648" i="2"/>
  <c r="Z1648" i="2" s="1"/>
  <c r="AA1647" i="2"/>
  <c r="Y1647" i="2"/>
  <c r="U1647" i="2"/>
  <c r="Z1647" i="2" s="1"/>
  <c r="AA1637" i="2"/>
  <c r="Y1637" i="2"/>
  <c r="U1637" i="2"/>
  <c r="AA1646" i="2"/>
  <c r="Y1646" i="2"/>
  <c r="U1646" i="2"/>
  <c r="AA1645" i="2"/>
  <c r="Y1645" i="2"/>
  <c r="U1645" i="2"/>
  <c r="AA1644" i="2"/>
  <c r="Y1644" i="2"/>
  <c r="U1644" i="2"/>
  <c r="AA1643" i="2"/>
  <c r="Y1643" i="2"/>
  <c r="U1643" i="2"/>
  <c r="Z1643" i="2" s="1"/>
  <c r="AA1642" i="2"/>
  <c r="Y1642" i="2"/>
  <c r="U1642" i="2"/>
  <c r="Z1642" i="2" s="1"/>
  <c r="AA1641" i="2"/>
  <c r="Y1641" i="2"/>
  <c r="U1641" i="2"/>
  <c r="Z1641" i="2" s="1"/>
  <c r="AA1640" i="2"/>
  <c r="Y1640" i="2"/>
  <c r="U1640" i="2"/>
  <c r="AA1636" i="2"/>
  <c r="Y1636" i="2"/>
  <c r="U1636" i="2"/>
  <c r="Z1636" i="2" s="1"/>
  <c r="AA1639" i="2"/>
  <c r="Y1639" i="2"/>
  <c r="U1639" i="2"/>
  <c r="Z1639" i="2" s="1"/>
  <c r="AA1659" i="2"/>
  <c r="Y1659" i="2"/>
  <c r="U1659" i="2"/>
  <c r="Z1659" i="2" s="1"/>
  <c r="AA1658" i="2"/>
  <c r="Y1658" i="2"/>
  <c r="U1658" i="2"/>
  <c r="Z1658" i="2" s="1"/>
  <c r="AA1638" i="2"/>
  <c r="Y1638" i="2"/>
  <c r="U1638" i="2"/>
  <c r="Z1638" i="2" s="1"/>
  <c r="AA1635" i="2"/>
  <c r="Y1635" i="2"/>
  <c r="U1635" i="2"/>
  <c r="AA1634" i="2"/>
  <c r="Y1634" i="2"/>
  <c r="U1634" i="2"/>
  <c r="Z1634" i="2" s="1"/>
  <c r="AA1664" i="2"/>
  <c r="Y1664" i="2"/>
  <c r="U1664" i="2"/>
  <c r="Z1664" i="2" s="1"/>
  <c r="AA1633" i="2"/>
  <c r="Y1633" i="2"/>
  <c r="U1633" i="2"/>
  <c r="Z1633" i="2" s="1"/>
  <c r="AA1630" i="2"/>
  <c r="Y1630" i="2"/>
  <c r="U1630" i="2"/>
  <c r="AA1628" i="2"/>
  <c r="Y1628" i="2"/>
  <c r="U1628" i="2"/>
  <c r="AA1631" i="2"/>
  <c r="Y1631" i="2"/>
  <c r="U1631" i="2"/>
  <c r="Z1631" i="2" s="1"/>
  <c r="AA1632" i="2"/>
  <c r="Y1632" i="2"/>
  <c r="U1632" i="2"/>
  <c r="Z1632" i="2" s="1"/>
  <c r="AA1629" i="2"/>
  <c r="Y1629" i="2"/>
  <c r="U1629" i="2"/>
  <c r="Z1629" i="2" s="1"/>
  <c r="AA1627" i="2"/>
  <c r="Y1627" i="2"/>
  <c r="U1627" i="2"/>
  <c r="Z1627" i="2" s="1"/>
  <c r="AA1626" i="2"/>
  <c r="Y1626" i="2"/>
  <c r="U1626" i="2"/>
  <c r="AA1623" i="2"/>
  <c r="Y1623" i="2"/>
  <c r="U1623" i="2"/>
  <c r="Z1623" i="2" s="1"/>
  <c r="AA1622" i="2"/>
  <c r="Y1622" i="2"/>
  <c r="U1622" i="2"/>
  <c r="Z1622" i="2" s="1"/>
  <c r="AA1621" i="2"/>
  <c r="Y1621" i="2"/>
  <c r="U1621" i="2"/>
  <c r="Z1621" i="2" s="1"/>
  <c r="AA1625" i="2"/>
  <c r="Y1625" i="2"/>
  <c r="U1625" i="2"/>
  <c r="Z1625" i="2" s="1"/>
  <c r="AA1624" i="2"/>
  <c r="Y1624" i="2"/>
  <c r="U1624" i="2"/>
  <c r="Z1624" i="2" s="1"/>
  <c r="AA1617" i="2"/>
  <c r="Y1617" i="2"/>
  <c r="U1617" i="2"/>
  <c r="AA1616" i="2"/>
  <c r="Z1616" i="2"/>
  <c r="Y1616" i="2"/>
  <c r="X1616" i="2"/>
  <c r="U1616" i="2"/>
  <c r="AA1615" i="2"/>
  <c r="Y1615" i="2"/>
  <c r="U1615" i="2"/>
  <c r="Z1615" i="2" s="1"/>
  <c r="AA1614" i="2"/>
  <c r="Y1614" i="2"/>
  <c r="U1614" i="2"/>
  <c r="Z1614" i="2" s="1"/>
  <c r="AA1613" i="2"/>
  <c r="Y1613" i="2"/>
  <c r="U1613" i="2"/>
  <c r="AA1612" i="2"/>
  <c r="Y1612" i="2"/>
  <c r="U1612" i="2"/>
  <c r="AA1611" i="2"/>
  <c r="Y1611" i="2"/>
  <c r="U1611" i="2"/>
  <c r="Z1611" i="2" s="1"/>
  <c r="AA1610" i="2"/>
  <c r="Y1610" i="2"/>
  <c r="U1610" i="2"/>
  <c r="Z1610" i="2" s="1"/>
  <c r="AA1609" i="2"/>
  <c r="Y1609" i="2"/>
  <c r="U1609" i="2"/>
  <c r="Z1609" i="2" s="1"/>
  <c r="AA1608" i="2"/>
  <c r="Y1608" i="2"/>
  <c r="U1608" i="2"/>
  <c r="Z1608" i="2" s="1"/>
  <c r="AA1620" i="2"/>
  <c r="Y1620" i="2"/>
  <c r="U1620" i="2"/>
  <c r="AA1619" i="2"/>
  <c r="Y1619" i="2"/>
  <c r="U1619" i="2"/>
  <c r="Z1619" i="2" s="1"/>
  <c r="AA1618" i="2"/>
  <c r="Y1618" i="2"/>
  <c r="U1618" i="2"/>
  <c r="Z1618" i="2" s="1"/>
  <c r="AA1600" i="2"/>
  <c r="Y1600" i="2"/>
  <c r="U1600" i="2"/>
  <c r="Z1600" i="2" s="1"/>
  <c r="AA1601" i="2"/>
  <c r="Y1601" i="2"/>
  <c r="U1601" i="2"/>
  <c r="Z1601" i="2" s="1"/>
  <c r="AA1604" i="2"/>
  <c r="Y1604" i="2"/>
  <c r="U1604" i="2"/>
  <c r="Z1604" i="2" s="1"/>
  <c r="AA1602" i="2"/>
  <c r="Y1602" i="2"/>
  <c r="U1602" i="2"/>
  <c r="AA1603" i="2"/>
  <c r="Z1603" i="2"/>
  <c r="Y1603" i="2"/>
  <c r="U1603" i="2"/>
  <c r="AA1606" i="2"/>
  <c r="Y1606" i="2"/>
  <c r="U1606" i="2"/>
  <c r="Z1606" i="2" s="1"/>
  <c r="AA1605" i="2"/>
  <c r="Z1605" i="2"/>
  <c r="Y1605" i="2"/>
  <c r="U1605" i="2"/>
  <c r="AA1607" i="2"/>
  <c r="Y1607" i="2"/>
  <c r="U1607" i="2"/>
  <c r="AA1598" i="2"/>
  <c r="Y1598" i="2"/>
  <c r="U1598" i="2"/>
  <c r="Z1598" i="2" s="1"/>
  <c r="AA1597" i="2"/>
  <c r="Y1597" i="2"/>
  <c r="U1597" i="2"/>
  <c r="AA1599" i="2"/>
  <c r="Y1599" i="2"/>
  <c r="U1599" i="2"/>
  <c r="Z1599" i="2" s="1"/>
  <c r="AA1596" i="2"/>
  <c r="Y1596" i="2"/>
  <c r="U1596" i="2"/>
  <c r="Z1596" i="2" s="1"/>
  <c r="AA1595" i="2"/>
  <c r="Y1595" i="2"/>
  <c r="X1595" i="2"/>
  <c r="U1595" i="2"/>
  <c r="Z1595" i="2" s="1"/>
  <c r="AA1594" i="2"/>
  <c r="Y1594" i="2"/>
  <c r="U1594" i="2"/>
  <c r="AA1593" i="2"/>
  <c r="Y1593" i="2"/>
  <c r="U1593" i="2"/>
  <c r="Z1593" i="2" s="1"/>
  <c r="AA1592" i="2"/>
  <c r="Y1592" i="2"/>
  <c r="U1592" i="2"/>
  <c r="Z1592" i="2" s="1"/>
  <c r="AA1591" i="2"/>
  <c r="Y1591" i="2"/>
  <c r="U1591" i="2"/>
  <c r="Z1591" i="2" s="1"/>
  <c r="AA1590" i="2"/>
  <c r="Y1590" i="2"/>
  <c r="U1590" i="2"/>
  <c r="Z1590" i="2" s="1"/>
  <c r="AA1585" i="2"/>
  <c r="Y1585" i="2"/>
  <c r="U1585" i="2"/>
  <c r="Z1585" i="2" s="1"/>
  <c r="AA1588" i="2"/>
  <c r="Y1588" i="2"/>
  <c r="U1588" i="2"/>
  <c r="AA1589" i="2"/>
  <c r="Y1589" i="2"/>
  <c r="U1589" i="2"/>
  <c r="Z1589" i="2" s="1"/>
  <c r="AA1587" i="2"/>
  <c r="Y1587" i="2"/>
  <c r="U1587" i="2"/>
  <c r="Z1587" i="2" s="1"/>
  <c r="AA1586" i="2"/>
  <c r="Y1586" i="2"/>
  <c r="U1586" i="2"/>
  <c r="AA1583" i="2"/>
  <c r="Y1583" i="2"/>
  <c r="U1583" i="2"/>
  <c r="AA1584" i="2"/>
  <c r="Y1584" i="2"/>
  <c r="U1584" i="2"/>
  <c r="Z1584" i="2" s="1"/>
  <c r="AA1582" i="2"/>
  <c r="Y1582" i="2"/>
  <c r="U1582" i="2"/>
  <c r="Z1582" i="2" s="1"/>
  <c r="AA1581" i="2"/>
  <c r="Y1581" i="2"/>
  <c r="U1581" i="2"/>
  <c r="Z1581" i="2" s="1"/>
  <c r="AA1579" i="2"/>
  <c r="Y1579" i="2"/>
  <c r="U1579" i="2"/>
  <c r="Z1579" i="2" s="1"/>
  <c r="AA1580" i="2"/>
  <c r="Y1580" i="2"/>
  <c r="U1580" i="2"/>
  <c r="Z1580" i="2" s="1"/>
  <c r="AA1578" i="2"/>
  <c r="Y1578" i="2"/>
  <c r="U1578" i="2"/>
  <c r="AA1577" i="2"/>
  <c r="Y1577" i="2"/>
  <c r="U1577" i="2"/>
  <c r="Z1577" i="2" s="1"/>
  <c r="AA1566" i="2"/>
  <c r="Y1566" i="2"/>
  <c r="U1566" i="2"/>
  <c r="Z1566" i="2" s="1"/>
  <c r="AA1568" i="2"/>
  <c r="Y1568" i="2"/>
  <c r="U1568" i="2"/>
  <c r="Z1568" i="2" s="1"/>
  <c r="AA1571" i="2"/>
  <c r="Y1571" i="2"/>
  <c r="U1571" i="2"/>
  <c r="Z1571" i="2" s="1"/>
  <c r="AA1569" i="2"/>
  <c r="Y1569" i="2"/>
  <c r="U1569" i="2"/>
  <c r="Z1569" i="2" s="1"/>
  <c r="AA1565" i="2"/>
  <c r="Y1565" i="2"/>
  <c r="U1565" i="2"/>
  <c r="AA1570" i="2"/>
  <c r="Y1570" i="2"/>
  <c r="U1570" i="2"/>
  <c r="Z1570" i="2" s="1"/>
  <c r="AA1576" i="2"/>
  <c r="Y1576" i="2"/>
  <c r="U1576" i="2"/>
  <c r="Z1576" i="2" s="1"/>
  <c r="AA1574" i="2"/>
  <c r="Y1574" i="2"/>
  <c r="U1574" i="2"/>
  <c r="AA1572" i="2"/>
  <c r="Y1572" i="2"/>
  <c r="U1572" i="2"/>
  <c r="AA1573" i="2"/>
  <c r="Y1573" i="2"/>
  <c r="U1573" i="2"/>
  <c r="Z1573" i="2" s="1"/>
  <c r="AA1575" i="2"/>
  <c r="Y1575" i="2"/>
  <c r="U1575" i="2"/>
  <c r="AA1567" i="2"/>
  <c r="Y1567" i="2"/>
  <c r="U1567" i="2"/>
  <c r="Z1567" i="2" s="1"/>
  <c r="AA1563" i="2"/>
  <c r="Y1563" i="2"/>
  <c r="U1563" i="2"/>
  <c r="Z1563" i="2" s="1"/>
  <c r="AA1564" i="2"/>
  <c r="Y1564" i="2"/>
  <c r="U1564" i="2"/>
  <c r="Z1564" i="2" s="1"/>
  <c r="AA1562" i="2"/>
  <c r="Y1562" i="2"/>
  <c r="U1562" i="2"/>
  <c r="AA1561" i="2"/>
  <c r="Y1561" i="2"/>
  <c r="U1561" i="2"/>
  <c r="Z1561" i="2" s="1"/>
  <c r="AA1560" i="2"/>
  <c r="Y1560" i="2"/>
  <c r="U1560" i="2"/>
  <c r="AA1558" i="2"/>
  <c r="Y1558" i="2"/>
  <c r="U1558" i="2"/>
  <c r="Z1558" i="2" s="1"/>
  <c r="AA1557" i="2"/>
  <c r="Y1557" i="2"/>
  <c r="U1557" i="2"/>
  <c r="Z1557" i="2" s="1"/>
  <c r="AA1559" i="2"/>
  <c r="Y1559" i="2"/>
  <c r="U1559" i="2"/>
  <c r="X1559" i="2" s="1"/>
  <c r="AA1556" i="2"/>
  <c r="Y1556" i="2"/>
  <c r="U1556" i="2"/>
  <c r="AA1555" i="2"/>
  <c r="Y1555" i="2"/>
  <c r="U1555" i="2"/>
  <c r="Z1555" i="2" s="1"/>
  <c r="AA1554" i="2"/>
  <c r="Y1554" i="2"/>
  <c r="U1554" i="2"/>
  <c r="Z1554" i="2" s="1"/>
  <c r="AA1551" i="2"/>
  <c r="Y1551" i="2"/>
  <c r="U1551" i="2"/>
  <c r="Z1551" i="2" s="1"/>
  <c r="AA1550" i="2"/>
  <c r="Y1550" i="2"/>
  <c r="U1550" i="2"/>
  <c r="AA1549" i="2"/>
  <c r="Y1549" i="2"/>
  <c r="U1549" i="2"/>
  <c r="Z1549" i="2" s="1"/>
  <c r="AA1553" i="2"/>
  <c r="Y1553" i="2"/>
  <c r="U1553" i="2"/>
  <c r="AA1548" i="2"/>
  <c r="Y1548" i="2"/>
  <c r="U1548" i="2"/>
  <c r="Z1548" i="2" s="1"/>
  <c r="AA1552" i="2"/>
  <c r="Y1552" i="2"/>
  <c r="U1552" i="2"/>
  <c r="Z1552" i="2" s="1"/>
  <c r="AA1547" i="2"/>
  <c r="Y1547" i="2"/>
  <c r="U1547" i="2"/>
  <c r="Z1547" i="2" s="1"/>
  <c r="AA1546" i="2"/>
  <c r="Y1546" i="2"/>
  <c r="U1546" i="2"/>
  <c r="AA1545" i="2"/>
  <c r="Y1545" i="2"/>
  <c r="U1545" i="2"/>
  <c r="Z1545" i="2" s="1"/>
  <c r="AA1544" i="2"/>
  <c r="Y1544" i="2"/>
  <c r="U1544" i="2"/>
  <c r="AA1543" i="2"/>
  <c r="Y1543" i="2"/>
  <c r="U1543" i="2"/>
  <c r="Z1543" i="2" s="1"/>
  <c r="AA1542" i="2"/>
  <c r="Y1542" i="2"/>
  <c r="U1542" i="2"/>
  <c r="Z1542" i="2" s="1"/>
  <c r="AA1541" i="2"/>
  <c r="Y1541" i="2"/>
  <c r="U1541" i="2"/>
  <c r="Z1541" i="2" s="1"/>
  <c r="AA1540" i="2"/>
  <c r="Y1540" i="2"/>
  <c r="U1540" i="2"/>
  <c r="AA1537" i="2"/>
  <c r="Y1537" i="2"/>
  <c r="U1537" i="2"/>
  <c r="Z1537" i="2" s="1"/>
  <c r="AA1539" i="2"/>
  <c r="Y1539" i="2"/>
  <c r="U1539" i="2"/>
  <c r="Z1539" i="2" s="1"/>
  <c r="AA1538" i="2"/>
  <c r="Y1538" i="2"/>
  <c r="U1538" i="2"/>
  <c r="Z1538" i="2" s="1"/>
  <c r="AA1536" i="2"/>
  <c r="Y1536" i="2"/>
  <c r="U1536" i="2"/>
  <c r="AA1535" i="2"/>
  <c r="Y1535" i="2"/>
  <c r="U1535" i="2"/>
  <c r="Z1535" i="2" s="1"/>
  <c r="AA1533" i="2"/>
  <c r="Y1533" i="2"/>
  <c r="U1533" i="2"/>
  <c r="AA1526" i="2"/>
  <c r="Z1526" i="2"/>
  <c r="Y1526" i="2"/>
  <c r="U1526" i="2"/>
  <c r="AA1532" i="2"/>
  <c r="Y1532" i="2"/>
  <c r="U1532" i="2"/>
  <c r="Z1532" i="2" s="1"/>
  <c r="AA1534" i="2"/>
  <c r="Z1534" i="2"/>
  <c r="Y1534" i="2"/>
  <c r="U1534" i="2"/>
  <c r="AA1527" i="2"/>
  <c r="Y1527" i="2"/>
  <c r="U1527" i="2"/>
  <c r="AA1525" i="2"/>
  <c r="Y1525" i="2"/>
  <c r="U1525" i="2"/>
  <c r="Z1525" i="2" s="1"/>
  <c r="AA1528" i="2"/>
  <c r="Y1528" i="2"/>
  <c r="U1528" i="2"/>
  <c r="AA1524" i="2"/>
  <c r="Y1524" i="2"/>
  <c r="U1524" i="2"/>
  <c r="Z1524" i="2" s="1"/>
  <c r="AA1523" i="2"/>
  <c r="Y1523" i="2"/>
  <c r="U1523" i="2"/>
  <c r="AA1531" i="2"/>
  <c r="Y1531" i="2"/>
  <c r="U1531" i="2"/>
  <c r="Z1531" i="2" s="1"/>
  <c r="AA1529" i="2"/>
  <c r="Y1529" i="2"/>
  <c r="X1529" i="2"/>
  <c r="U1529" i="2"/>
  <c r="Z1529" i="2" s="1"/>
  <c r="AA1530" i="2"/>
  <c r="Y1530" i="2"/>
  <c r="U1530" i="2"/>
  <c r="Z1530" i="2" s="1"/>
  <c r="AA1522" i="2"/>
  <c r="Y1522" i="2"/>
  <c r="U1522" i="2"/>
  <c r="AA1518" i="2"/>
  <c r="Y1518" i="2"/>
  <c r="U1518" i="2"/>
  <c r="AA1521" i="2"/>
  <c r="Y1521" i="2"/>
  <c r="U1521" i="2"/>
  <c r="AA1520" i="2"/>
  <c r="Y1520" i="2"/>
  <c r="U1520" i="2"/>
  <c r="Z1520" i="2" s="1"/>
  <c r="AA1519" i="2"/>
  <c r="Y1519" i="2"/>
  <c r="U1519" i="2"/>
  <c r="AA1517" i="2"/>
  <c r="Y1517" i="2"/>
  <c r="U1517" i="2"/>
  <c r="Z1517" i="2" s="1"/>
  <c r="AA1516" i="2"/>
  <c r="Y1516" i="2"/>
  <c r="U1516" i="2"/>
  <c r="AA1515" i="2"/>
  <c r="Y1515" i="2"/>
  <c r="U1515" i="2"/>
  <c r="Z1515" i="2" s="1"/>
  <c r="AA1514" i="2"/>
  <c r="Y1514" i="2"/>
  <c r="U1514" i="2"/>
  <c r="AA1513" i="2"/>
  <c r="Y1513" i="2"/>
  <c r="U1513" i="2"/>
  <c r="Z1513" i="2" s="1"/>
  <c r="AA1512" i="2"/>
  <c r="Y1512" i="2"/>
  <c r="U1512" i="2"/>
  <c r="AA1508" i="2"/>
  <c r="Y1508" i="2"/>
  <c r="U1508" i="2"/>
  <c r="Z1508" i="2" s="1"/>
  <c r="AA1509" i="2"/>
  <c r="Y1509" i="2"/>
  <c r="U1509" i="2"/>
  <c r="Z1509" i="2" s="1"/>
  <c r="AA1510" i="2"/>
  <c r="Y1510" i="2"/>
  <c r="U1510" i="2"/>
  <c r="Z1510" i="2" s="1"/>
  <c r="AA1507" i="2"/>
  <c r="Y1507" i="2"/>
  <c r="U1507" i="2"/>
  <c r="Z1507" i="2" s="1"/>
  <c r="AA1511" i="2"/>
  <c r="Y1511" i="2"/>
  <c r="U1511" i="2"/>
  <c r="Z1511" i="2" s="1"/>
  <c r="AA1506" i="2"/>
  <c r="Y1506" i="2"/>
  <c r="U1506" i="2"/>
  <c r="Z1506" i="2" s="1"/>
  <c r="AA1505" i="2"/>
  <c r="Y1505" i="2"/>
  <c r="U1505" i="2"/>
  <c r="Z1505" i="2" s="1"/>
  <c r="AA1504" i="2"/>
  <c r="Y1504" i="2"/>
  <c r="U1504" i="2"/>
  <c r="Z1504" i="2" s="1"/>
  <c r="AA1503" i="2"/>
  <c r="Y1503" i="2"/>
  <c r="U1503" i="2"/>
  <c r="Z1503" i="2" s="1"/>
  <c r="AA1502" i="2"/>
  <c r="Y1502" i="2"/>
  <c r="U1502" i="2"/>
  <c r="AA1500" i="2"/>
  <c r="Y1500" i="2"/>
  <c r="U1500" i="2"/>
  <c r="Z1500" i="2" s="1"/>
  <c r="AA1499" i="2"/>
  <c r="Y1499" i="2"/>
  <c r="U1499" i="2"/>
  <c r="Z1499" i="2" s="1"/>
  <c r="AA1494" i="2"/>
  <c r="Y1494" i="2"/>
  <c r="U1494" i="2"/>
  <c r="Z1494" i="2" s="1"/>
  <c r="AA1497" i="2"/>
  <c r="Y1497" i="2"/>
  <c r="U1497" i="2"/>
  <c r="Z1497" i="2" s="1"/>
  <c r="AA1501" i="2"/>
  <c r="Y1501" i="2"/>
  <c r="U1501" i="2"/>
  <c r="Z1501" i="2" s="1"/>
  <c r="AA1496" i="2"/>
  <c r="Z1496" i="2"/>
  <c r="Y1496" i="2"/>
  <c r="U1496" i="2"/>
  <c r="AA1498" i="2"/>
  <c r="Y1498" i="2"/>
  <c r="U1498" i="2"/>
  <c r="Z1498" i="2" s="1"/>
  <c r="AA1493" i="2"/>
  <c r="Y1493" i="2"/>
  <c r="U1493" i="2"/>
  <c r="AA1492" i="2"/>
  <c r="Y1492" i="2"/>
  <c r="U1492" i="2"/>
  <c r="Z1492" i="2" s="1"/>
  <c r="AA1491" i="2"/>
  <c r="Y1491" i="2"/>
  <c r="U1491" i="2"/>
  <c r="Z1491" i="2" s="1"/>
  <c r="AA1495" i="2"/>
  <c r="Y1495" i="2"/>
  <c r="U1495" i="2"/>
  <c r="Z1495" i="2" s="1"/>
  <c r="AA1490" i="2"/>
  <c r="Y1490" i="2"/>
  <c r="U1490" i="2"/>
  <c r="Z1490" i="2" s="1"/>
  <c r="AA1489" i="2"/>
  <c r="Y1489" i="2"/>
  <c r="U1489" i="2"/>
  <c r="Z1489" i="2" s="1"/>
  <c r="AA1487" i="2"/>
  <c r="Y1487" i="2"/>
  <c r="U1487" i="2"/>
  <c r="Z1487" i="2" s="1"/>
  <c r="AA1486" i="2"/>
  <c r="Y1486" i="2"/>
  <c r="U1486" i="2"/>
  <c r="AA1488" i="2"/>
  <c r="Y1488" i="2"/>
  <c r="U1488" i="2"/>
  <c r="Z1488" i="2" s="1"/>
  <c r="AA1485" i="2"/>
  <c r="Y1485" i="2"/>
  <c r="U1485" i="2"/>
  <c r="Z1485" i="2" s="1"/>
  <c r="AA1484" i="2"/>
  <c r="Y1484" i="2"/>
  <c r="U1484" i="2"/>
  <c r="AA1483" i="2"/>
  <c r="Y1483" i="2"/>
  <c r="U1483" i="2"/>
  <c r="Z1483" i="2" s="1"/>
  <c r="AA1482" i="2"/>
  <c r="Y1482" i="2"/>
  <c r="U1482" i="2"/>
  <c r="Z1482" i="2" s="1"/>
  <c r="AA1481" i="2"/>
  <c r="Y1481" i="2"/>
  <c r="U1481" i="2"/>
  <c r="Z1481" i="2" s="1"/>
  <c r="AA1476" i="2"/>
  <c r="Y1476" i="2"/>
  <c r="U1476" i="2"/>
  <c r="Z1476" i="2" s="1"/>
  <c r="AA1479" i="2"/>
  <c r="Y1479" i="2"/>
  <c r="U1479" i="2"/>
  <c r="Z1479" i="2" s="1"/>
  <c r="AA1477" i="2"/>
  <c r="Y1477" i="2"/>
  <c r="U1477" i="2"/>
  <c r="Z1477" i="2" s="1"/>
  <c r="AA1480" i="2"/>
  <c r="Y1480" i="2"/>
  <c r="U1480" i="2"/>
  <c r="Z1480" i="2" s="1"/>
  <c r="AA1478" i="2"/>
  <c r="Y1478" i="2"/>
  <c r="U1478" i="2"/>
  <c r="Z1478" i="2" s="1"/>
  <c r="AA1472" i="2"/>
  <c r="Z1472" i="2"/>
  <c r="Y1472" i="2"/>
  <c r="U1472" i="2"/>
  <c r="AA1470" i="2"/>
  <c r="Y1470" i="2"/>
  <c r="U1470" i="2"/>
  <c r="Z1470" i="2" s="1"/>
  <c r="AA1474" i="2"/>
  <c r="Y1474" i="2"/>
  <c r="U1474" i="2"/>
  <c r="Z1474" i="2" s="1"/>
  <c r="AA1473" i="2"/>
  <c r="Y1473" i="2"/>
  <c r="U1473" i="2"/>
  <c r="Z1473" i="2" s="1"/>
  <c r="AA1471" i="2"/>
  <c r="Y1471" i="2"/>
  <c r="U1471" i="2"/>
  <c r="AA1469" i="2"/>
  <c r="Y1469" i="2"/>
  <c r="U1469" i="2"/>
  <c r="Z1469" i="2" s="1"/>
  <c r="AA1468" i="2"/>
  <c r="Z1468" i="2"/>
  <c r="Y1468" i="2"/>
  <c r="U1468" i="2"/>
  <c r="AA1467" i="2"/>
  <c r="Y1467" i="2"/>
  <c r="U1467" i="2"/>
  <c r="Z1467" i="2" s="1"/>
  <c r="AA1466" i="2"/>
  <c r="Y1466" i="2"/>
  <c r="U1466" i="2"/>
  <c r="Z1466" i="2" s="1"/>
  <c r="AA1475" i="2"/>
  <c r="Y1475" i="2"/>
  <c r="U1475" i="2"/>
  <c r="AA1465" i="2"/>
  <c r="Y1465" i="2"/>
  <c r="U1465" i="2"/>
  <c r="Z1465" i="2" s="1"/>
  <c r="AA1464" i="2"/>
  <c r="Y1464" i="2"/>
  <c r="U1464" i="2"/>
  <c r="AA1463" i="2"/>
  <c r="Y1463" i="2"/>
  <c r="U1463" i="2"/>
  <c r="Z1463" i="2" s="1"/>
  <c r="AA1462" i="2"/>
  <c r="Y1462" i="2"/>
  <c r="U1462" i="2"/>
  <c r="AA1461" i="2"/>
  <c r="Y1461" i="2"/>
  <c r="U1461" i="2"/>
  <c r="Z1461" i="2" s="1"/>
  <c r="AA1449" i="2"/>
  <c r="Y1449" i="2"/>
  <c r="U1449" i="2"/>
  <c r="Z1449" i="2" s="1"/>
  <c r="AA1445" i="2"/>
  <c r="Y1445" i="2"/>
  <c r="U1445" i="2"/>
  <c r="Z1445" i="2" s="1"/>
  <c r="AA1453" i="2"/>
  <c r="Y1453" i="2"/>
  <c r="U1453" i="2"/>
  <c r="Z1453" i="2" s="1"/>
  <c r="AA1444" i="2"/>
  <c r="Y1444" i="2"/>
  <c r="U1444" i="2"/>
  <c r="Z1444" i="2" s="1"/>
  <c r="AA1451" i="2"/>
  <c r="Y1451" i="2"/>
  <c r="U1451" i="2"/>
  <c r="Z1451" i="2" s="1"/>
  <c r="AA1457" i="2"/>
  <c r="Y1457" i="2"/>
  <c r="U1457" i="2"/>
  <c r="AA1456" i="2"/>
  <c r="Y1456" i="2"/>
  <c r="U1456" i="2"/>
  <c r="Z1456" i="2" s="1"/>
  <c r="AA1455" i="2"/>
  <c r="Y1455" i="2"/>
  <c r="U1455" i="2"/>
  <c r="Z1455" i="2" s="1"/>
  <c r="AA1432" i="2"/>
  <c r="Y1432" i="2"/>
  <c r="U1432" i="2"/>
  <c r="AA1448" i="2"/>
  <c r="Y1448" i="2"/>
  <c r="U1448" i="2"/>
  <c r="Z1448" i="2" s="1"/>
  <c r="AA1443" i="2"/>
  <c r="Y1443" i="2"/>
  <c r="U1443" i="2"/>
  <c r="Z1443" i="2" s="1"/>
  <c r="AA1442" i="2"/>
  <c r="Y1442" i="2"/>
  <c r="U1442" i="2"/>
  <c r="Z1442" i="2" s="1"/>
  <c r="AA1447" i="2"/>
  <c r="Z1447" i="2"/>
  <c r="Y1447" i="2"/>
  <c r="U1447" i="2"/>
  <c r="AA1454" i="2"/>
  <c r="Y1454" i="2"/>
  <c r="U1454" i="2"/>
  <c r="Z1454" i="2" s="1"/>
  <c r="AA1440" i="2"/>
  <c r="Y1440" i="2"/>
  <c r="U1440" i="2"/>
  <c r="Z1440" i="2" s="1"/>
  <c r="AA1441" i="2"/>
  <c r="Y1441" i="2"/>
  <c r="U1441" i="2"/>
  <c r="Z1441" i="2" s="1"/>
  <c r="AA1437" i="2"/>
  <c r="Y1437" i="2"/>
  <c r="U1437" i="2"/>
  <c r="Z1437" i="2" s="1"/>
  <c r="AA1450" i="2"/>
  <c r="Y1450" i="2"/>
  <c r="U1450" i="2"/>
  <c r="Z1450" i="2" s="1"/>
  <c r="AA1458" i="2"/>
  <c r="Y1458" i="2"/>
  <c r="U1458" i="2"/>
  <c r="Z1458" i="2" s="1"/>
  <c r="AA1436" i="2"/>
  <c r="Y1436" i="2"/>
  <c r="U1436" i="2"/>
  <c r="Z1436" i="2" s="1"/>
  <c r="AA1459" i="2"/>
  <c r="Y1459" i="2"/>
  <c r="U1459" i="2"/>
  <c r="Z1459" i="2" s="1"/>
  <c r="AA1460" i="2"/>
  <c r="Y1460" i="2"/>
  <c r="U1460" i="2"/>
  <c r="AA1433" i="2"/>
  <c r="Y1433" i="2"/>
  <c r="U1433" i="2"/>
  <c r="Z1433" i="2" s="1"/>
  <c r="AA1439" i="2"/>
  <c r="Y1439" i="2"/>
  <c r="U1439" i="2"/>
  <c r="Z1439" i="2" s="1"/>
  <c r="AA1438" i="2"/>
  <c r="Y1438" i="2"/>
  <c r="U1438" i="2"/>
  <c r="Z1438" i="2" s="1"/>
  <c r="AA1452" i="2"/>
  <c r="Y1452" i="2"/>
  <c r="U1452" i="2"/>
  <c r="Z1452" i="2" s="1"/>
  <c r="AA1446" i="2"/>
  <c r="Y1446" i="2"/>
  <c r="U1446" i="2"/>
  <c r="AA1435" i="2"/>
  <c r="Y1435" i="2"/>
  <c r="U1435" i="2"/>
  <c r="Z1435" i="2" s="1"/>
  <c r="AA1434" i="2"/>
  <c r="Y1434" i="2"/>
  <c r="U1434" i="2"/>
  <c r="AA1431" i="2"/>
  <c r="Y1431" i="2"/>
  <c r="U1431" i="2"/>
  <c r="Z1431" i="2" s="1"/>
  <c r="AA1430" i="2"/>
  <c r="Y1430" i="2"/>
  <c r="U1430" i="2"/>
  <c r="AA1429" i="2"/>
  <c r="Y1429" i="2"/>
  <c r="U1429" i="2"/>
  <c r="Z1429" i="2" s="1"/>
  <c r="AA1428" i="2"/>
  <c r="Y1428" i="2"/>
  <c r="U1428" i="2"/>
  <c r="Z1428" i="2" s="1"/>
  <c r="AA1427" i="2"/>
  <c r="Y1427" i="2"/>
  <c r="U1427" i="2"/>
  <c r="Z1427" i="2" s="1"/>
  <c r="AA1426" i="2"/>
  <c r="Y1426" i="2"/>
  <c r="U1426" i="2"/>
  <c r="Z1426" i="2" s="1"/>
  <c r="AA1425" i="2"/>
  <c r="Y1425" i="2"/>
  <c r="U1425" i="2"/>
  <c r="Z1425" i="2" s="1"/>
  <c r="AA1424" i="2"/>
  <c r="Y1424" i="2"/>
  <c r="U1424" i="2"/>
  <c r="Z1424" i="2" s="1"/>
  <c r="AA1423" i="2"/>
  <c r="Y1423" i="2"/>
  <c r="U1423" i="2"/>
  <c r="AA1421" i="2"/>
  <c r="Y1421" i="2"/>
  <c r="U1421" i="2"/>
  <c r="Z1421" i="2" s="1"/>
  <c r="AA1422" i="2"/>
  <c r="Y1422" i="2"/>
  <c r="U1422" i="2"/>
  <c r="Z1422" i="2" s="1"/>
  <c r="AA1419" i="2"/>
  <c r="Y1419" i="2"/>
  <c r="U1419" i="2"/>
  <c r="AA1420" i="2"/>
  <c r="Y1420" i="2"/>
  <c r="U1420" i="2"/>
  <c r="Z1420" i="2" s="1"/>
  <c r="AA1416" i="2"/>
  <c r="Y1416" i="2"/>
  <c r="U1416" i="2"/>
  <c r="Z1416" i="2" s="1"/>
  <c r="AA1418" i="2"/>
  <c r="Y1418" i="2"/>
  <c r="U1418" i="2"/>
  <c r="Z1418" i="2" s="1"/>
  <c r="AA1413" i="2"/>
  <c r="Y1413" i="2"/>
  <c r="U1413" i="2"/>
  <c r="Z1413" i="2" s="1"/>
  <c r="AA1410" i="2"/>
  <c r="Y1410" i="2"/>
  <c r="U1410" i="2"/>
  <c r="Z1410" i="2" s="1"/>
  <c r="AA1415" i="2"/>
  <c r="Y1415" i="2"/>
  <c r="X1415" i="2"/>
  <c r="U1415" i="2"/>
  <c r="Z1415" i="2" s="1"/>
  <c r="AA1414" i="2"/>
  <c r="Y1414" i="2"/>
  <c r="U1414" i="2"/>
  <c r="Z1414" i="2" s="1"/>
  <c r="AA1412" i="2"/>
  <c r="Y1412" i="2"/>
  <c r="U1412" i="2"/>
  <c r="Z1412" i="2" s="1"/>
  <c r="AA1409" i="2"/>
  <c r="Y1409" i="2"/>
  <c r="U1409" i="2"/>
  <c r="Z1409" i="2" s="1"/>
  <c r="AA1417" i="2"/>
  <c r="Y1417" i="2"/>
  <c r="U1417" i="2"/>
  <c r="Z1417" i="2" s="1"/>
  <c r="AA1408" i="2"/>
  <c r="Y1408" i="2"/>
  <c r="U1408" i="2"/>
  <c r="Z1408" i="2" s="1"/>
  <c r="AA1407" i="2"/>
  <c r="Y1407" i="2"/>
  <c r="U1407" i="2"/>
  <c r="Z1407" i="2" s="1"/>
  <c r="AA1411" i="2"/>
  <c r="Y1411" i="2"/>
  <c r="U1411" i="2"/>
  <c r="AA1406" i="2"/>
  <c r="Y1406" i="2"/>
  <c r="U1406" i="2"/>
  <c r="Z1406" i="2" s="1"/>
  <c r="AA1404" i="2"/>
  <c r="Y1404" i="2"/>
  <c r="U1404" i="2"/>
  <c r="Z1404" i="2" s="1"/>
  <c r="AA1405" i="2"/>
  <c r="Y1405" i="2"/>
  <c r="U1405" i="2"/>
  <c r="AA1403" i="2"/>
  <c r="Y1403" i="2"/>
  <c r="U1403" i="2"/>
  <c r="Z1403" i="2" s="1"/>
  <c r="AA1402" i="2"/>
  <c r="Y1402" i="2"/>
  <c r="U1402" i="2"/>
  <c r="Z1402" i="2" s="1"/>
  <c r="AA1401" i="2"/>
  <c r="Y1401" i="2"/>
  <c r="U1401" i="2"/>
  <c r="Z1401" i="2" s="1"/>
  <c r="AA1394" i="2"/>
  <c r="Y1394" i="2"/>
  <c r="U1394" i="2"/>
  <c r="AA1397" i="2"/>
  <c r="Y1397" i="2"/>
  <c r="U1397" i="2"/>
  <c r="Z1397" i="2" s="1"/>
  <c r="AA1396" i="2"/>
  <c r="Y1396" i="2"/>
  <c r="U1396" i="2"/>
  <c r="Z1396" i="2" s="1"/>
  <c r="AA1398" i="2"/>
  <c r="Y1398" i="2"/>
  <c r="U1398" i="2"/>
  <c r="Z1398" i="2" s="1"/>
  <c r="AA1400" i="2"/>
  <c r="Y1400" i="2"/>
  <c r="U1400" i="2"/>
  <c r="Z1400" i="2" s="1"/>
  <c r="AA1399" i="2"/>
  <c r="Y1399" i="2"/>
  <c r="U1399" i="2"/>
  <c r="Z1399" i="2" s="1"/>
  <c r="AA1395" i="2"/>
  <c r="Y1395" i="2"/>
  <c r="U1395" i="2"/>
  <c r="Z1395" i="2" s="1"/>
  <c r="AA1393" i="2"/>
  <c r="Y1393" i="2"/>
  <c r="U1393" i="2"/>
  <c r="Z1393" i="2" s="1"/>
  <c r="AA1392" i="2"/>
  <c r="Y1392" i="2"/>
  <c r="U1392" i="2"/>
  <c r="Z1392" i="2" s="1"/>
  <c r="AA1389" i="2"/>
  <c r="Y1389" i="2"/>
  <c r="U1389" i="2"/>
  <c r="AA1390" i="2"/>
  <c r="Y1390" i="2"/>
  <c r="U1390" i="2"/>
  <c r="Z1390" i="2" s="1"/>
  <c r="AA1391" i="2"/>
  <c r="Y1391" i="2"/>
  <c r="U1391" i="2"/>
  <c r="Z1391" i="2" s="1"/>
  <c r="AA1386" i="2"/>
  <c r="Y1386" i="2"/>
  <c r="U1386" i="2"/>
  <c r="AA1387" i="2"/>
  <c r="Y1387" i="2"/>
  <c r="U1387" i="2"/>
  <c r="Z1387" i="2" s="1"/>
  <c r="AA1388" i="2"/>
  <c r="Y1388" i="2"/>
  <c r="U1388" i="2"/>
  <c r="AA1385" i="2"/>
  <c r="Y1385" i="2"/>
  <c r="U1385" i="2"/>
  <c r="Z1385" i="2" s="1"/>
  <c r="AA1384" i="2"/>
  <c r="Y1384" i="2"/>
  <c r="U1384" i="2"/>
  <c r="AA1383" i="2"/>
  <c r="Y1383" i="2"/>
  <c r="U1383" i="2"/>
  <c r="Z1383" i="2" s="1"/>
  <c r="AA1382" i="2"/>
  <c r="Y1382" i="2"/>
  <c r="U1382" i="2"/>
  <c r="AA1381" i="2"/>
  <c r="Y1381" i="2"/>
  <c r="U1381" i="2"/>
  <c r="Z1381" i="2" s="1"/>
  <c r="AA1380" i="2"/>
  <c r="Z1380" i="2"/>
  <c r="Y1380" i="2"/>
  <c r="U1380" i="2"/>
  <c r="AA1374" i="2"/>
  <c r="Y1374" i="2"/>
  <c r="U1374" i="2"/>
  <c r="Z1374" i="2" s="1"/>
  <c r="AA1364" i="2"/>
  <c r="Y1364" i="2"/>
  <c r="U1364" i="2"/>
  <c r="Z1364" i="2" s="1"/>
  <c r="AA1367" i="2"/>
  <c r="Z1367" i="2"/>
  <c r="Y1367" i="2"/>
  <c r="U1367" i="2"/>
  <c r="AA1373" i="2"/>
  <c r="Y1373" i="2"/>
  <c r="U1373" i="2"/>
  <c r="Z1373" i="2" s="1"/>
  <c r="AA1372" i="2"/>
  <c r="Y1372" i="2"/>
  <c r="U1372" i="2"/>
  <c r="AA1366" i="2"/>
  <c r="Y1366" i="2"/>
  <c r="U1366" i="2"/>
  <c r="Z1366" i="2" s="1"/>
  <c r="AA1370" i="2"/>
  <c r="Y1370" i="2"/>
  <c r="U1370" i="2"/>
  <c r="Z1370" i="2" s="1"/>
  <c r="AA1379" i="2"/>
  <c r="Y1379" i="2"/>
  <c r="U1379" i="2"/>
  <c r="AA1363" i="2"/>
  <c r="Y1363" i="2"/>
  <c r="U1363" i="2"/>
  <c r="Z1363" i="2" s="1"/>
  <c r="AA1369" i="2"/>
  <c r="Y1369" i="2"/>
  <c r="U1369" i="2"/>
  <c r="Z1369" i="2" s="1"/>
  <c r="AA1365" i="2"/>
  <c r="Y1365" i="2"/>
  <c r="U1365" i="2"/>
  <c r="Z1365" i="2" s="1"/>
  <c r="AA1376" i="2"/>
  <c r="Y1376" i="2"/>
  <c r="U1376" i="2"/>
  <c r="AA1378" i="2"/>
  <c r="Y1378" i="2"/>
  <c r="U1378" i="2"/>
  <c r="Z1378" i="2" s="1"/>
  <c r="AA1359" i="2"/>
  <c r="Y1359" i="2"/>
  <c r="U1359" i="2"/>
  <c r="Z1359" i="2" s="1"/>
  <c r="AA1361" i="2"/>
  <c r="Y1361" i="2"/>
  <c r="U1361" i="2"/>
  <c r="Z1361" i="2" s="1"/>
  <c r="AA1371" i="2"/>
  <c r="Y1371" i="2"/>
  <c r="U1371" i="2"/>
  <c r="Z1371" i="2" s="1"/>
  <c r="AA1362" i="2"/>
  <c r="Y1362" i="2"/>
  <c r="U1362" i="2"/>
  <c r="Z1362" i="2" s="1"/>
  <c r="AA1368" i="2"/>
  <c r="Y1368" i="2"/>
  <c r="U1368" i="2"/>
  <c r="Z1368" i="2" s="1"/>
  <c r="AA1360" i="2"/>
  <c r="Y1360" i="2"/>
  <c r="U1360" i="2"/>
  <c r="Z1360" i="2" s="1"/>
  <c r="AA1358" i="2"/>
  <c r="Y1358" i="2"/>
  <c r="U1358" i="2"/>
  <c r="Z1358" i="2" s="1"/>
  <c r="AA1357" i="2"/>
  <c r="Y1357" i="2"/>
  <c r="U1357" i="2"/>
  <c r="AA1356" i="2"/>
  <c r="Y1356" i="2"/>
  <c r="U1356" i="2"/>
  <c r="Z1356" i="2" s="1"/>
  <c r="AA1355" i="2"/>
  <c r="Y1355" i="2"/>
  <c r="U1355" i="2"/>
  <c r="Z1355" i="2" s="1"/>
  <c r="AA1354" i="2"/>
  <c r="Y1354" i="2"/>
  <c r="U1354" i="2"/>
  <c r="AA1353" i="2"/>
  <c r="Y1353" i="2"/>
  <c r="U1353" i="2"/>
  <c r="Z1353" i="2" s="1"/>
  <c r="AA1352" i="2"/>
  <c r="Y1352" i="2"/>
  <c r="U1352" i="2"/>
  <c r="AA1351" i="2"/>
  <c r="Y1351" i="2"/>
  <c r="U1351" i="2"/>
  <c r="Z1351" i="2" s="1"/>
  <c r="AA1350" i="2"/>
  <c r="Y1350" i="2"/>
  <c r="U1350" i="2"/>
  <c r="AA1349" i="2"/>
  <c r="Y1349" i="2"/>
  <c r="U1349" i="2"/>
  <c r="Z1349" i="2" s="1"/>
  <c r="AA1375" i="2"/>
  <c r="Y1375" i="2"/>
  <c r="U1375" i="2"/>
  <c r="AA1348" i="2"/>
  <c r="Y1348" i="2"/>
  <c r="U1348" i="2"/>
  <c r="Z1348" i="2" s="1"/>
  <c r="AA1347" i="2"/>
  <c r="Y1347" i="2"/>
  <c r="U1347" i="2"/>
  <c r="Z1347" i="2" s="1"/>
  <c r="AA1377" i="2"/>
  <c r="Y1377" i="2"/>
  <c r="U1377" i="2"/>
  <c r="Z1377" i="2" s="1"/>
  <c r="AA1346" i="2"/>
  <c r="Y1346" i="2"/>
  <c r="U1346" i="2"/>
  <c r="Z1346" i="2" s="1"/>
  <c r="AA1345" i="2"/>
  <c r="Y1345" i="2"/>
  <c r="U1345" i="2"/>
  <c r="Z1345" i="2" s="1"/>
  <c r="AA1342" i="2"/>
  <c r="Y1342" i="2"/>
  <c r="U1342" i="2"/>
  <c r="Z1342" i="2" s="1"/>
  <c r="AA1344" i="2"/>
  <c r="Y1344" i="2"/>
  <c r="U1344" i="2"/>
  <c r="AA1343" i="2"/>
  <c r="Y1343" i="2"/>
  <c r="U1343" i="2"/>
  <c r="Z1343" i="2" s="1"/>
  <c r="AA1341" i="2"/>
  <c r="Z1341" i="2"/>
  <c r="Y1341" i="2"/>
  <c r="U1341" i="2"/>
  <c r="AA1340" i="2"/>
  <c r="Y1340" i="2"/>
  <c r="U1340" i="2"/>
  <c r="Z1340" i="2" s="1"/>
  <c r="AA1339" i="2"/>
  <c r="Y1339" i="2"/>
  <c r="U1339" i="2"/>
  <c r="Z1339" i="2" s="1"/>
  <c r="AA1337" i="2"/>
  <c r="Y1337" i="2"/>
  <c r="U1337" i="2"/>
  <c r="Z1337" i="2" s="1"/>
  <c r="AA1338" i="2"/>
  <c r="Y1338" i="2"/>
  <c r="U1338" i="2"/>
  <c r="Z1338" i="2" s="1"/>
  <c r="AA1336" i="2"/>
  <c r="Y1336" i="2"/>
  <c r="U1336" i="2"/>
  <c r="Z1336" i="2" s="1"/>
  <c r="AA1335" i="2"/>
  <c r="Y1335" i="2"/>
  <c r="U1335" i="2"/>
  <c r="Z1335" i="2" s="1"/>
  <c r="AA1334" i="2"/>
  <c r="Y1334" i="2"/>
  <c r="U1334" i="2"/>
  <c r="Z1334" i="2" s="1"/>
  <c r="AA1333" i="2"/>
  <c r="Y1333" i="2"/>
  <c r="U1333" i="2"/>
  <c r="Z1333" i="2" s="1"/>
  <c r="AA1332" i="2"/>
  <c r="Y1332" i="2"/>
  <c r="U1332" i="2"/>
  <c r="Z1332" i="2" s="1"/>
  <c r="AA1331" i="2"/>
  <c r="Y1331" i="2"/>
  <c r="U1331" i="2"/>
  <c r="Z1331" i="2" s="1"/>
  <c r="AA1330" i="2"/>
  <c r="Y1330" i="2"/>
  <c r="U1330" i="2"/>
  <c r="Z1330" i="2" s="1"/>
  <c r="AA1327" i="2"/>
  <c r="Y1327" i="2"/>
  <c r="U1327" i="2"/>
  <c r="Z1327" i="2" s="1"/>
  <c r="AA1329" i="2"/>
  <c r="Y1329" i="2"/>
  <c r="U1329" i="2"/>
  <c r="Z1329" i="2" s="1"/>
  <c r="AA1328" i="2"/>
  <c r="Y1328" i="2"/>
  <c r="U1328" i="2"/>
  <c r="AA1326" i="2"/>
  <c r="Y1326" i="2"/>
  <c r="U1326" i="2"/>
  <c r="Z1326" i="2" s="1"/>
  <c r="AA1325" i="2"/>
  <c r="Y1325" i="2"/>
  <c r="U1325" i="2"/>
  <c r="Z1325" i="2" s="1"/>
  <c r="AA1324" i="2"/>
  <c r="Y1324" i="2"/>
  <c r="U1324" i="2"/>
  <c r="Z1324" i="2" s="1"/>
  <c r="AA1323" i="2"/>
  <c r="Y1323" i="2"/>
  <c r="U1323" i="2"/>
  <c r="Z1323" i="2" s="1"/>
  <c r="AA1322" i="2"/>
  <c r="Y1322" i="2"/>
  <c r="U1322" i="2"/>
  <c r="Z1322" i="2" s="1"/>
  <c r="AA1321" i="2"/>
  <c r="Y1321" i="2"/>
  <c r="U1321" i="2"/>
  <c r="Z1321" i="2" s="1"/>
  <c r="AA1320" i="2"/>
  <c r="Y1320" i="2"/>
  <c r="U1320" i="2"/>
  <c r="AA1319" i="2"/>
  <c r="Y1319" i="2"/>
  <c r="U1319" i="2"/>
  <c r="Z1319" i="2" s="1"/>
  <c r="AA1317" i="2"/>
  <c r="Y1317" i="2"/>
  <c r="U1317" i="2"/>
  <c r="Z1317" i="2" s="1"/>
  <c r="AA1316" i="2"/>
  <c r="Y1316" i="2"/>
  <c r="U1316" i="2"/>
  <c r="Z1316" i="2" s="1"/>
  <c r="AA1318" i="2"/>
  <c r="Y1318" i="2"/>
  <c r="U1318" i="2"/>
  <c r="Z1318" i="2" s="1"/>
  <c r="AA1314" i="2"/>
  <c r="Y1314" i="2"/>
  <c r="U1314" i="2"/>
  <c r="Z1314" i="2" s="1"/>
  <c r="AA1315" i="2"/>
  <c r="Y1315" i="2"/>
  <c r="U1315" i="2"/>
  <c r="Z1315" i="2" s="1"/>
  <c r="AA1310" i="2"/>
  <c r="Y1310" i="2"/>
  <c r="U1310" i="2"/>
  <c r="Z1310" i="2" s="1"/>
  <c r="AA1309" i="2"/>
  <c r="Y1309" i="2"/>
  <c r="U1309" i="2"/>
  <c r="Z1309" i="2" s="1"/>
  <c r="AA1311" i="2"/>
  <c r="Y1311" i="2"/>
  <c r="U1311" i="2"/>
  <c r="AA1308" i="2"/>
  <c r="Y1308" i="2"/>
  <c r="U1308" i="2"/>
  <c r="Z1308" i="2" s="1"/>
  <c r="AA1312" i="2"/>
  <c r="Z1312" i="2"/>
  <c r="Y1312" i="2"/>
  <c r="U1312" i="2"/>
  <c r="AA1313" i="2"/>
  <c r="Y1313" i="2"/>
  <c r="U1313" i="2"/>
  <c r="AA1306" i="2"/>
  <c r="Y1306" i="2"/>
  <c r="U1306" i="2"/>
  <c r="Z1306" i="2" s="1"/>
  <c r="AA1304" i="2"/>
  <c r="Y1304" i="2"/>
  <c r="U1304" i="2"/>
  <c r="AA1307" i="2"/>
  <c r="Y1307" i="2"/>
  <c r="U1307" i="2"/>
  <c r="Z1307" i="2" s="1"/>
  <c r="AA1305" i="2"/>
  <c r="Y1305" i="2"/>
  <c r="U1305" i="2"/>
  <c r="AA1303" i="2"/>
  <c r="Y1303" i="2"/>
  <c r="U1303" i="2"/>
  <c r="Z1303" i="2" s="1"/>
  <c r="AA1300" i="2"/>
  <c r="Y1300" i="2"/>
  <c r="U1300" i="2"/>
  <c r="Z1300" i="2" s="1"/>
  <c r="AA1301" i="2"/>
  <c r="Y1301" i="2"/>
  <c r="U1301" i="2"/>
  <c r="Z1301" i="2" s="1"/>
  <c r="AA1299" i="2"/>
  <c r="Y1299" i="2"/>
  <c r="U1299" i="2"/>
  <c r="Z1299" i="2" s="1"/>
  <c r="AA1298" i="2"/>
  <c r="Y1298" i="2"/>
  <c r="U1298" i="2"/>
  <c r="Z1298" i="2" s="1"/>
  <c r="AA1297" i="2"/>
  <c r="Y1297" i="2"/>
  <c r="U1297" i="2"/>
  <c r="Z1297" i="2" s="1"/>
  <c r="AA1296" i="2"/>
  <c r="Z1296" i="2"/>
  <c r="Y1296" i="2"/>
  <c r="U1296" i="2"/>
  <c r="AA1302" i="2"/>
  <c r="Y1302" i="2"/>
  <c r="U1302" i="2"/>
  <c r="Z1302" i="2" s="1"/>
  <c r="AA1294" i="2"/>
  <c r="Y1294" i="2"/>
  <c r="U1294" i="2"/>
  <c r="AA1295" i="2"/>
  <c r="Y1295" i="2"/>
  <c r="U1295" i="2"/>
  <c r="Z1295" i="2" s="1"/>
  <c r="AA1293" i="2"/>
  <c r="Y1293" i="2"/>
  <c r="U1293" i="2"/>
  <c r="Z1293" i="2" s="1"/>
  <c r="AA1292" i="2"/>
  <c r="Z1292" i="2"/>
  <c r="Y1292" i="2"/>
  <c r="U1292" i="2"/>
  <c r="AA1291" i="2"/>
  <c r="Y1291" i="2"/>
  <c r="U1291" i="2"/>
  <c r="AA1290" i="2"/>
  <c r="Y1290" i="2"/>
  <c r="U1290" i="2"/>
  <c r="Z1290" i="2" s="1"/>
  <c r="AA1289" i="2"/>
  <c r="Y1289" i="2"/>
  <c r="U1289" i="2"/>
  <c r="Z1289" i="2" s="1"/>
  <c r="AA1283" i="2"/>
  <c r="Z1283" i="2"/>
  <c r="Y1283" i="2"/>
  <c r="U1283" i="2"/>
  <c r="AA1275" i="2"/>
  <c r="Y1275" i="2"/>
  <c r="U1275" i="2"/>
  <c r="Z1275" i="2" s="1"/>
  <c r="AA1278" i="2"/>
  <c r="Y1278" i="2"/>
  <c r="U1278" i="2"/>
  <c r="Z1278" i="2" s="1"/>
  <c r="AA1273" i="2"/>
  <c r="Y1273" i="2"/>
  <c r="U1273" i="2"/>
  <c r="Z1273" i="2" s="1"/>
  <c r="AA1272" i="2"/>
  <c r="Y1272" i="2"/>
  <c r="U1272" i="2"/>
  <c r="Z1272" i="2" s="1"/>
  <c r="AA1277" i="2"/>
  <c r="Y1277" i="2"/>
  <c r="X1277" i="2"/>
  <c r="U1277" i="2"/>
  <c r="Z1277" i="2" s="1"/>
  <c r="AA1282" i="2"/>
  <c r="Y1282" i="2"/>
  <c r="U1282" i="2"/>
  <c r="Z1282" i="2" s="1"/>
  <c r="AA1281" i="2"/>
  <c r="Y1281" i="2"/>
  <c r="U1281" i="2"/>
  <c r="Z1281" i="2" s="1"/>
  <c r="AA1271" i="2"/>
  <c r="Y1271" i="2"/>
  <c r="U1271" i="2"/>
  <c r="Z1271" i="2" s="1"/>
  <c r="AA1279" i="2"/>
  <c r="Y1279" i="2"/>
  <c r="U1279" i="2"/>
  <c r="AA1276" i="2"/>
  <c r="Y1276" i="2"/>
  <c r="U1276" i="2"/>
  <c r="Z1276" i="2" s="1"/>
  <c r="AA1288" i="2"/>
  <c r="Y1288" i="2"/>
  <c r="U1288" i="2"/>
  <c r="Z1288" i="2" s="1"/>
  <c r="AA1285" i="2"/>
  <c r="Y1285" i="2"/>
  <c r="U1285" i="2"/>
  <c r="AA1270" i="2"/>
  <c r="Y1270" i="2"/>
  <c r="U1270" i="2"/>
  <c r="AA1287" i="2"/>
  <c r="Y1287" i="2"/>
  <c r="U1287" i="2"/>
  <c r="AA1284" i="2"/>
  <c r="Y1284" i="2"/>
  <c r="U1284" i="2"/>
  <c r="AA1269" i="2"/>
  <c r="Y1269" i="2"/>
  <c r="U1269" i="2"/>
  <c r="AA1268" i="2"/>
  <c r="Y1268" i="2"/>
  <c r="U1268" i="2"/>
  <c r="Z1268" i="2" s="1"/>
  <c r="AA1274" i="2"/>
  <c r="Y1274" i="2"/>
  <c r="U1274" i="2"/>
  <c r="Z1274" i="2" s="1"/>
  <c r="AA1286" i="2"/>
  <c r="Y1286" i="2"/>
  <c r="U1286" i="2"/>
  <c r="Z1286" i="2" s="1"/>
  <c r="AA1280" i="2"/>
  <c r="Y1280" i="2"/>
  <c r="U1280" i="2"/>
  <c r="Z1280" i="2" s="1"/>
  <c r="AA1267" i="2"/>
  <c r="Y1267" i="2"/>
  <c r="U1267" i="2"/>
  <c r="AA1266" i="2"/>
  <c r="Y1266" i="2"/>
  <c r="U1266" i="2"/>
  <c r="Z1266" i="2" s="1"/>
  <c r="AA1265" i="2"/>
  <c r="Y1265" i="2"/>
  <c r="U1265" i="2"/>
  <c r="Z1265" i="2" s="1"/>
  <c r="AA1264" i="2"/>
  <c r="Y1264" i="2"/>
  <c r="U1264" i="2"/>
  <c r="Z1264" i="2" s="1"/>
  <c r="AA1263" i="2"/>
  <c r="Y1263" i="2"/>
  <c r="U1263" i="2"/>
  <c r="AA1262" i="2"/>
  <c r="Y1262" i="2"/>
  <c r="U1262" i="2"/>
  <c r="Z1262" i="2" s="1"/>
  <c r="AA1261" i="2"/>
  <c r="Y1261" i="2"/>
  <c r="U1261" i="2"/>
  <c r="Z1261" i="2" s="1"/>
  <c r="AA1260" i="2"/>
  <c r="Y1260" i="2"/>
  <c r="U1260" i="2"/>
  <c r="AA1259" i="2"/>
  <c r="Y1259" i="2"/>
  <c r="U1259" i="2"/>
  <c r="AA1258" i="2"/>
  <c r="Y1258" i="2"/>
  <c r="U1258" i="2"/>
  <c r="AA1257" i="2"/>
  <c r="Y1257" i="2"/>
  <c r="U1257" i="2"/>
  <c r="Z1257" i="2" s="1"/>
  <c r="AA1256" i="2"/>
  <c r="Y1256" i="2"/>
  <c r="U1256" i="2"/>
  <c r="AA1255" i="2"/>
  <c r="Y1255" i="2"/>
  <c r="U1255" i="2"/>
  <c r="Z1255" i="2" s="1"/>
  <c r="AA1254" i="2"/>
  <c r="Y1254" i="2"/>
  <c r="U1254" i="2"/>
  <c r="Z1254" i="2" s="1"/>
  <c r="AA1253" i="2"/>
  <c r="Y1253" i="2"/>
  <c r="U1253" i="2"/>
  <c r="Z1253" i="2" s="1"/>
  <c r="AA1252" i="2"/>
  <c r="Z1252" i="2"/>
  <c r="Y1252" i="2"/>
  <c r="U1252" i="2"/>
  <c r="AA1248" i="2"/>
  <c r="Y1248" i="2"/>
  <c r="U1248" i="2"/>
  <c r="Z1248" i="2" s="1"/>
  <c r="AA1250" i="2"/>
  <c r="Y1250" i="2"/>
  <c r="U1250" i="2"/>
  <c r="Z1250" i="2" s="1"/>
  <c r="AA1251" i="2"/>
  <c r="Y1251" i="2"/>
  <c r="U1251" i="2"/>
  <c r="Z1251" i="2" s="1"/>
  <c r="AA1247" i="2"/>
  <c r="Y1247" i="2"/>
  <c r="U1247" i="2"/>
  <c r="Z1247" i="2" s="1"/>
  <c r="AA1249" i="2"/>
  <c r="Y1249" i="2"/>
  <c r="U1249" i="2"/>
  <c r="AA1246" i="2"/>
  <c r="Y1246" i="2"/>
  <c r="U1246" i="2"/>
  <c r="Z1246" i="2" s="1"/>
  <c r="AA1245" i="2"/>
  <c r="Y1245" i="2"/>
  <c r="U1245" i="2"/>
  <c r="Z1245" i="2" s="1"/>
  <c r="AA1244" i="2"/>
  <c r="Y1244" i="2"/>
  <c r="U1244" i="2"/>
  <c r="AA1243" i="2"/>
  <c r="Y1243" i="2"/>
  <c r="U1243" i="2"/>
  <c r="AA1242" i="2"/>
  <c r="Y1242" i="2"/>
  <c r="U1242" i="2"/>
  <c r="Z1242" i="2" s="1"/>
  <c r="AA1241" i="2"/>
  <c r="Y1241" i="2"/>
  <c r="U1241" i="2"/>
  <c r="AA1240" i="2"/>
  <c r="Y1240" i="2"/>
  <c r="U1240" i="2"/>
  <c r="Z1240" i="2" s="1"/>
  <c r="AA1239" i="2"/>
  <c r="Y1239" i="2"/>
  <c r="U1239" i="2"/>
  <c r="Z1239" i="2" s="1"/>
  <c r="AA1235" i="2"/>
  <c r="Y1235" i="2"/>
  <c r="U1235" i="2"/>
  <c r="Z1235" i="2" s="1"/>
  <c r="AA1232" i="2"/>
  <c r="Y1232" i="2"/>
  <c r="U1232" i="2"/>
  <c r="Z1232" i="2" s="1"/>
  <c r="AA1237" i="2"/>
  <c r="Y1237" i="2"/>
  <c r="U1237" i="2"/>
  <c r="Z1237" i="2" s="1"/>
  <c r="AA1234" i="2"/>
  <c r="Y1234" i="2"/>
  <c r="U1234" i="2"/>
  <c r="Z1234" i="2" s="1"/>
  <c r="AA1236" i="2"/>
  <c r="Y1236" i="2"/>
  <c r="U1236" i="2"/>
  <c r="Z1236" i="2" s="1"/>
  <c r="AA1238" i="2"/>
  <c r="Z1238" i="2"/>
  <c r="Y1238" i="2"/>
  <c r="U1238" i="2"/>
  <c r="AA1230" i="2"/>
  <c r="Y1230" i="2"/>
  <c r="U1230" i="2"/>
  <c r="Z1230" i="2" s="1"/>
  <c r="AA1233" i="2"/>
  <c r="Y1233" i="2"/>
  <c r="U1233" i="2"/>
  <c r="AA1231" i="2"/>
  <c r="Y1231" i="2"/>
  <c r="U1231" i="2"/>
  <c r="Z1231" i="2" s="1"/>
  <c r="AA1229" i="2"/>
  <c r="Y1229" i="2"/>
  <c r="U1229" i="2"/>
  <c r="Z1229" i="2" s="1"/>
  <c r="AA1228" i="2"/>
  <c r="Z1228" i="2"/>
  <c r="Y1228" i="2"/>
  <c r="U1228" i="2"/>
  <c r="AA1227" i="2"/>
  <c r="Y1227" i="2"/>
  <c r="U1227" i="2"/>
  <c r="AA1226" i="2"/>
  <c r="Y1226" i="2"/>
  <c r="U1226" i="2"/>
  <c r="AA1225" i="2"/>
  <c r="Z1225" i="2"/>
  <c r="Y1225" i="2"/>
  <c r="U1225" i="2"/>
  <c r="AA1224" i="2"/>
  <c r="Y1224" i="2"/>
  <c r="U1224" i="2"/>
  <c r="AA1223" i="2"/>
  <c r="Y1223" i="2"/>
  <c r="U1223" i="2"/>
  <c r="Z1223" i="2" s="1"/>
  <c r="AA1222" i="2"/>
  <c r="Y1222" i="2"/>
  <c r="U1222" i="2"/>
  <c r="AA1221" i="2"/>
  <c r="Y1221" i="2"/>
  <c r="U1221" i="2"/>
  <c r="Z1221" i="2" s="1"/>
  <c r="AA1220" i="2"/>
  <c r="Y1220" i="2"/>
  <c r="U1220" i="2"/>
  <c r="Z1220" i="2" s="1"/>
  <c r="AA1219" i="2"/>
  <c r="Y1219" i="2"/>
  <c r="U1219" i="2"/>
  <c r="Z1219" i="2" s="1"/>
  <c r="AA1215" i="2"/>
  <c r="Y1215" i="2"/>
  <c r="X1215" i="2"/>
  <c r="U1215" i="2"/>
  <c r="Z1215" i="2" s="1"/>
  <c r="AA1218" i="2"/>
  <c r="Y1218" i="2"/>
  <c r="U1218" i="2"/>
  <c r="Z1218" i="2" s="1"/>
  <c r="AA1217" i="2"/>
  <c r="Y1217" i="2"/>
  <c r="U1217" i="2"/>
  <c r="Z1217" i="2" s="1"/>
  <c r="AA1216" i="2"/>
  <c r="Y1216" i="2"/>
  <c r="U1216" i="2"/>
  <c r="AA1214" i="2"/>
  <c r="Y1214" i="2"/>
  <c r="U1214" i="2"/>
  <c r="Z1214" i="2" s="1"/>
  <c r="AA1213" i="2"/>
  <c r="Z1213" i="2"/>
  <c r="Y1213" i="2"/>
  <c r="X1213" i="2"/>
  <c r="U1213" i="2"/>
  <c r="AA1211" i="2"/>
  <c r="Y1211" i="2"/>
  <c r="U1211" i="2"/>
  <c r="AA1210" i="2"/>
  <c r="Y1210" i="2"/>
  <c r="U1210" i="2"/>
  <c r="AA1212" i="2"/>
  <c r="Y1212" i="2"/>
  <c r="U1212" i="2"/>
  <c r="Z1212" i="2" s="1"/>
  <c r="AA1209" i="2"/>
  <c r="Y1209" i="2"/>
  <c r="U1209" i="2"/>
  <c r="Z1209" i="2" s="1"/>
  <c r="AA1208" i="2"/>
  <c r="Z1208" i="2"/>
  <c r="Y1208" i="2"/>
  <c r="U1208" i="2"/>
  <c r="AA1207" i="2"/>
  <c r="Y1207" i="2"/>
  <c r="U1207" i="2"/>
  <c r="Z1207" i="2" s="1"/>
  <c r="AA1206" i="2"/>
  <c r="Y1206" i="2"/>
  <c r="U1206" i="2"/>
  <c r="Z1206" i="2" s="1"/>
  <c r="AA1205" i="2"/>
  <c r="Y1205" i="2"/>
  <c r="U1205" i="2"/>
  <c r="Z1205" i="2" s="1"/>
  <c r="AA1204" i="2"/>
  <c r="Y1204" i="2"/>
  <c r="U1204" i="2"/>
  <c r="Z1204" i="2" s="1"/>
  <c r="AA1203" i="2"/>
  <c r="Y1203" i="2"/>
  <c r="U1203" i="2"/>
  <c r="Z1203" i="2" s="1"/>
  <c r="AA1201" i="2"/>
  <c r="Y1201" i="2"/>
  <c r="U1201" i="2"/>
  <c r="Z1201" i="2" s="1"/>
  <c r="AA1202" i="2"/>
  <c r="Y1202" i="2"/>
  <c r="U1202" i="2"/>
  <c r="Z1202" i="2" s="1"/>
  <c r="AA1200" i="2"/>
  <c r="Y1200" i="2"/>
  <c r="U1200" i="2"/>
  <c r="Z1200" i="2" s="1"/>
  <c r="AA1199" i="2"/>
  <c r="Y1199" i="2"/>
  <c r="U1199" i="2"/>
  <c r="AA1198" i="2"/>
  <c r="Y1198" i="2"/>
  <c r="U1198" i="2"/>
  <c r="Z1198" i="2" s="1"/>
  <c r="AA1196" i="2"/>
  <c r="Y1196" i="2"/>
  <c r="U1196" i="2"/>
  <c r="Z1196" i="2" s="1"/>
  <c r="AA1197" i="2"/>
  <c r="Y1197" i="2"/>
  <c r="U1197" i="2"/>
  <c r="Z1197" i="2" s="1"/>
  <c r="AA1195" i="2"/>
  <c r="Y1195" i="2"/>
  <c r="U1195" i="2"/>
  <c r="AA1194" i="2"/>
  <c r="Y1194" i="2"/>
  <c r="U1194" i="2"/>
  <c r="Z1194" i="2" s="1"/>
  <c r="AA1193" i="2"/>
  <c r="Y1193" i="2"/>
  <c r="U1193" i="2"/>
  <c r="Z1193" i="2" s="1"/>
  <c r="AA1192" i="2"/>
  <c r="Y1192" i="2"/>
  <c r="U1192" i="2"/>
  <c r="AA1191" i="2"/>
  <c r="Y1191" i="2"/>
  <c r="U1191" i="2"/>
  <c r="Z1191" i="2" s="1"/>
  <c r="AA1190" i="2"/>
  <c r="Y1190" i="2"/>
  <c r="U1190" i="2"/>
  <c r="AA1189" i="2"/>
  <c r="Y1189" i="2"/>
  <c r="U1189" i="2"/>
  <c r="Z1189" i="2" s="1"/>
  <c r="AA1188" i="2"/>
  <c r="Y1188" i="2"/>
  <c r="U1188" i="2"/>
  <c r="Z1188" i="2" s="1"/>
  <c r="AA1186" i="2"/>
  <c r="Y1186" i="2"/>
  <c r="U1186" i="2"/>
  <c r="Z1186" i="2" s="1"/>
  <c r="AA1187" i="2"/>
  <c r="Y1187" i="2"/>
  <c r="U1187" i="2"/>
  <c r="Z1187" i="2" s="1"/>
  <c r="AA1184" i="2"/>
  <c r="Y1184" i="2"/>
  <c r="U1184" i="2"/>
  <c r="Z1184" i="2" s="1"/>
  <c r="AA1185" i="2"/>
  <c r="Y1185" i="2"/>
  <c r="U1185" i="2"/>
  <c r="Z1185" i="2" s="1"/>
  <c r="AA1183" i="2"/>
  <c r="Y1183" i="2"/>
  <c r="U1183" i="2"/>
  <c r="AA1182" i="2"/>
  <c r="Y1182" i="2"/>
  <c r="U1182" i="2"/>
  <c r="Z1182" i="2" s="1"/>
  <c r="AA1181" i="2"/>
  <c r="Z1181" i="2"/>
  <c r="Y1181" i="2"/>
  <c r="U1181" i="2"/>
  <c r="AA1180" i="2"/>
  <c r="Y1180" i="2"/>
  <c r="U1180" i="2"/>
  <c r="Z1180" i="2" s="1"/>
  <c r="AA1178" i="2"/>
  <c r="Y1178" i="2"/>
  <c r="U1178" i="2"/>
  <c r="AA1177" i="2"/>
  <c r="Y1177" i="2"/>
  <c r="U1177" i="2"/>
  <c r="Z1177" i="2" s="1"/>
  <c r="AA1179" i="2"/>
  <c r="Y1179" i="2"/>
  <c r="U1179" i="2"/>
  <c r="Z1179" i="2" s="1"/>
  <c r="AA1175" i="2"/>
  <c r="Y1175" i="2"/>
  <c r="U1175" i="2"/>
  <c r="AA1176" i="2"/>
  <c r="Y1176" i="2"/>
  <c r="U1176" i="2"/>
  <c r="Z1176" i="2" s="1"/>
  <c r="AA1174" i="2"/>
  <c r="Y1174" i="2"/>
  <c r="U1174" i="2"/>
  <c r="Z1174" i="2" s="1"/>
  <c r="AA1173" i="2"/>
  <c r="Y1173" i="2"/>
  <c r="U1173" i="2"/>
  <c r="Z1173" i="2" s="1"/>
  <c r="AA1172" i="2"/>
  <c r="Y1172" i="2"/>
  <c r="U1172" i="2"/>
  <c r="Z1172" i="2" s="1"/>
  <c r="AA1148" i="2"/>
  <c r="Y1148" i="2"/>
  <c r="U1148" i="2"/>
  <c r="Z1148" i="2" s="1"/>
  <c r="AA1169" i="2"/>
  <c r="Y1169" i="2"/>
  <c r="U1169" i="2"/>
  <c r="Z1169" i="2" s="1"/>
  <c r="AA1156" i="2"/>
  <c r="Y1156" i="2"/>
  <c r="U1156" i="2"/>
  <c r="Z1156" i="2" s="1"/>
  <c r="AA1143" i="2"/>
  <c r="Y1143" i="2"/>
  <c r="U1143" i="2"/>
  <c r="Z1143" i="2" s="1"/>
  <c r="AA1157" i="2"/>
  <c r="Y1157" i="2"/>
  <c r="U1157" i="2"/>
  <c r="AA1155" i="2"/>
  <c r="Y1155" i="2"/>
  <c r="U1155" i="2"/>
  <c r="Z1155" i="2" s="1"/>
  <c r="AA1153" i="2"/>
  <c r="Y1153" i="2"/>
  <c r="U1153" i="2"/>
  <c r="Z1153" i="2" s="1"/>
  <c r="AA1160" i="2"/>
  <c r="Z1160" i="2"/>
  <c r="Y1160" i="2"/>
  <c r="U1160" i="2"/>
  <c r="AA1159" i="2"/>
  <c r="Y1159" i="2"/>
  <c r="U1159" i="2"/>
  <c r="AA1147" i="2"/>
  <c r="Y1147" i="2"/>
  <c r="U1147" i="2"/>
  <c r="Z1147" i="2" s="1"/>
  <c r="AA1163" i="2"/>
  <c r="Z1163" i="2"/>
  <c r="Y1163" i="2"/>
  <c r="U1163" i="2"/>
  <c r="AA1162" i="2"/>
  <c r="Y1162" i="2"/>
  <c r="U1162" i="2"/>
  <c r="Z1162" i="2" s="1"/>
  <c r="AA1167" i="2"/>
  <c r="Y1167" i="2"/>
  <c r="U1167" i="2"/>
  <c r="Z1167" i="2" s="1"/>
  <c r="AA1166" i="2"/>
  <c r="Y1166" i="2"/>
  <c r="U1166" i="2"/>
  <c r="Z1166" i="2" s="1"/>
  <c r="AA1152" i="2"/>
  <c r="Y1152" i="2"/>
  <c r="U1152" i="2"/>
  <c r="Z1152" i="2" s="1"/>
  <c r="AA1165" i="2"/>
  <c r="Y1165" i="2"/>
  <c r="U1165" i="2"/>
  <c r="Z1165" i="2" s="1"/>
  <c r="AA1161" i="2"/>
  <c r="Y1161" i="2"/>
  <c r="U1161" i="2"/>
  <c r="Z1161" i="2" s="1"/>
  <c r="AA1164" i="2"/>
  <c r="Y1164" i="2"/>
  <c r="U1164" i="2"/>
  <c r="Z1164" i="2" s="1"/>
  <c r="AA1146" i="2"/>
  <c r="Z1146" i="2"/>
  <c r="Y1146" i="2"/>
  <c r="U1146" i="2"/>
  <c r="AA1168" i="2"/>
  <c r="Y1168" i="2"/>
  <c r="U1168" i="2"/>
  <c r="Z1168" i="2" s="1"/>
  <c r="AA1151" i="2"/>
  <c r="Y1151" i="2"/>
  <c r="U1151" i="2"/>
  <c r="AA1145" i="2"/>
  <c r="Y1145" i="2"/>
  <c r="U1145" i="2"/>
  <c r="Z1145" i="2" s="1"/>
  <c r="AA1150" i="2"/>
  <c r="Y1150" i="2"/>
  <c r="U1150" i="2"/>
  <c r="Z1150" i="2" s="1"/>
  <c r="AA1170" i="2"/>
  <c r="Y1170" i="2"/>
  <c r="U1170" i="2"/>
  <c r="AA1158" i="2"/>
  <c r="Y1158" i="2"/>
  <c r="U1158" i="2"/>
  <c r="AA1149" i="2"/>
  <c r="Y1149" i="2"/>
  <c r="U1149" i="2"/>
  <c r="Z1149" i="2" s="1"/>
  <c r="AA1144" i="2"/>
  <c r="Y1144" i="2"/>
  <c r="U1144" i="2"/>
  <c r="Z1144" i="2" s="1"/>
  <c r="AA1171" i="2"/>
  <c r="Y1171" i="2"/>
  <c r="U1171" i="2"/>
  <c r="AA1142" i="2"/>
  <c r="Y1142" i="2"/>
  <c r="U1142" i="2"/>
  <c r="Z1142" i="2" s="1"/>
  <c r="AA1154" i="2"/>
  <c r="Y1154" i="2"/>
  <c r="U1154" i="2"/>
  <c r="Z1154" i="2" s="1"/>
  <c r="AA1141" i="2"/>
  <c r="Y1141" i="2"/>
  <c r="U1141" i="2"/>
  <c r="Z1141" i="2" s="1"/>
  <c r="AA1140" i="2"/>
  <c r="Y1140" i="2"/>
  <c r="U1140" i="2"/>
  <c r="Z1140" i="2" s="1"/>
  <c r="AA1137" i="2"/>
  <c r="Y1137" i="2"/>
  <c r="U1137" i="2"/>
  <c r="AA1136" i="2"/>
  <c r="Y1136" i="2"/>
  <c r="U1136" i="2"/>
  <c r="Z1136" i="2" s="1"/>
  <c r="AA1138" i="2"/>
  <c r="Y1138" i="2"/>
  <c r="U1138" i="2"/>
  <c r="Z1138" i="2" s="1"/>
  <c r="AA1139" i="2"/>
  <c r="Y1139" i="2"/>
  <c r="U1139" i="2"/>
  <c r="Z1139" i="2" s="1"/>
  <c r="AA1135" i="2"/>
  <c r="Y1135" i="2"/>
  <c r="U1135" i="2"/>
  <c r="AA1133" i="2"/>
  <c r="Y1133" i="2"/>
  <c r="U1133" i="2"/>
  <c r="Z1133" i="2" s="1"/>
  <c r="AA1132" i="2"/>
  <c r="Z1132" i="2"/>
  <c r="Y1132" i="2"/>
  <c r="U1132" i="2"/>
  <c r="AA1134" i="2"/>
  <c r="Y1134" i="2"/>
  <c r="U1134" i="2"/>
  <c r="Z1134" i="2" s="1"/>
  <c r="AA1130" i="2"/>
  <c r="Y1130" i="2"/>
  <c r="U1130" i="2"/>
  <c r="AA1131" i="2"/>
  <c r="Y1131" i="2"/>
  <c r="U1131" i="2"/>
  <c r="Z1131" i="2" s="1"/>
  <c r="AA1129" i="2"/>
  <c r="Y1129" i="2"/>
  <c r="U1129" i="2"/>
  <c r="Z1129" i="2" s="1"/>
  <c r="AA1128" i="2"/>
  <c r="Y1128" i="2"/>
  <c r="U1128" i="2"/>
  <c r="AA1126" i="2"/>
  <c r="Y1126" i="2"/>
  <c r="U1126" i="2"/>
  <c r="Z1126" i="2" s="1"/>
  <c r="AA1125" i="2"/>
  <c r="Y1125" i="2"/>
  <c r="U1125" i="2"/>
  <c r="Z1125" i="2" s="1"/>
  <c r="AA1127" i="2"/>
  <c r="Y1127" i="2"/>
  <c r="U1127" i="2"/>
  <c r="Z1127" i="2" s="1"/>
  <c r="AA1124" i="2"/>
  <c r="Y1124" i="2"/>
  <c r="U1124" i="2"/>
  <c r="Z1124" i="2" s="1"/>
  <c r="AA1121" i="2"/>
  <c r="Y1121" i="2"/>
  <c r="U1121" i="2"/>
  <c r="Z1121" i="2" s="1"/>
  <c r="AA1120" i="2"/>
  <c r="Y1120" i="2"/>
  <c r="U1120" i="2"/>
  <c r="Z1120" i="2" s="1"/>
  <c r="AA1118" i="2"/>
  <c r="Y1118" i="2"/>
  <c r="U1118" i="2"/>
  <c r="Z1118" i="2" s="1"/>
  <c r="AA1115" i="2"/>
  <c r="Y1115" i="2"/>
  <c r="U1115" i="2"/>
  <c r="Z1115" i="2" s="1"/>
  <c r="AA1117" i="2"/>
  <c r="Y1117" i="2"/>
  <c r="U1117" i="2"/>
  <c r="AA1123" i="2"/>
  <c r="Y1123" i="2"/>
  <c r="U1123" i="2"/>
  <c r="Z1123" i="2" s="1"/>
  <c r="AA1119" i="2"/>
  <c r="Y1119" i="2"/>
  <c r="U1119" i="2"/>
  <c r="Z1119" i="2" s="1"/>
  <c r="AA1122" i="2"/>
  <c r="Y1122" i="2"/>
  <c r="U1122" i="2"/>
  <c r="X1122" i="2" s="1"/>
  <c r="AA1116" i="2"/>
  <c r="Y1116" i="2"/>
  <c r="U1116" i="2"/>
  <c r="AA1114" i="2"/>
  <c r="Y1114" i="2"/>
  <c r="U1114" i="2"/>
  <c r="Z1114" i="2" s="1"/>
  <c r="AA1112" i="2"/>
  <c r="Y1112" i="2"/>
  <c r="U1112" i="2"/>
  <c r="AA1113" i="2"/>
  <c r="Z1113" i="2"/>
  <c r="Y1113" i="2"/>
  <c r="U1113" i="2"/>
  <c r="AA1110" i="2"/>
  <c r="Y1110" i="2"/>
  <c r="U1110" i="2"/>
  <c r="Z1110" i="2" s="1"/>
  <c r="AA1109" i="2"/>
  <c r="Y1109" i="2"/>
  <c r="U1109" i="2"/>
  <c r="Z1109" i="2" s="1"/>
  <c r="AA1111" i="2"/>
  <c r="Y1111" i="2"/>
  <c r="U1111" i="2"/>
  <c r="Z1111" i="2" s="1"/>
  <c r="AA1108" i="2"/>
  <c r="Y1108" i="2"/>
  <c r="U1108" i="2"/>
  <c r="Z1108" i="2" s="1"/>
  <c r="AA1107" i="2"/>
  <c r="Y1107" i="2"/>
  <c r="U1107" i="2"/>
  <c r="AA1106" i="2"/>
  <c r="Y1106" i="2"/>
  <c r="U1106" i="2"/>
  <c r="Z1106" i="2" s="1"/>
  <c r="AA1103" i="2"/>
  <c r="Y1103" i="2"/>
  <c r="U1103" i="2"/>
  <c r="AA1104" i="2"/>
  <c r="Y1104" i="2"/>
  <c r="U1104" i="2"/>
  <c r="Z1104" i="2" s="1"/>
  <c r="AA1105" i="2"/>
  <c r="Y1105" i="2"/>
  <c r="U1105" i="2"/>
  <c r="AA1102" i="2"/>
  <c r="Y1102" i="2"/>
  <c r="U1102" i="2"/>
  <c r="Z1102" i="2" s="1"/>
  <c r="AA1100" i="2"/>
  <c r="Y1100" i="2"/>
  <c r="U1100" i="2"/>
  <c r="Z1100" i="2" s="1"/>
  <c r="AA1099" i="2"/>
  <c r="Y1099" i="2"/>
  <c r="U1099" i="2"/>
  <c r="Z1099" i="2" s="1"/>
  <c r="AA1101" i="2"/>
  <c r="Y1101" i="2"/>
  <c r="U1101" i="2"/>
  <c r="AA1098" i="2"/>
  <c r="Y1098" i="2"/>
  <c r="U1098" i="2"/>
  <c r="Z1098" i="2" s="1"/>
  <c r="AA1096" i="2"/>
  <c r="Y1096" i="2"/>
  <c r="U1096" i="2"/>
  <c r="X1096" i="2" s="1"/>
  <c r="AA1095" i="2"/>
  <c r="Y1095" i="2"/>
  <c r="U1095" i="2"/>
  <c r="AA1097" i="2"/>
  <c r="Y1097" i="2"/>
  <c r="U1097" i="2"/>
  <c r="Z1097" i="2" s="1"/>
  <c r="AA1094" i="2"/>
  <c r="Y1094" i="2"/>
  <c r="U1094" i="2"/>
  <c r="Z1094" i="2" s="1"/>
  <c r="AA1093" i="2"/>
  <c r="Y1093" i="2"/>
  <c r="U1093" i="2"/>
  <c r="Z1093" i="2" s="1"/>
  <c r="AA1092" i="2"/>
  <c r="Y1092" i="2"/>
  <c r="U1092" i="2"/>
  <c r="AA1088" i="2"/>
  <c r="Y1088" i="2"/>
  <c r="U1088" i="2"/>
  <c r="Z1088" i="2" s="1"/>
  <c r="AA1090" i="2"/>
  <c r="Z1090" i="2"/>
  <c r="Y1090" i="2"/>
  <c r="U1090" i="2"/>
  <c r="AA1091" i="2"/>
  <c r="Y1091" i="2"/>
  <c r="U1091" i="2"/>
  <c r="Z1091" i="2" s="1"/>
  <c r="AA1089" i="2"/>
  <c r="Y1089" i="2"/>
  <c r="U1089" i="2"/>
  <c r="Z1089" i="2" s="1"/>
  <c r="AA1086" i="2"/>
  <c r="Y1086" i="2"/>
  <c r="U1086" i="2"/>
  <c r="AA1085" i="2"/>
  <c r="Y1085" i="2"/>
  <c r="U1085" i="2"/>
  <c r="Z1085" i="2" s="1"/>
  <c r="AA1084" i="2"/>
  <c r="Y1084" i="2"/>
  <c r="U1084" i="2"/>
  <c r="Z1084" i="2" s="1"/>
  <c r="AA1087" i="2"/>
  <c r="Z1087" i="2"/>
  <c r="Y1087" i="2"/>
  <c r="U1087" i="2"/>
  <c r="AA1083" i="2"/>
  <c r="Y1083" i="2"/>
  <c r="U1083" i="2"/>
  <c r="AA1082" i="2"/>
  <c r="Y1082" i="2"/>
  <c r="U1082" i="2"/>
  <c r="Z1082" i="2" s="1"/>
  <c r="AA1080" i="2"/>
  <c r="Y1080" i="2"/>
  <c r="U1080" i="2"/>
  <c r="AA1079" i="2"/>
  <c r="Y1079" i="2"/>
  <c r="U1079" i="2"/>
  <c r="AA1081" i="2"/>
  <c r="Y1081" i="2"/>
  <c r="U1081" i="2"/>
  <c r="Z1081" i="2" s="1"/>
  <c r="AA1077" i="2"/>
  <c r="Y1077" i="2"/>
  <c r="U1077" i="2"/>
  <c r="Z1077" i="2" s="1"/>
  <c r="AA1078" i="2"/>
  <c r="Y1078" i="2"/>
  <c r="U1078" i="2"/>
  <c r="Z1078" i="2" s="1"/>
  <c r="AA1076" i="2"/>
  <c r="Z1076" i="2"/>
  <c r="Y1076" i="2"/>
  <c r="U1076" i="2"/>
  <c r="AA1075" i="2"/>
  <c r="Y1075" i="2"/>
  <c r="U1075" i="2"/>
  <c r="Z1075" i="2" s="1"/>
  <c r="AA1074" i="2"/>
  <c r="Y1074" i="2"/>
  <c r="U1074" i="2"/>
  <c r="Z1074" i="2" s="1"/>
  <c r="AA1073" i="2"/>
  <c r="Z1073" i="2"/>
  <c r="Y1073" i="2"/>
  <c r="U1073" i="2"/>
  <c r="AA1072" i="2"/>
  <c r="Y1072" i="2"/>
  <c r="U1072" i="2"/>
  <c r="Z1072" i="2" s="1"/>
  <c r="AA1071" i="2"/>
  <c r="Y1071" i="2"/>
  <c r="U1071" i="2"/>
  <c r="AA1064" i="2"/>
  <c r="Y1064" i="2"/>
  <c r="U1064" i="2"/>
  <c r="Z1064" i="2" s="1"/>
  <c r="AA1067" i="2"/>
  <c r="Y1067" i="2"/>
  <c r="U1067" i="2"/>
  <c r="Z1067" i="2" s="1"/>
  <c r="AA1068" i="2"/>
  <c r="Y1068" i="2"/>
  <c r="U1068" i="2"/>
  <c r="Z1068" i="2" s="1"/>
  <c r="AA1065" i="2"/>
  <c r="Y1065" i="2"/>
  <c r="U1065" i="2"/>
  <c r="AA1063" i="2"/>
  <c r="Y1063" i="2"/>
  <c r="U1063" i="2"/>
  <c r="Z1063" i="2" s="1"/>
  <c r="AA1069" i="2"/>
  <c r="Y1069" i="2"/>
  <c r="U1069" i="2"/>
  <c r="Z1069" i="2" s="1"/>
  <c r="AA1066" i="2"/>
  <c r="Y1066" i="2"/>
  <c r="U1066" i="2"/>
  <c r="Z1066" i="2" s="1"/>
  <c r="AA1062" i="2"/>
  <c r="Y1062" i="2"/>
  <c r="U1062" i="2"/>
  <c r="Z1062" i="2" s="1"/>
  <c r="AA1070" i="2"/>
  <c r="Y1070" i="2"/>
  <c r="U1070" i="2"/>
  <c r="Z1070" i="2" s="1"/>
  <c r="AA1061" i="2"/>
  <c r="Y1061" i="2"/>
  <c r="U1061" i="2"/>
  <c r="Z1061" i="2" s="1"/>
  <c r="AA1060" i="2"/>
  <c r="Y1060" i="2"/>
  <c r="U1060" i="2"/>
  <c r="Z1060" i="2" s="1"/>
  <c r="AA1059" i="2"/>
  <c r="Y1059" i="2"/>
  <c r="U1059" i="2"/>
  <c r="Z1059" i="2" s="1"/>
  <c r="AA1058" i="2"/>
  <c r="Y1058" i="2"/>
  <c r="U1058" i="2"/>
  <c r="Z1058" i="2" s="1"/>
  <c r="AA1055" i="2"/>
  <c r="Y1055" i="2"/>
  <c r="U1055" i="2"/>
  <c r="Z1055" i="2" s="1"/>
  <c r="AA1052" i="2"/>
  <c r="Y1052" i="2"/>
  <c r="U1052" i="2"/>
  <c r="Z1052" i="2" s="1"/>
  <c r="AA1054" i="2"/>
  <c r="Y1054" i="2"/>
  <c r="U1054" i="2"/>
  <c r="AA1056" i="2"/>
  <c r="Y1056" i="2"/>
  <c r="U1056" i="2"/>
  <c r="Z1056" i="2" s="1"/>
  <c r="AA1057" i="2"/>
  <c r="Y1057" i="2"/>
  <c r="U1057" i="2"/>
  <c r="Z1057" i="2" s="1"/>
  <c r="AA1053" i="2"/>
  <c r="Y1053" i="2"/>
  <c r="U1053" i="2"/>
  <c r="AA1051" i="2"/>
  <c r="Y1051" i="2"/>
  <c r="U1051" i="2"/>
  <c r="AA1050" i="2"/>
  <c r="Y1050" i="2"/>
  <c r="U1050" i="2"/>
  <c r="Z1050" i="2" s="1"/>
  <c r="AA1048" i="2"/>
  <c r="Y1048" i="2"/>
  <c r="U1048" i="2"/>
  <c r="AA1049" i="2"/>
  <c r="Z1049" i="2"/>
  <c r="Y1049" i="2"/>
  <c r="U1049" i="2"/>
  <c r="AA1047" i="2"/>
  <c r="Y1047" i="2"/>
  <c r="U1047" i="2"/>
  <c r="Z1047" i="2" s="1"/>
  <c r="AA1046" i="2"/>
  <c r="Y1046" i="2"/>
  <c r="U1046" i="2"/>
  <c r="Z1046" i="2" s="1"/>
  <c r="AA1045" i="2"/>
  <c r="Y1045" i="2"/>
  <c r="U1045" i="2"/>
  <c r="Z1045" i="2" s="1"/>
  <c r="AA1030" i="2"/>
  <c r="Y1030" i="2"/>
  <c r="U1030" i="2"/>
  <c r="Z1030" i="2" s="1"/>
  <c r="AA1036" i="2"/>
  <c r="Z1036" i="2"/>
  <c r="Y1036" i="2"/>
  <c r="U1036" i="2"/>
  <c r="AA1041" i="2"/>
  <c r="Y1041" i="2"/>
  <c r="U1041" i="2"/>
  <c r="Z1041" i="2" s="1"/>
  <c r="AA1034" i="2"/>
  <c r="Y1034" i="2"/>
  <c r="U1034" i="2"/>
  <c r="Z1034" i="2" s="1"/>
  <c r="AA1018" i="2"/>
  <c r="Y1018" i="2"/>
  <c r="X1018" i="2"/>
  <c r="U1018" i="2"/>
  <c r="Z1018" i="2" s="1"/>
  <c r="AA1040" i="2"/>
  <c r="Y1040" i="2"/>
  <c r="U1040" i="2"/>
  <c r="AA1021" i="2"/>
  <c r="Y1021" i="2"/>
  <c r="U1021" i="2"/>
  <c r="Z1021" i="2" s="1"/>
  <c r="AA1044" i="2"/>
  <c r="Y1044" i="2"/>
  <c r="U1044" i="2"/>
  <c r="Z1044" i="2" s="1"/>
  <c r="AA1029" i="2"/>
  <c r="Y1029" i="2"/>
  <c r="U1029" i="2"/>
  <c r="Z1029" i="2" s="1"/>
  <c r="AA1020" i="2"/>
  <c r="Y1020" i="2"/>
  <c r="U1020" i="2"/>
  <c r="AA1033" i="2"/>
  <c r="Y1033" i="2"/>
  <c r="U1033" i="2"/>
  <c r="Z1033" i="2" s="1"/>
  <c r="AA1031" i="2"/>
  <c r="Y1031" i="2"/>
  <c r="U1031" i="2"/>
  <c r="AA1023" i="2"/>
  <c r="Y1023" i="2"/>
  <c r="U1023" i="2"/>
  <c r="AA1019" i="2"/>
  <c r="Y1019" i="2"/>
  <c r="U1019" i="2"/>
  <c r="Z1019" i="2" s="1"/>
  <c r="AA1017" i="2"/>
  <c r="Y1017" i="2"/>
  <c r="U1017" i="2"/>
  <c r="AA1028" i="2"/>
  <c r="Y1028" i="2"/>
  <c r="U1028" i="2"/>
  <c r="Z1028" i="2" s="1"/>
  <c r="AA1043" i="2"/>
  <c r="Y1043" i="2"/>
  <c r="U1043" i="2"/>
  <c r="AA1038" i="2"/>
  <c r="Y1038" i="2"/>
  <c r="U1038" i="2"/>
  <c r="AA1035" i="2"/>
  <c r="Y1035" i="2"/>
  <c r="U1035" i="2"/>
  <c r="Z1035" i="2" s="1"/>
  <c r="AA1037" i="2"/>
  <c r="Y1037" i="2"/>
  <c r="U1037" i="2"/>
  <c r="Z1037" i="2" s="1"/>
  <c r="AA1027" i="2"/>
  <c r="Y1027" i="2"/>
  <c r="U1027" i="2"/>
  <c r="Z1027" i="2" s="1"/>
  <c r="AA1032" i="2"/>
  <c r="Y1032" i="2"/>
  <c r="U1032" i="2"/>
  <c r="AA1022" i="2"/>
  <c r="Y1022" i="2"/>
  <c r="U1022" i="2"/>
  <c r="Z1022" i="2" s="1"/>
  <c r="AA1042" i="2"/>
  <c r="Y1042" i="2"/>
  <c r="U1042" i="2"/>
  <c r="Z1042" i="2" s="1"/>
  <c r="AA1039" i="2"/>
  <c r="Y1039" i="2"/>
  <c r="U1039" i="2"/>
  <c r="X1039" i="2" s="1"/>
  <c r="AA1016" i="2"/>
  <c r="Y1016" i="2"/>
  <c r="U1016" i="2"/>
  <c r="AA1015" i="2"/>
  <c r="Y1015" i="2"/>
  <c r="U1015" i="2"/>
  <c r="AA1026" i="2"/>
  <c r="Y1026" i="2"/>
  <c r="U1026" i="2"/>
  <c r="Z1026" i="2" s="1"/>
  <c r="AA1025" i="2"/>
  <c r="Y1025" i="2"/>
  <c r="U1025" i="2"/>
  <c r="AA1014" i="2"/>
  <c r="Y1014" i="2"/>
  <c r="U1014" i="2"/>
  <c r="Z1014" i="2" s="1"/>
  <c r="AA1013" i="2"/>
  <c r="Y1013" i="2"/>
  <c r="U1013" i="2"/>
  <c r="Z1013" i="2" s="1"/>
  <c r="AA1024" i="2"/>
  <c r="Y1024" i="2"/>
  <c r="U1024" i="2"/>
  <c r="Z1024" i="2" s="1"/>
  <c r="AA1012" i="2"/>
  <c r="Z1012" i="2"/>
  <c r="Y1012" i="2"/>
  <c r="U1012" i="2"/>
  <c r="AA1010" i="2"/>
  <c r="Y1010" i="2"/>
  <c r="U1010" i="2"/>
  <c r="Z1010" i="2" s="1"/>
  <c r="AA1011" i="2"/>
  <c r="Y1011" i="2"/>
  <c r="U1011" i="2"/>
  <c r="Z1011" i="2" s="1"/>
  <c r="AA1009" i="2"/>
  <c r="Y1009" i="2"/>
  <c r="U1009" i="2"/>
  <c r="Z1009" i="2" s="1"/>
  <c r="AA1008" i="2"/>
  <c r="Y1008" i="2"/>
  <c r="U1008" i="2"/>
  <c r="Z1008" i="2" s="1"/>
  <c r="AA1007" i="2"/>
  <c r="Y1007" i="2"/>
  <c r="U1007" i="2"/>
  <c r="AA1006" i="2"/>
  <c r="Y1006" i="2"/>
  <c r="U1006" i="2"/>
  <c r="Z1006" i="2" s="1"/>
  <c r="AA1004" i="2"/>
  <c r="Y1004" i="2"/>
  <c r="U1004" i="2"/>
  <c r="Z1004" i="2" s="1"/>
  <c r="AA1005" i="2"/>
  <c r="Y1005" i="2"/>
  <c r="U1005" i="2"/>
  <c r="Z1005" i="2" s="1"/>
  <c r="AA1003" i="2"/>
  <c r="Y1003" i="2"/>
  <c r="U1003" i="2"/>
  <c r="AA1002" i="2"/>
  <c r="Y1002" i="2"/>
  <c r="U1002" i="2"/>
  <c r="Z1002" i="2" s="1"/>
  <c r="AA1001" i="2"/>
  <c r="Y1001" i="2"/>
  <c r="U1001" i="2"/>
  <c r="X1001" i="2" s="1"/>
  <c r="AA1000" i="2"/>
  <c r="Y1000" i="2"/>
  <c r="U1000" i="2"/>
  <c r="Z1000" i="2" s="1"/>
  <c r="AA997" i="2"/>
  <c r="Y997" i="2"/>
  <c r="U997" i="2"/>
  <c r="Z997" i="2" s="1"/>
  <c r="AA998" i="2"/>
  <c r="Y998" i="2"/>
  <c r="U998" i="2"/>
  <c r="Z998" i="2" s="1"/>
  <c r="AA999" i="2"/>
  <c r="Y999" i="2"/>
  <c r="U999" i="2"/>
  <c r="Z999" i="2" s="1"/>
  <c r="AA995" i="2"/>
  <c r="Y995" i="2"/>
  <c r="U995" i="2"/>
  <c r="AA996" i="2"/>
  <c r="Y996" i="2"/>
  <c r="U996" i="2"/>
  <c r="Z996" i="2" s="1"/>
  <c r="AA994" i="2"/>
  <c r="Y994" i="2"/>
  <c r="U994" i="2"/>
  <c r="Z994" i="2" s="1"/>
  <c r="AA992" i="2"/>
  <c r="Y992" i="2"/>
  <c r="X992" i="2"/>
  <c r="U992" i="2"/>
  <c r="Z992" i="2" s="1"/>
  <c r="AA993" i="2"/>
  <c r="Y993" i="2"/>
  <c r="U993" i="2"/>
  <c r="Z993" i="2" s="1"/>
  <c r="AA991" i="2"/>
  <c r="Y991" i="2"/>
  <c r="U991" i="2"/>
  <c r="AA990" i="2"/>
  <c r="Y990" i="2"/>
  <c r="U990" i="2"/>
  <c r="Z990" i="2" s="1"/>
  <c r="AA980" i="2"/>
  <c r="Y980" i="2"/>
  <c r="U980" i="2"/>
  <c r="Z980" i="2" s="1"/>
  <c r="AA987" i="2"/>
  <c r="Y987" i="2"/>
  <c r="U987" i="2"/>
  <c r="AA985" i="2"/>
  <c r="Y985" i="2"/>
  <c r="U985" i="2"/>
  <c r="AA984" i="2"/>
  <c r="Y984" i="2"/>
  <c r="U984" i="2"/>
  <c r="Z984" i="2" s="1"/>
  <c r="AA982" i="2"/>
  <c r="Y982" i="2"/>
  <c r="U982" i="2"/>
  <c r="AA989" i="2"/>
  <c r="Y989" i="2"/>
  <c r="U989" i="2"/>
  <c r="Z989" i="2" s="1"/>
  <c r="AA988" i="2"/>
  <c r="Y988" i="2"/>
  <c r="U988" i="2"/>
  <c r="Z988" i="2" s="1"/>
  <c r="AA983" i="2"/>
  <c r="Y983" i="2"/>
  <c r="U983" i="2"/>
  <c r="Z983" i="2" s="1"/>
  <c r="AA986" i="2"/>
  <c r="Y986" i="2"/>
  <c r="U986" i="2"/>
  <c r="Z986" i="2" s="1"/>
  <c r="AA981" i="2"/>
  <c r="Y981" i="2"/>
  <c r="U981" i="2"/>
  <c r="Z981" i="2" s="1"/>
  <c r="AA979" i="2"/>
  <c r="Y979" i="2"/>
  <c r="U979" i="2"/>
  <c r="Z979" i="2" s="1"/>
  <c r="AA978" i="2"/>
  <c r="Z978" i="2"/>
  <c r="Y978" i="2"/>
  <c r="U978" i="2"/>
  <c r="AA977" i="2"/>
  <c r="Z977" i="2"/>
  <c r="Y977" i="2"/>
  <c r="U977" i="2"/>
  <c r="AA976" i="2"/>
  <c r="Y976" i="2"/>
  <c r="U976" i="2"/>
  <c r="Z976" i="2" s="1"/>
  <c r="AA975" i="2"/>
  <c r="Y975" i="2"/>
  <c r="U975" i="2"/>
  <c r="AA974" i="2"/>
  <c r="Y974" i="2"/>
  <c r="U974" i="2"/>
  <c r="Z974" i="2" s="1"/>
  <c r="AA973" i="2"/>
  <c r="Y973" i="2"/>
  <c r="U973" i="2"/>
  <c r="Z973" i="2" s="1"/>
  <c r="AA970" i="2"/>
  <c r="Z970" i="2"/>
  <c r="Y970" i="2"/>
  <c r="U970" i="2"/>
  <c r="AA969" i="2"/>
  <c r="Y969" i="2"/>
  <c r="U969" i="2"/>
  <c r="AA972" i="2"/>
  <c r="Y972" i="2"/>
  <c r="U972" i="2"/>
  <c r="Z972" i="2" s="1"/>
  <c r="AA971" i="2"/>
  <c r="Y971" i="2"/>
  <c r="U971" i="2"/>
  <c r="AA966" i="2"/>
  <c r="Y966" i="2"/>
  <c r="U966" i="2"/>
  <c r="Z966" i="2" s="1"/>
  <c r="AA965" i="2"/>
  <c r="Y965" i="2"/>
  <c r="U965" i="2"/>
  <c r="Z965" i="2" s="1"/>
  <c r="AA964" i="2"/>
  <c r="Y964" i="2"/>
  <c r="U964" i="2"/>
  <c r="Z964" i="2" s="1"/>
  <c r="AA967" i="2"/>
  <c r="Y967" i="2"/>
  <c r="U967" i="2"/>
  <c r="AA968" i="2"/>
  <c r="Y968" i="2"/>
  <c r="U968" i="2"/>
  <c r="AA961" i="2"/>
  <c r="Y961" i="2"/>
  <c r="U961" i="2"/>
  <c r="Z961" i="2" s="1"/>
  <c r="AA962" i="2"/>
  <c r="Y962" i="2"/>
  <c r="U962" i="2"/>
  <c r="Z962" i="2" s="1"/>
  <c r="AA963" i="2"/>
  <c r="Y963" i="2"/>
  <c r="U963" i="2"/>
  <c r="Z963" i="2" s="1"/>
  <c r="AA960" i="2"/>
  <c r="Y960" i="2"/>
  <c r="U960" i="2"/>
  <c r="Z960" i="2" s="1"/>
  <c r="AA959" i="2"/>
  <c r="Y959" i="2"/>
  <c r="U959" i="2"/>
  <c r="AA958" i="2"/>
  <c r="Y958" i="2"/>
  <c r="U958" i="2"/>
  <c r="Z958" i="2" s="1"/>
  <c r="AA957" i="2"/>
  <c r="Y957" i="2"/>
  <c r="U957" i="2"/>
  <c r="Z957" i="2" s="1"/>
  <c r="AA955" i="2"/>
  <c r="Y955" i="2"/>
  <c r="U955" i="2"/>
  <c r="AA956" i="2"/>
  <c r="Y956" i="2"/>
  <c r="U956" i="2"/>
  <c r="AA954" i="2"/>
  <c r="Y954" i="2"/>
  <c r="U954" i="2"/>
  <c r="Z954" i="2" s="1"/>
  <c r="AA953" i="2"/>
  <c r="Y953" i="2"/>
  <c r="U953" i="2"/>
  <c r="AA951" i="2"/>
  <c r="Y951" i="2"/>
  <c r="U951" i="2"/>
  <c r="Z951" i="2" s="1"/>
  <c r="AA952" i="2"/>
  <c r="Y952" i="2"/>
  <c r="X952" i="2"/>
  <c r="U952" i="2"/>
  <c r="Z952" i="2" s="1"/>
  <c r="AA946" i="2"/>
  <c r="Y946" i="2"/>
  <c r="U946" i="2"/>
  <c r="Z946" i="2" s="1"/>
  <c r="AA945" i="2"/>
  <c r="Y945" i="2"/>
  <c r="U945" i="2"/>
  <c r="AA950" i="2"/>
  <c r="Z950" i="2"/>
  <c r="Y950" i="2"/>
  <c r="U950" i="2"/>
  <c r="AA943" i="2"/>
  <c r="Y943" i="2"/>
  <c r="U943" i="2"/>
  <c r="Z943" i="2" s="1"/>
  <c r="AA947" i="2"/>
  <c r="Z947" i="2"/>
  <c r="Y947" i="2"/>
  <c r="U947" i="2"/>
  <c r="AA940" i="2"/>
  <c r="Y940" i="2"/>
  <c r="U940" i="2"/>
  <c r="Z940" i="2" s="1"/>
  <c r="AA944" i="2"/>
  <c r="Y944" i="2"/>
  <c r="U944" i="2"/>
  <c r="Z944" i="2" s="1"/>
  <c r="AA942" i="2"/>
  <c r="Y942" i="2"/>
  <c r="U942" i="2"/>
  <c r="AA949" i="2"/>
  <c r="Y949" i="2"/>
  <c r="U949" i="2"/>
  <c r="Z949" i="2" s="1"/>
  <c r="AA948" i="2"/>
  <c r="Y948" i="2"/>
  <c r="U948" i="2"/>
  <c r="Z948" i="2" s="1"/>
  <c r="AA939" i="2"/>
  <c r="Y939" i="2"/>
  <c r="U939" i="2"/>
  <c r="AA941" i="2"/>
  <c r="Y941" i="2"/>
  <c r="U941" i="2"/>
  <c r="Z941" i="2" s="1"/>
  <c r="AA937" i="2"/>
  <c r="Y937" i="2"/>
  <c r="X937" i="2"/>
  <c r="U937" i="2"/>
  <c r="Z937" i="2" s="1"/>
  <c r="AA938" i="2"/>
  <c r="Y938" i="2"/>
  <c r="U938" i="2"/>
  <c r="Z938" i="2" s="1"/>
  <c r="AA934" i="2"/>
  <c r="Y934" i="2"/>
  <c r="U934" i="2"/>
  <c r="Z934" i="2" s="1"/>
  <c r="AA933" i="2"/>
  <c r="Y933" i="2"/>
  <c r="U933" i="2"/>
  <c r="Z933" i="2" s="1"/>
  <c r="AA935" i="2"/>
  <c r="Y935" i="2"/>
  <c r="U935" i="2"/>
  <c r="Z935" i="2" s="1"/>
  <c r="AA936" i="2"/>
  <c r="Y936" i="2"/>
  <c r="U936" i="2"/>
  <c r="AA932" i="2"/>
  <c r="Y932" i="2"/>
  <c r="U932" i="2"/>
  <c r="AA931" i="2"/>
  <c r="Y931" i="2"/>
  <c r="U931" i="2"/>
  <c r="AA929" i="2"/>
  <c r="Y929" i="2"/>
  <c r="U929" i="2"/>
  <c r="Z929" i="2" s="1"/>
  <c r="AA930" i="2"/>
  <c r="Y930" i="2"/>
  <c r="U930" i="2"/>
  <c r="Z930" i="2" s="1"/>
  <c r="AA927" i="2"/>
  <c r="Y927" i="2"/>
  <c r="U927" i="2"/>
  <c r="Z927" i="2" s="1"/>
  <c r="AA928" i="2"/>
  <c r="Y928" i="2"/>
  <c r="U928" i="2"/>
  <c r="Z928" i="2" s="1"/>
  <c r="AA926" i="2"/>
  <c r="Y926" i="2"/>
  <c r="U926" i="2"/>
  <c r="Z926" i="2" s="1"/>
  <c r="AA925" i="2"/>
  <c r="Y925" i="2"/>
  <c r="U925" i="2"/>
  <c r="Z925" i="2" s="1"/>
  <c r="AA922" i="2"/>
  <c r="Y922" i="2"/>
  <c r="U922" i="2"/>
  <c r="AA924" i="2"/>
  <c r="Y924" i="2"/>
  <c r="U924" i="2"/>
  <c r="Z924" i="2" s="1"/>
  <c r="AA923" i="2"/>
  <c r="Y923" i="2"/>
  <c r="U923" i="2"/>
  <c r="Z923" i="2" s="1"/>
  <c r="AA921" i="2"/>
  <c r="Y921" i="2"/>
  <c r="U921" i="2"/>
  <c r="Z921" i="2" s="1"/>
  <c r="AA920" i="2"/>
  <c r="Y920" i="2"/>
  <c r="U920" i="2"/>
  <c r="Z920" i="2" s="1"/>
  <c r="AA919" i="2"/>
  <c r="Y919" i="2"/>
  <c r="U919" i="2"/>
  <c r="Z919" i="2" s="1"/>
  <c r="AA918" i="2"/>
  <c r="Y918" i="2"/>
  <c r="U918" i="2"/>
  <c r="Z918" i="2" s="1"/>
  <c r="AA917" i="2"/>
  <c r="Y917" i="2"/>
  <c r="U917" i="2"/>
  <c r="Z917" i="2" s="1"/>
  <c r="AA916" i="2"/>
  <c r="Y916" i="2"/>
  <c r="X916" i="2"/>
  <c r="U916" i="2"/>
  <c r="Z916" i="2" s="1"/>
  <c r="AA915" i="2"/>
  <c r="Y915" i="2"/>
  <c r="U915" i="2"/>
  <c r="Z915" i="2" s="1"/>
  <c r="AA914" i="2"/>
  <c r="Y914" i="2"/>
  <c r="U914" i="2"/>
  <c r="Z914" i="2" s="1"/>
  <c r="AA912" i="2"/>
  <c r="Y912" i="2"/>
  <c r="U912" i="2"/>
  <c r="Z912" i="2" s="1"/>
  <c r="AA911" i="2"/>
  <c r="Y911" i="2"/>
  <c r="U911" i="2"/>
  <c r="Z911" i="2" s="1"/>
  <c r="AA909" i="2"/>
  <c r="Y909" i="2"/>
  <c r="U909" i="2"/>
  <c r="Z909" i="2" s="1"/>
  <c r="AA910" i="2"/>
  <c r="Y910" i="2"/>
  <c r="U910" i="2"/>
  <c r="AA907" i="2"/>
  <c r="Y907" i="2"/>
  <c r="U907" i="2"/>
  <c r="Z907" i="2" s="1"/>
  <c r="AA913" i="2"/>
  <c r="Y913" i="2"/>
  <c r="U913" i="2"/>
  <c r="AA908" i="2"/>
  <c r="Y908" i="2"/>
  <c r="U908" i="2"/>
  <c r="Z908" i="2" s="1"/>
  <c r="AA906" i="2"/>
  <c r="Y906" i="2"/>
  <c r="U906" i="2"/>
  <c r="Z906" i="2" s="1"/>
  <c r="AA905" i="2"/>
  <c r="Y905" i="2"/>
  <c r="U905" i="2"/>
  <c r="Z905" i="2" s="1"/>
  <c r="AA904" i="2"/>
  <c r="Y904" i="2"/>
  <c r="U904" i="2"/>
  <c r="Z904" i="2" s="1"/>
  <c r="AA902" i="2"/>
  <c r="Y902" i="2"/>
  <c r="U902" i="2"/>
  <c r="Z902" i="2" s="1"/>
  <c r="AA903" i="2"/>
  <c r="Y903" i="2"/>
  <c r="U903" i="2"/>
  <c r="Z903" i="2" s="1"/>
  <c r="AA901" i="2"/>
  <c r="Y901" i="2"/>
  <c r="U901" i="2"/>
  <c r="AA900" i="2"/>
  <c r="Y900" i="2"/>
  <c r="U900" i="2"/>
  <c r="AA899" i="2"/>
  <c r="Y899" i="2"/>
  <c r="U899" i="2"/>
  <c r="Z899" i="2" s="1"/>
  <c r="AA898" i="2"/>
  <c r="Y898" i="2"/>
  <c r="U898" i="2"/>
  <c r="Z898" i="2" s="1"/>
  <c r="AA890" i="2"/>
  <c r="Y890" i="2"/>
  <c r="U890" i="2"/>
  <c r="Z890" i="2" s="1"/>
  <c r="AA896" i="2"/>
  <c r="Y896" i="2"/>
  <c r="U896" i="2"/>
  <c r="Z896" i="2" s="1"/>
  <c r="AA895" i="2"/>
  <c r="Y895" i="2"/>
  <c r="U895" i="2"/>
  <c r="AA894" i="2"/>
  <c r="Y894" i="2"/>
  <c r="U894" i="2"/>
  <c r="AA893" i="2"/>
  <c r="Y893" i="2"/>
  <c r="U893" i="2"/>
  <c r="AA892" i="2"/>
  <c r="Y892" i="2"/>
  <c r="U892" i="2"/>
  <c r="AA891" i="2"/>
  <c r="Y891" i="2"/>
  <c r="U891" i="2"/>
  <c r="Z891" i="2" s="1"/>
  <c r="AA897" i="2"/>
  <c r="Y897" i="2"/>
  <c r="U897" i="2"/>
  <c r="Z897" i="2" s="1"/>
  <c r="AA884" i="2"/>
  <c r="Y884" i="2"/>
  <c r="X884" i="2"/>
  <c r="U884" i="2"/>
  <c r="Z884" i="2" s="1"/>
  <c r="AA889" i="2"/>
  <c r="Y889" i="2"/>
  <c r="U889" i="2"/>
  <c r="Z889" i="2" s="1"/>
  <c r="AA888" i="2"/>
  <c r="Y888" i="2"/>
  <c r="U888" i="2"/>
  <c r="Z888" i="2" s="1"/>
  <c r="AA887" i="2"/>
  <c r="Y887" i="2"/>
  <c r="U887" i="2"/>
  <c r="Z887" i="2" s="1"/>
  <c r="AA886" i="2"/>
  <c r="Y886" i="2"/>
  <c r="U886" i="2"/>
  <c r="Z886" i="2" s="1"/>
  <c r="AA883" i="2"/>
  <c r="Y883" i="2"/>
  <c r="U883" i="2"/>
  <c r="Z883" i="2" s="1"/>
  <c r="AA885" i="2"/>
  <c r="Y885" i="2"/>
  <c r="U885" i="2"/>
  <c r="AA882" i="2"/>
  <c r="Y882" i="2"/>
  <c r="U882" i="2"/>
  <c r="Z882" i="2" s="1"/>
  <c r="AA881" i="2"/>
  <c r="Y881" i="2"/>
  <c r="U881" i="2"/>
  <c r="Z881" i="2" s="1"/>
  <c r="AA880" i="2"/>
  <c r="Y880" i="2"/>
  <c r="U880" i="2"/>
  <c r="Z880" i="2" s="1"/>
  <c r="AA879" i="2"/>
  <c r="Y879" i="2"/>
  <c r="U879" i="2"/>
  <c r="Z879" i="2" s="1"/>
  <c r="AA878" i="2"/>
  <c r="Y878" i="2"/>
  <c r="U878" i="2"/>
  <c r="Z878" i="2" s="1"/>
  <c r="AA877" i="2"/>
  <c r="Y877" i="2"/>
  <c r="U877" i="2"/>
  <c r="Z877" i="2" s="1"/>
  <c r="AA876" i="2"/>
  <c r="Y876" i="2"/>
  <c r="U876" i="2"/>
  <c r="Z876" i="2" s="1"/>
  <c r="AA864" i="2"/>
  <c r="Y864" i="2"/>
  <c r="U864" i="2"/>
  <c r="Z864" i="2" s="1"/>
  <c r="AA866" i="2"/>
  <c r="Y866" i="2"/>
  <c r="U866" i="2"/>
  <c r="Z866" i="2" s="1"/>
  <c r="AA871" i="2"/>
  <c r="Y871" i="2"/>
  <c r="U871" i="2"/>
  <c r="AA872" i="2"/>
  <c r="Y872" i="2"/>
  <c r="U872" i="2"/>
  <c r="Z872" i="2" s="1"/>
  <c r="AA875" i="2"/>
  <c r="Y875" i="2"/>
  <c r="U875" i="2"/>
  <c r="AA874" i="2"/>
  <c r="Z874" i="2"/>
  <c r="Y874" i="2"/>
  <c r="X874" i="2"/>
  <c r="U874" i="2"/>
  <c r="AA868" i="2"/>
  <c r="Y868" i="2"/>
  <c r="U868" i="2"/>
  <c r="Z868" i="2" s="1"/>
  <c r="AA865" i="2"/>
  <c r="Z865" i="2"/>
  <c r="Y865" i="2"/>
  <c r="U865" i="2"/>
  <c r="AA870" i="2"/>
  <c r="Y870" i="2"/>
  <c r="U870" i="2"/>
  <c r="Z870" i="2" s="1"/>
  <c r="AA869" i="2"/>
  <c r="Z869" i="2"/>
  <c r="Y869" i="2"/>
  <c r="U869" i="2"/>
  <c r="AA873" i="2"/>
  <c r="Y873" i="2"/>
  <c r="U873" i="2"/>
  <c r="Z873" i="2" s="1"/>
  <c r="AA867" i="2"/>
  <c r="Y867" i="2"/>
  <c r="U867" i="2"/>
  <c r="AA863" i="2"/>
  <c r="Y863" i="2"/>
  <c r="U863" i="2"/>
  <c r="Z863" i="2" s="1"/>
  <c r="AA862" i="2"/>
  <c r="Y862" i="2"/>
  <c r="U862" i="2"/>
  <c r="Z862" i="2" s="1"/>
  <c r="AA860" i="2"/>
  <c r="Y860" i="2"/>
  <c r="U860" i="2"/>
  <c r="Z860" i="2" s="1"/>
  <c r="AA861" i="2"/>
  <c r="Y861" i="2"/>
  <c r="U861" i="2"/>
  <c r="Z861" i="2" s="1"/>
  <c r="AA856" i="2"/>
  <c r="Y856" i="2"/>
  <c r="U856" i="2"/>
  <c r="Z856" i="2" s="1"/>
  <c r="AA859" i="2"/>
  <c r="Y859" i="2"/>
  <c r="U859" i="2"/>
  <c r="Z859" i="2" s="1"/>
  <c r="AA858" i="2"/>
  <c r="Y858" i="2"/>
  <c r="U858" i="2"/>
  <c r="Z858" i="2" s="1"/>
  <c r="AA857" i="2"/>
  <c r="Y857" i="2"/>
  <c r="U857" i="2"/>
  <c r="Z857" i="2" s="1"/>
  <c r="AA855" i="2"/>
  <c r="Z855" i="2"/>
  <c r="Y855" i="2"/>
  <c r="U855" i="2"/>
  <c r="AA854" i="2"/>
  <c r="Y854" i="2"/>
  <c r="U854" i="2"/>
  <c r="Z854" i="2" s="1"/>
  <c r="AA852" i="2"/>
  <c r="Y852" i="2"/>
  <c r="U852" i="2"/>
  <c r="Z852" i="2" s="1"/>
  <c r="AA851" i="2"/>
  <c r="Y851" i="2"/>
  <c r="U851" i="2"/>
  <c r="Z851" i="2" s="1"/>
  <c r="AA853" i="2"/>
  <c r="Y853" i="2"/>
  <c r="U853" i="2"/>
  <c r="Z853" i="2" s="1"/>
  <c r="AA850" i="2"/>
  <c r="Y850" i="2"/>
  <c r="U850" i="2"/>
  <c r="AA849" i="2"/>
  <c r="Y849" i="2"/>
  <c r="U849" i="2"/>
  <c r="Z849" i="2" s="1"/>
  <c r="AA848" i="2"/>
  <c r="Y848" i="2"/>
  <c r="U848" i="2"/>
  <c r="Z848" i="2" s="1"/>
  <c r="AA847" i="2"/>
  <c r="Y847" i="2"/>
  <c r="U847" i="2"/>
  <c r="Z847" i="2" s="1"/>
  <c r="AA846" i="2"/>
  <c r="Y846" i="2"/>
  <c r="U846" i="2"/>
  <c r="Z846" i="2" s="1"/>
  <c r="AA845" i="2"/>
  <c r="Y845" i="2"/>
  <c r="U845" i="2"/>
  <c r="Z845" i="2" s="1"/>
  <c r="AA844" i="2"/>
  <c r="Z844" i="2"/>
  <c r="Y844" i="2"/>
  <c r="U844" i="2"/>
  <c r="AA843" i="2"/>
  <c r="Y843" i="2"/>
  <c r="U843" i="2"/>
  <c r="Z843" i="2" s="1"/>
  <c r="AA842" i="2"/>
  <c r="Y842" i="2"/>
  <c r="U842" i="2"/>
  <c r="Z842" i="2" s="1"/>
  <c r="AA841" i="2"/>
  <c r="Y841" i="2"/>
  <c r="U841" i="2"/>
  <c r="Z841" i="2" s="1"/>
  <c r="AA840" i="2"/>
  <c r="Z840" i="2"/>
  <c r="Y840" i="2"/>
  <c r="U840" i="2"/>
  <c r="AA839" i="2"/>
  <c r="Y839" i="2"/>
  <c r="U839" i="2"/>
  <c r="Z839" i="2" s="1"/>
  <c r="AA835" i="2"/>
  <c r="Y835" i="2"/>
  <c r="U835" i="2"/>
  <c r="Z835" i="2" s="1"/>
  <c r="AA837" i="2"/>
  <c r="Y837" i="2"/>
  <c r="U837" i="2"/>
  <c r="Z837" i="2" s="1"/>
  <c r="AA831" i="2"/>
  <c r="Y831" i="2"/>
  <c r="U831" i="2"/>
  <c r="Z831" i="2" s="1"/>
  <c r="AA830" i="2"/>
  <c r="Y830" i="2"/>
  <c r="U830" i="2"/>
  <c r="Z830" i="2" s="1"/>
  <c r="AA834" i="2"/>
  <c r="Z834" i="2"/>
  <c r="Y834" i="2"/>
  <c r="U834" i="2"/>
  <c r="AA833" i="2"/>
  <c r="Y833" i="2"/>
  <c r="U833" i="2"/>
  <c r="Z833" i="2" s="1"/>
  <c r="AA827" i="2"/>
  <c r="Y827" i="2"/>
  <c r="U827" i="2"/>
  <c r="Z827" i="2" s="1"/>
  <c r="AA836" i="2"/>
  <c r="Y836" i="2"/>
  <c r="U836" i="2"/>
  <c r="Z836" i="2" s="1"/>
  <c r="AA838" i="2"/>
  <c r="Y838" i="2"/>
  <c r="U838" i="2"/>
  <c r="Z838" i="2" s="1"/>
  <c r="AA829" i="2"/>
  <c r="Y829" i="2"/>
  <c r="U829" i="2"/>
  <c r="Z829" i="2" s="1"/>
  <c r="AA832" i="2"/>
  <c r="Y832" i="2"/>
  <c r="U832" i="2"/>
  <c r="AA828" i="2"/>
  <c r="Y828" i="2"/>
  <c r="U828" i="2"/>
  <c r="Z828" i="2" s="1"/>
  <c r="AA825" i="2"/>
  <c r="Y825" i="2"/>
  <c r="U825" i="2"/>
  <c r="Z825" i="2" s="1"/>
  <c r="AA826" i="2"/>
  <c r="Y826" i="2"/>
  <c r="U826" i="2"/>
  <c r="Z826" i="2" s="1"/>
  <c r="AA824" i="2"/>
  <c r="Y824" i="2"/>
  <c r="U824" i="2"/>
  <c r="Z824" i="2" s="1"/>
  <c r="AA823" i="2"/>
  <c r="Y823" i="2"/>
  <c r="U823" i="2"/>
  <c r="AA822" i="2"/>
  <c r="Y822" i="2"/>
  <c r="U822" i="2"/>
  <c r="Z822" i="2" s="1"/>
  <c r="AA821" i="2"/>
  <c r="Y821" i="2"/>
  <c r="U821" i="2"/>
  <c r="Z821" i="2" s="1"/>
  <c r="AA820" i="2"/>
  <c r="Y820" i="2"/>
  <c r="U820" i="2"/>
  <c r="Z820" i="2" s="1"/>
  <c r="AA819" i="2"/>
  <c r="Y819" i="2"/>
  <c r="U819" i="2"/>
  <c r="Z819" i="2" s="1"/>
  <c r="AA817" i="2"/>
  <c r="Y817" i="2"/>
  <c r="U817" i="2"/>
  <c r="AA816" i="2"/>
  <c r="Y816" i="2"/>
  <c r="U816" i="2"/>
  <c r="Z816" i="2" s="1"/>
  <c r="AA815" i="2"/>
  <c r="Y815" i="2"/>
  <c r="U815" i="2"/>
  <c r="Z815" i="2" s="1"/>
  <c r="AA813" i="2"/>
  <c r="Y813" i="2"/>
  <c r="U813" i="2"/>
  <c r="Z813" i="2" s="1"/>
  <c r="AA818" i="2"/>
  <c r="Z818" i="2"/>
  <c r="Y818" i="2"/>
  <c r="U818" i="2"/>
  <c r="AA814" i="2"/>
  <c r="Y814" i="2"/>
  <c r="U814" i="2"/>
  <c r="Z814" i="2" s="1"/>
  <c r="AA812" i="2"/>
  <c r="Z812" i="2"/>
  <c r="Y812" i="2"/>
  <c r="U812" i="2"/>
  <c r="AA811" i="2"/>
  <c r="Y811" i="2"/>
  <c r="U811" i="2"/>
  <c r="Z811" i="2" s="1"/>
  <c r="AA810" i="2"/>
  <c r="Y810" i="2"/>
  <c r="U810" i="2"/>
  <c r="Z810" i="2" s="1"/>
  <c r="AA809" i="2"/>
  <c r="Y809" i="2"/>
  <c r="U809" i="2"/>
  <c r="Z809" i="2" s="1"/>
  <c r="AA808" i="2"/>
  <c r="Z808" i="2"/>
  <c r="Y808" i="2"/>
  <c r="X808" i="2"/>
  <c r="U808" i="2"/>
  <c r="AA807" i="2"/>
  <c r="Y807" i="2"/>
  <c r="U807" i="2"/>
  <c r="AA805" i="2"/>
  <c r="Y805" i="2"/>
  <c r="U805" i="2"/>
  <c r="Z805" i="2" s="1"/>
  <c r="AA806" i="2"/>
  <c r="Y806" i="2"/>
  <c r="U806" i="2"/>
  <c r="Z806" i="2" s="1"/>
  <c r="AA799" i="2"/>
  <c r="Y799" i="2"/>
  <c r="U799" i="2"/>
  <c r="Z799" i="2" s="1"/>
  <c r="AA802" i="2"/>
  <c r="Y802" i="2"/>
  <c r="U802" i="2"/>
  <c r="Z802" i="2" s="1"/>
  <c r="AA798" i="2"/>
  <c r="Y798" i="2"/>
  <c r="U798" i="2"/>
  <c r="Z798" i="2" s="1"/>
  <c r="AA797" i="2"/>
  <c r="Y797" i="2"/>
  <c r="U797" i="2"/>
  <c r="Z797" i="2" s="1"/>
  <c r="AA803" i="2"/>
  <c r="Y803" i="2"/>
  <c r="U803" i="2"/>
  <c r="AA801" i="2"/>
  <c r="Y801" i="2"/>
  <c r="U801" i="2"/>
  <c r="Z801" i="2" s="1"/>
  <c r="AA800" i="2"/>
  <c r="Y800" i="2"/>
  <c r="U800" i="2"/>
  <c r="Z800" i="2" s="1"/>
  <c r="AA804" i="2"/>
  <c r="Y804" i="2"/>
  <c r="U804" i="2"/>
  <c r="Z804" i="2" s="1"/>
  <c r="AA796" i="2"/>
  <c r="Y796" i="2"/>
  <c r="U796" i="2"/>
  <c r="Z796" i="2" s="1"/>
  <c r="AA795" i="2"/>
  <c r="Y795" i="2"/>
  <c r="U795" i="2"/>
  <c r="Z795" i="2" s="1"/>
  <c r="AA794" i="2"/>
  <c r="Y794" i="2"/>
  <c r="U794" i="2"/>
  <c r="Z794" i="2" s="1"/>
  <c r="AA793" i="2"/>
  <c r="Y793" i="2"/>
  <c r="U793" i="2"/>
  <c r="Z793" i="2" s="1"/>
  <c r="AA792" i="2"/>
  <c r="Y792" i="2"/>
  <c r="U792" i="2"/>
  <c r="Z792" i="2" s="1"/>
  <c r="AA790" i="2"/>
  <c r="Y790" i="2"/>
  <c r="U790" i="2"/>
  <c r="Z790" i="2" s="1"/>
  <c r="AA791" i="2"/>
  <c r="Y791" i="2"/>
  <c r="U791" i="2"/>
  <c r="Z791" i="2" s="1"/>
  <c r="AA789" i="2"/>
  <c r="Y789" i="2"/>
  <c r="U789" i="2"/>
  <c r="Z789" i="2" s="1"/>
  <c r="AA788" i="2"/>
  <c r="Y788" i="2"/>
  <c r="U788" i="2"/>
  <c r="Z788" i="2" s="1"/>
  <c r="AA786" i="2"/>
  <c r="Y786" i="2"/>
  <c r="U786" i="2"/>
  <c r="Z786" i="2" s="1"/>
  <c r="AA785" i="2"/>
  <c r="Y785" i="2"/>
  <c r="U785" i="2"/>
  <c r="AA787" i="2"/>
  <c r="Y787" i="2"/>
  <c r="U787" i="2"/>
  <c r="Z787" i="2" s="1"/>
  <c r="AA784" i="2"/>
  <c r="Y784" i="2"/>
  <c r="U784" i="2"/>
  <c r="Z784" i="2" s="1"/>
  <c r="AA782" i="2"/>
  <c r="Y782" i="2"/>
  <c r="U782" i="2"/>
  <c r="Z782" i="2" s="1"/>
  <c r="AA783" i="2"/>
  <c r="Y783" i="2"/>
  <c r="U783" i="2"/>
  <c r="Z783" i="2" s="1"/>
  <c r="AA781" i="2"/>
  <c r="Y781" i="2"/>
  <c r="U781" i="2"/>
  <c r="Z781" i="2" s="1"/>
  <c r="AA780" i="2"/>
  <c r="Z780" i="2"/>
  <c r="Y780" i="2"/>
  <c r="U780" i="2"/>
  <c r="AA779" i="2"/>
  <c r="Y779" i="2"/>
  <c r="U779" i="2"/>
  <c r="Z779" i="2" s="1"/>
  <c r="AA778" i="2"/>
  <c r="Y778" i="2"/>
  <c r="U778" i="2"/>
  <c r="Z778" i="2" s="1"/>
  <c r="AA777" i="2"/>
  <c r="Y777" i="2"/>
  <c r="U777" i="2"/>
  <c r="Z777" i="2" s="1"/>
  <c r="AA768" i="2"/>
  <c r="Z768" i="2"/>
  <c r="Y768" i="2"/>
  <c r="U768" i="2"/>
  <c r="AA769" i="2"/>
  <c r="Y769" i="2"/>
  <c r="U769" i="2"/>
  <c r="AA771" i="2"/>
  <c r="Y771" i="2"/>
  <c r="U771" i="2"/>
  <c r="Z771" i="2" s="1"/>
  <c r="AA767" i="2"/>
  <c r="Y767" i="2"/>
  <c r="U767" i="2"/>
  <c r="Z767" i="2" s="1"/>
  <c r="AA774" i="2"/>
  <c r="Y774" i="2"/>
  <c r="U774" i="2"/>
  <c r="Z774" i="2" s="1"/>
  <c r="AA773" i="2"/>
  <c r="Y773" i="2"/>
  <c r="U773" i="2"/>
  <c r="Z773" i="2" s="1"/>
  <c r="AA776" i="2"/>
  <c r="Y776" i="2"/>
  <c r="U776" i="2"/>
  <c r="Z776" i="2" s="1"/>
  <c r="AA772" i="2"/>
  <c r="Y772" i="2"/>
  <c r="U772" i="2"/>
  <c r="Z772" i="2" s="1"/>
  <c r="AA770" i="2"/>
  <c r="Y770" i="2"/>
  <c r="U770" i="2"/>
  <c r="Z770" i="2" s="1"/>
  <c r="AA775" i="2"/>
  <c r="Y775" i="2"/>
  <c r="U775" i="2"/>
  <c r="Z775" i="2" s="1"/>
  <c r="AA766" i="2"/>
  <c r="Y766" i="2"/>
  <c r="U766" i="2"/>
  <c r="Z766" i="2" s="1"/>
  <c r="AA765" i="2"/>
  <c r="Y765" i="2"/>
  <c r="U765" i="2"/>
  <c r="Z765" i="2" s="1"/>
  <c r="AA764" i="2"/>
  <c r="Y764" i="2"/>
  <c r="U764" i="2"/>
  <c r="Z764" i="2" s="1"/>
  <c r="AA763" i="2"/>
  <c r="Y763" i="2"/>
  <c r="U763" i="2"/>
  <c r="Z763" i="2" s="1"/>
  <c r="AA762" i="2"/>
  <c r="Y762" i="2"/>
  <c r="U762" i="2"/>
  <c r="Z762" i="2" s="1"/>
  <c r="AA761" i="2"/>
  <c r="Y761" i="2"/>
  <c r="U761" i="2"/>
  <c r="Z761" i="2" s="1"/>
  <c r="AA760" i="2"/>
  <c r="Y760" i="2"/>
  <c r="U760" i="2"/>
  <c r="Z760" i="2" s="1"/>
  <c r="AA758" i="2"/>
  <c r="Y758" i="2"/>
  <c r="U758" i="2"/>
  <c r="AA759" i="2"/>
  <c r="Y759" i="2"/>
  <c r="U759" i="2"/>
  <c r="Z759" i="2" s="1"/>
  <c r="AA757" i="2"/>
  <c r="Y757" i="2"/>
  <c r="U757" i="2"/>
  <c r="Z757" i="2" s="1"/>
  <c r="AA756" i="2"/>
  <c r="Y756" i="2"/>
  <c r="U756" i="2"/>
  <c r="Z756" i="2" s="1"/>
  <c r="AA744" i="2"/>
  <c r="Y744" i="2"/>
  <c r="U744" i="2"/>
  <c r="Z744" i="2" s="1"/>
  <c r="AA746" i="2"/>
  <c r="Y746" i="2"/>
  <c r="U746" i="2"/>
  <c r="AA750" i="2"/>
  <c r="Y750" i="2"/>
  <c r="U750" i="2"/>
  <c r="Z750" i="2" s="1"/>
  <c r="AA745" i="2"/>
  <c r="Y745" i="2"/>
  <c r="U745" i="2"/>
  <c r="Z745" i="2" s="1"/>
  <c r="AA749" i="2"/>
  <c r="Y749" i="2"/>
  <c r="U749" i="2"/>
  <c r="Z749" i="2" s="1"/>
  <c r="AA753" i="2"/>
  <c r="Y753" i="2"/>
  <c r="U753" i="2"/>
  <c r="Z753" i="2" s="1"/>
  <c r="AA748" i="2"/>
  <c r="Y748" i="2"/>
  <c r="U748" i="2"/>
  <c r="Z748" i="2" s="1"/>
  <c r="AA755" i="2"/>
  <c r="Y755" i="2"/>
  <c r="U755" i="2"/>
  <c r="Z755" i="2" s="1"/>
  <c r="AA754" i="2"/>
  <c r="Y754" i="2"/>
  <c r="U754" i="2"/>
  <c r="Z754" i="2" s="1"/>
  <c r="AA752" i="2"/>
  <c r="Y752" i="2"/>
  <c r="U752" i="2"/>
  <c r="Z752" i="2" s="1"/>
  <c r="AA743" i="2"/>
  <c r="Y743" i="2"/>
  <c r="U743" i="2"/>
  <c r="Z743" i="2" s="1"/>
  <c r="AA747" i="2"/>
  <c r="Y747" i="2"/>
  <c r="U747" i="2"/>
  <c r="Z747" i="2" s="1"/>
  <c r="AA751" i="2"/>
  <c r="Y751" i="2"/>
  <c r="U751" i="2"/>
  <c r="AA742" i="2"/>
  <c r="Y742" i="2"/>
  <c r="U742" i="2"/>
  <c r="Z742" i="2" s="1"/>
  <c r="AA741" i="2"/>
  <c r="Y741" i="2"/>
  <c r="U741" i="2"/>
  <c r="Z741" i="2" s="1"/>
  <c r="AA740" i="2"/>
  <c r="Y740" i="2"/>
  <c r="U740" i="2"/>
  <c r="Z740" i="2" s="1"/>
  <c r="AA739" i="2"/>
  <c r="Y739" i="2"/>
  <c r="U739" i="2"/>
  <c r="Z739" i="2" s="1"/>
  <c r="AA738" i="2"/>
  <c r="Y738" i="2"/>
  <c r="U738" i="2"/>
  <c r="Z738" i="2" s="1"/>
  <c r="AA736" i="2"/>
  <c r="Y736" i="2"/>
  <c r="U736" i="2"/>
  <c r="Z736" i="2" s="1"/>
  <c r="AA737" i="2"/>
  <c r="Y737" i="2"/>
  <c r="U737" i="2"/>
  <c r="Z737" i="2" s="1"/>
  <c r="AA735" i="2"/>
  <c r="Y735" i="2"/>
  <c r="U735" i="2"/>
  <c r="Z735" i="2" s="1"/>
  <c r="AA734" i="2"/>
  <c r="Y734" i="2"/>
  <c r="U734" i="2"/>
  <c r="Z734" i="2" s="1"/>
  <c r="AA733" i="2"/>
  <c r="Y733" i="2"/>
  <c r="U733" i="2"/>
  <c r="Z733" i="2" s="1"/>
  <c r="AA731" i="2"/>
  <c r="Y731" i="2"/>
  <c r="U731" i="2"/>
  <c r="Z731" i="2" s="1"/>
  <c r="AA730" i="2"/>
  <c r="Y730" i="2"/>
  <c r="U730" i="2"/>
  <c r="Z730" i="2" s="1"/>
  <c r="AA732" i="2"/>
  <c r="Y732" i="2"/>
  <c r="U732" i="2"/>
  <c r="Z732" i="2" s="1"/>
  <c r="AA729" i="2"/>
  <c r="Y729" i="2"/>
  <c r="U729" i="2"/>
  <c r="Z729" i="2" s="1"/>
  <c r="AA728" i="2"/>
  <c r="Y728" i="2"/>
  <c r="U728" i="2"/>
  <c r="Z728" i="2" s="1"/>
  <c r="AA726" i="2"/>
  <c r="Y726" i="2"/>
  <c r="U726" i="2"/>
  <c r="AA725" i="2"/>
  <c r="Y725" i="2"/>
  <c r="U725" i="2"/>
  <c r="Z725" i="2" s="1"/>
  <c r="AA727" i="2"/>
  <c r="Y727" i="2"/>
  <c r="U727" i="2"/>
  <c r="Z727" i="2" s="1"/>
  <c r="AA724" i="2"/>
  <c r="Z724" i="2"/>
  <c r="Y724" i="2"/>
  <c r="U724" i="2"/>
  <c r="AA723" i="2"/>
  <c r="Y723" i="2"/>
  <c r="U723" i="2"/>
  <c r="Z723" i="2" s="1"/>
  <c r="AA722" i="2"/>
  <c r="Y722" i="2"/>
  <c r="U722" i="2"/>
  <c r="Z722" i="2" s="1"/>
  <c r="AA721" i="2"/>
  <c r="Y721" i="2"/>
  <c r="U721" i="2"/>
  <c r="Z721" i="2" s="1"/>
  <c r="AA716" i="2"/>
  <c r="Y716" i="2"/>
  <c r="U716" i="2"/>
  <c r="Z716" i="2" s="1"/>
  <c r="AA717" i="2"/>
  <c r="Y717" i="2"/>
  <c r="U717" i="2"/>
  <c r="Z717" i="2" s="1"/>
  <c r="AA718" i="2"/>
  <c r="Y718" i="2"/>
  <c r="U718" i="2"/>
  <c r="Z718" i="2" s="1"/>
  <c r="AA714" i="2"/>
  <c r="Y714" i="2"/>
  <c r="U714" i="2"/>
  <c r="Z714" i="2" s="1"/>
  <c r="AA715" i="2"/>
  <c r="Y715" i="2"/>
  <c r="U715" i="2"/>
  <c r="Z715" i="2" s="1"/>
  <c r="AA712" i="2"/>
  <c r="Y712" i="2"/>
  <c r="U712" i="2"/>
  <c r="Z712" i="2" s="1"/>
  <c r="AA713" i="2"/>
  <c r="Y713" i="2"/>
  <c r="U713" i="2"/>
  <c r="Z713" i="2" s="1"/>
  <c r="AA719" i="2"/>
  <c r="Y719" i="2"/>
  <c r="U719" i="2"/>
  <c r="Z719" i="2" s="1"/>
  <c r="AA720" i="2"/>
  <c r="Y720" i="2"/>
  <c r="U720" i="2"/>
  <c r="Z720" i="2" s="1"/>
  <c r="AA711" i="2"/>
  <c r="Y711" i="2"/>
  <c r="U711" i="2"/>
  <c r="Z711" i="2" s="1"/>
  <c r="AA710" i="2"/>
  <c r="Y710" i="2"/>
  <c r="U710" i="2"/>
  <c r="Z710" i="2" s="1"/>
  <c r="AA709" i="2"/>
  <c r="Y709" i="2"/>
  <c r="U709" i="2"/>
  <c r="Z709" i="2" s="1"/>
  <c r="AA708" i="2"/>
  <c r="Y708" i="2"/>
  <c r="U708" i="2"/>
  <c r="Z708" i="2" s="1"/>
  <c r="AA707" i="2"/>
  <c r="Y707" i="2"/>
  <c r="U707" i="2"/>
  <c r="Z707" i="2" s="1"/>
  <c r="AA703" i="2"/>
  <c r="Y703" i="2"/>
  <c r="U703" i="2"/>
  <c r="AA704" i="2"/>
  <c r="Y704" i="2"/>
  <c r="U704" i="2"/>
  <c r="Z704" i="2" s="1"/>
  <c r="AA706" i="2"/>
  <c r="Y706" i="2"/>
  <c r="U706" i="2"/>
  <c r="Z706" i="2" s="1"/>
  <c r="AA705" i="2"/>
  <c r="Y705" i="2"/>
  <c r="U705" i="2"/>
  <c r="Z705" i="2" s="1"/>
  <c r="AA702" i="2"/>
  <c r="Y702" i="2"/>
  <c r="U702" i="2"/>
  <c r="Z702" i="2" s="1"/>
  <c r="AA701" i="2"/>
  <c r="Y701" i="2"/>
  <c r="U701" i="2"/>
  <c r="Z701" i="2" s="1"/>
  <c r="AA700" i="2"/>
  <c r="Y700" i="2"/>
  <c r="U700" i="2"/>
  <c r="Z700" i="2" s="1"/>
  <c r="AA699" i="2"/>
  <c r="Y699" i="2"/>
  <c r="U699" i="2"/>
  <c r="Z699" i="2" s="1"/>
  <c r="AA698" i="2"/>
  <c r="Y698" i="2"/>
  <c r="U698" i="2"/>
  <c r="Z698" i="2" s="1"/>
  <c r="AA697" i="2"/>
  <c r="Y697" i="2"/>
  <c r="U697" i="2"/>
  <c r="Z697" i="2" s="1"/>
  <c r="AA696" i="2"/>
  <c r="Y696" i="2"/>
  <c r="U696" i="2"/>
  <c r="Z696" i="2" s="1"/>
  <c r="AA695" i="2"/>
  <c r="Y695" i="2"/>
  <c r="U695" i="2"/>
  <c r="AA694" i="2"/>
  <c r="Y694" i="2"/>
  <c r="U694" i="2"/>
  <c r="AA691" i="2"/>
  <c r="Y691" i="2"/>
  <c r="U691" i="2"/>
  <c r="Z691" i="2" s="1"/>
  <c r="AA693" i="2"/>
  <c r="Y693" i="2"/>
  <c r="U693" i="2"/>
  <c r="Z693" i="2" s="1"/>
  <c r="AA692" i="2"/>
  <c r="Y692" i="2"/>
  <c r="U692" i="2"/>
  <c r="Z692" i="2" s="1"/>
  <c r="AA690" i="2"/>
  <c r="Y690" i="2"/>
  <c r="U690" i="2"/>
  <c r="X690" i="2" s="1"/>
  <c r="AA689" i="2"/>
  <c r="Y689" i="2"/>
  <c r="U689" i="2"/>
  <c r="Z689" i="2" s="1"/>
  <c r="AA688" i="2"/>
  <c r="Y688" i="2"/>
  <c r="U688" i="2"/>
  <c r="Z688" i="2" s="1"/>
  <c r="AA684" i="2"/>
  <c r="Y684" i="2"/>
  <c r="U684" i="2"/>
  <c r="Z684" i="2" s="1"/>
  <c r="AA685" i="2"/>
  <c r="Y685" i="2"/>
  <c r="U685" i="2"/>
  <c r="Z685" i="2" s="1"/>
  <c r="AA686" i="2"/>
  <c r="Z686" i="2"/>
  <c r="Y686" i="2"/>
  <c r="U686" i="2"/>
  <c r="AA687" i="2"/>
  <c r="Y687" i="2"/>
  <c r="U687" i="2"/>
  <c r="Z687" i="2" s="1"/>
  <c r="AA683" i="2"/>
  <c r="Y683" i="2"/>
  <c r="U683" i="2"/>
  <c r="Z683" i="2" s="1"/>
  <c r="AA682" i="2"/>
  <c r="Y682" i="2"/>
  <c r="U682" i="2"/>
  <c r="Z682" i="2" s="1"/>
  <c r="AA681" i="2"/>
  <c r="Y681" i="2"/>
  <c r="U681" i="2"/>
  <c r="Z681" i="2" s="1"/>
  <c r="AA680" i="2"/>
  <c r="Y680" i="2"/>
  <c r="U680" i="2"/>
  <c r="Z680" i="2" s="1"/>
  <c r="AA679" i="2"/>
  <c r="Z679" i="2"/>
  <c r="Y679" i="2"/>
  <c r="U679" i="2"/>
  <c r="AA677" i="2"/>
  <c r="Y677" i="2"/>
  <c r="U677" i="2"/>
  <c r="X677" i="2" s="1"/>
  <c r="AA678" i="2"/>
  <c r="Y678" i="2"/>
  <c r="U678" i="2"/>
  <c r="Z678" i="2" s="1"/>
  <c r="AA676" i="2"/>
  <c r="Y676" i="2"/>
  <c r="U676" i="2"/>
  <c r="Z676" i="2" s="1"/>
  <c r="AA675" i="2"/>
  <c r="Y675" i="2"/>
  <c r="U675" i="2"/>
  <c r="Z675" i="2" s="1"/>
  <c r="AA674" i="2"/>
  <c r="Y674" i="2"/>
  <c r="U674" i="2"/>
  <c r="AA673" i="2"/>
  <c r="Y673" i="2"/>
  <c r="U673" i="2"/>
  <c r="Z673" i="2" s="1"/>
  <c r="AA672" i="2"/>
  <c r="Y672" i="2"/>
  <c r="U672" i="2"/>
  <c r="AA671" i="2"/>
  <c r="Y671" i="2"/>
  <c r="U671" i="2"/>
  <c r="Z671" i="2" s="1"/>
  <c r="AA670" i="2"/>
  <c r="Z670" i="2"/>
  <c r="Y670" i="2"/>
  <c r="U670" i="2"/>
  <c r="AA669" i="2"/>
  <c r="Z669" i="2"/>
  <c r="Y669" i="2"/>
  <c r="U669" i="2"/>
  <c r="AA668" i="2"/>
  <c r="Z668" i="2"/>
  <c r="Y668" i="2"/>
  <c r="U668" i="2"/>
  <c r="AA667" i="2"/>
  <c r="Y667" i="2"/>
  <c r="U667" i="2"/>
  <c r="Z667" i="2" s="1"/>
  <c r="AA666" i="2"/>
  <c r="Y666" i="2"/>
  <c r="U666" i="2"/>
  <c r="Z666" i="2" s="1"/>
  <c r="AA665" i="2"/>
  <c r="Y665" i="2"/>
  <c r="U665" i="2"/>
  <c r="Z665" i="2" s="1"/>
  <c r="AA664" i="2"/>
  <c r="Y664" i="2"/>
  <c r="U664" i="2"/>
  <c r="Z664" i="2" s="1"/>
  <c r="AA663" i="2"/>
  <c r="Y663" i="2"/>
  <c r="U663" i="2"/>
  <c r="AA656" i="2"/>
  <c r="Z656" i="2"/>
  <c r="Y656" i="2"/>
  <c r="U656" i="2"/>
  <c r="X656" i="2" s="1"/>
  <c r="AA662" i="2"/>
  <c r="Y662" i="2"/>
  <c r="U662" i="2"/>
  <c r="Z662" i="2" s="1"/>
  <c r="AA661" i="2"/>
  <c r="Y661" i="2"/>
  <c r="U661" i="2"/>
  <c r="Z661" i="2" s="1"/>
  <c r="AA660" i="2"/>
  <c r="Y660" i="2"/>
  <c r="U660" i="2"/>
  <c r="Z660" i="2" s="1"/>
  <c r="AA659" i="2"/>
  <c r="Y659" i="2"/>
  <c r="U659" i="2"/>
  <c r="AA658" i="2"/>
  <c r="Y658" i="2"/>
  <c r="U658" i="2"/>
  <c r="Z658" i="2" s="1"/>
  <c r="AA657" i="2"/>
  <c r="Y657" i="2"/>
  <c r="U657" i="2"/>
  <c r="Z657" i="2" s="1"/>
  <c r="AA655" i="2"/>
  <c r="Y655" i="2"/>
  <c r="U655" i="2"/>
  <c r="Z655" i="2" s="1"/>
  <c r="AA654" i="2"/>
  <c r="Z654" i="2"/>
  <c r="Y654" i="2"/>
  <c r="U654" i="2"/>
  <c r="AA653" i="2"/>
  <c r="Y653" i="2"/>
  <c r="U653" i="2"/>
  <c r="Z653" i="2" s="1"/>
  <c r="AA652" i="2"/>
  <c r="Y652" i="2"/>
  <c r="X652" i="2"/>
  <c r="U652" i="2"/>
  <c r="Z652" i="2" s="1"/>
  <c r="AA651" i="2"/>
  <c r="Y651" i="2"/>
  <c r="U651" i="2"/>
  <c r="Z651" i="2" s="1"/>
  <c r="AA649" i="2"/>
  <c r="Y649" i="2"/>
  <c r="U649" i="2"/>
  <c r="Z649" i="2" s="1"/>
  <c r="AA650" i="2"/>
  <c r="Y650" i="2"/>
  <c r="U650" i="2"/>
  <c r="Z650" i="2" s="1"/>
  <c r="AA647" i="2"/>
  <c r="Z647" i="2"/>
  <c r="Y647" i="2"/>
  <c r="U647" i="2"/>
  <c r="AA648" i="2"/>
  <c r="Y648" i="2"/>
  <c r="U648" i="2"/>
  <c r="Z648" i="2" s="1"/>
  <c r="AA645" i="2"/>
  <c r="Y645" i="2"/>
  <c r="U645" i="2"/>
  <c r="Z645" i="2" s="1"/>
  <c r="AA646" i="2"/>
  <c r="Y646" i="2"/>
  <c r="U646" i="2"/>
  <c r="Z646" i="2" s="1"/>
  <c r="AA643" i="2"/>
  <c r="Y643" i="2"/>
  <c r="U643" i="2"/>
  <c r="Z643" i="2" s="1"/>
  <c r="AA642" i="2"/>
  <c r="Y642" i="2"/>
  <c r="U642" i="2"/>
  <c r="Z642" i="2" s="1"/>
  <c r="AA644" i="2"/>
  <c r="Z644" i="2"/>
  <c r="Y644" i="2"/>
  <c r="U644" i="2"/>
  <c r="AA641" i="2"/>
  <c r="Y641" i="2"/>
  <c r="U641" i="2"/>
  <c r="Z641" i="2" s="1"/>
  <c r="AA640" i="2"/>
  <c r="Y640" i="2"/>
  <c r="U640" i="2"/>
  <c r="Z640" i="2" s="1"/>
  <c r="AA639" i="2"/>
  <c r="Y639" i="2"/>
  <c r="U639" i="2"/>
  <c r="Z639" i="2" s="1"/>
  <c r="AA638" i="2"/>
  <c r="Y638" i="2"/>
  <c r="U638" i="2"/>
  <c r="Z638" i="2" s="1"/>
  <c r="AA637" i="2"/>
  <c r="Y637" i="2"/>
  <c r="U637" i="2"/>
  <c r="Z637" i="2" s="1"/>
  <c r="AA636" i="2"/>
  <c r="Y636" i="2"/>
  <c r="U636" i="2"/>
  <c r="Z636" i="2" s="1"/>
  <c r="AA635" i="2"/>
  <c r="Y635" i="2"/>
  <c r="U635" i="2"/>
  <c r="Z635" i="2" s="1"/>
  <c r="AA634" i="2"/>
  <c r="Y634" i="2"/>
  <c r="X634" i="2"/>
  <c r="U634" i="2"/>
  <c r="Z634" i="2" s="1"/>
  <c r="AA632" i="2"/>
  <c r="Y632" i="2"/>
  <c r="U632" i="2"/>
  <c r="Z632" i="2" s="1"/>
  <c r="AA631" i="2"/>
  <c r="Y631" i="2"/>
  <c r="U631" i="2"/>
  <c r="Z631" i="2" s="1"/>
  <c r="AA630" i="2"/>
  <c r="Y630" i="2"/>
  <c r="U630" i="2"/>
  <c r="Z630" i="2" s="1"/>
  <c r="AA629" i="2"/>
  <c r="Y629" i="2"/>
  <c r="U629" i="2"/>
  <c r="Z629" i="2" s="1"/>
  <c r="AA624" i="2"/>
  <c r="Y624" i="2"/>
  <c r="U624" i="2"/>
  <c r="Z624" i="2" s="1"/>
  <c r="AA625" i="2"/>
  <c r="Y625" i="2"/>
  <c r="U625" i="2"/>
  <c r="Z625" i="2" s="1"/>
  <c r="AA633" i="2"/>
  <c r="Y633" i="2"/>
  <c r="U633" i="2"/>
  <c r="Z633" i="2" s="1"/>
  <c r="AA628" i="2"/>
  <c r="Y628" i="2"/>
  <c r="U628" i="2"/>
  <c r="X628" i="2" s="1"/>
  <c r="AA627" i="2"/>
  <c r="Y627" i="2"/>
  <c r="U627" i="2"/>
  <c r="Z627" i="2" s="1"/>
  <c r="AA626" i="2"/>
  <c r="Y626" i="2"/>
  <c r="U626" i="2"/>
  <c r="AA623" i="2"/>
  <c r="Y623" i="2"/>
  <c r="U623" i="2"/>
  <c r="Z623" i="2" s="1"/>
  <c r="AA621" i="2"/>
  <c r="Z621" i="2"/>
  <c r="Y621" i="2"/>
  <c r="U621" i="2"/>
  <c r="AA619" i="2"/>
  <c r="Y619" i="2"/>
  <c r="U619" i="2"/>
  <c r="Z619" i="2" s="1"/>
  <c r="AA620" i="2"/>
  <c r="Y620" i="2"/>
  <c r="U620" i="2"/>
  <c r="Z620" i="2" s="1"/>
  <c r="AA622" i="2"/>
  <c r="Y622" i="2"/>
  <c r="U622" i="2"/>
  <c r="Z622" i="2" s="1"/>
  <c r="AA618" i="2"/>
  <c r="Y618" i="2"/>
  <c r="U618" i="2"/>
  <c r="Z618" i="2" s="1"/>
  <c r="AA617" i="2"/>
  <c r="Y617" i="2"/>
  <c r="U617" i="2"/>
  <c r="Z617" i="2" s="1"/>
  <c r="AA616" i="2"/>
  <c r="Y616" i="2"/>
  <c r="U616" i="2"/>
  <c r="Z616" i="2" s="1"/>
  <c r="AA615" i="2"/>
  <c r="Y615" i="2"/>
  <c r="U615" i="2"/>
  <c r="Z615" i="2" s="1"/>
  <c r="AA614" i="2"/>
  <c r="Y614" i="2"/>
  <c r="U614" i="2"/>
  <c r="Z614" i="2" s="1"/>
  <c r="AA613" i="2"/>
  <c r="Y613" i="2"/>
  <c r="U613" i="2"/>
  <c r="Z613" i="2" s="1"/>
  <c r="AA612" i="2"/>
  <c r="Y612" i="2"/>
  <c r="U612" i="2"/>
  <c r="Z612" i="2" s="1"/>
  <c r="AA611" i="2"/>
  <c r="Y611" i="2"/>
  <c r="U611" i="2"/>
  <c r="Z611" i="2" s="1"/>
  <c r="AA610" i="2"/>
  <c r="Y610" i="2"/>
  <c r="U610" i="2"/>
  <c r="Z610" i="2" s="1"/>
  <c r="AA609" i="2"/>
  <c r="Y609" i="2"/>
  <c r="U609" i="2"/>
  <c r="Z609" i="2" s="1"/>
  <c r="AA608" i="2"/>
  <c r="Y608" i="2"/>
  <c r="U608" i="2"/>
  <c r="Z608" i="2" s="1"/>
  <c r="AA607" i="2"/>
  <c r="Y607" i="2"/>
  <c r="U607" i="2"/>
  <c r="Z607" i="2" s="1"/>
  <c r="AA606" i="2"/>
  <c r="Y606" i="2"/>
  <c r="U606" i="2"/>
  <c r="Z606" i="2" s="1"/>
  <c r="AA605" i="2"/>
  <c r="Y605" i="2"/>
  <c r="U605" i="2"/>
  <c r="Z605" i="2" s="1"/>
  <c r="AA604" i="2"/>
  <c r="Y604" i="2"/>
  <c r="U604" i="2"/>
  <c r="Z604" i="2" s="1"/>
  <c r="AA593" i="2"/>
  <c r="Y593" i="2"/>
  <c r="U593" i="2"/>
  <c r="Z593" i="2" s="1"/>
  <c r="AA598" i="2"/>
  <c r="Y598" i="2"/>
  <c r="U598" i="2"/>
  <c r="Z598" i="2" s="1"/>
  <c r="AA594" i="2"/>
  <c r="Y594" i="2"/>
  <c r="U594" i="2"/>
  <c r="Z594" i="2" s="1"/>
  <c r="AA601" i="2"/>
  <c r="Y601" i="2"/>
  <c r="U601" i="2"/>
  <c r="Z601" i="2" s="1"/>
  <c r="AA600" i="2"/>
  <c r="Y600" i="2"/>
  <c r="U600" i="2"/>
  <c r="Z600" i="2" s="1"/>
  <c r="AA595" i="2"/>
  <c r="Y595" i="2"/>
  <c r="U595" i="2"/>
  <c r="Z595" i="2" s="1"/>
  <c r="AA597" i="2"/>
  <c r="Y597" i="2"/>
  <c r="U597" i="2"/>
  <c r="Z597" i="2" s="1"/>
  <c r="AA603" i="2"/>
  <c r="Y603" i="2"/>
  <c r="U603" i="2"/>
  <c r="Z603" i="2" s="1"/>
  <c r="AA599" i="2"/>
  <c r="Y599" i="2"/>
  <c r="U599" i="2"/>
  <c r="Z599" i="2" s="1"/>
  <c r="AA602" i="2"/>
  <c r="Y602" i="2"/>
  <c r="U602" i="2"/>
  <c r="Z602" i="2" s="1"/>
  <c r="AA596" i="2"/>
  <c r="Y596" i="2"/>
  <c r="U596" i="2"/>
  <c r="Z596" i="2" s="1"/>
  <c r="AA592" i="2"/>
  <c r="Y592" i="2"/>
  <c r="U592" i="2"/>
  <c r="Z592" i="2" s="1"/>
  <c r="AA591" i="2"/>
  <c r="Y591" i="2"/>
  <c r="U591" i="2"/>
  <c r="Z591" i="2" s="1"/>
  <c r="AA590" i="2"/>
  <c r="Y590" i="2"/>
  <c r="U590" i="2"/>
  <c r="Z590" i="2" s="1"/>
  <c r="AA589" i="2"/>
  <c r="Y589" i="2"/>
  <c r="U589" i="2"/>
  <c r="Z589" i="2" s="1"/>
  <c r="AA588" i="2"/>
  <c r="Y588" i="2"/>
  <c r="U588" i="2"/>
  <c r="AA585" i="2"/>
  <c r="Y585" i="2"/>
  <c r="U585" i="2"/>
  <c r="Z585" i="2" s="1"/>
  <c r="AA586" i="2"/>
  <c r="Y586" i="2"/>
  <c r="U586" i="2"/>
  <c r="Z586" i="2" s="1"/>
  <c r="AA587" i="2"/>
  <c r="Y587" i="2"/>
  <c r="U587" i="2"/>
  <c r="Z587" i="2" s="1"/>
  <c r="AA584" i="2"/>
  <c r="Y584" i="2"/>
  <c r="U584" i="2"/>
  <c r="Z584" i="2" s="1"/>
  <c r="AA583" i="2"/>
  <c r="Y583" i="2"/>
  <c r="U583" i="2"/>
  <c r="Z583" i="2" s="1"/>
  <c r="AA582" i="2"/>
  <c r="Y582" i="2"/>
  <c r="U582" i="2"/>
  <c r="Z582" i="2" s="1"/>
  <c r="AA581" i="2"/>
  <c r="Y581" i="2"/>
  <c r="U581" i="2"/>
  <c r="Z581" i="2" s="1"/>
  <c r="AA578" i="2"/>
  <c r="Y578" i="2"/>
  <c r="U578" i="2"/>
  <c r="Z578" i="2" s="1"/>
  <c r="AA580" i="2"/>
  <c r="Y580" i="2"/>
  <c r="U580" i="2"/>
  <c r="Z580" i="2" s="1"/>
  <c r="AA579" i="2"/>
  <c r="Y579" i="2"/>
  <c r="U579" i="2"/>
  <c r="AA576" i="2"/>
  <c r="Y576" i="2"/>
  <c r="U576" i="2"/>
  <c r="Z576" i="2" s="1"/>
  <c r="AA575" i="2"/>
  <c r="Y575" i="2"/>
  <c r="U575" i="2"/>
  <c r="Z575" i="2" s="1"/>
  <c r="AA577" i="2"/>
  <c r="Y577" i="2"/>
  <c r="U577" i="2"/>
  <c r="Z577" i="2" s="1"/>
  <c r="AA574" i="2"/>
  <c r="Z574" i="2"/>
  <c r="Y574" i="2"/>
  <c r="U574" i="2"/>
  <c r="AA573" i="2"/>
  <c r="Y573" i="2"/>
  <c r="U573" i="2"/>
  <c r="Z573" i="2" s="1"/>
  <c r="AA569" i="2"/>
  <c r="Y569" i="2"/>
  <c r="U569" i="2"/>
  <c r="Z569" i="2" s="1"/>
  <c r="AA568" i="2"/>
  <c r="Y568" i="2"/>
  <c r="U568" i="2"/>
  <c r="Z568" i="2" s="1"/>
  <c r="AA571" i="2"/>
  <c r="Y571" i="2"/>
  <c r="U571" i="2"/>
  <c r="Z571" i="2" s="1"/>
  <c r="AA570" i="2"/>
  <c r="Y570" i="2"/>
  <c r="U570" i="2"/>
  <c r="Z570" i="2" s="1"/>
  <c r="AA572" i="2"/>
  <c r="Z572" i="2"/>
  <c r="Y572" i="2"/>
  <c r="U572" i="2"/>
  <c r="AA567" i="2"/>
  <c r="Y567" i="2"/>
  <c r="U567" i="2"/>
  <c r="Z567" i="2" s="1"/>
  <c r="AA566" i="2"/>
  <c r="Y566" i="2"/>
  <c r="U566" i="2"/>
  <c r="Z566" i="2" s="1"/>
  <c r="AA565" i="2"/>
  <c r="Y565" i="2"/>
  <c r="U565" i="2"/>
  <c r="Z565" i="2" s="1"/>
  <c r="AA564" i="2"/>
  <c r="Y564" i="2"/>
  <c r="U564" i="2"/>
  <c r="Z564" i="2" s="1"/>
  <c r="AA563" i="2"/>
  <c r="Y563" i="2"/>
  <c r="U563" i="2"/>
  <c r="Z563" i="2" s="1"/>
  <c r="AA562" i="2"/>
  <c r="Y562" i="2"/>
  <c r="X562" i="2"/>
  <c r="U562" i="2"/>
  <c r="Z562" i="2" s="1"/>
  <c r="AA561" i="2"/>
  <c r="Y561" i="2"/>
  <c r="U561" i="2"/>
  <c r="Z561" i="2" s="1"/>
  <c r="AA560" i="2"/>
  <c r="Y560" i="2"/>
  <c r="X560" i="2"/>
  <c r="U560" i="2"/>
  <c r="Z560" i="2" s="1"/>
  <c r="AA559" i="2"/>
  <c r="Y559" i="2"/>
  <c r="U559" i="2"/>
  <c r="Z559" i="2" s="1"/>
  <c r="AA558" i="2"/>
  <c r="Y558" i="2"/>
  <c r="U558" i="2"/>
  <c r="Z558" i="2" s="1"/>
  <c r="AA557" i="2"/>
  <c r="Y557" i="2"/>
  <c r="U557" i="2"/>
  <c r="Z557" i="2" s="1"/>
  <c r="AA554" i="2"/>
  <c r="Y554" i="2"/>
  <c r="U554" i="2"/>
  <c r="AA553" i="2"/>
  <c r="Y553" i="2"/>
  <c r="U553" i="2"/>
  <c r="Z553" i="2" s="1"/>
  <c r="AA556" i="2"/>
  <c r="Y556" i="2"/>
  <c r="U556" i="2"/>
  <c r="Z556" i="2" s="1"/>
  <c r="AA555" i="2"/>
  <c r="Y555" i="2"/>
  <c r="U555" i="2"/>
  <c r="Z555" i="2" s="1"/>
  <c r="AA552" i="2"/>
  <c r="Y552" i="2"/>
  <c r="U552" i="2"/>
  <c r="Z552" i="2" s="1"/>
  <c r="AA551" i="2"/>
  <c r="Y551" i="2"/>
  <c r="U551" i="2"/>
  <c r="Z551" i="2" s="1"/>
  <c r="AA550" i="2"/>
  <c r="Z550" i="2"/>
  <c r="Y550" i="2"/>
  <c r="U550" i="2"/>
  <c r="AA549" i="2"/>
  <c r="Y549" i="2"/>
  <c r="U549" i="2"/>
  <c r="Z549" i="2" s="1"/>
  <c r="AA548" i="2"/>
  <c r="Y548" i="2"/>
  <c r="U548" i="2"/>
  <c r="Z548" i="2" s="1"/>
  <c r="AA547" i="2"/>
  <c r="Y547" i="2"/>
  <c r="U547" i="2"/>
  <c r="Z547" i="2" s="1"/>
  <c r="AA546" i="2"/>
  <c r="Y546" i="2"/>
  <c r="U546" i="2"/>
  <c r="AA545" i="2"/>
  <c r="Y545" i="2"/>
  <c r="U545" i="2"/>
  <c r="Z545" i="2" s="1"/>
  <c r="AA543" i="2"/>
  <c r="Y543" i="2"/>
  <c r="U543" i="2"/>
  <c r="Z543" i="2" s="1"/>
  <c r="AA544" i="2"/>
  <c r="Y544" i="2"/>
  <c r="U544" i="2"/>
  <c r="Z544" i="2" s="1"/>
  <c r="AA542" i="2"/>
  <c r="Y542" i="2"/>
  <c r="U542" i="2"/>
  <c r="Z542" i="2" s="1"/>
  <c r="AA541" i="2"/>
  <c r="Y541" i="2"/>
  <c r="U541" i="2"/>
  <c r="Z541" i="2" s="1"/>
  <c r="AA540" i="2"/>
  <c r="Y540" i="2"/>
  <c r="U540" i="2"/>
  <c r="Z540" i="2" s="1"/>
  <c r="AA539" i="2"/>
  <c r="Y539" i="2"/>
  <c r="U539" i="2"/>
  <c r="Z539" i="2" s="1"/>
  <c r="AA538" i="2"/>
  <c r="Y538" i="2"/>
  <c r="U538" i="2"/>
  <c r="Z538" i="2" s="1"/>
  <c r="AA537" i="2"/>
  <c r="Y537" i="2"/>
  <c r="U537" i="2"/>
  <c r="Z537" i="2" s="1"/>
  <c r="AA535" i="2"/>
  <c r="Z535" i="2"/>
  <c r="Y535" i="2"/>
  <c r="U535" i="2"/>
  <c r="AA536" i="2"/>
  <c r="Y536" i="2"/>
  <c r="U536" i="2"/>
  <c r="Z536" i="2" s="1"/>
  <c r="AA534" i="2"/>
  <c r="Y534" i="2"/>
  <c r="U534" i="2"/>
  <c r="Z534" i="2" s="1"/>
  <c r="AA533" i="2"/>
  <c r="Y533" i="2"/>
  <c r="U533" i="2"/>
  <c r="Z533" i="2" s="1"/>
  <c r="AA532" i="2"/>
  <c r="Z532" i="2"/>
  <c r="Y532" i="2"/>
  <c r="U532" i="2"/>
  <c r="AA531" i="2"/>
  <c r="Y531" i="2"/>
  <c r="U531" i="2"/>
  <c r="Z531" i="2" s="1"/>
  <c r="AA529" i="2"/>
  <c r="Z529" i="2"/>
  <c r="Y529" i="2"/>
  <c r="U529" i="2"/>
  <c r="AA530" i="2"/>
  <c r="Y530" i="2"/>
  <c r="U530" i="2"/>
  <c r="Z530" i="2" s="1"/>
  <c r="AA528" i="2"/>
  <c r="Y528" i="2"/>
  <c r="U528" i="2"/>
  <c r="Z528" i="2" s="1"/>
  <c r="AA527" i="2"/>
  <c r="Y527" i="2"/>
  <c r="U527" i="2"/>
  <c r="Z527" i="2" s="1"/>
  <c r="AA525" i="2"/>
  <c r="Y525" i="2"/>
  <c r="U525" i="2"/>
  <c r="Z525" i="2" s="1"/>
  <c r="AA526" i="2"/>
  <c r="Y526" i="2"/>
  <c r="U526" i="2"/>
  <c r="Z526" i="2" s="1"/>
  <c r="AA523" i="2"/>
  <c r="Y523" i="2"/>
  <c r="U523" i="2"/>
  <c r="AA524" i="2"/>
  <c r="Y524" i="2"/>
  <c r="U524" i="2"/>
  <c r="Z524" i="2" s="1"/>
  <c r="AA522" i="2"/>
  <c r="Y522" i="2"/>
  <c r="U522" i="2"/>
  <c r="Z522" i="2" s="1"/>
  <c r="AA517" i="2"/>
  <c r="Y517" i="2"/>
  <c r="U517" i="2"/>
  <c r="Z517" i="2" s="1"/>
  <c r="AA516" i="2"/>
  <c r="Y516" i="2"/>
  <c r="U516" i="2"/>
  <c r="Z516" i="2" s="1"/>
  <c r="AA521" i="2"/>
  <c r="Y521" i="2"/>
  <c r="U521" i="2"/>
  <c r="Z521" i="2" s="1"/>
  <c r="AA520" i="2"/>
  <c r="Y520" i="2"/>
  <c r="U520" i="2"/>
  <c r="AA519" i="2"/>
  <c r="Y519" i="2"/>
  <c r="U519" i="2"/>
  <c r="Z519" i="2" s="1"/>
  <c r="AA518" i="2"/>
  <c r="Y518" i="2"/>
  <c r="U518" i="2"/>
  <c r="Z518" i="2" s="1"/>
  <c r="AA515" i="2"/>
  <c r="Y515" i="2"/>
  <c r="U515" i="2"/>
  <c r="Z515" i="2" s="1"/>
  <c r="AA514" i="2"/>
  <c r="Y514" i="2"/>
  <c r="U514" i="2"/>
  <c r="Z514" i="2" s="1"/>
  <c r="AA511" i="2"/>
  <c r="Y511" i="2"/>
  <c r="U511" i="2"/>
  <c r="Z511" i="2" s="1"/>
  <c r="AA513" i="2"/>
  <c r="Y513" i="2"/>
  <c r="U513" i="2"/>
  <c r="Z513" i="2" s="1"/>
  <c r="AA512" i="2"/>
  <c r="Y512" i="2"/>
  <c r="U512" i="2"/>
  <c r="Z512" i="2" s="1"/>
  <c r="AA510" i="2"/>
  <c r="Y510" i="2"/>
  <c r="U510" i="2"/>
  <c r="Z510" i="2" s="1"/>
  <c r="AA509" i="2"/>
  <c r="Y509" i="2"/>
  <c r="U509" i="2"/>
  <c r="Z509" i="2" s="1"/>
  <c r="AA508" i="2"/>
  <c r="Y508" i="2"/>
  <c r="U508" i="2"/>
  <c r="Z508" i="2" s="1"/>
  <c r="AA507" i="2"/>
  <c r="Y507" i="2"/>
  <c r="U507" i="2"/>
  <c r="Z507" i="2" s="1"/>
  <c r="AA506" i="2"/>
  <c r="Y506" i="2"/>
  <c r="U506" i="2"/>
  <c r="Z506" i="2" s="1"/>
  <c r="AA505" i="2"/>
  <c r="Y505" i="2"/>
  <c r="U505" i="2"/>
  <c r="Z505" i="2" s="1"/>
  <c r="AA504" i="2"/>
  <c r="Y504" i="2"/>
  <c r="U504" i="2"/>
  <c r="Z504" i="2" s="1"/>
  <c r="AA503" i="2"/>
  <c r="Y503" i="2"/>
  <c r="U503" i="2"/>
  <c r="Z503" i="2" s="1"/>
  <c r="AA502" i="2"/>
  <c r="Y502" i="2"/>
  <c r="U502" i="2"/>
  <c r="Z502" i="2" s="1"/>
  <c r="AA501" i="2"/>
  <c r="Y501" i="2"/>
  <c r="U501" i="2"/>
  <c r="Z501" i="2" s="1"/>
  <c r="AA500" i="2"/>
  <c r="Y500" i="2"/>
  <c r="U500" i="2"/>
  <c r="Z500" i="2" s="1"/>
  <c r="AA499" i="2"/>
  <c r="Y499" i="2"/>
  <c r="U499" i="2"/>
  <c r="Z499" i="2" s="1"/>
  <c r="AA498" i="2"/>
  <c r="Y498" i="2"/>
  <c r="U498" i="2"/>
  <c r="Z498" i="2" s="1"/>
  <c r="AA497" i="2"/>
  <c r="Y497" i="2"/>
  <c r="U497" i="2"/>
  <c r="Z497" i="2" s="1"/>
  <c r="AA495" i="2"/>
  <c r="Y495" i="2"/>
  <c r="U495" i="2"/>
  <c r="AA496" i="2"/>
  <c r="Y496" i="2"/>
  <c r="U496" i="2"/>
  <c r="Z496" i="2" s="1"/>
  <c r="AA493" i="2"/>
  <c r="Z493" i="2"/>
  <c r="Y493" i="2"/>
  <c r="U493" i="2"/>
  <c r="AA494" i="2"/>
  <c r="Y494" i="2"/>
  <c r="U494" i="2"/>
  <c r="Z494" i="2" s="1"/>
  <c r="AA490" i="2"/>
  <c r="Y490" i="2"/>
  <c r="U490" i="2"/>
  <c r="Z490" i="2" s="1"/>
  <c r="AA492" i="2"/>
  <c r="Y492" i="2"/>
  <c r="U492" i="2"/>
  <c r="Z492" i="2" s="1"/>
  <c r="AA491" i="2"/>
  <c r="Y491" i="2"/>
  <c r="U491" i="2"/>
  <c r="Z491" i="2" s="1"/>
  <c r="AA486" i="2"/>
  <c r="Y486" i="2"/>
  <c r="U486" i="2"/>
  <c r="Z486" i="2" s="1"/>
  <c r="D486" i="2"/>
  <c r="AA489" i="2"/>
  <c r="Y489" i="2"/>
  <c r="U489" i="2"/>
  <c r="Z489" i="2" s="1"/>
  <c r="AA488" i="2"/>
  <c r="Y488" i="2"/>
  <c r="U488" i="2"/>
  <c r="Z488" i="2" s="1"/>
  <c r="AA487" i="2"/>
  <c r="Y487" i="2"/>
  <c r="U487" i="2"/>
  <c r="Z487" i="2" s="1"/>
  <c r="AA485" i="2"/>
  <c r="Y485" i="2"/>
  <c r="U485" i="2"/>
  <c r="Z485" i="2" s="1"/>
  <c r="AA484" i="2"/>
  <c r="Y484" i="2"/>
  <c r="U484" i="2"/>
  <c r="Z484" i="2" s="1"/>
  <c r="AA483" i="2"/>
  <c r="Y483" i="2"/>
  <c r="U483" i="2"/>
  <c r="Z483" i="2" s="1"/>
  <c r="AA482" i="2"/>
  <c r="Y482" i="2"/>
  <c r="U482" i="2"/>
  <c r="Z482" i="2" s="1"/>
  <c r="AA481" i="2"/>
  <c r="Y481" i="2"/>
  <c r="U481" i="2"/>
  <c r="Z481" i="2" s="1"/>
  <c r="AA480" i="2"/>
  <c r="Y480" i="2"/>
  <c r="U480" i="2"/>
  <c r="Z480" i="2" s="1"/>
  <c r="AA479" i="2"/>
  <c r="Y479" i="2"/>
  <c r="U479" i="2"/>
  <c r="AA478" i="2"/>
  <c r="Y478" i="2"/>
  <c r="U478" i="2"/>
  <c r="Z478" i="2" s="1"/>
  <c r="AA476" i="2"/>
  <c r="Y476" i="2"/>
  <c r="U476" i="2"/>
  <c r="X476" i="2" s="1"/>
  <c r="AA475" i="2"/>
  <c r="Y475" i="2"/>
  <c r="U475" i="2"/>
  <c r="Z475" i="2" s="1"/>
  <c r="AA477" i="2"/>
  <c r="Y477" i="2"/>
  <c r="U477" i="2"/>
  <c r="Z477" i="2" s="1"/>
  <c r="AA474" i="2"/>
  <c r="Y474" i="2"/>
  <c r="U474" i="2"/>
  <c r="Z474" i="2" s="1"/>
  <c r="AA473" i="2"/>
  <c r="Y473" i="2"/>
  <c r="U473" i="2"/>
  <c r="Z473" i="2" s="1"/>
  <c r="AA472" i="2"/>
  <c r="Y472" i="2"/>
  <c r="U472" i="2"/>
  <c r="Z472" i="2" s="1"/>
  <c r="AA471" i="2"/>
  <c r="Y471" i="2"/>
  <c r="U471" i="2"/>
  <c r="Z471" i="2" s="1"/>
  <c r="AA470" i="2"/>
  <c r="Y470" i="2"/>
  <c r="U470" i="2"/>
  <c r="Z470" i="2" s="1"/>
  <c r="AA469" i="2"/>
  <c r="Z469" i="2"/>
  <c r="Y469" i="2"/>
  <c r="U469" i="2"/>
  <c r="AA468" i="2"/>
  <c r="Z468" i="2"/>
  <c r="Y468" i="2"/>
  <c r="U468" i="2"/>
  <c r="AA467" i="2"/>
  <c r="Y467" i="2"/>
  <c r="U467" i="2"/>
  <c r="AA466" i="2"/>
  <c r="Y466" i="2"/>
  <c r="U466" i="2"/>
  <c r="Z466" i="2" s="1"/>
  <c r="AA465" i="2"/>
  <c r="Y465" i="2"/>
  <c r="U465" i="2"/>
  <c r="Z465" i="2" s="1"/>
  <c r="AA463" i="2"/>
  <c r="Y463" i="2"/>
  <c r="U463" i="2"/>
  <c r="Z463" i="2" s="1"/>
  <c r="AA464" i="2"/>
  <c r="Y464" i="2"/>
  <c r="U464" i="2"/>
  <c r="AA460" i="2"/>
  <c r="Y460" i="2"/>
  <c r="U460" i="2"/>
  <c r="Z460" i="2" s="1"/>
  <c r="AA462" i="2"/>
  <c r="Y462" i="2"/>
  <c r="U462" i="2"/>
  <c r="Z462" i="2" s="1"/>
  <c r="AA461" i="2"/>
  <c r="Y461" i="2"/>
  <c r="U461" i="2"/>
  <c r="Z461" i="2" s="1"/>
  <c r="AA459" i="2"/>
  <c r="Z459" i="2"/>
  <c r="Y459" i="2"/>
  <c r="U459" i="2"/>
  <c r="AA458" i="2"/>
  <c r="Y458" i="2"/>
  <c r="U458" i="2"/>
  <c r="Z458" i="2" s="1"/>
  <c r="AA457" i="2"/>
  <c r="Y457" i="2"/>
  <c r="U457" i="2"/>
  <c r="Z457" i="2" s="1"/>
  <c r="AA456" i="2"/>
  <c r="Y456" i="2"/>
  <c r="U456" i="2"/>
  <c r="Z456" i="2" s="1"/>
  <c r="AA455" i="2"/>
  <c r="Y455" i="2"/>
  <c r="U455" i="2"/>
  <c r="Z455" i="2" s="1"/>
  <c r="AA454" i="2"/>
  <c r="Y454" i="2"/>
  <c r="U454" i="2"/>
  <c r="Z454" i="2" s="1"/>
  <c r="AA453" i="2"/>
  <c r="Y453" i="2"/>
  <c r="U453" i="2"/>
  <c r="Z453" i="2" s="1"/>
  <c r="AA452" i="2"/>
  <c r="Z452" i="2"/>
  <c r="Y452" i="2"/>
  <c r="U452" i="2"/>
  <c r="AA451" i="2"/>
  <c r="Z451" i="2"/>
  <c r="Y451" i="2"/>
  <c r="U451" i="2"/>
  <c r="AA450" i="2"/>
  <c r="Y450" i="2"/>
  <c r="U450" i="2"/>
  <c r="Z450" i="2" s="1"/>
  <c r="AA449" i="2"/>
  <c r="Y449" i="2"/>
  <c r="U449" i="2"/>
  <c r="Z449" i="2" s="1"/>
  <c r="AA447" i="2"/>
  <c r="Y447" i="2"/>
  <c r="U447" i="2"/>
  <c r="Z447" i="2" s="1"/>
  <c r="AA448" i="2"/>
  <c r="Z448" i="2"/>
  <c r="Y448" i="2"/>
  <c r="U448" i="2"/>
  <c r="AA446" i="2"/>
  <c r="Y446" i="2"/>
  <c r="U446" i="2"/>
  <c r="Z446" i="2" s="1"/>
  <c r="AA445" i="2"/>
  <c r="Y445" i="2"/>
  <c r="U445" i="2"/>
  <c r="AA441" i="2"/>
  <c r="Y441" i="2"/>
  <c r="U441" i="2"/>
  <c r="Z441" i="2" s="1"/>
  <c r="AA443" i="2"/>
  <c r="Y443" i="2"/>
  <c r="U443" i="2"/>
  <c r="Z443" i="2" s="1"/>
  <c r="AA444" i="2"/>
  <c r="Y444" i="2"/>
  <c r="U444" i="2"/>
  <c r="Z444" i="2" s="1"/>
  <c r="AA442" i="2"/>
  <c r="Z442" i="2"/>
  <c r="Y442" i="2"/>
  <c r="U442" i="2"/>
  <c r="AA440" i="2"/>
  <c r="Y440" i="2"/>
  <c r="U440" i="2"/>
  <c r="Z440" i="2" s="1"/>
  <c r="AA439" i="2"/>
  <c r="Y439" i="2"/>
  <c r="U439" i="2"/>
  <c r="Z439" i="2" s="1"/>
  <c r="AA438" i="2"/>
  <c r="Y438" i="2"/>
  <c r="U438" i="2"/>
  <c r="Z438" i="2" s="1"/>
  <c r="AA437" i="2"/>
  <c r="Y437" i="2"/>
  <c r="U437" i="2"/>
  <c r="Z437" i="2" s="1"/>
  <c r="AA436" i="2"/>
  <c r="Y436" i="2"/>
  <c r="U436" i="2"/>
  <c r="Z436" i="2" s="1"/>
  <c r="AA435" i="2"/>
  <c r="Y435" i="2"/>
  <c r="U435" i="2"/>
  <c r="Z435" i="2" s="1"/>
  <c r="AA434" i="2"/>
  <c r="Y434" i="2"/>
  <c r="U434" i="2"/>
  <c r="Z434" i="2" s="1"/>
  <c r="AA433" i="2"/>
  <c r="Y433" i="2"/>
  <c r="U433" i="2"/>
  <c r="Z433" i="2" s="1"/>
  <c r="AA432" i="2"/>
  <c r="Y432" i="2"/>
  <c r="U432" i="2"/>
  <c r="Z432" i="2" s="1"/>
  <c r="AA431" i="2"/>
  <c r="Z431" i="2"/>
  <c r="Y431" i="2"/>
  <c r="U431" i="2"/>
  <c r="AA429" i="2"/>
  <c r="Y429" i="2"/>
  <c r="U429" i="2"/>
  <c r="Z429" i="2" s="1"/>
  <c r="AA430" i="2"/>
  <c r="Y430" i="2"/>
  <c r="U430" i="2"/>
  <c r="Z430" i="2" s="1"/>
  <c r="AA428" i="2"/>
  <c r="Y428" i="2"/>
  <c r="U428" i="2"/>
  <c r="Z428" i="2" s="1"/>
  <c r="AA427" i="2"/>
  <c r="Y427" i="2"/>
  <c r="U427" i="2"/>
  <c r="Z427" i="2" s="1"/>
  <c r="AA426" i="2"/>
  <c r="Y426" i="2"/>
  <c r="U426" i="2"/>
  <c r="Z426" i="2" s="1"/>
  <c r="AA424" i="2"/>
  <c r="Y424" i="2"/>
  <c r="U424" i="2"/>
  <c r="Z424" i="2" s="1"/>
  <c r="AA425" i="2"/>
  <c r="Y425" i="2"/>
  <c r="U425" i="2"/>
  <c r="Z425" i="2" s="1"/>
  <c r="AA423" i="2"/>
  <c r="Y423" i="2"/>
  <c r="U423" i="2"/>
  <c r="Z423" i="2" s="1"/>
  <c r="AA422" i="2"/>
  <c r="Y422" i="2"/>
  <c r="U422" i="2"/>
  <c r="Z422" i="2" s="1"/>
  <c r="AA421" i="2"/>
  <c r="Y421" i="2"/>
  <c r="X421" i="2"/>
  <c r="U421" i="2"/>
  <c r="Z421" i="2" s="1"/>
  <c r="AA420" i="2"/>
  <c r="Y420" i="2"/>
  <c r="U420" i="2"/>
  <c r="Z420" i="2" s="1"/>
  <c r="AA419" i="2"/>
  <c r="Y419" i="2"/>
  <c r="U419" i="2"/>
  <c r="Z419" i="2" s="1"/>
  <c r="AA418" i="2"/>
  <c r="Y418" i="2"/>
  <c r="U418" i="2"/>
  <c r="Z418" i="2" s="1"/>
  <c r="AA417" i="2"/>
  <c r="Y417" i="2"/>
  <c r="U417" i="2"/>
  <c r="Z417" i="2" s="1"/>
  <c r="AA416" i="2"/>
  <c r="Y416" i="2"/>
  <c r="U416" i="2"/>
  <c r="Z416" i="2" s="1"/>
  <c r="AA415" i="2"/>
  <c r="Y415" i="2"/>
  <c r="U415" i="2"/>
  <c r="Z415" i="2" s="1"/>
  <c r="AA414" i="2"/>
  <c r="Y414" i="2"/>
  <c r="U414" i="2"/>
  <c r="Z414" i="2" s="1"/>
  <c r="AA413" i="2"/>
  <c r="Y413" i="2"/>
  <c r="U413" i="2"/>
  <c r="AA412" i="2"/>
  <c r="Y412" i="2"/>
  <c r="U412" i="2"/>
  <c r="Z412" i="2" s="1"/>
  <c r="AA411" i="2"/>
  <c r="Y411" i="2"/>
  <c r="U411" i="2"/>
  <c r="Z411" i="2" s="1"/>
  <c r="AA410" i="2"/>
  <c r="Y410" i="2"/>
  <c r="U410" i="2"/>
  <c r="Z410" i="2" s="1"/>
  <c r="AA409" i="2"/>
  <c r="Y409" i="2"/>
  <c r="U409" i="2"/>
  <c r="Z409" i="2" s="1"/>
  <c r="AA408" i="2"/>
  <c r="Y408" i="2"/>
  <c r="U408" i="2"/>
  <c r="Z408" i="2" s="1"/>
  <c r="AA407" i="2"/>
  <c r="Y407" i="2"/>
  <c r="U407" i="2"/>
  <c r="Z407" i="2" s="1"/>
  <c r="AA406" i="2"/>
  <c r="Y406" i="2"/>
  <c r="U406" i="2"/>
  <c r="Z406" i="2" s="1"/>
  <c r="AA404" i="2"/>
  <c r="Y404" i="2"/>
  <c r="U404" i="2"/>
  <c r="Z404" i="2" s="1"/>
  <c r="AA405" i="2"/>
  <c r="Y405" i="2"/>
  <c r="U405" i="2"/>
  <c r="Z405" i="2" s="1"/>
  <c r="AA403" i="2"/>
  <c r="Y403" i="2"/>
  <c r="U403" i="2"/>
  <c r="Z403" i="2" s="1"/>
  <c r="AA402" i="2"/>
  <c r="Y402" i="2"/>
  <c r="U402" i="2"/>
  <c r="Z402" i="2" s="1"/>
  <c r="AA401" i="2"/>
  <c r="Y401" i="2"/>
  <c r="U401" i="2"/>
  <c r="Z401" i="2" s="1"/>
  <c r="AA400" i="2"/>
  <c r="Y400" i="2"/>
  <c r="U400" i="2"/>
  <c r="Z400" i="2" s="1"/>
  <c r="AA399" i="2"/>
  <c r="Y399" i="2"/>
  <c r="U399" i="2"/>
  <c r="Z399" i="2" s="1"/>
  <c r="AA398" i="2"/>
  <c r="Y398" i="2"/>
  <c r="U398" i="2"/>
  <c r="Z398" i="2" s="1"/>
  <c r="AA396" i="2"/>
  <c r="Y396" i="2"/>
  <c r="U396" i="2"/>
  <c r="Z396" i="2" s="1"/>
  <c r="AA397" i="2"/>
  <c r="Y397" i="2"/>
  <c r="U397" i="2"/>
  <c r="Z397" i="2" s="1"/>
  <c r="AA395" i="2"/>
  <c r="Z395" i="2"/>
  <c r="Y395" i="2"/>
  <c r="U395" i="2"/>
  <c r="AA394" i="2"/>
  <c r="Y394" i="2"/>
  <c r="U394" i="2"/>
  <c r="Z394" i="2" s="1"/>
  <c r="AA392" i="2"/>
  <c r="Z392" i="2"/>
  <c r="Y392" i="2"/>
  <c r="U392" i="2"/>
  <c r="AA393" i="2"/>
  <c r="Y393" i="2"/>
  <c r="U393" i="2"/>
  <c r="Z393" i="2" s="1"/>
  <c r="AA391" i="2"/>
  <c r="Y391" i="2"/>
  <c r="U391" i="2"/>
  <c r="Z391" i="2" s="1"/>
  <c r="AA390" i="2"/>
  <c r="Y390" i="2"/>
  <c r="U390" i="2"/>
  <c r="Z390" i="2" s="1"/>
  <c r="AA389" i="2"/>
  <c r="Y389" i="2"/>
  <c r="U389" i="2"/>
  <c r="Z389" i="2" s="1"/>
  <c r="AA388" i="2"/>
  <c r="Y388" i="2"/>
  <c r="U388" i="2"/>
  <c r="Z388" i="2" s="1"/>
  <c r="AA387" i="2"/>
  <c r="Y387" i="2"/>
  <c r="U387" i="2"/>
  <c r="Z387" i="2" s="1"/>
  <c r="AA386" i="2"/>
  <c r="Y386" i="2"/>
  <c r="U386" i="2"/>
  <c r="Z386" i="2" s="1"/>
  <c r="AA385" i="2"/>
  <c r="Y385" i="2"/>
  <c r="U385" i="2"/>
  <c r="Z385" i="2" s="1"/>
  <c r="AA383" i="2"/>
  <c r="Y383" i="2"/>
  <c r="U383" i="2"/>
  <c r="Z383" i="2" s="1"/>
  <c r="AA384" i="2"/>
  <c r="Y384" i="2"/>
  <c r="U384" i="2"/>
  <c r="AA382" i="2"/>
  <c r="Y382" i="2"/>
  <c r="U382" i="2"/>
  <c r="Z382" i="2" s="1"/>
  <c r="AA377" i="2"/>
  <c r="Y377" i="2"/>
  <c r="X377" i="2"/>
  <c r="U377" i="2"/>
  <c r="Z377" i="2" s="1"/>
  <c r="AA380" i="2"/>
  <c r="Y380" i="2"/>
  <c r="U380" i="2"/>
  <c r="Z380" i="2" s="1"/>
  <c r="AA379" i="2"/>
  <c r="Y379" i="2"/>
  <c r="U379" i="2"/>
  <c r="Z379" i="2" s="1"/>
  <c r="AA378" i="2"/>
  <c r="Y378" i="2"/>
  <c r="U378" i="2"/>
  <c r="Z378" i="2" s="1"/>
  <c r="AA381" i="2"/>
  <c r="Y381" i="2"/>
  <c r="U381" i="2"/>
  <c r="Z381" i="2" s="1"/>
  <c r="AA376" i="2"/>
  <c r="Y376" i="2"/>
  <c r="U376" i="2"/>
  <c r="Z376" i="2" s="1"/>
  <c r="AA375" i="2"/>
  <c r="Y375" i="2"/>
  <c r="U375" i="2"/>
  <c r="Z375" i="2" s="1"/>
  <c r="AA374" i="2"/>
  <c r="Y374" i="2"/>
  <c r="U374" i="2"/>
  <c r="Z374" i="2" s="1"/>
  <c r="AA373" i="2"/>
  <c r="Y373" i="2"/>
  <c r="U373" i="2"/>
  <c r="Z373" i="2" s="1"/>
  <c r="AA372" i="2"/>
  <c r="Y372" i="2"/>
  <c r="U372" i="2"/>
  <c r="Z372" i="2" s="1"/>
  <c r="AA371" i="2"/>
  <c r="Y371" i="2"/>
  <c r="U371" i="2"/>
  <c r="Z371" i="2" s="1"/>
  <c r="AA370" i="2"/>
  <c r="Y370" i="2"/>
  <c r="U370" i="2"/>
  <c r="AA369" i="2"/>
  <c r="Y369" i="2"/>
  <c r="U369" i="2"/>
  <c r="Z369" i="2" s="1"/>
  <c r="AA368" i="2"/>
  <c r="Y368" i="2"/>
  <c r="U368" i="2"/>
  <c r="Z368" i="2" s="1"/>
  <c r="AA367" i="2"/>
  <c r="Y367" i="2"/>
  <c r="U367" i="2"/>
  <c r="Z367" i="2" s="1"/>
  <c r="AA366" i="2"/>
  <c r="Y366" i="2"/>
  <c r="U366" i="2"/>
  <c r="Z366" i="2" s="1"/>
  <c r="AA365" i="2"/>
  <c r="Y365" i="2"/>
  <c r="U365" i="2"/>
  <c r="Z365" i="2" s="1"/>
  <c r="AA364" i="2"/>
  <c r="Y364" i="2"/>
  <c r="U364" i="2"/>
  <c r="Z364" i="2" s="1"/>
  <c r="AA363" i="2"/>
  <c r="Y363" i="2"/>
  <c r="U363" i="2"/>
  <c r="Z363" i="2" s="1"/>
  <c r="AA362" i="2"/>
  <c r="Y362" i="2"/>
  <c r="U362" i="2"/>
  <c r="Z362" i="2" s="1"/>
  <c r="AA350" i="2"/>
  <c r="Y350" i="2"/>
  <c r="U350" i="2"/>
  <c r="Z350" i="2" s="1"/>
  <c r="AA361" i="2"/>
  <c r="Y361" i="2"/>
  <c r="U361" i="2"/>
  <c r="Z361" i="2" s="1"/>
  <c r="AA360" i="2"/>
  <c r="Y360" i="2"/>
  <c r="U360" i="2"/>
  <c r="Z360" i="2" s="1"/>
  <c r="AA349" i="2"/>
  <c r="Y349" i="2"/>
  <c r="U349" i="2"/>
  <c r="Z349" i="2" s="1"/>
  <c r="AA359" i="2"/>
  <c r="Y359" i="2"/>
  <c r="U359" i="2"/>
  <c r="Z359" i="2" s="1"/>
  <c r="AA358" i="2"/>
  <c r="Y358" i="2"/>
  <c r="U358" i="2"/>
  <c r="Z358" i="2" s="1"/>
  <c r="AA357" i="2"/>
  <c r="Y357" i="2"/>
  <c r="U357" i="2"/>
  <c r="Z357" i="2" s="1"/>
  <c r="AA356" i="2"/>
  <c r="Y356" i="2"/>
  <c r="U356" i="2"/>
  <c r="AA355" i="2"/>
  <c r="Y355" i="2"/>
  <c r="U355" i="2"/>
  <c r="Z355" i="2" s="1"/>
  <c r="AA353" i="2"/>
  <c r="Y353" i="2"/>
  <c r="U353" i="2"/>
  <c r="Z353" i="2" s="1"/>
  <c r="AA352" i="2"/>
  <c r="Y352" i="2"/>
  <c r="U352" i="2"/>
  <c r="AA354" i="2"/>
  <c r="Y354" i="2"/>
  <c r="U354" i="2"/>
  <c r="Z354" i="2" s="1"/>
  <c r="AA351" i="2"/>
  <c r="Y351" i="2"/>
  <c r="U351" i="2"/>
  <c r="AA348" i="2"/>
  <c r="Y348" i="2"/>
  <c r="U348" i="2"/>
  <c r="AA347" i="2"/>
  <c r="Y347" i="2"/>
  <c r="U347" i="2"/>
  <c r="Z347" i="2" s="1"/>
  <c r="AA346" i="2"/>
  <c r="Y346" i="2"/>
  <c r="U346" i="2"/>
  <c r="Z346" i="2" s="1"/>
  <c r="AA345" i="2"/>
  <c r="Y345" i="2"/>
  <c r="U345" i="2"/>
  <c r="Z345" i="2" s="1"/>
  <c r="AA344" i="2"/>
  <c r="Y344" i="2"/>
  <c r="U344" i="2"/>
  <c r="AA343" i="2"/>
  <c r="Y343" i="2"/>
  <c r="U343" i="2"/>
  <c r="Z343" i="2" s="1"/>
  <c r="AA339" i="2"/>
  <c r="Y339" i="2"/>
  <c r="U339" i="2"/>
  <c r="Z339" i="2" s="1"/>
  <c r="AA342" i="2"/>
  <c r="Y342" i="2"/>
  <c r="U342" i="2"/>
  <c r="Z342" i="2" s="1"/>
  <c r="AA341" i="2"/>
  <c r="Y341" i="2"/>
  <c r="U341" i="2"/>
  <c r="Z341" i="2" s="1"/>
  <c r="AA340" i="2"/>
  <c r="Y340" i="2"/>
  <c r="U340" i="2"/>
  <c r="AA337" i="2"/>
  <c r="Y337" i="2"/>
  <c r="U337" i="2"/>
  <c r="AA338" i="2"/>
  <c r="Y338" i="2"/>
  <c r="U338" i="2"/>
  <c r="Z338" i="2" s="1"/>
  <c r="AA335" i="2"/>
  <c r="Y335" i="2"/>
  <c r="U335" i="2"/>
  <c r="AA336" i="2"/>
  <c r="Y336" i="2"/>
  <c r="U336" i="2"/>
  <c r="X336" i="2" s="1"/>
  <c r="AA334" i="2"/>
  <c r="Y334" i="2"/>
  <c r="U334" i="2"/>
  <c r="Z334" i="2" s="1"/>
  <c r="D334" i="2"/>
  <c r="AA333" i="2"/>
  <c r="Y333" i="2"/>
  <c r="U333" i="2"/>
  <c r="Z333" i="2" s="1"/>
  <c r="AA332" i="2"/>
  <c r="Y332" i="2"/>
  <c r="U332" i="2"/>
  <c r="Z332" i="2" s="1"/>
  <c r="AA331" i="2"/>
  <c r="Y331" i="2"/>
  <c r="U331" i="2"/>
  <c r="Z331" i="2" s="1"/>
  <c r="AA330" i="2"/>
  <c r="Z330" i="2"/>
  <c r="Y330" i="2"/>
  <c r="U330" i="2"/>
  <c r="AA329" i="2"/>
  <c r="Y329" i="2"/>
  <c r="U329" i="2"/>
  <c r="AA327" i="2"/>
  <c r="Y327" i="2"/>
  <c r="U327" i="2"/>
  <c r="AA328" i="2"/>
  <c r="Z328" i="2"/>
  <c r="Y328" i="2"/>
  <c r="U328" i="2"/>
  <c r="AA326" i="2"/>
  <c r="Y326" i="2"/>
  <c r="U326" i="2"/>
  <c r="AA325" i="2"/>
  <c r="Z325" i="2"/>
  <c r="Y325" i="2"/>
  <c r="U325" i="2"/>
  <c r="AA324" i="2"/>
  <c r="Y324" i="2"/>
  <c r="U324" i="2"/>
  <c r="Z324" i="2" s="1"/>
  <c r="AA323" i="2"/>
  <c r="Y323" i="2"/>
  <c r="U323" i="2"/>
  <c r="Z323" i="2" s="1"/>
  <c r="AA322" i="2"/>
  <c r="Y322" i="2"/>
  <c r="U322" i="2"/>
  <c r="Z322" i="2" s="1"/>
  <c r="AA321" i="2"/>
  <c r="Z321" i="2"/>
  <c r="Y321" i="2"/>
  <c r="U321" i="2"/>
  <c r="AA320" i="2"/>
  <c r="Y320" i="2"/>
  <c r="U320" i="2"/>
  <c r="AA319" i="2"/>
  <c r="Y319" i="2"/>
  <c r="U319" i="2"/>
  <c r="AA318" i="2"/>
  <c r="Y318" i="2"/>
  <c r="U318" i="2"/>
  <c r="AA317" i="2"/>
  <c r="Y317" i="2"/>
  <c r="U317" i="2"/>
  <c r="Z317" i="2" s="1"/>
  <c r="AA315" i="2"/>
  <c r="Z315" i="2"/>
  <c r="Y315" i="2"/>
  <c r="U315" i="2"/>
  <c r="AA316" i="2"/>
  <c r="Y316" i="2"/>
  <c r="U316" i="2"/>
  <c r="Z316" i="2" s="1"/>
  <c r="AA314" i="2"/>
  <c r="Y314" i="2"/>
  <c r="U314" i="2"/>
  <c r="Z314" i="2" s="1"/>
  <c r="AA311" i="2"/>
  <c r="Y311" i="2"/>
  <c r="U311" i="2"/>
  <c r="Z311" i="2" s="1"/>
  <c r="AA312" i="2"/>
  <c r="Y312" i="2"/>
  <c r="U312" i="2"/>
  <c r="Z312" i="2" s="1"/>
  <c r="AA313" i="2"/>
  <c r="Y313" i="2"/>
  <c r="U313" i="2"/>
  <c r="AA310" i="2"/>
  <c r="Y310" i="2"/>
  <c r="U310" i="2"/>
  <c r="Z310" i="2" s="1"/>
  <c r="AA307" i="2"/>
  <c r="Y307" i="2"/>
  <c r="U307" i="2"/>
  <c r="Z307" i="2" s="1"/>
  <c r="AA306" i="2"/>
  <c r="Y306" i="2"/>
  <c r="U306" i="2"/>
  <c r="AA305" i="2"/>
  <c r="Y305" i="2"/>
  <c r="U305" i="2"/>
  <c r="AA309" i="2"/>
  <c r="Y309" i="2"/>
  <c r="U309" i="2"/>
  <c r="Z309" i="2" s="1"/>
  <c r="AA308" i="2"/>
  <c r="Y308" i="2"/>
  <c r="U308" i="2"/>
  <c r="Z308" i="2" s="1"/>
  <c r="AA304" i="2"/>
  <c r="Y304" i="2"/>
  <c r="U304" i="2"/>
  <c r="Z304" i="2" s="1"/>
  <c r="AA303" i="2"/>
  <c r="Y303" i="2"/>
  <c r="U303" i="2"/>
  <c r="Z303" i="2" s="1"/>
  <c r="AA302" i="2"/>
  <c r="Y302" i="2"/>
  <c r="U302" i="2"/>
  <c r="AA301" i="2"/>
  <c r="Y301" i="2"/>
  <c r="U301" i="2"/>
  <c r="Z301" i="2" s="1"/>
  <c r="AA299" i="2"/>
  <c r="Y299" i="2"/>
  <c r="U299" i="2"/>
  <c r="AA300" i="2"/>
  <c r="Y300" i="2"/>
  <c r="U300" i="2"/>
  <c r="Z300" i="2" s="1"/>
  <c r="AA298" i="2"/>
  <c r="Y298" i="2"/>
  <c r="U298" i="2"/>
  <c r="Z298" i="2" s="1"/>
  <c r="AA297" i="2"/>
  <c r="Z297" i="2"/>
  <c r="Y297" i="2"/>
  <c r="X297" i="2"/>
  <c r="U297" i="2"/>
  <c r="AA296" i="2"/>
  <c r="Y296" i="2"/>
  <c r="U296" i="2"/>
  <c r="Z296" i="2" s="1"/>
  <c r="AA294" i="2"/>
  <c r="Y294" i="2"/>
  <c r="U294" i="2"/>
  <c r="Z294" i="2" s="1"/>
  <c r="AA295" i="2"/>
  <c r="Z295" i="2"/>
  <c r="Y295" i="2"/>
  <c r="U295" i="2"/>
  <c r="AA293" i="2"/>
  <c r="Y293" i="2"/>
  <c r="U293" i="2"/>
  <c r="Z293" i="2" s="1"/>
  <c r="AA290" i="2"/>
  <c r="Y290" i="2"/>
  <c r="U290" i="2"/>
  <c r="Z290" i="2" s="1"/>
  <c r="AA291" i="2"/>
  <c r="Z291" i="2"/>
  <c r="Y291" i="2"/>
  <c r="U291" i="2"/>
  <c r="AA292" i="2"/>
  <c r="Y292" i="2"/>
  <c r="U292" i="2"/>
  <c r="Z292" i="2" s="1"/>
  <c r="AA288" i="2"/>
  <c r="Y288" i="2"/>
  <c r="U288" i="2"/>
  <c r="Z288" i="2" s="1"/>
  <c r="AA289" i="2"/>
  <c r="Y289" i="2"/>
  <c r="U289" i="2"/>
  <c r="Z289" i="2" s="1"/>
  <c r="AA287" i="2"/>
  <c r="Y287" i="2"/>
  <c r="U287" i="2"/>
  <c r="AA285" i="2"/>
  <c r="Y285" i="2"/>
  <c r="U285" i="2"/>
  <c r="Z285" i="2" s="1"/>
  <c r="AA284" i="2"/>
  <c r="Z284" i="2"/>
  <c r="Y284" i="2"/>
  <c r="U284" i="2"/>
  <c r="AA286" i="2"/>
  <c r="Z286" i="2"/>
  <c r="Y286" i="2"/>
  <c r="U286" i="2"/>
  <c r="AA282" i="2"/>
  <c r="Y282" i="2"/>
  <c r="U282" i="2"/>
  <c r="Z282" i="2" s="1"/>
  <c r="AA283" i="2"/>
  <c r="Y283" i="2"/>
  <c r="U283" i="2"/>
  <c r="AA280" i="2"/>
  <c r="Y280" i="2"/>
  <c r="U280" i="2"/>
  <c r="Z280" i="2" s="1"/>
  <c r="AA281" i="2"/>
  <c r="Y281" i="2"/>
  <c r="U281" i="2"/>
  <c r="Z281" i="2" s="1"/>
  <c r="AA279" i="2"/>
  <c r="Y279" i="2"/>
  <c r="U279" i="2"/>
  <c r="AA278" i="2"/>
  <c r="Z278" i="2"/>
  <c r="Y278" i="2"/>
  <c r="U278" i="2"/>
  <c r="AA277" i="2"/>
  <c r="Y277" i="2"/>
  <c r="U277" i="2"/>
  <c r="Z277" i="2" s="1"/>
  <c r="AA276" i="2"/>
  <c r="Y276" i="2"/>
  <c r="X276" i="2"/>
  <c r="U276" i="2"/>
  <c r="Z276" i="2" s="1"/>
  <c r="AA273" i="2"/>
  <c r="Y273" i="2"/>
  <c r="U273" i="2"/>
  <c r="Z273" i="2" s="1"/>
  <c r="AA275" i="2"/>
  <c r="Y275" i="2"/>
  <c r="U275" i="2"/>
  <c r="Z275" i="2" s="1"/>
  <c r="AA274" i="2"/>
  <c r="Y274" i="2"/>
  <c r="U274" i="2"/>
  <c r="Z274" i="2" s="1"/>
  <c r="AA272" i="2"/>
  <c r="Y272" i="2"/>
  <c r="U272" i="2"/>
  <c r="Z272" i="2" s="1"/>
  <c r="AA271" i="2"/>
  <c r="Y271" i="2"/>
  <c r="U271" i="2"/>
  <c r="Z271" i="2" s="1"/>
  <c r="AA270" i="2"/>
  <c r="Y270" i="2"/>
  <c r="U270" i="2"/>
  <c r="Z270" i="2" s="1"/>
  <c r="AA269" i="2"/>
  <c r="Z269" i="2"/>
  <c r="Y269" i="2"/>
  <c r="X269" i="2"/>
  <c r="U269" i="2"/>
  <c r="AA267" i="2"/>
  <c r="Y267" i="2"/>
  <c r="U267" i="2"/>
  <c r="AA268" i="2"/>
  <c r="Y268" i="2"/>
  <c r="U268" i="2"/>
  <c r="Z268" i="2" s="1"/>
  <c r="AA266" i="2"/>
  <c r="Y266" i="2"/>
  <c r="U266" i="2"/>
  <c r="Z266" i="2" s="1"/>
  <c r="AA265" i="2"/>
  <c r="Z265" i="2"/>
  <c r="Y265" i="2"/>
  <c r="U265" i="2"/>
  <c r="AA264" i="2"/>
  <c r="Y264" i="2"/>
  <c r="U264" i="2"/>
  <c r="Z264" i="2" s="1"/>
  <c r="AA263" i="2"/>
  <c r="Y263" i="2"/>
  <c r="U263" i="2"/>
  <c r="Z263" i="2" s="1"/>
  <c r="AA262" i="2"/>
  <c r="Y262" i="2"/>
  <c r="U262" i="2"/>
  <c r="Z262" i="2" s="1"/>
  <c r="AA261" i="2"/>
  <c r="Y261" i="2"/>
  <c r="X261" i="2"/>
  <c r="U261" i="2"/>
  <c r="Z261" i="2" s="1"/>
  <c r="AA260" i="2"/>
  <c r="Y260" i="2"/>
  <c r="U260" i="2"/>
  <c r="Z260" i="2" s="1"/>
  <c r="AA259" i="2"/>
  <c r="Y259" i="2"/>
  <c r="U259" i="2"/>
  <c r="AA258" i="2"/>
  <c r="Y258" i="2"/>
  <c r="U258" i="2"/>
  <c r="Z258" i="2" s="1"/>
  <c r="AA257" i="2"/>
  <c r="Y257" i="2"/>
  <c r="U257" i="2"/>
  <c r="Z257" i="2" s="1"/>
  <c r="AA254" i="2"/>
  <c r="Y254" i="2"/>
  <c r="U254" i="2"/>
  <c r="X254" i="2" s="1"/>
  <c r="AA255" i="2"/>
  <c r="Y255" i="2"/>
  <c r="U255" i="2"/>
  <c r="Z255" i="2" s="1"/>
  <c r="AA256" i="2"/>
  <c r="Y256" i="2"/>
  <c r="U256" i="2"/>
  <c r="Z256" i="2" s="1"/>
  <c r="AA252" i="2"/>
  <c r="Y252" i="2"/>
  <c r="U252" i="2"/>
  <c r="Z252" i="2" s="1"/>
  <c r="AA253" i="2"/>
  <c r="Y253" i="2"/>
  <c r="U253" i="2"/>
  <c r="AA251" i="2"/>
  <c r="Z251" i="2"/>
  <c r="Y251" i="2"/>
  <c r="U251" i="2"/>
  <c r="AA250" i="2"/>
  <c r="Z250" i="2"/>
  <c r="Y250" i="2"/>
  <c r="U250" i="2"/>
  <c r="X250" i="2" s="1"/>
  <c r="AA249" i="2"/>
  <c r="Y249" i="2"/>
  <c r="U249" i="2"/>
  <c r="Z249" i="2" s="1"/>
  <c r="AA248" i="2"/>
  <c r="Y248" i="2"/>
  <c r="U248" i="2"/>
  <c r="Z248" i="2" s="1"/>
  <c r="AA247" i="2"/>
  <c r="Y247" i="2"/>
  <c r="U247" i="2"/>
  <c r="Z247" i="2" s="1"/>
  <c r="AA246" i="2"/>
  <c r="Y246" i="2"/>
  <c r="U246" i="2"/>
  <c r="Z246" i="2" s="1"/>
  <c r="AA245" i="2"/>
  <c r="Y245" i="2"/>
  <c r="U245" i="2"/>
  <c r="AA244" i="2"/>
  <c r="Y244" i="2"/>
  <c r="U244" i="2"/>
  <c r="Z244" i="2" s="1"/>
  <c r="AA243" i="2"/>
  <c r="Y243" i="2"/>
  <c r="U243" i="2"/>
  <c r="Z243" i="2" s="1"/>
  <c r="AA242" i="2"/>
  <c r="Y242" i="2"/>
  <c r="U242" i="2"/>
  <c r="Z242" i="2" s="1"/>
  <c r="AA241" i="2"/>
  <c r="Y241" i="2"/>
  <c r="U241" i="2"/>
  <c r="Z241" i="2" s="1"/>
  <c r="AA240" i="2"/>
  <c r="Y240" i="2"/>
  <c r="U240" i="2"/>
  <c r="Z240" i="2" s="1"/>
  <c r="AA239" i="2"/>
  <c r="Y239" i="2"/>
  <c r="X239" i="2"/>
  <c r="U239" i="2"/>
  <c r="Z239" i="2" s="1"/>
  <c r="AA238" i="2"/>
  <c r="Z238" i="2"/>
  <c r="Y238" i="2"/>
  <c r="U238" i="2"/>
  <c r="AA237" i="2"/>
  <c r="Y237" i="2"/>
  <c r="U237" i="2"/>
  <c r="Z237" i="2" s="1"/>
  <c r="AA236" i="2"/>
  <c r="Y236" i="2"/>
  <c r="U236" i="2"/>
  <c r="X236" i="2" s="1"/>
  <c r="AA235" i="2"/>
  <c r="Y235" i="2"/>
  <c r="U235" i="2"/>
  <c r="Z235" i="2" s="1"/>
  <c r="AA234" i="2"/>
  <c r="Y234" i="2"/>
  <c r="U234" i="2"/>
  <c r="Z234" i="2" s="1"/>
  <c r="AA233" i="2"/>
  <c r="Y233" i="2"/>
  <c r="X233" i="2"/>
  <c r="U233" i="2"/>
  <c r="Z233" i="2" s="1"/>
  <c r="AA232" i="2"/>
  <c r="Y232" i="2"/>
  <c r="X232" i="2"/>
  <c r="U232" i="2"/>
  <c r="Z232" i="2" s="1"/>
  <c r="AA231" i="2"/>
  <c r="Y231" i="2"/>
  <c r="U231" i="2"/>
  <c r="Z231" i="2" s="1"/>
  <c r="AA230" i="2"/>
  <c r="Y230" i="2"/>
  <c r="U230" i="2"/>
  <c r="Z230" i="2" s="1"/>
  <c r="AA229" i="2"/>
  <c r="Y229" i="2"/>
  <c r="U229" i="2"/>
  <c r="AA228" i="2"/>
  <c r="Y228" i="2"/>
  <c r="U228" i="2"/>
  <c r="Z228" i="2" s="1"/>
  <c r="AA227" i="2"/>
  <c r="Y227" i="2"/>
  <c r="U227" i="2"/>
  <c r="Z227" i="2" s="1"/>
  <c r="AA226" i="2"/>
  <c r="Z226" i="2"/>
  <c r="Y226" i="2"/>
  <c r="U226" i="2"/>
  <c r="AA225" i="2"/>
  <c r="Z225" i="2"/>
  <c r="Y225" i="2"/>
  <c r="U225" i="2"/>
  <c r="AA224" i="2"/>
  <c r="Y224" i="2"/>
  <c r="U224" i="2"/>
  <c r="Z224" i="2" s="1"/>
  <c r="AA222" i="2"/>
  <c r="Y222" i="2"/>
  <c r="U222" i="2"/>
  <c r="Z222" i="2" s="1"/>
  <c r="AA223" i="2"/>
  <c r="Y223" i="2"/>
  <c r="U223" i="2"/>
  <c r="Z223" i="2" s="1"/>
  <c r="AA221" i="2"/>
  <c r="Y221" i="2"/>
  <c r="U221" i="2"/>
  <c r="Z221" i="2" s="1"/>
  <c r="AA220" i="2"/>
  <c r="Y220" i="2"/>
  <c r="U220" i="2"/>
  <c r="AA219" i="2"/>
  <c r="Y219" i="2"/>
  <c r="U219" i="2"/>
  <c r="Z219" i="2" s="1"/>
  <c r="AA218" i="2"/>
  <c r="Y218" i="2"/>
  <c r="U218" i="2"/>
  <c r="Z218" i="2" s="1"/>
  <c r="AA217" i="2"/>
  <c r="Y217" i="2"/>
  <c r="U217" i="2"/>
  <c r="AA216" i="2"/>
  <c r="Y216" i="2"/>
  <c r="U216" i="2"/>
  <c r="Z216" i="2" s="1"/>
  <c r="AA215" i="2"/>
  <c r="Y215" i="2"/>
  <c r="U215" i="2"/>
  <c r="Z215" i="2" s="1"/>
  <c r="AA214" i="2"/>
  <c r="Y214" i="2"/>
  <c r="U214" i="2"/>
  <c r="Z214" i="2" s="1"/>
  <c r="AA213" i="2"/>
  <c r="Y213" i="2"/>
  <c r="U213" i="2"/>
  <c r="AA212" i="2"/>
  <c r="Y212" i="2"/>
  <c r="U212" i="2"/>
  <c r="Z212" i="2" s="1"/>
  <c r="AA211" i="2"/>
  <c r="Y211" i="2"/>
  <c r="X211" i="2"/>
  <c r="U211" i="2"/>
  <c r="Z211" i="2" s="1"/>
  <c r="AA210" i="2"/>
  <c r="Y210" i="2"/>
  <c r="U210" i="2"/>
  <c r="AA209" i="2"/>
  <c r="Y209" i="2"/>
  <c r="U209" i="2"/>
  <c r="Z209" i="2" s="1"/>
  <c r="D209" i="2"/>
  <c r="AA208" i="2"/>
  <c r="Y208" i="2"/>
  <c r="U208" i="2"/>
  <c r="Z208" i="2" s="1"/>
  <c r="AA207" i="2"/>
  <c r="Y207" i="2"/>
  <c r="U207" i="2"/>
  <c r="Z207" i="2" s="1"/>
  <c r="AA206" i="2"/>
  <c r="Y206" i="2"/>
  <c r="U206" i="2"/>
  <c r="Z206" i="2" s="1"/>
  <c r="AA205" i="2"/>
  <c r="Y205" i="2"/>
  <c r="U205" i="2"/>
  <c r="Z205" i="2" s="1"/>
  <c r="AA204" i="2"/>
  <c r="Y204" i="2"/>
  <c r="U204" i="2"/>
  <c r="AA203" i="2"/>
  <c r="Y203" i="2"/>
  <c r="U203" i="2"/>
  <c r="Z203" i="2" s="1"/>
  <c r="AA202" i="2"/>
  <c r="Y202" i="2"/>
  <c r="U202" i="2"/>
  <c r="Z202" i="2" s="1"/>
  <c r="AA201" i="2"/>
  <c r="Z201" i="2"/>
  <c r="Y201" i="2"/>
  <c r="U201" i="2"/>
  <c r="AA200" i="2"/>
  <c r="Y200" i="2"/>
  <c r="U200" i="2"/>
  <c r="Z200" i="2" s="1"/>
  <c r="AA199" i="2"/>
  <c r="Y199" i="2"/>
  <c r="U199" i="2"/>
  <c r="Z199" i="2" s="1"/>
  <c r="AA198" i="2"/>
  <c r="Y198" i="2"/>
  <c r="U198" i="2"/>
  <c r="Z198" i="2" s="1"/>
  <c r="AA197" i="2"/>
  <c r="Y197" i="2"/>
  <c r="U197" i="2"/>
  <c r="Z197" i="2" s="1"/>
  <c r="D197" i="2"/>
  <c r="AA196" i="2"/>
  <c r="Y196" i="2"/>
  <c r="U196" i="2"/>
  <c r="Z196" i="2" s="1"/>
  <c r="AA195" i="2"/>
  <c r="Y195" i="2"/>
  <c r="U195" i="2"/>
  <c r="Z195" i="2" s="1"/>
  <c r="AA194" i="2"/>
  <c r="Y194" i="2"/>
  <c r="U194" i="2"/>
  <c r="Z194" i="2" s="1"/>
  <c r="AA192" i="2"/>
  <c r="Y192" i="2"/>
  <c r="U192" i="2"/>
  <c r="AA193" i="2"/>
  <c r="Y193" i="2"/>
  <c r="U193" i="2"/>
  <c r="Z193" i="2" s="1"/>
  <c r="AA191" i="2"/>
  <c r="Y191" i="2"/>
  <c r="U191" i="2"/>
  <c r="Z191" i="2" s="1"/>
  <c r="AA190" i="2"/>
  <c r="Y190" i="2"/>
  <c r="U190" i="2"/>
  <c r="AA189" i="2"/>
  <c r="Y189" i="2"/>
  <c r="U189" i="2"/>
  <c r="Z189" i="2" s="1"/>
  <c r="AA188" i="2"/>
  <c r="Y188" i="2"/>
  <c r="U188" i="2"/>
  <c r="Z188" i="2" s="1"/>
  <c r="AA187" i="2"/>
  <c r="Y187" i="2"/>
  <c r="U187" i="2"/>
  <c r="Z187" i="2" s="1"/>
  <c r="AA186" i="2"/>
  <c r="Y186" i="2"/>
  <c r="U186" i="2"/>
  <c r="AA185" i="2"/>
  <c r="Y185" i="2"/>
  <c r="U185" i="2"/>
  <c r="Z185" i="2" s="1"/>
  <c r="AA184" i="2"/>
  <c r="Y184" i="2"/>
  <c r="U184" i="2"/>
  <c r="AA183" i="2"/>
  <c r="Y183" i="2"/>
  <c r="U183" i="2"/>
  <c r="Z183" i="2" s="1"/>
  <c r="D183" i="2"/>
  <c r="D186" i="2" s="1"/>
  <c r="AA179" i="2"/>
  <c r="Y179" i="2"/>
  <c r="U179" i="2"/>
  <c r="Z179" i="2" s="1"/>
  <c r="AA181" i="2"/>
  <c r="Y181" i="2"/>
  <c r="U181" i="2"/>
  <c r="X181" i="2" s="1"/>
  <c r="AA180" i="2"/>
  <c r="Y180" i="2"/>
  <c r="U180" i="2"/>
  <c r="Z180" i="2" s="1"/>
  <c r="AA182" i="2"/>
  <c r="Y182" i="2"/>
  <c r="U182" i="2"/>
  <c r="Z182" i="2" s="1"/>
  <c r="AA178" i="2"/>
  <c r="Y178" i="2"/>
  <c r="U178" i="2"/>
  <c r="Z178" i="2" s="1"/>
  <c r="AA177" i="2"/>
  <c r="Y177" i="2"/>
  <c r="U177" i="2"/>
  <c r="Z177" i="2" s="1"/>
  <c r="D177" i="2"/>
  <c r="AA176" i="2"/>
  <c r="Y176" i="2"/>
  <c r="U176" i="2"/>
  <c r="Z176" i="2" s="1"/>
  <c r="AA175" i="2"/>
  <c r="Y175" i="2"/>
  <c r="U175" i="2"/>
  <c r="AA172" i="2"/>
  <c r="Y172" i="2"/>
  <c r="U172" i="2"/>
  <c r="Z172" i="2" s="1"/>
  <c r="AA174" i="2"/>
  <c r="Y174" i="2"/>
  <c r="U174" i="2"/>
  <c r="Z174" i="2" s="1"/>
  <c r="AA173" i="2"/>
  <c r="Z173" i="2"/>
  <c r="Y173" i="2"/>
  <c r="U173" i="2"/>
  <c r="AA171" i="2"/>
  <c r="Y171" i="2"/>
  <c r="U171" i="2"/>
  <c r="Z171" i="2" s="1"/>
  <c r="AA170" i="2"/>
  <c r="Y170" i="2"/>
  <c r="U170" i="2"/>
  <c r="Z170" i="2" s="1"/>
  <c r="AA169" i="2"/>
  <c r="Y169" i="2"/>
  <c r="U169" i="2"/>
  <c r="Z169" i="2" s="1"/>
  <c r="AA168" i="2"/>
  <c r="Y168" i="2"/>
  <c r="U168" i="2"/>
  <c r="Z168" i="2" s="1"/>
  <c r="AA167" i="2"/>
  <c r="Y167" i="2"/>
  <c r="U167" i="2"/>
  <c r="Z167" i="2" s="1"/>
  <c r="D167" i="2"/>
  <c r="AA166" i="2"/>
  <c r="Y166" i="2"/>
  <c r="U166" i="2"/>
  <c r="AA164" i="2"/>
  <c r="Y164" i="2"/>
  <c r="U164" i="2"/>
  <c r="Z164" i="2" s="1"/>
  <c r="AA165" i="2"/>
  <c r="Y165" i="2"/>
  <c r="U165" i="2"/>
  <c r="AA163" i="2"/>
  <c r="Y163" i="2"/>
  <c r="U163" i="2"/>
  <c r="AA162" i="2"/>
  <c r="Y162" i="2"/>
  <c r="U162" i="2"/>
  <c r="Z162" i="2" s="1"/>
  <c r="D162" i="2"/>
  <c r="AA158" i="2"/>
  <c r="Y158" i="2"/>
  <c r="U158" i="2"/>
  <c r="AA160" i="2"/>
  <c r="Y160" i="2"/>
  <c r="U160" i="2"/>
  <c r="Z160" i="2" s="1"/>
  <c r="AA161" i="2"/>
  <c r="Y161" i="2"/>
  <c r="U161" i="2"/>
  <c r="Z161" i="2" s="1"/>
  <c r="AA159" i="2"/>
  <c r="Y159" i="2"/>
  <c r="U159" i="2"/>
  <c r="Z159" i="2" s="1"/>
  <c r="AA157" i="2"/>
  <c r="Z157" i="2"/>
  <c r="Y157" i="2"/>
  <c r="U157" i="2"/>
  <c r="AA156" i="2"/>
  <c r="Y156" i="2"/>
  <c r="U156" i="2"/>
  <c r="Z156" i="2" s="1"/>
  <c r="AA155" i="2"/>
  <c r="Y155" i="2"/>
  <c r="U155" i="2"/>
  <c r="Z155" i="2" s="1"/>
  <c r="AA154" i="2"/>
  <c r="Y154" i="2"/>
  <c r="U154" i="2"/>
  <c r="AA153" i="2"/>
  <c r="Z153" i="2"/>
  <c r="Y153" i="2"/>
  <c r="U153" i="2"/>
  <c r="AA152" i="2"/>
  <c r="Z152" i="2"/>
  <c r="Y152" i="2"/>
  <c r="U152" i="2"/>
  <c r="X152" i="2" s="1"/>
  <c r="AA151" i="2"/>
  <c r="Y151" i="2"/>
  <c r="U151" i="2"/>
  <c r="Z151" i="2" s="1"/>
  <c r="AA150" i="2"/>
  <c r="Y150" i="2"/>
  <c r="U150" i="2"/>
  <c r="Z150" i="2" s="1"/>
  <c r="AA149" i="2"/>
  <c r="Y149" i="2"/>
  <c r="U149" i="2"/>
  <c r="Z149" i="2" s="1"/>
  <c r="AA148" i="2"/>
  <c r="Y148" i="2"/>
  <c r="U148" i="2"/>
  <c r="AA147" i="2"/>
  <c r="Y147" i="2"/>
  <c r="U147" i="2"/>
  <c r="Z147" i="2" s="1"/>
  <c r="AA146" i="2"/>
  <c r="Z146" i="2"/>
  <c r="Y146" i="2"/>
  <c r="U146" i="2"/>
  <c r="AA145" i="2"/>
  <c r="Y145" i="2"/>
  <c r="U145" i="2"/>
  <c r="AA144" i="2"/>
  <c r="Y144" i="2"/>
  <c r="U144" i="2"/>
  <c r="Z144" i="2" s="1"/>
  <c r="AA143" i="2"/>
  <c r="Z143" i="2"/>
  <c r="Y143" i="2"/>
  <c r="U143" i="2"/>
  <c r="X143" i="2" s="1"/>
  <c r="AA142" i="2"/>
  <c r="Y142" i="2"/>
  <c r="U142" i="2"/>
  <c r="AA141" i="2"/>
  <c r="Y141" i="2"/>
  <c r="U141" i="2"/>
  <c r="AA140" i="2"/>
  <c r="Y140" i="2"/>
  <c r="U140" i="2"/>
  <c r="Z140" i="2" s="1"/>
  <c r="AA139" i="2"/>
  <c r="Y139" i="2"/>
  <c r="U139" i="2"/>
  <c r="Z139" i="2" s="1"/>
  <c r="AA138" i="2"/>
  <c r="Z138" i="2"/>
  <c r="Y138" i="2"/>
  <c r="U138" i="2"/>
  <c r="AA137" i="2"/>
  <c r="Y137" i="2"/>
  <c r="U137" i="2"/>
  <c r="Z137" i="2" s="1"/>
  <c r="AA136" i="2"/>
  <c r="Y136" i="2"/>
  <c r="U136" i="2"/>
  <c r="AA135" i="2"/>
  <c r="Y135" i="2"/>
  <c r="U135" i="2"/>
  <c r="Z135" i="2" s="1"/>
  <c r="AA134" i="2"/>
  <c r="Y134" i="2"/>
  <c r="U134" i="2"/>
  <c r="Z134" i="2" s="1"/>
  <c r="AA133" i="2"/>
  <c r="Y133" i="2"/>
  <c r="U133" i="2"/>
  <c r="Z133" i="2" s="1"/>
  <c r="AA132" i="2"/>
  <c r="Y132" i="2"/>
  <c r="U132" i="2"/>
  <c r="Z132" i="2" s="1"/>
  <c r="D132" i="2"/>
  <c r="AA131" i="2"/>
  <c r="Y131" i="2"/>
  <c r="U131" i="2"/>
  <c r="X131" i="2" s="1"/>
  <c r="AA129" i="2"/>
  <c r="Z129" i="2"/>
  <c r="Y129" i="2"/>
  <c r="U129" i="2"/>
  <c r="X129" i="2" s="1"/>
  <c r="AA130" i="2"/>
  <c r="Y130" i="2"/>
  <c r="U130" i="2"/>
  <c r="Z130" i="2" s="1"/>
  <c r="AA128" i="2"/>
  <c r="Y128" i="2"/>
  <c r="U128" i="2"/>
  <c r="Z128" i="2" s="1"/>
  <c r="AA127" i="2"/>
  <c r="Z127" i="2"/>
  <c r="Y127" i="2"/>
  <c r="U127" i="2"/>
  <c r="X127" i="2" s="1"/>
  <c r="AA126" i="2"/>
  <c r="Y126" i="2"/>
  <c r="U126" i="2"/>
  <c r="Z126" i="2" s="1"/>
  <c r="AA125" i="2"/>
  <c r="Y125" i="2"/>
  <c r="U125" i="2"/>
  <c r="Z125" i="2" s="1"/>
  <c r="AA124" i="2"/>
  <c r="Y124" i="2"/>
  <c r="U124" i="2"/>
  <c r="Z124" i="2" s="1"/>
  <c r="AA123" i="2"/>
  <c r="Y123" i="2"/>
  <c r="U123" i="2"/>
  <c r="Z123" i="2" s="1"/>
  <c r="AA121" i="2"/>
  <c r="Y121" i="2"/>
  <c r="U121" i="2"/>
  <c r="Z121" i="2" s="1"/>
  <c r="AA122" i="2"/>
  <c r="Y122" i="2"/>
  <c r="U122" i="2"/>
  <c r="AA120" i="2"/>
  <c r="Y120" i="2"/>
  <c r="U120" i="2"/>
  <c r="Z120" i="2" s="1"/>
  <c r="AA119" i="2"/>
  <c r="Y119" i="2"/>
  <c r="U119" i="2"/>
  <c r="Z119" i="2" s="1"/>
  <c r="AA118" i="2"/>
  <c r="Y118" i="2"/>
  <c r="U118" i="2"/>
  <c r="Z118" i="2" s="1"/>
  <c r="AA117" i="2"/>
  <c r="Y117" i="2"/>
  <c r="U117" i="2"/>
  <c r="Z117" i="2" s="1"/>
  <c r="AA116" i="2"/>
  <c r="Z116" i="2"/>
  <c r="Y116" i="2"/>
  <c r="U116" i="2"/>
  <c r="AA115" i="2"/>
  <c r="Y115" i="2"/>
  <c r="U115" i="2"/>
  <c r="Z115" i="2" s="1"/>
  <c r="AA114" i="2"/>
  <c r="Z114" i="2"/>
  <c r="Y114" i="2"/>
  <c r="U114" i="2"/>
  <c r="AA113" i="2"/>
  <c r="Y113" i="2"/>
  <c r="U113" i="2"/>
  <c r="Z113" i="2" s="1"/>
  <c r="AA112" i="2"/>
  <c r="Y112" i="2"/>
  <c r="U112" i="2"/>
  <c r="Z112" i="2" s="1"/>
  <c r="AA111" i="2"/>
  <c r="Z111" i="2"/>
  <c r="Y111" i="2"/>
  <c r="U111" i="2"/>
  <c r="AA110" i="2"/>
  <c r="Y110" i="2"/>
  <c r="U110" i="2"/>
  <c r="Z110" i="2" s="1"/>
  <c r="AA109" i="2"/>
  <c r="Y109" i="2"/>
  <c r="U109" i="2"/>
  <c r="AA108" i="2"/>
  <c r="Y108" i="2"/>
  <c r="U108" i="2"/>
  <c r="Z108" i="2" s="1"/>
  <c r="AA107" i="2"/>
  <c r="Y107" i="2"/>
  <c r="U107" i="2"/>
  <c r="Z107" i="2" s="1"/>
  <c r="AA106" i="2"/>
  <c r="Y106" i="2"/>
  <c r="U106" i="2"/>
  <c r="Z106" i="2" s="1"/>
  <c r="AA105" i="2"/>
  <c r="Y105" i="2"/>
  <c r="U105" i="2"/>
  <c r="AA104" i="2"/>
  <c r="Y104" i="2"/>
  <c r="U104" i="2"/>
  <c r="Z104" i="2" s="1"/>
  <c r="AA103" i="2"/>
  <c r="Y103" i="2"/>
  <c r="U103" i="2"/>
  <c r="Z103" i="2" s="1"/>
  <c r="AA102" i="2"/>
  <c r="Z102" i="2"/>
  <c r="Y102" i="2"/>
  <c r="U102" i="2"/>
  <c r="AA101" i="2"/>
  <c r="Y101" i="2"/>
  <c r="U101" i="2"/>
  <c r="Z101" i="2" s="1"/>
  <c r="AA100" i="2"/>
  <c r="Y100" i="2"/>
  <c r="U100" i="2"/>
  <c r="Z100" i="2" s="1"/>
  <c r="AA99" i="2"/>
  <c r="Y99" i="2"/>
  <c r="U99" i="2"/>
  <c r="Z99" i="2" s="1"/>
  <c r="AA98" i="2"/>
  <c r="Y98" i="2"/>
  <c r="U98" i="2"/>
  <c r="Z98" i="2" s="1"/>
  <c r="AA97" i="2"/>
  <c r="Y97" i="2"/>
  <c r="U97" i="2"/>
  <c r="Z97" i="2" s="1"/>
  <c r="AA96" i="2"/>
  <c r="Y96" i="2"/>
  <c r="U96" i="2"/>
  <c r="Z96" i="2" s="1"/>
  <c r="AA95" i="2"/>
  <c r="Y95" i="2"/>
  <c r="U95" i="2"/>
  <c r="AA94" i="2"/>
  <c r="Y94" i="2"/>
  <c r="U94" i="2"/>
  <c r="Z94" i="2" s="1"/>
  <c r="AA93" i="2"/>
  <c r="Y93" i="2"/>
  <c r="U93" i="2"/>
  <c r="Z93" i="2" s="1"/>
  <c r="AA92" i="2"/>
  <c r="Y92" i="2"/>
  <c r="U92" i="2"/>
  <c r="Z92" i="2" s="1"/>
  <c r="AA91" i="2"/>
  <c r="Y91" i="2"/>
  <c r="U91" i="2"/>
  <c r="Z91" i="2" s="1"/>
  <c r="AA90" i="2"/>
  <c r="Y90" i="2"/>
  <c r="U90" i="2"/>
  <c r="Z90" i="2" s="1"/>
  <c r="AA89" i="2"/>
  <c r="Y89" i="2"/>
  <c r="U89" i="2"/>
  <c r="AA88" i="2"/>
  <c r="Y88" i="2"/>
  <c r="U88" i="2"/>
  <c r="Z88" i="2" s="1"/>
  <c r="AA87" i="2"/>
  <c r="Y87" i="2"/>
  <c r="U87" i="2"/>
  <c r="Z87" i="2" s="1"/>
  <c r="AA86" i="2"/>
  <c r="Z86" i="2"/>
  <c r="Y86" i="2"/>
  <c r="U86" i="2"/>
  <c r="X86" i="2" s="1"/>
  <c r="AA85" i="2"/>
  <c r="Y85" i="2"/>
  <c r="U85" i="2"/>
  <c r="Z85" i="2" s="1"/>
  <c r="AA84" i="2"/>
  <c r="Y84" i="2"/>
  <c r="U84" i="2"/>
  <c r="AA83" i="2"/>
  <c r="Y83" i="2"/>
  <c r="U83" i="2"/>
  <c r="D83" i="2"/>
  <c r="D133" i="2" s="1"/>
  <c r="D134" i="2" s="1"/>
  <c r="AA82" i="2"/>
  <c r="Y82" i="2"/>
  <c r="U82" i="2"/>
  <c r="Z82" i="2" s="1"/>
  <c r="AA81" i="2"/>
  <c r="Y81" i="2"/>
  <c r="U81" i="2"/>
  <c r="Z81" i="2" s="1"/>
  <c r="AA80" i="2"/>
  <c r="Y80" i="2"/>
  <c r="U80" i="2"/>
  <c r="X80" i="2" s="1"/>
  <c r="AA79" i="2"/>
  <c r="Y79" i="2"/>
  <c r="U79" i="2"/>
  <c r="Z79" i="2" s="1"/>
  <c r="AA78" i="2"/>
  <c r="Y78" i="2"/>
  <c r="U78" i="2"/>
  <c r="Z78" i="2" s="1"/>
  <c r="AA77" i="2"/>
  <c r="Y77" i="2"/>
  <c r="U77" i="2"/>
  <c r="AA76" i="2"/>
  <c r="Y76" i="2"/>
  <c r="U76" i="2"/>
  <c r="Z76" i="2" s="1"/>
  <c r="AA75" i="2"/>
  <c r="Y75" i="2"/>
  <c r="U75" i="2"/>
  <c r="Z75" i="2" s="1"/>
  <c r="AA74" i="2"/>
  <c r="Y74" i="2"/>
  <c r="U74" i="2"/>
  <c r="Z74" i="2" s="1"/>
  <c r="AA73" i="2"/>
  <c r="Y73" i="2"/>
  <c r="U73" i="2"/>
  <c r="Z73" i="2" s="1"/>
  <c r="AA72" i="2"/>
  <c r="Y72" i="2"/>
  <c r="U72" i="2"/>
  <c r="Z72" i="2" s="1"/>
  <c r="AA71" i="2"/>
  <c r="Y71" i="2"/>
  <c r="U71" i="2"/>
  <c r="Z71" i="2" s="1"/>
  <c r="AA70" i="2"/>
  <c r="Y70" i="2"/>
  <c r="U70" i="2"/>
  <c r="AA69" i="2"/>
  <c r="Y69" i="2"/>
  <c r="U69" i="2"/>
  <c r="Z69" i="2" s="1"/>
  <c r="AA68" i="2"/>
  <c r="Y68" i="2"/>
  <c r="U68" i="2"/>
  <c r="Z68" i="2" s="1"/>
  <c r="AA67" i="2"/>
  <c r="Y67" i="2"/>
  <c r="U67" i="2"/>
  <c r="Z67" i="2" s="1"/>
  <c r="AA66" i="2"/>
  <c r="Y66" i="2"/>
  <c r="U66" i="2"/>
  <c r="Z66" i="2" s="1"/>
  <c r="AA65" i="2"/>
  <c r="Y65" i="2"/>
  <c r="U65" i="2"/>
  <c r="Z65" i="2" s="1"/>
  <c r="AA64" i="2"/>
  <c r="Y64" i="2"/>
  <c r="U64" i="2"/>
  <c r="AA63" i="2"/>
  <c r="Y63" i="2"/>
  <c r="U63" i="2"/>
  <c r="Z63" i="2" s="1"/>
  <c r="AA62" i="2"/>
  <c r="Y62" i="2"/>
  <c r="U62" i="2"/>
  <c r="Z62" i="2" s="1"/>
  <c r="AA61" i="2"/>
  <c r="Z61" i="2"/>
  <c r="Y61" i="2"/>
  <c r="U61" i="2"/>
  <c r="AA60" i="2"/>
  <c r="Y60" i="2"/>
  <c r="U60" i="2"/>
  <c r="Z60" i="2" s="1"/>
  <c r="AA59" i="2"/>
  <c r="Y59" i="2"/>
  <c r="U59" i="2"/>
  <c r="AA58" i="2"/>
  <c r="Y58" i="2"/>
  <c r="U58" i="2"/>
  <c r="Z58" i="2" s="1"/>
  <c r="AA57" i="2"/>
  <c r="Y57" i="2"/>
  <c r="U57" i="2"/>
  <c r="X57" i="2" s="1"/>
  <c r="AA56" i="2"/>
  <c r="Y56" i="2"/>
  <c r="U56" i="2"/>
  <c r="Z56" i="2" s="1"/>
  <c r="AA55" i="2"/>
  <c r="Y55" i="2"/>
  <c r="U55" i="2"/>
  <c r="AA54" i="2"/>
  <c r="Z54" i="2"/>
  <c r="Y54" i="2"/>
  <c r="U54" i="2"/>
  <c r="AA53" i="2"/>
  <c r="Z53" i="2"/>
  <c r="Y53" i="2"/>
  <c r="U53" i="2"/>
  <c r="AA52" i="2"/>
  <c r="Y52" i="2"/>
  <c r="U52" i="2"/>
  <c r="Z52" i="2" s="1"/>
  <c r="AA51" i="2"/>
  <c r="Y51" i="2"/>
  <c r="U51" i="2"/>
  <c r="Z51" i="2" s="1"/>
  <c r="AA50" i="2"/>
  <c r="Y50" i="2"/>
  <c r="U50" i="2"/>
  <c r="Z50" i="2" s="1"/>
  <c r="AA49" i="2"/>
  <c r="Y49" i="2"/>
  <c r="U49" i="2"/>
  <c r="Z49" i="2" s="1"/>
  <c r="AA46" i="2"/>
  <c r="Y46" i="2"/>
  <c r="U46" i="2"/>
  <c r="AA47" i="2"/>
  <c r="Y47" i="2"/>
  <c r="U47" i="2"/>
  <c r="Z47" i="2" s="1"/>
  <c r="AA48" i="2"/>
  <c r="Y48" i="2"/>
  <c r="U48" i="2"/>
  <c r="Z48" i="2" s="1"/>
  <c r="AA45" i="2"/>
  <c r="Z45" i="2"/>
  <c r="Y45" i="2"/>
  <c r="U45" i="2"/>
  <c r="AA44" i="2"/>
  <c r="Y44" i="2"/>
  <c r="U44" i="2"/>
  <c r="Z44" i="2" s="1"/>
  <c r="AA43" i="2"/>
  <c r="Z43" i="2"/>
  <c r="Y43" i="2"/>
  <c r="U43" i="2"/>
  <c r="AA42" i="2"/>
  <c r="Y42" i="2"/>
  <c r="U42" i="2"/>
  <c r="Z42" i="2" s="1"/>
  <c r="AA41" i="2"/>
  <c r="Y41" i="2"/>
  <c r="U41" i="2"/>
  <c r="AA40" i="2"/>
  <c r="Y40" i="2"/>
  <c r="U40" i="2"/>
  <c r="Z40" i="2" s="1"/>
  <c r="AA39" i="2"/>
  <c r="Y39" i="2"/>
  <c r="U39" i="2"/>
  <c r="Z39" i="2" s="1"/>
  <c r="AA38" i="2"/>
  <c r="Y38" i="2"/>
  <c r="U38" i="2"/>
  <c r="AA37" i="2"/>
  <c r="Z37" i="2"/>
  <c r="Y37" i="2"/>
  <c r="U37" i="2"/>
  <c r="AA36" i="2"/>
  <c r="Y36" i="2"/>
  <c r="U36" i="2"/>
  <c r="Z36" i="2" s="1"/>
  <c r="AA35" i="2"/>
  <c r="Y35" i="2"/>
  <c r="U35" i="2"/>
  <c r="AA34" i="2"/>
  <c r="Y34" i="2"/>
  <c r="U34" i="2"/>
  <c r="Z34" i="2" s="1"/>
  <c r="AA33" i="2"/>
  <c r="Y33" i="2"/>
  <c r="U33" i="2"/>
  <c r="Z33" i="2" s="1"/>
  <c r="AA32" i="2"/>
  <c r="Y32" i="2"/>
  <c r="U32" i="2"/>
  <c r="AA31" i="2"/>
  <c r="Y31" i="2"/>
  <c r="U31" i="2"/>
  <c r="Z31" i="2" s="1"/>
  <c r="AA30" i="2"/>
  <c r="Y30" i="2"/>
  <c r="U30" i="2"/>
  <c r="Z30" i="2" s="1"/>
  <c r="AA29" i="2"/>
  <c r="Y29" i="2"/>
  <c r="U29" i="2"/>
  <c r="AA28" i="2"/>
  <c r="Y28" i="2"/>
  <c r="U28" i="2"/>
  <c r="Z28" i="2" s="1"/>
  <c r="AA27" i="2"/>
  <c r="Z27" i="2"/>
  <c r="Y27" i="2"/>
  <c r="U27" i="2"/>
  <c r="AA26" i="2"/>
  <c r="Y26" i="2"/>
  <c r="U26" i="2"/>
  <c r="Z26" i="2" s="1"/>
  <c r="AA25" i="2"/>
  <c r="Z25" i="2"/>
  <c r="Y25" i="2"/>
  <c r="U25" i="2"/>
  <c r="AA24" i="2"/>
  <c r="Y24" i="2"/>
  <c r="U24" i="2"/>
  <c r="Z24" i="2" s="1"/>
  <c r="AA23" i="2"/>
  <c r="Y23" i="2"/>
  <c r="U23" i="2"/>
  <c r="Z23" i="2" s="1"/>
  <c r="AA22" i="2"/>
  <c r="Z22" i="2"/>
  <c r="Y22" i="2"/>
  <c r="U22" i="2"/>
  <c r="AA21" i="2"/>
  <c r="Z21" i="2"/>
  <c r="Y21" i="2"/>
  <c r="U21" i="2"/>
  <c r="AA20" i="2"/>
  <c r="Y20" i="2"/>
  <c r="U20" i="2"/>
  <c r="AA19" i="2"/>
  <c r="Y19" i="2"/>
  <c r="U19" i="2"/>
  <c r="AA18" i="2"/>
  <c r="Y18" i="2"/>
  <c r="U18" i="2"/>
  <c r="Z18" i="2" s="1"/>
  <c r="AA17" i="2"/>
  <c r="Y17" i="2"/>
  <c r="U17" i="2"/>
  <c r="Z17" i="2" s="1"/>
  <c r="AA16" i="2"/>
  <c r="Y16" i="2"/>
  <c r="U16" i="2"/>
  <c r="AA15" i="2"/>
  <c r="Y15" i="2"/>
  <c r="U15" i="2"/>
  <c r="Z15" i="2" s="1"/>
  <c r="AA14" i="2"/>
  <c r="Y14" i="2"/>
  <c r="U14" i="2"/>
  <c r="Z14" i="2" s="1"/>
  <c r="AA13" i="2"/>
  <c r="Z13" i="2"/>
  <c r="Y13" i="2"/>
  <c r="U13" i="2"/>
  <c r="AA12" i="2"/>
  <c r="Y12" i="2"/>
  <c r="U12" i="2"/>
  <c r="Z12" i="2" s="1"/>
  <c r="AA11" i="2"/>
  <c r="Y11" i="2"/>
  <c r="U11" i="2"/>
  <c r="Z11" i="2" s="1"/>
  <c r="AA10" i="2"/>
  <c r="Y10" i="2"/>
  <c r="U10" i="2"/>
  <c r="Z10" i="2" s="1"/>
  <c r="AA9" i="2"/>
  <c r="Y9" i="2"/>
  <c r="U9" i="2"/>
  <c r="Z9" i="2" s="1"/>
  <c r="AA8" i="2"/>
  <c r="Y8" i="2"/>
  <c r="U8" i="2"/>
  <c r="Z8" i="2" s="1"/>
  <c r="AA7" i="2"/>
  <c r="Y7" i="2"/>
  <c r="U7" i="2"/>
  <c r="Z7" i="2" s="1"/>
  <c r="AA6" i="2"/>
  <c r="Y6" i="2"/>
  <c r="U6" i="2"/>
  <c r="Z6" i="2" s="1"/>
  <c r="AA5" i="2"/>
  <c r="Y5" i="2"/>
  <c r="U5" i="2"/>
  <c r="Z5" i="2" s="1"/>
  <c r="AA4" i="2"/>
  <c r="Y4" i="2"/>
  <c r="U4" i="2"/>
  <c r="Z4" i="2" s="1"/>
  <c r="AA3" i="2"/>
  <c r="Y3" i="2"/>
  <c r="U3" i="2"/>
  <c r="Z3" i="2" s="1"/>
  <c r="C2175" i="1"/>
  <c r="D488" i="1"/>
  <c r="D333" i="1"/>
  <c r="D328" i="1"/>
  <c r="D229" i="1"/>
  <c r="D208" i="1"/>
  <c r="D196" i="1"/>
  <c r="D197" i="1" s="1"/>
  <c r="D185" i="1"/>
  <c r="D182" i="1"/>
  <c r="D176" i="1"/>
  <c r="D166" i="1"/>
  <c r="D161" i="1"/>
  <c r="D131" i="1"/>
  <c r="D132" i="1" s="1"/>
  <c r="D133" i="1" s="1"/>
  <c r="D82" i="1"/>
  <c r="X1043" i="2" l="1"/>
  <c r="X83" i="2"/>
  <c r="X467" i="2"/>
  <c r="X579" i="2"/>
  <c r="X867" i="2"/>
  <c r="X291" i="2"/>
  <c r="X1779" i="2"/>
  <c r="X451" i="2"/>
  <c r="X2091" i="2"/>
  <c r="X2107" i="2"/>
  <c r="X1317" i="2"/>
  <c r="X2021" i="2"/>
  <c r="X950" i="2"/>
  <c r="X1861" i="2"/>
  <c r="X2037" i="2"/>
  <c r="X1109" i="2"/>
  <c r="X32" i="2"/>
  <c r="X29" i="2"/>
  <c r="X115" i="2"/>
  <c r="Z181" i="2"/>
  <c r="X391" i="2"/>
  <c r="Z476" i="2"/>
  <c r="X1046" i="2"/>
  <c r="X1428" i="2"/>
  <c r="X1586" i="2"/>
  <c r="X1666" i="2"/>
  <c r="X1667" i="2"/>
  <c r="X1828" i="2"/>
  <c r="X1965" i="2"/>
  <c r="X1044" i="2"/>
  <c r="X1091" i="2"/>
  <c r="X1909" i="2"/>
  <c r="X2101" i="2"/>
  <c r="X430" i="2"/>
  <c r="X540" i="2"/>
  <c r="X845" i="2"/>
  <c r="X925" i="2"/>
  <c r="X182" i="2"/>
  <c r="X901" i="2"/>
  <c r="X919" i="2"/>
  <c r="X1037" i="2"/>
  <c r="X1118" i="2"/>
  <c r="X1713" i="2"/>
  <c r="X2125" i="2"/>
  <c r="X176" i="2"/>
  <c r="X188" i="2"/>
  <c r="X197" i="2"/>
  <c r="X206" i="2"/>
  <c r="X588" i="2"/>
  <c r="X1052" i="2"/>
  <c r="X1146" i="2"/>
  <c r="X1523" i="2"/>
  <c r="X1794" i="2"/>
  <c r="X1920" i="2"/>
  <c r="X116" i="2"/>
  <c r="X170" i="2"/>
  <c r="X146" i="2"/>
  <c r="X155" i="2"/>
  <c r="X687" i="2"/>
  <c r="X803" i="2"/>
  <c r="X895" i="2"/>
  <c r="X943" i="2"/>
  <c r="X946" i="2"/>
  <c r="X1047" i="2"/>
  <c r="X1511" i="2"/>
  <c r="X1813" i="2"/>
  <c r="X39" i="2"/>
  <c r="X42" i="2"/>
  <c r="X234" i="2"/>
  <c r="X281" i="2"/>
  <c r="Z677" i="2"/>
  <c r="X694" i="2"/>
  <c r="X769" i="2"/>
  <c r="X840" i="2"/>
  <c r="Z867" i="2"/>
  <c r="X914" i="2"/>
  <c r="X1171" i="2"/>
  <c r="X1460" i="2"/>
  <c r="X1573" i="2"/>
  <c r="X1637" i="2"/>
  <c r="X1706" i="2"/>
  <c r="X1890" i="2"/>
  <c r="X340" i="2"/>
  <c r="X2015" i="2"/>
  <c r="X747" i="2"/>
  <c r="X753" i="2"/>
  <c r="X1204" i="2"/>
  <c r="X1347" i="2"/>
  <c r="X198" i="2"/>
  <c r="X330" i="2"/>
  <c r="X865" i="2"/>
  <c r="X1062" i="2"/>
  <c r="X1254" i="2"/>
  <c r="X1292" i="2"/>
  <c r="X1380" i="2"/>
  <c r="X1755" i="2"/>
  <c r="X1950" i="2"/>
  <c r="X2161" i="2"/>
  <c r="X161" i="2"/>
  <c r="X371" i="2"/>
  <c r="X815" i="2"/>
  <c r="X1077" i="2"/>
  <c r="X1175" i="2"/>
  <c r="X1627" i="2"/>
  <c r="X1673" i="2"/>
  <c r="X1983" i="2"/>
  <c r="X2168" i="2"/>
  <c r="X13" i="2"/>
  <c r="X58" i="2"/>
  <c r="X102" i="2"/>
  <c r="X135" i="2"/>
  <c r="X351" i="2"/>
  <c r="Z467" i="2"/>
  <c r="X514" i="2"/>
  <c r="X695" i="2"/>
  <c r="X835" i="2"/>
  <c r="X844" i="2"/>
  <c r="X972" i="2"/>
  <c r="X1041" i="2"/>
  <c r="X1192" i="2"/>
  <c r="X1567" i="2"/>
  <c r="X1589" i="2"/>
  <c r="X1908" i="2"/>
  <c r="X1886" i="2"/>
  <c r="X2053" i="2"/>
  <c r="X260" i="2"/>
  <c r="X755" i="2"/>
  <c r="X929" i="2"/>
  <c r="X993" i="2"/>
  <c r="X1038" i="2"/>
  <c r="X1088" i="2"/>
  <c r="X1163" i="2"/>
  <c r="X1422" i="2"/>
  <c r="X1670" i="2"/>
  <c r="X2124" i="2"/>
  <c r="X84" i="2"/>
  <c r="X419" i="2"/>
  <c r="X881" i="2"/>
  <c r="X900" i="2"/>
  <c r="X1027" i="2"/>
  <c r="X1416" i="2"/>
  <c r="X1477" i="2"/>
  <c r="Z1673" i="2"/>
  <c r="X1723" i="2"/>
  <c r="X1745" i="2"/>
  <c r="X1816" i="2"/>
  <c r="X1836" i="2"/>
  <c r="X1851" i="2"/>
  <c r="X20" i="2"/>
  <c r="X187" i="2"/>
  <c r="X214" i="2"/>
  <c r="X413" i="2"/>
  <c r="X742" i="2"/>
  <c r="X785" i="2"/>
  <c r="X1547" i="2"/>
  <c r="X112" i="2"/>
  <c r="X124" i="2"/>
  <c r="X180" i="2"/>
  <c r="X266" i="2"/>
  <c r="X508" i="2"/>
  <c r="X557" i="2"/>
  <c r="X612" i="2"/>
  <c r="X629" i="2"/>
  <c r="X700" i="2"/>
  <c r="X838" i="2"/>
  <c r="X899" i="2"/>
  <c r="X960" i="2"/>
  <c r="X1010" i="2"/>
  <c r="X1035" i="2"/>
  <c r="X1124" i="2"/>
  <c r="X1186" i="2"/>
  <c r="X1201" i="2"/>
  <c r="X1332" i="2"/>
  <c r="X1444" i="2"/>
  <c r="X1579" i="2"/>
  <c r="X1585" i="2"/>
  <c r="X1600" i="2"/>
  <c r="X1628" i="2"/>
  <c r="X1656" i="2"/>
  <c r="X1747" i="2"/>
  <c r="X67" i="2"/>
  <c r="X100" i="2"/>
  <c r="X213" i="2"/>
  <c r="X225" i="2"/>
  <c r="X342" i="2"/>
  <c r="X360" i="2"/>
  <c r="X464" i="2"/>
  <c r="X575" i="2"/>
  <c r="X645" i="2"/>
  <c r="X722" i="2"/>
  <c r="X740" i="2"/>
  <c r="X768" i="2"/>
  <c r="X812" i="2"/>
  <c r="X817" i="2"/>
  <c r="X831" i="2"/>
  <c r="X848" i="2"/>
  <c r="X854" i="2"/>
  <c r="X915" i="2"/>
  <c r="X954" i="2"/>
  <c r="X1154" i="2"/>
  <c r="X1156" i="2"/>
  <c r="X1172" i="2"/>
  <c r="X1274" i="2"/>
  <c r="X1368" i="2"/>
  <c r="Z1728" i="2"/>
  <c r="X43" i="2"/>
  <c r="X52" i="2"/>
  <c r="X61" i="2"/>
  <c r="X118" i="2"/>
  <c r="X136" i="2"/>
  <c r="X157" i="2"/>
  <c r="X166" i="2"/>
  <c r="X204" i="2"/>
  <c r="X231" i="2"/>
  <c r="X248" i="2"/>
  <c r="X469" i="2"/>
  <c r="X488" i="2"/>
  <c r="X502" i="2"/>
  <c r="X529" i="2"/>
  <c r="X573" i="2"/>
  <c r="X582" i="2"/>
  <c r="X728" i="2"/>
  <c r="X745" i="2"/>
  <c r="X861" i="2"/>
  <c r="X940" i="2"/>
  <c r="X1002" i="2"/>
  <c r="X1131" i="2"/>
  <c r="X1177" i="2"/>
  <c r="X1278" i="2"/>
  <c r="X1297" i="2"/>
  <c r="X1337" i="2"/>
  <c r="X1341" i="2"/>
  <c r="X1377" i="2"/>
  <c r="X1372" i="2"/>
  <c r="X1474" i="2"/>
  <c r="X1478" i="2"/>
  <c r="X1520" i="2"/>
  <c r="X1638" i="2"/>
  <c r="X133" i="2"/>
  <c r="X139" i="2"/>
  <c r="X154" i="2"/>
  <c r="Z236" i="2"/>
  <c r="X439" i="2"/>
  <c r="X520" i="2"/>
  <c r="X523" i="2"/>
  <c r="Z588" i="2"/>
  <c r="X640" i="2"/>
  <c r="X670" i="2"/>
  <c r="Z694" i="2"/>
  <c r="Z803" i="2"/>
  <c r="X805" i="2"/>
  <c r="X832" i="2"/>
  <c r="X1031" i="2"/>
  <c r="X1105" i="2"/>
  <c r="X1211" i="2"/>
  <c r="X1497" i="2"/>
  <c r="X1593" i="2"/>
  <c r="X1598" i="2"/>
  <c r="X1746" i="2"/>
  <c r="X1767" i="2"/>
  <c r="X1785" i="2"/>
  <c r="X1203" i="2"/>
  <c r="X1645" i="2"/>
  <c r="X1657" i="2"/>
  <c r="X1680" i="2"/>
  <c r="X1702" i="2"/>
  <c r="X1689" i="2"/>
  <c r="Z1747" i="2"/>
  <c r="X178" i="2"/>
  <c r="X270" i="2"/>
  <c r="X309" i="2"/>
  <c r="X363" i="2"/>
  <c r="X369" i="2"/>
  <c r="X375" i="2"/>
  <c r="X436" i="2"/>
  <c r="X513" i="2"/>
  <c r="X578" i="2"/>
  <c r="X604" i="2"/>
  <c r="X710" i="2"/>
  <c r="X890" i="2"/>
  <c r="X963" i="2"/>
  <c r="X979" i="2"/>
  <c r="X1009" i="2"/>
  <c r="X1568" i="2"/>
  <c r="X1596" i="2"/>
  <c r="X1818" i="2"/>
  <c r="X1839" i="2"/>
  <c r="X11" i="2"/>
  <c r="X53" i="2"/>
  <c r="X68" i="2"/>
  <c r="X125" i="2"/>
  <c r="X192" i="2"/>
  <c r="X196" i="2"/>
  <c r="X208" i="2"/>
  <c r="X246" i="2"/>
  <c r="X307" i="2"/>
  <c r="X403" i="2"/>
  <c r="X506" i="2"/>
  <c r="X546" i="2"/>
  <c r="X586" i="2"/>
  <c r="X731" i="2"/>
  <c r="X780" i="2"/>
  <c r="X799" i="2"/>
  <c r="X921" i="2"/>
  <c r="X994" i="2"/>
  <c r="X1073" i="2"/>
  <c r="X1120" i="2"/>
  <c r="X1138" i="2"/>
  <c r="X1194" i="2"/>
  <c r="X1225" i="2"/>
  <c r="X1228" i="2"/>
  <c r="X1355" i="2"/>
  <c r="X1362" i="2"/>
  <c r="X1471" i="2"/>
  <c r="X1517" i="2"/>
  <c r="X1530" i="2"/>
  <c r="X1535" i="2"/>
  <c r="X1604" i="2"/>
  <c r="X1632" i="2"/>
  <c r="X1724" i="2"/>
  <c r="X1751" i="2"/>
  <c r="X26" i="2"/>
  <c r="X71" i="2"/>
  <c r="X74" i="2"/>
  <c r="X92" i="2"/>
  <c r="X199" i="2"/>
  <c r="X222" i="2"/>
  <c r="X325" i="2"/>
  <c r="X493" i="2"/>
  <c r="Z520" i="2"/>
  <c r="X572" i="2"/>
  <c r="X595" i="2"/>
  <c r="X668" i="2"/>
  <c r="X674" i="2"/>
  <c r="X706" i="2"/>
  <c r="Z832" i="2"/>
  <c r="X1089" i="2"/>
  <c r="X1107" i="2"/>
  <c r="X1249" i="2"/>
  <c r="X1411" i="2"/>
  <c r="X1413" i="2"/>
  <c r="X1564" i="2"/>
  <c r="X1608" i="2"/>
  <c r="X1649" i="2"/>
  <c r="Z20" i="2"/>
  <c r="X23" i="2"/>
  <c r="Z83" i="2"/>
  <c r="X137" i="2"/>
  <c r="X158" i="2"/>
  <c r="X265" i="2"/>
  <c r="X305" i="2"/>
  <c r="Z340" i="2"/>
  <c r="X396" i="2"/>
  <c r="X443" i="2"/>
  <c r="X462" i="2"/>
  <c r="X638" i="2"/>
  <c r="X725" i="2"/>
  <c r="X931" i="2"/>
  <c r="X977" i="2"/>
  <c r="Z1038" i="2"/>
  <c r="X1036" i="2"/>
  <c r="X1149" i="2"/>
  <c r="X1236" i="2"/>
  <c r="X1281" i="2"/>
  <c r="X1290" i="2"/>
  <c r="X1298" i="2"/>
  <c r="X1314" i="2"/>
  <c r="X1374" i="2"/>
  <c r="X1425" i="2"/>
  <c r="X1440" i="2"/>
  <c r="X1508" i="2"/>
  <c r="X1545" i="2"/>
  <c r="Z1559" i="2"/>
  <c r="Z1645" i="2"/>
  <c r="Z1657" i="2"/>
  <c r="Z1832" i="2"/>
  <c r="X1832" i="2"/>
  <c r="X1269" i="2"/>
  <c r="X1707" i="2"/>
  <c r="X1676" i="2"/>
  <c r="Z1813" i="2"/>
  <c r="D198" i="2"/>
  <c r="D329" i="2" s="1"/>
  <c r="X298" i="2"/>
  <c r="X304" i="2"/>
  <c r="X350" i="2"/>
  <c r="X510" i="2"/>
  <c r="X603" i="2"/>
  <c r="X620" i="2"/>
  <c r="X653" i="2"/>
  <c r="X1081" i="2"/>
  <c r="X1098" i="2"/>
  <c r="X1569" i="2"/>
  <c r="X1643" i="2"/>
  <c r="X1648" i="2"/>
  <c r="X126" i="2"/>
  <c r="D230" i="2"/>
  <c r="X247" i="2"/>
  <c r="X490" i="2"/>
  <c r="X550" i="2"/>
  <c r="X584" i="2"/>
  <c r="X614" i="2"/>
  <c r="X766" i="2"/>
  <c r="X774" i="2"/>
  <c r="X784" i="2"/>
  <c r="X791" i="2"/>
  <c r="X850" i="2"/>
  <c r="X892" i="2"/>
  <c r="X953" i="2"/>
  <c r="X996" i="2"/>
  <c r="X1135" i="2"/>
  <c r="X1183" i="2"/>
  <c r="X1235" i="2"/>
  <c r="X1391" i="2"/>
  <c r="X1399" i="2"/>
  <c r="X1436" i="2"/>
  <c r="X1437" i="2"/>
  <c r="X1561" i="2"/>
  <c r="X1653" i="2"/>
  <c r="X1710" i="2"/>
  <c r="X1753" i="2"/>
  <c r="X1760" i="2"/>
  <c r="X21" i="2"/>
  <c r="X36" i="2"/>
  <c r="X45" i="2"/>
  <c r="X46" i="2"/>
  <c r="X75" i="2"/>
  <c r="X93" i="2"/>
  <c r="X185" i="2"/>
  <c r="Z305" i="2"/>
  <c r="X341" i="2"/>
  <c r="X504" i="2"/>
  <c r="X569" i="2"/>
  <c r="X608" i="2"/>
  <c r="X726" i="2"/>
  <c r="X746" i="2"/>
  <c r="X796" i="2"/>
  <c r="X885" i="2"/>
  <c r="X1059" i="2"/>
  <c r="X1266" i="2"/>
  <c r="X1334" i="2"/>
  <c r="X1346" i="2"/>
  <c r="X96" i="2"/>
  <c r="X99" i="2"/>
  <c r="X218" i="2"/>
  <c r="X224" i="2"/>
  <c r="X278" i="2"/>
  <c r="Z351" i="2"/>
  <c r="X442" i="2"/>
  <c r="X459" i="2"/>
  <c r="X468" i="2"/>
  <c r="X471" i="2"/>
  <c r="X532" i="2"/>
  <c r="X538" i="2"/>
  <c r="X663" i="2"/>
  <c r="X781" i="2"/>
  <c r="X827" i="2"/>
  <c r="X913" i="2"/>
  <c r="X1079" i="2"/>
  <c r="X1108" i="2"/>
  <c r="X1125" i="2"/>
  <c r="Z1171" i="2"/>
  <c r="X1174" i="2"/>
  <c r="X1493" i="2"/>
  <c r="X1563" i="2"/>
  <c r="X1726" i="2"/>
  <c r="X1762" i="2"/>
  <c r="X1827" i="2"/>
  <c r="X1870" i="2"/>
  <c r="X109" i="2"/>
  <c r="X296" i="2"/>
  <c r="X308" i="2"/>
  <c r="X306" i="2"/>
  <c r="X313" i="2"/>
  <c r="X365" i="2"/>
  <c r="X384" i="2"/>
  <c r="X435" i="2"/>
  <c r="X636" i="2"/>
  <c r="X647" i="2"/>
  <c r="X654" i="2"/>
  <c r="X764" i="2"/>
  <c r="Z769" i="2"/>
  <c r="X905" i="2"/>
  <c r="X1034" i="2"/>
  <c r="X1050" i="2"/>
  <c r="X1193" i="2"/>
  <c r="X1318" i="2"/>
  <c r="X1449" i="2"/>
  <c r="X1533" i="2"/>
  <c r="X1732" i="2"/>
  <c r="X1796" i="2"/>
  <c r="X1868" i="2"/>
  <c r="X1766" i="2"/>
  <c r="X1804" i="2"/>
  <c r="X1972" i="2"/>
  <c r="X2077" i="2"/>
  <c r="X2162" i="2"/>
  <c r="X2118" i="2"/>
  <c r="X2141" i="2"/>
  <c r="X1873" i="2"/>
  <c r="X1882" i="2"/>
  <c r="X1887" i="2"/>
  <c r="X1892" i="2"/>
  <c r="X2010" i="2"/>
  <c r="X2059" i="2"/>
  <c r="X2072" i="2"/>
  <c r="Z2101" i="2"/>
  <c r="Z2107" i="2"/>
  <c r="X1846" i="2"/>
  <c r="X1844" i="2"/>
  <c r="X1874" i="2"/>
  <c r="Z1886" i="2"/>
  <c r="X1917" i="2"/>
  <c r="X1994" i="2"/>
  <c r="X1986" i="2"/>
  <c r="X2093" i="2"/>
  <c r="X1891" i="2"/>
  <c r="X1761" i="2"/>
  <c r="X1781" i="2"/>
  <c r="X1787" i="2"/>
  <c r="X1795" i="2"/>
  <c r="X1897" i="2"/>
  <c r="X1957" i="2"/>
  <c r="X2008" i="2"/>
  <c r="X2056" i="2"/>
  <c r="X1791" i="2"/>
  <c r="Z1846" i="2"/>
  <c r="Z1844" i="2"/>
  <c r="X1872" i="2"/>
  <c r="X1880" i="2"/>
  <c r="X2032" i="2"/>
  <c r="X2036" i="2"/>
  <c r="X2075" i="2"/>
  <c r="X2111" i="2"/>
  <c r="X2160" i="2"/>
  <c r="X1997" i="2"/>
  <c r="X2002" i="2"/>
  <c r="X1984" i="2"/>
  <c r="Z2015" i="2"/>
  <c r="X1855" i="2"/>
  <c r="X1850" i="2"/>
  <c r="X2103" i="2"/>
  <c r="X2109" i="2"/>
  <c r="X2163" i="2"/>
  <c r="X2140" i="2"/>
  <c r="X1911" i="2"/>
  <c r="X1898" i="2"/>
  <c r="X1977" i="2"/>
  <c r="X1932" i="2"/>
  <c r="X1952" i="2"/>
  <c r="X1980" i="2"/>
  <c r="X1757" i="2"/>
  <c r="X1807" i="2"/>
  <c r="X1885" i="2"/>
  <c r="X2013" i="2"/>
  <c r="X2019" i="2"/>
  <c r="Z2091" i="2"/>
  <c r="X2128" i="2"/>
  <c r="Z1965" i="2"/>
  <c r="X1992" i="2"/>
  <c r="X2033" i="2"/>
  <c r="X2043" i="2"/>
  <c r="X1946" i="2"/>
  <c r="X1959" i="2"/>
  <c r="X2089" i="2"/>
  <c r="X2095" i="2"/>
  <c r="X1821" i="2"/>
  <c r="X1899" i="2"/>
  <c r="X1906" i="2"/>
  <c r="X1931" i="2"/>
  <c r="X2083" i="2"/>
  <c r="Z35" i="2"/>
  <c r="X35" i="2"/>
  <c r="X1137" i="2"/>
  <c r="Z1137" i="2"/>
  <c r="X1305" i="2"/>
  <c r="Z1305" i="2"/>
  <c r="X1354" i="2"/>
  <c r="Z1354" i="2"/>
  <c r="X1023" i="2"/>
  <c r="Z1023" i="2"/>
  <c r="X2001" i="2"/>
  <c r="Z2001" i="2"/>
  <c r="X41" i="2"/>
  <c r="Z41" i="2"/>
  <c r="Z626" i="2"/>
  <c r="X626" i="2"/>
  <c r="Z893" i="2"/>
  <c r="X893" i="2"/>
  <c r="Z1258" i="2"/>
  <c r="X1258" i="2"/>
  <c r="Z109" i="2"/>
  <c r="Z142" i="2"/>
  <c r="X142" i="2"/>
  <c r="Z495" i="2"/>
  <c r="X495" i="2"/>
  <c r="X4" i="2"/>
  <c r="X59" i="2"/>
  <c r="X175" i="2"/>
  <c r="Z175" i="2"/>
  <c r="Z445" i="2"/>
  <c r="X445" i="2"/>
  <c r="X659" i="2"/>
  <c r="Z659" i="2"/>
  <c r="Z29" i="2"/>
  <c r="X27" i="2"/>
  <c r="Z77" i="2"/>
  <c r="X77" i="2"/>
  <c r="X95" i="2"/>
  <c r="Z95" i="2"/>
  <c r="X352" i="2"/>
  <c r="Z352" i="2"/>
  <c r="X982" i="2"/>
  <c r="Z982" i="2"/>
  <c r="X7" i="2"/>
  <c r="Z19" i="2"/>
  <c r="X19" i="2"/>
  <c r="X479" i="2"/>
  <c r="Z479" i="2"/>
  <c r="X758" i="2"/>
  <c r="Z758" i="2"/>
  <c r="Z1015" i="2"/>
  <c r="X1015" i="2"/>
  <c r="X10" i="2"/>
  <c r="X16" i="2"/>
  <c r="X229" i="2"/>
  <c r="Z229" i="2"/>
  <c r="X1112" i="2"/>
  <c r="Z1112" i="2"/>
  <c r="Z165" i="2"/>
  <c r="X165" i="2"/>
  <c r="X871" i="2"/>
  <c r="Z871" i="2"/>
  <c r="Z554" i="2"/>
  <c r="X554" i="2"/>
  <c r="Z57" i="2"/>
  <c r="X823" i="2"/>
  <c r="Z823" i="2"/>
  <c r="X6" i="2"/>
  <c r="Z55" i="2"/>
  <c r="X55" i="2"/>
  <c r="AD4" i="2"/>
  <c r="AD3" i="2"/>
  <c r="X9" i="2"/>
  <c r="X70" i="2"/>
  <c r="Z70" i="2"/>
  <c r="X287" i="2"/>
  <c r="Z287" i="2"/>
  <c r="Z672" i="2"/>
  <c r="X672" i="2"/>
  <c r="Z1103" i="2"/>
  <c r="X1103" i="2"/>
  <c r="Z59" i="2"/>
  <c r="Z84" i="2"/>
  <c r="Z131" i="2"/>
  <c r="Z136" i="2"/>
  <c r="Z158" i="2"/>
  <c r="X194" i="2"/>
  <c r="Z204" i="2"/>
  <c r="X221" i="2"/>
  <c r="Z254" i="2"/>
  <c r="Z313" i="2"/>
  <c r="X331" i="2"/>
  <c r="X404" i="2"/>
  <c r="Z413" i="2"/>
  <c r="X424" i="2"/>
  <c r="X494" i="2"/>
  <c r="X518" i="2"/>
  <c r="Z523" i="2"/>
  <c r="X543" i="2"/>
  <c r="X571" i="2"/>
  <c r="Z579" i="2"/>
  <c r="X610" i="2"/>
  <c r="X619" i="2"/>
  <c r="X643" i="2"/>
  <c r="Z663" i="2"/>
  <c r="X669" i="2"/>
  <c r="X685" i="2"/>
  <c r="X703" i="2"/>
  <c r="X800" i="2"/>
  <c r="X862" i="2"/>
  <c r="Z895" i="2"/>
  <c r="X898" i="2"/>
  <c r="Z900" i="2"/>
  <c r="X906" i="2"/>
  <c r="X930" i="2"/>
  <c r="Z931" i="2"/>
  <c r="X947" i="2"/>
  <c r="X987" i="2"/>
  <c r="X995" i="2"/>
  <c r="Z1001" i="2"/>
  <c r="X1014" i="2"/>
  <c r="X1055" i="2"/>
  <c r="Z1107" i="2"/>
  <c r="X1384" i="2"/>
  <c r="Z1384" i="2"/>
  <c r="Z1430" i="2"/>
  <c r="X1430" i="2"/>
  <c r="X1513" i="2"/>
  <c r="Z1516" i="2"/>
  <c r="X1516" i="2"/>
  <c r="X1644" i="2"/>
  <c r="Z1644" i="2"/>
  <c r="Z2158" i="2"/>
  <c r="X2158" i="2"/>
  <c r="X134" i="2"/>
  <c r="X145" i="2"/>
  <c r="X186" i="2"/>
  <c r="X191" i="2"/>
  <c r="X215" i="2"/>
  <c r="X251" i="2"/>
  <c r="X267" i="2"/>
  <c r="X279" i="2"/>
  <c r="X323" i="2"/>
  <c r="X338" i="2"/>
  <c r="X388" i="2"/>
  <c r="X411" i="2"/>
  <c r="X431" i="2"/>
  <c r="X535" i="2"/>
  <c r="X590" i="2"/>
  <c r="X648" i="2"/>
  <c r="X693" i="2"/>
  <c r="X714" i="2"/>
  <c r="X734" i="2"/>
  <c r="X1048" i="2"/>
  <c r="X1082" i="2"/>
  <c r="X1132" i="2"/>
  <c r="X1148" i="2"/>
  <c r="Z1175" i="2"/>
  <c r="X1184" i="2"/>
  <c r="X1188" i="2"/>
  <c r="Z1226" i="2"/>
  <c r="X1226" i="2"/>
  <c r="Z1375" i="2"/>
  <c r="X1375" i="2"/>
  <c r="X1464" i="2"/>
  <c r="Z1464" i="2"/>
  <c r="X38" i="2"/>
  <c r="X110" i="2"/>
  <c r="X122" i="2"/>
  <c r="X148" i="2"/>
  <c r="X210" i="2"/>
  <c r="X256" i="2"/>
  <c r="X283" i="2"/>
  <c r="X359" i="2"/>
  <c r="X381" i="2"/>
  <c r="X485" i="2"/>
  <c r="X522" i="2"/>
  <c r="X932" i="2"/>
  <c r="X1011" i="2"/>
  <c r="X1053" i="2"/>
  <c r="Z1053" i="2"/>
  <c r="X1054" i="2"/>
  <c r="X1074" i="2"/>
  <c r="X1128" i="2"/>
  <c r="X1170" i="2"/>
  <c r="Z1170" i="2"/>
  <c r="X1151" i="2"/>
  <c r="X1220" i="2"/>
  <c r="X1244" i="2"/>
  <c r="X1320" i="2"/>
  <c r="Z1320" i="2"/>
  <c r="X1809" i="2"/>
  <c r="Z1809" i="2"/>
  <c r="X1913" i="2"/>
  <c r="Z1913" i="2"/>
  <c r="X1941" i="2"/>
  <c r="Z1941" i="2"/>
  <c r="X2130" i="2"/>
  <c r="Z2130" i="2"/>
  <c r="X542" i="2"/>
  <c r="X616" i="2"/>
  <c r="X649" i="2"/>
  <c r="X664" i="2"/>
  <c r="X716" i="2"/>
  <c r="X751" i="2"/>
  <c r="X765" i="2"/>
  <c r="X807" i="2"/>
  <c r="X829" i="2"/>
  <c r="X875" i="2"/>
  <c r="X922" i="2"/>
  <c r="X971" i="2"/>
  <c r="X997" i="2"/>
  <c r="X1025" i="2"/>
  <c r="X1241" i="2"/>
  <c r="Z1241" i="2"/>
  <c r="Z1287" i="2"/>
  <c r="X1287" i="2"/>
  <c r="X1313" i="2"/>
  <c r="Z1313" i="2"/>
  <c r="X132" i="2"/>
  <c r="X162" i="2"/>
  <c r="X202" i="2"/>
  <c r="X235" i="2"/>
  <c r="X240" i="2"/>
  <c r="X257" i="2"/>
  <c r="X275" i="2"/>
  <c r="X437" i="2"/>
  <c r="X457" i="2"/>
  <c r="X526" i="2"/>
  <c r="X548" i="2"/>
  <c r="X598" i="2"/>
  <c r="X644" i="2"/>
  <c r="Z703" i="2"/>
  <c r="X720" i="2"/>
  <c r="X783" i="2"/>
  <c r="X846" i="2"/>
  <c r="X882" i="2"/>
  <c r="X912" i="2"/>
  <c r="X961" i="2"/>
  <c r="X970" i="2"/>
  <c r="X981" i="2"/>
  <c r="Z987" i="2"/>
  <c r="Z995" i="2"/>
  <c r="X1099" i="2"/>
  <c r="Z1122" i="2"/>
  <c r="X1147" i="2"/>
  <c r="X1153" i="2"/>
  <c r="X1196" i="2"/>
  <c r="X1209" i="2"/>
  <c r="X1234" i="2"/>
  <c r="X1386" i="2"/>
  <c r="Z1386" i="2"/>
  <c r="Z1446" i="2"/>
  <c r="X1446" i="2"/>
  <c r="Z1628" i="2"/>
  <c r="X5" i="2"/>
  <c r="X69" i="2"/>
  <c r="X94" i="2"/>
  <c r="X105" i="2"/>
  <c r="Z145" i="2"/>
  <c r="Z186" i="2"/>
  <c r="X195" i="2"/>
  <c r="X205" i="2"/>
  <c r="X223" i="2"/>
  <c r="X243" i="2"/>
  <c r="X271" i="2"/>
  <c r="Z279" i="2"/>
  <c r="X284" i="2"/>
  <c r="X321" i="2"/>
  <c r="X332" i="2"/>
  <c r="X343" i="2"/>
  <c r="X420" i="2"/>
  <c r="X621" i="2"/>
  <c r="X770" i="2"/>
  <c r="Z1017" i="2"/>
  <c r="X1017" i="2"/>
  <c r="Z1048" i="2"/>
  <c r="X1063" i="2"/>
  <c r="Z1352" i="2"/>
  <c r="X1352" i="2"/>
  <c r="X1574" i="2"/>
  <c r="Z1574" i="2"/>
  <c r="X22" i="2"/>
  <c r="Z38" i="2"/>
  <c r="X184" i="2"/>
  <c r="X200" i="2"/>
  <c r="Z210" i="2"/>
  <c r="X227" i="2"/>
  <c r="X238" i="2"/>
  <c r="X249" i="2"/>
  <c r="X263" i="2"/>
  <c r="Z283" i="2"/>
  <c r="X289" i="2"/>
  <c r="X389" i="2"/>
  <c r="X409" i="2"/>
  <c r="X500" i="2"/>
  <c r="X528" i="2"/>
  <c r="X556" i="2"/>
  <c r="X602" i="2"/>
  <c r="X605" i="2"/>
  <c r="X625" i="2"/>
  <c r="X676" i="2"/>
  <c r="Z695" i="2"/>
  <c r="X701" i="2"/>
  <c r="X718" i="2"/>
  <c r="X738" i="2"/>
  <c r="Z746" i="2"/>
  <c r="X760" i="2"/>
  <c r="X788" i="2"/>
  <c r="X798" i="2"/>
  <c r="Z817" i="2"/>
  <c r="X824" i="2"/>
  <c r="X851" i="2"/>
  <c r="X869" i="2"/>
  <c r="Z901" i="2"/>
  <c r="X934" i="2"/>
  <c r="X988" i="2"/>
  <c r="X1000" i="2"/>
  <c r="X1008" i="2"/>
  <c r="X1029" i="2"/>
  <c r="X1058" i="2"/>
  <c r="X1066" i="2"/>
  <c r="X1072" i="2"/>
  <c r="Z1079" i="2"/>
  <c r="X1094" i="2"/>
  <c r="X1110" i="2"/>
  <c r="X1121" i="2"/>
  <c r="Z1128" i="2"/>
  <c r="X1187" i="2"/>
  <c r="X1206" i="2"/>
  <c r="X1216" i="2"/>
  <c r="X1224" i="2"/>
  <c r="Z1224" i="2"/>
  <c r="Z1244" i="2"/>
  <c r="X1328" i="2"/>
  <c r="Z1382" i="2"/>
  <c r="X1382" i="2"/>
  <c r="X1691" i="2"/>
  <c r="Z1691" i="2"/>
  <c r="X25" i="2"/>
  <c r="X108" i="2"/>
  <c r="X111" i="2"/>
  <c r="Z154" i="2"/>
  <c r="X168" i="2"/>
  <c r="X174" i="2"/>
  <c r="Z213" i="2"/>
  <c r="X230" i="2"/>
  <c r="X253" i="2"/>
  <c r="X277" i="2"/>
  <c r="X295" i="2"/>
  <c r="X300" i="2"/>
  <c r="X328" i="2"/>
  <c r="X357" i="2"/>
  <c r="X372" i="2"/>
  <c r="Z384" i="2"/>
  <c r="X395" i="2"/>
  <c r="X415" i="2"/>
  <c r="X423" i="2"/>
  <c r="X483" i="2"/>
  <c r="X516" i="2"/>
  <c r="X534" i="2"/>
  <c r="X574" i="2"/>
  <c r="X657" i="2"/>
  <c r="X679" i="2"/>
  <c r="X724" i="2"/>
  <c r="Z751" i="2"/>
  <c r="X748" i="2"/>
  <c r="X771" i="2"/>
  <c r="X790" i="2"/>
  <c r="Z807" i="2"/>
  <c r="X814" i="2"/>
  <c r="X855" i="2"/>
  <c r="Z875" i="2"/>
  <c r="X877" i="2"/>
  <c r="X880" i="2"/>
  <c r="Z922" i="2"/>
  <c r="Z971" i="2"/>
  <c r="Z1025" i="2"/>
  <c r="Z1096" i="2"/>
  <c r="Z1462" i="2"/>
  <c r="X1462" i="2"/>
  <c r="X64" i="2"/>
  <c r="X89" i="2"/>
  <c r="X114" i="2"/>
  <c r="X138" i="2"/>
  <c r="X968" i="2"/>
  <c r="X984" i="2"/>
  <c r="X1080" i="2"/>
  <c r="X1092" i="2"/>
  <c r="X1106" i="2"/>
  <c r="X1114" i="2"/>
  <c r="X1119" i="2"/>
  <c r="X141" i="2"/>
  <c r="X163" i="2"/>
  <c r="X171" i="2"/>
  <c r="X190" i="2"/>
  <c r="X273" i="2"/>
  <c r="X315" i="2"/>
  <c r="Z336" i="2"/>
  <c r="X347" i="2"/>
  <c r="X367" i="2"/>
  <c r="X452" i="2"/>
  <c r="Z464" i="2"/>
  <c r="X477" i="2"/>
  <c r="X525" i="2"/>
  <c r="X601" i="2"/>
  <c r="Z690" i="2"/>
  <c r="X696" i="2"/>
  <c r="X909" i="2"/>
  <c r="X955" i="2"/>
  <c r="X978" i="2"/>
  <c r="X989" i="2"/>
  <c r="X1026" i="2"/>
  <c r="Z1031" i="2"/>
  <c r="X1087" i="2"/>
  <c r="X1086" i="2"/>
  <c r="X1113" i="2"/>
  <c r="X1150" i="2"/>
  <c r="Z1192" i="2"/>
  <c r="X1202" i="2"/>
  <c r="Z1211" i="2"/>
  <c r="X1237" i="2"/>
  <c r="X1257" i="2"/>
  <c r="X1263" i="2"/>
  <c r="Z1304" i="2"/>
  <c r="X1304" i="2"/>
  <c r="X217" i="2"/>
  <c r="X220" i="2"/>
  <c r="X509" i="2"/>
  <c r="X637" i="2"/>
  <c r="X965" i="2"/>
  <c r="X1248" i="2"/>
  <c r="Z1388" i="2"/>
  <c r="X1388" i="2"/>
  <c r="X1434" i="2"/>
  <c r="Z1434" i="2"/>
  <c r="X73" i="2"/>
  <c r="X98" i="2"/>
  <c r="X201" i="2"/>
  <c r="X264" i="2"/>
  <c r="X282" i="2"/>
  <c r="X299" i="2"/>
  <c r="X311" i="2"/>
  <c r="X355" i="2"/>
  <c r="X387" i="2"/>
  <c r="X405" i="2"/>
  <c r="X427" i="2"/>
  <c r="X448" i="2"/>
  <c r="X455" i="2"/>
  <c r="X498" i="2"/>
  <c r="X552" i="2"/>
  <c r="X566" i="2"/>
  <c r="X606" i="2"/>
  <c r="X661" i="2"/>
  <c r="X686" i="2"/>
  <c r="X702" i="2"/>
  <c r="X715" i="2"/>
  <c r="X759" i="2"/>
  <c r="X804" i="2"/>
  <c r="X822" i="2"/>
  <c r="X839" i="2"/>
  <c r="X860" i="2"/>
  <c r="X923" i="2"/>
  <c r="X941" i="2"/>
  <c r="X973" i="2"/>
  <c r="X1013" i="2"/>
  <c r="X1032" i="2"/>
  <c r="X1049" i="2"/>
  <c r="X1097" i="2"/>
  <c r="X1161" i="2"/>
  <c r="Z1190" i="2"/>
  <c r="X1190" i="2"/>
  <c r="X1350" i="2"/>
  <c r="Z1350" i="2"/>
  <c r="Z1475" i="2"/>
  <c r="X1475" i="2"/>
  <c r="X1612" i="2"/>
  <c r="Z1612" i="2"/>
  <c r="X1830" i="2"/>
  <c r="Z1830" i="2"/>
  <c r="X288" i="2"/>
  <c r="X322" i="2"/>
  <c r="X373" i="2"/>
  <c r="X392" i="2"/>
  <c r="Z546" i="2"/>
  <c r="X589" i="2"/>
  <c r="X708" i="2"/>
  <c r="Z726" i="2"/>
  <c r="X733" i="2"/>
  <c r="X818" i="2"/>
  <c r="X864" i="2"/>
  <c r="Z885" i="2"/>
  <c r="X917" i="2"/>
  <c r="Z953" i="2"/>
  <c r="Z968" i="2"/>
  <c r="X1019" i="2"/>
  <c r="X1069" i="2"/>
  <c r="Z1080" i="2"/>
  <c r="Z1092" i="2"/>
  <c r="X1100" i="2"/>
  <c r="X1136" i="2"/>
  <c r="X1157" i="2"/>
  <c r="X1181" i="2"/>
  <c r="Z1222" i="2"/>
  <c r="X1222" i="2"/>
  <c r="Z1269" i="2"/>
  <c r="X1739" i="2"/>
  <c r="Z1739" i="2"/>
  <c r="X37" i="2"/>
  <c r="X128" i="2"/>
  <c r="Z141" i="2"/>
  <c r="X150" i="2"/>
  <c r="X159" i="2"/>
  <c r="Z163" i="2"/>
  <c r="X177" i="2"/>
  <c r="X179" i="2"/>
  <c r="Z190" i="2"/>
  <c r="X209" i="2"/>
  <c r="X226" i="2"/>
  <c r="X242" i="2"/>
  <c r="X245" i="2"/>
  <c r="X252" i="2"/>
  <c r="X259" i="2"/>
  <c r="X358" i="2"/>
  <c r="X379" i="2"/>
  <c r="X399" i="2"/>
  <c r="X407" i="2"/>
  <c r="X484" i="2"/>
  <c r="X558" i="2"/>
  <c r="X631" i="2"/>
  <c r="X688" i="2"/>
  <c r="X711" i="2"/>
  <c r="X962" i="2"/>
  <c r="X966" i="2"/>
  <c r="X976" i="2"/>
  <c r="X1005" i="2"/>
  <c r="X1068" i="2"/>
  <c r="X1090" i="2"/>
  <c r="X1166" i="2"/>
  <c r="X1212" i="2"/>
  <c r="X1240" i="2"/>
  <c r="X1285" i="2"/>
  <c r="Z1285" i="2"/>
  <c r="X1780" i="2"/>
  <c r="Z1780" i="2"/>
  <c r="X51" i="2"/>
  <c r="X54" i="2"/>
  <c r="X153" i="2"/>
  <c r="Z166" i="2"/>
  <c r="X169" i="2"/>
  <c r="X173" i="2"/>
  <c r="Z217" i="2"/>
  <c r="X274" i="2"/>
  <c r="X290" i="2"/>
  <c r="X294" i="2"/>
  <c r="X303" i="2"/>
  <c r="Z306" i="2"/>
  <c r="X345" i="2"/>
  <c r="X453" i="2"/>
  <c r="X473" i="2"/>
  <c r="X491" i="2"/>
  <c r="X541" i="2"/>
  <c r="X564" i="2"/>
  <c r="X592" i="2"/>
  <c r="X618" i="2"/>
  <c r="Z628" i="2"/>
  <c r="Z674" i="2"/>
  <c r="X680" i="2"/>
  <c r="X737" i="2"/>
  <c r="X756" i="2"/>
  <c r="X776" i="2"/>
  <c r="Z785" i="2"/>
  <c r="X792" i="2"/>
  <c r="X820" i="2"/>
  <c r="X834" i="2"/>
  <c r="Z850" i="2"/>
  <c r="X857" i="2"/>
  <c r="X883" i="2"/>
  <c r="X907" i="2"/>
  <c r="X935" i="2"/>
  <c r="X939" i="2"/>
  <c r="X998" i="2"/>
  <c r="X1007" i="2"/>
  <c r="Z1039" i="2"/>
  <c r="Z1043" i="2"/>
  <c r="X1033" i="2"/>
  <c r="X1070" i="2"/>
  <c r="X1071" i="2"/>
  <c r="X1095" i="2"/>
  <c r="Z1095" i="2"/>
  <c r="X1169" i="2"/>
  <c r="X1208" i="2"/>
  <c r="X1251" i="2"/>
  <c r="Z1267" i="2"/>
  <c r="X1267" i="2"/>
  <c r="X1584" i="2"/>
  <c r="X2046" i="2"/>
  <c r="Z2046" i="2"/>
  <c r="X1552" i="2"/>
  <c r="X1580" i="2"/>
  <c r="X1610" i="2"/>
  <c r="X1624" i="2"/>
  <c r="X1631" i="2"/>
  <c r="X1636" i="2"/>
  <c r="X1651" i="2"/>
  <c r="X1704" i="2"/>
  <c r="X1733" i="2"/>
  <c r="X1756" i="2"/>
  <c r="X1793" i="2"/>
  <c r="X1803" i="2"/>
  <c r="X1845" i="2"/>
  <c r="X1849" i="2"/>
  <c r="X1896" i="2"/>
  <c r="X1901" i="2"/>
  <c r="X1938" i="2"/>
  <c r="X1960" i="2"/>
  <c r="X1933" i="2"/>
  <c r="X1991" i="2"/>
  <c r="X2007" i="2"/>
  <c r="X2073" i="2"/>
  <c r="X2086" i="2"/>
  <c r="X1515" i="2"/>
  <c r="Z1533" i="2"/>
  <c r="Z1637" i="2"/>
  <c r="Z1753" i="2"/>
  <c r="Z1890" i="2"/>
  <c r="X1937" i="2"/>
  <c r="X1922" i="2"/>
  <c r="Z1984" i="2"/>
  <c r="X2017" i="2"/>
  <c r="X2045" i="2"/>
  <c r="X2131" i="2"/>
  <c r="X1144" i="2"/>
  <c r="X1165" i="2"/>
  <c r="X1197" i="2"/>
  <c r="X1261" i="2"/>
  <c r="X1272" i="2"/>
  <c r="X1330" i="2"/>
  <c r="X1336" i="2"/>
  <c r="X1357" i="2"/>
  <c r="X1369" i="2"/>
  <c r="X1370" i="2"/>
  <c r="X1389" i="2"/>
  <c r="X1402" i="2"/>
  <c r="X1404" i="2"/>
  <c r="X1489" i="2"/>
  <c r="X1491" i="2"/>
  <c r="X1543" i="2"/>
  <c r="X1549" i="2"/>
  <c r="X1570" i="2"/>
  <c r="X1633" i="2"/>
  <c r="X1642" i="2"/>
  <c r="X1687" i="2"/>
  <c r="X1663" i="2"/>
  <c r="X1717" i="2"/>
  <c r="X1725" i="2"/>
  <c r="X1738" i="2"/>
  <c r="X1749" i="2"/>
  <c r="X1842" i="2"/>
  <c r="X1975" i="2"/>
  <c r="X1907" i="2"/>
  <c r="X1955" i="2"/>
  <c r="X2020" i="2"/>
  <c r="X2164" i="2"/>
  <c r="X1199" i="2"/>
  <c r="X1238" i="2"/>
  <c r="X1250" i="2"/>
  <c r="X1256" i="2"/>
  <c r="X1284" i="2"/>
  <c r="X1310" i="2"/>
  <c r="X1409" i="2"/>
  <c r="X1419" i="2"/>
  <c r="X1518" i="2"/>
  <c r="X1635" i="2"/>
  <c r="X1693" i="2"/>
  <c r="X1696" i="2"/>
  <c r="X1771" i="2"/>
  <c r="X1969" i="2"/>
  <c r="X2051" i="2"/>
  <c r="X2065" i="2"/>
  <c r="X2068" i="2"/>
  <c r="X2119" i="2"/>
  <c r="X2149" i="2"/>
  <c r="X1376" i="2"/>
  <c r="X1395" i="2"/>
  <c r="X1394" i="2"/>
  <c r="X1423" i="2"/>
  <c r="X1439" i="2"/>
  <c r="X1450" i="2"/>
  <c r="X1432" i="2"/>
  <c r="X1468" i="2"/>
  <c r="X1472" i="2"/>
  <c r="X1484" i="2"/>
  <c r="X1500" i="2"/>
  <c r="Z1523" i="2"/>
  <c r="X1525" i="2"/>
  <c r="X1532" i="2"/>
  <c r="X1548" i="2"/>
  <c r="X1575" i="2"/>
  <c r="X1577" i="2"/>
  <c r="X1591" i="2"/>
  <c r="X1705" i="2"/>
  <c r="X1694" i="2"/>
  <c r="X1729" i="2"/>
  <c r="X1736" i="2"/>
  <c r="X1805" i="2"/>
  <c r="X1875" i="2"/>
  <c r="X1953" i="2"/>
  <c r="X1981" i="2"/>
  <c r="X2023" i="2"/>
  <c r="X2079" i="2"/>
  <c r="X2100" i="2"/>
  <c r="X2113" i="2"/>
  <c r="X2115" i="2"/>
  <c r="X2155" i="2"/>
  <c r="X2126" i="2"/>
  <c r="X1279" i="2"/>
  <c r="X1293" i="2"/>
  <c r="X1345" i="2"/>
  <c r="X1457" i="2"/>
  <c r="X1486" i="2"/>
  <c r="Z1586" i="2"/>
  <c r="X1599" i="2"/>
  <c r="X1611" i="2"/>
  <c r="X1623" i="2"/>
  <c r="X1659" i="2"/>
  <c r="X1699" i="2"/>
  <c r="X1730" i="2"/>
  <c r="X1778" i="2"/>
  <c r="X1817" i="2"/>
  <c r="X1838" i="2"/>
  <c r="X1859" i="2"/>
  <c r="X1905" i="2"/>
  <c r="Z1937" i="2"/>
  <c r="X1967" i="2"/>
  <c r="X1962" i="2"/>
  <c r="Z1955" i="2"/>
  <c r="X1929" i="2"/>
  <c r="X1988" i="2"/>
  <c r="X2029" i="2"/>
  <c r="X2085" i="2"/>
  <c r="X2105" i="2"/>
  <c r="X2167" i="2"/>
  <c r="Z2119" i="2"/>
  <c r="X2135" i="2"/>
  <c r="X1129" i="2"/>
  <c r="X1140" i="2"/>
  <c r="X1164" i="2"/>
  <c r="X1162" i="2"/>
  <c r="X1179" i="2"/>
  <c r="X1233" i="2"/>
  <c r="Z1256" i="2"/>
  <c r="X1265" i="2"/>
  <c r="Z1284" i="2"/>
  <c r="X1282" i="2"/>
  <c r="X1283" i="2"/>
  <c r="X1311" i="2"/>
  <c r="X1322" i="2"/>
  <c r="X1325" i="2"/>
  <c r="X1367" i="2"/>
  <c r="X1408" i="2"/>
  <c r="Z1419" i="2"/>
  <c r="X1453" i="2"/>
  <c r="X1496" i="2"/>
  <c r="X1494" i="2"/>
  <c r="Z1518" i="2"/>
  <c r="X1524" i="2"/>
  <c r="X1555" i="2"/>
  <c r="X1614" i="2"/>
  <c r="X1629" i="2"/>
  <c r="Z1693" i="2"/>
  <c r="X1697" i="2"/>
  <c r="X1698" i="2"/>
  <c r="X1719" i="2"/>
  <c r="X1741" i="2"/>
  <c r="Z1771" i="2"/>
  <c r="X1811" i="2"/>
  <c r="X1864" i="2"/>
  <c r="Z1872" i="2"/>
  <c r="X1883" i="2"/>
  <c r="X1914" i="2"/>
  <c r="X1930" i="2"/>
  <c r="X1942" i="2"/>
  <c r="X1999" i="2"/>
  <c r="Z2149" i="2"/>
  <c r="X1134" i="2"/>
  <c r="X1180" i="2"/>
  <c r="X1242" i="2"/>
  <c r="X1245" i="2"/>
  <c r="X1280" i="2"/>
  <c r="X1300" i="2"/>
  <c r="X1331" i="2"/>
  <c r="X1340" i="2"/>
  <c r="Z1376" i="2"/>
  <c r="Z1394" i="2"/>
  <c r="X1412" i="2"/>
  <c r="Z1432" i="2"/>
  <c r="Z1484" i="2"/>
  <c r="X1526" i="2"/>
  <c r="X1541" i="2"/>
  <c r="Z1575" i="2"/>
  <c r="X1603" i="2"/>
  <c r="X1674" i="2"/>
  <c r="X1685" i="2"/>
  <c r="X1684" i="2"/>
  <c r="Z1729" i="2"/>
  <c r="X1737" i="2"/>
  <c r="X1765" i="2"/>
  <c r="X1768" i="2"/>
  <c r="X1783" i="2"/>
  <c r="X1833" i="2"/>
  <c r="X1916" i="2"/>
  <c r="X1918" i="2"/>
  <c r="X1961" i="2"/>
  <c r="Z1953" i="2"/>
  <c r="X2004" i="2"/>
  <c r="X2035" i="2"/>
  <c r="X2049" i="2"/>
  <c r="X2052" i="2"/>
  <c r="Z2126" i="2"/>
  <c r="X1344" i="2"/>
  <c r="X1553" i="2"/>
  <c r="X1665" i="2"/>
  <c r="X1690" i="2"/>
  <c r="X1806" i="2"/>
  <c r="X1857" i="2"/>
  <c r="X1925" i="2"/>
  <c r="X2097" i="2"/>
  <c r="X2098" i="2"/>
  <c r="X2117" i="2"/>
  <c r="X1260" i="2"/>
  <c r="X1296" i="2"/>
  <c r="X1379" i="2"/>
  <c r="X1405" i="2"/>
  <c r="X1581" i="2"/>
  <c r="X1597" i="2"/>
  <c r="X1619" i="2"/>
  <c r="X1621" i="2"/>
  <c r="X1678" i="2"/>
  <c r="X1700" i="2"/>
  <c r="X1763" i="2"/>
  <c r="X1776" i="2"/>
  <c r="X1860" i="2"/>
  <c r="X1903" i="2"/>
  <c r="X2006" i="2"/>
  <c r="X2041" i="2"/>
  <c r="X2055" i="2"/>
  <c r="X2156" i="2"/>
  <c r="X2169" i="2"/>
  <c r="X2127" i="2"/>
  <c r="X1288" i="2"/>
  <c r="X1327" i="2"/>
  <c r="X1359" i="2"/>
  <c r="X1396" i="2"/>
  <c r="X1427" i="2"/>
  <c r="X1438" i="2"/>
  <c r="X1443" i="2"/>
  <c r="X1455" i="2"/>
  <c r="X1445" i="2"/>
  <c r="X1467" i="2"/>
  <c r="X1482" i="2"/>
  <c r="X1485" i="2"/>
  <c r="X1495" i="2"/>
  <c r="X1531" i="2"/>
  <c r="X1537" i="2"/>
  <c r="X1605" i="2"/>
  <c r="X1609" i="2"/>
  <c r="X1641" i="2"/>
  <c r="X1671" i="2"/>
  <c r="X1675" i="2"/>
  <c r="X1677" i="2"/>
  <c r="X1709" i="2"/>
  <c r="X1718" i="2"/>
  <c r="X1773" i="2"/>
  <c r="X1801" i="2"/>
  <c r="X1812" i="2"/>
  <c r="X1826" i="2"/>
  <c r="X1867" i="2"/>
  <c r="X1878" i="2"/>
  <c r="X1948" i="2"/>
  <c r="X1956" i="2"/>
  <c r="X1934" i="2"/>
  <c r="X2028" i="2"/>
  <c r="X2060" i="2"/>
  <c r="X2159" i="2"/>
  <c r="X2165" i="2"/>
  <c r="Z2117" i="2"/>
  <c r="X2133" i="2"/>
  <c r="X1364" i="2"/>
  <c r="X1417" i="2"/>
  <c r="Z1553" i="2"/>
  <c r="X1655" i="2"/>
  <c r="X1688" i="2"/>
  <c r="Z1690" i="2"/>
  <c r="Z1806" i="2"/>
  <c r="Z1857" i="2"/>
  <c r="X1910" i="2"/>
  <c r="Z1925" i="2"/>
  <c r="X1927" i="2"/>
  <c r="X1040" i="2"/>
  <c r="X1067" i="2"/>
  <c r="X1117" i="2"/>
  <c r="X1160" i="2"/>
  <c r="X1229" i="2"/>
  <c r="X1252" i="2"/>
  <c r="Z1260" i="2"/>
  <c r="X1294" i="2"/>
  <c r="X1312" i="2"/>
  <c r="X1360" i="2"/>
  <c r="Z1379" i="2"/>
  <c r="X1393" i="2"/>
  <c r="Z1405" i="2"/>
  <c r="X1447" i="2"/>
  <c r="X1476" i="2"/>
  <c r="X1503" i="2"/>
  <c r="X1534" i="2"/>
  <c r="X1558" i="2"/>
  <c r="Z1597" i="2"/>
  <c r="X1634" i="2"/>
  <c r="X1660" i="2"/>
  <c r="X1681" i="2"/>
  <c r="X1703" i="2"/>
  <c r="Z1763" i="2"/>
  <c r="X1775" i="2"/>
  <c r="X1790" i="2"/>
  <c r="X1800" i="2"/>
  <c r="X1815" i="2"/>
  <c r="X1889" i="2"/>
  <c r="X1978" i="2"/>
  <c r="X1968" i="2"/>
  <c r="X1987" i="2"/>
  <c r="X2067" i="2"/>
  <c r="X2081" i="2"/>
  <c r="X2084" i="2"/>
  <c r="X2170" i="2"/>
  <c r="Z2127" i="2"/>
  <c r="X2142" i="2"/>
  <c r="X1324" i="2"/>
  <c r="X1371" i="2"/>
  <c r="X1400" i="2"/>
  <c r="X1458" i="2"/>
  <c r="X1470" i="2"/>
  <c r="X1538" i="2"/>
  <c r="X1582" i="2"/>
  <c r="X1682" i="2"/>
  <c r="X1744" i="2"/>
  <c r="X1754" i="2"/>
  <c r="X1852" i="2"/>
  <c r="X1853" i="2"/>
  <c r="X1943" i="2"/>
  <c r="X2025" i="2"/>
  <c r="X2039" i="2"/>
  <c r="X2114" i="2"/>
  <c r="X2154" i="2"/>
  <c r="Z344" i="2"/>
  <c r="X344" i="2"/>
  <c r="X14" i="2"/>
  <c r="Z16" i="2"/>
  <c r="X30" i="2"/>
  <c r="Z32" i="2"/>
  <c r="X48" i="2"/>
  <c r="Z46" i="2"/>
  <c r="X62" i="2"/>
  <c r="Z64" i="2"/>
  <c r="X78" i="2"/>
  <c r="Z80" i="2"/>
  <c r="X87" i="2"/>
  <c r="Z89" i="2"/>
  <c r="X103" i="2"/>
  <c r="Z105" i="2"/>
  <c r="X119" i="2"/>
  <c r="Z122" i="2"/>
  <c r="Z148" i="2"/>
  <c r="Z184" i="2"/>
  <c r="Z192" i="2"/>
  <c r="Z220" i="2"/>
  <c r="Z245" i="2"/>
  <c r="Z253" i="2"/>
  <c r="Z259" i="2"/>
  <c r="Z370" i="2"/>
  <c r="X370" i="2"/>
  <c r="Z302" i="2"/>
  <c r="X302" i="2"/>
  <c r="X312" i="2"/>
  <c r="X314" i="2"/>
  <c r="X317" i="2"/>
  <c r="Z320" i="2"/>
  <c r="X320" i="2"/>
  <c r="X12" i="2"/>
  <c r="X28" i="2"/>
  <c r="X44" i="2"/>
  <c r="X60" i="2"/>
  <c r="X76" i="2"/>
  <c r="X85" i="2"/>
  <c r="X101" i="2"/>
  <c r="X117" i="2"/>
  <c r="X144" i="2"/>
  <c r="X160" i="2"/>
  <c r="X189" i="2"/>
  <c r="X207" i="2"/>
  <c r="X216" i="2"/>
  <c r="X241" i="2"/>
  <c r="X255" i="2"/>
  <c r="X292" i="2"/>
  <c r="Z327" i="2"/>
  <c r="X327" i="2"/>
  <c r="Z335" i="2"/>
  <c r="X335" i="2"/>
  <c r="X151" i="2"/>
  <c r="X17" i="2"/>
  <c r="X33" i="2"/>
  <c r="X49" i="2"/>
  <c r="X65" i="2"/>
  <c r="X81" i="2"/>
  <c r="X90" i="2"/>
  <c r="X106" i="2"/>
  <c r="X121" i="2"/>
  <c r="X149" i="2"/>
  <c r="X167" i="2"/>
  <c r="Z348" i="2"/>
  <c r="X348" i="2"/>
  <c r="X8" i="2"/>
  <c r="X24" i="2"/>
  <c r="X40" i="2"/>
  <c r="X56" i="2"/>
  <c r="X72" i="2"/>
  <c r="X97" i="2"/>
  <c r="X113" i="2"/>
  <c r="X130" i="2"/>
  <c r="X140" i="2"/>
  <c r="X156" i="2"/>
  <c r="X164" i="2"/>
  <c r="X172" i="2"/>
  <c r="X203" i="2"/>
  <c r="X212" i="2"/>
  <c r="X228" i="2"/>
  <c r="X237" i="2"/>
  <c r="X268" i="2"/>
  <c r="X280" i="2"/>
  <c r="Z326" i="2"/>
  <c r="X326" i="2"/>
  <c r="Z356" i="2"/>
  <c r="X356" i="2"/>
  <c r="X15" i="2"/>
  <c r="X31" i="2"/>
  <c r="X47" i="2"/>
  <c r="X63" i="2"/>
  <c r="X79" i="2"/>
  <c r="X88" i="2"/>
  <c r="X104" i="2"/>
  <c r="X120" i="2"/>
  <c r="X147" i="2"/>
  <c r="X183" i="2"/>
  <c r="X193" i="2"/>
  <c r="X219" i="2"/>
  <c r="X244" i="2"/>
  <c r="X258" i="2"/>
  <c r="X272" i="2"/>
  <c r="X293" i="2"/>
  <c r="X310" i="2"/>
  <c r="X316" i="2"/>
  <c r="Z318" i="2"/>
  <c r="X318" i="2"/>
  <c r="X286" i="2"/>
  <c r="X285" i="2"/>
  <c r="Z329" i="2"/>
  <c r="X329" i="2"/>
  <c r="Z299" i="2"/>
  <c r="X301" i="2"/>
  <c r="X18" i="2"/>
  <c r="X34" i="2"/>
  <c r="X50" i="2"/>
  <c r="X66" i="2"/>
  <c r="X82" i="2"/>
  <c r="X91" i="2"/>
  <c r="X107" i="2"/>
  <c r="X123" i="2"/>
  <c r="Z319" i="2"/>
  <c r="X319" i="2"/>
  <c r="Z337" i="2"/>
  <c r="X337" i="2"/>
  <c r="Z267" i="2"/>
  <c r="Z1003" i="2"/>
  <c r="X1003" i="2"/>
  <c r="Z1158" i="2"/>
  <c r="X1158" i="2"/>
  <c r="X386" i="2"/>
  <c r="X402" i="2"/>
  <c r="X418" i="2"/>
  <c r="X434" i="2"/>
  <c r="X450" i="2"/>
  <c r="X466" i="2"/>
  <c r="X482" i="2"/>
  <c r="X492" i="2"/>
  <c r="X507" i="2"/>
  <c r="X524" i="2"/>
  <c r="X539" i="2"/>
  <c r="X553" i="2"/>
  <c r="X568" i="2"/>
  <c r="X585" i="2"/>
  <c r="X593" i="2"/>
  <c r="X622" i="2"/>
  <c r="X635" i="2"/>
  <c r="X651" i="2"/>
  <c r="X667" i="2"/>
  <c r="X683" i="2"/>
  <c r="X699" i="2"/>
  <c r="X712" i="2"/>
  <c r="X730" i="2"/>
  <c r="X754" i="2"/>
  <c r="X763" i="2"/>
  <c r="X779" i="2"/>
  <c r="X795" i="2"/>
  <c r="X811" i="2"/>
  <c r="X828" i="2"/>
  <c r="X843" i="2"/>
  <c r="X856" i="2"/>
  <c r="X888" i="2"/>
  <c r="X942" i="2"/>
  <c r="Z942" i="2"/>
  <c r="Z1083" i="2"/>
  <c r="X1083" i="2"/>
  <c r="Z1270" i="2"/>
  <c r="X1270" i="2"/>
  <c r="Z955" i="2"/>
  <c r="X353" i="2"/>
  <c r="X368" i="2"/>
  <c r="X383" i="2"/>
  <c r="X400" i="2"/>
  <c r="X416" i="2"/>
  <c r="X432" i="2"/>
  <c r="X447" i="2"/>
  <c r="X463" i="2"/>
  <c r="X480" i="2"/>
  <c r="X486" i="2"/>
  <c r="X505" i="2"/>
  <c r="X517" i="2"/>
  <c r="X537" i="2"/>
  <c r="X555" i="2"/>
  <c r="X570" i="2"/>
  <c r="X587" i="2"/>
  <c r="X594" i="2"/>
  <c r="X617" i="2"/>
  <c r="X632" i="2"/>
  <c r="X650" i="2"/>
  <c r="X665" i="2"/>
  <c r="X681" i="2"/>
  <c r="X697" i="2"/>
  <c r="X719" i="2"/>
  <c r="X729" i="2"/>
  <c r="X743" i="2"/>
  <c r="X761" i="2"/>
  <c r="X777" i="2"/>
  <c r="X793" i="2"/>
  <c r="X809" i="2"/>
  <c r="X826" i="2"/>
  <c r="X841" i="2"/>
  <c r="X858" i="2"/>
  <c r="X876" i="2"/>
  <c r="X878" i="2"/>
  <c r="X886" i="2"/>
  <c r="Z892" i="2"/>
  <c r="X903" i="2"/>
  <c r="X908" i="2"/>
  <c r="X911" i="2"/>
  <c r="X928" i="2"/>
  <c r="Z985" i="2"/>
  <c r="X985" i="2"/>
  <c r="X1057" i="2"/>
  <c r="Z1227" i="2"/>
  <c r="X1227" i="2"/>
  <c r="Z910" i="2"/>
  <c r="X910" i="2"/>
  <c r="Z939" i="2"/>
  <c r="Z967" i="2"/>
  <c r="X967" i="2"/>
  <c r="Z1065" i="2"/>
  <c r="X1065" i="2"/>
  <c r="X334" i="2"/>
  <c r="X354" i="2"/>
  <c r="X366" i="2"/>
  <c r="X382" i="2"/>
  <c r="X398" i="2"/>
  <c r="X414" i="2"/>
  <c r="X429" i="2"/>
  <c r="X446" i="2"/>
  <c r="X460" i="2"/>
  <c r="X478" i="2"/>
  <c r="X503" i="2"/>
  <c r="X521" i="2"/>
  <c r="X536" i="2"/>
  <c r="X551" i="2"/>
  <c r="X567" i="2"/>
  <c r="X583" i="2"/>
  <c r="X600" i="2"/>
  <c r="X615" i="2"/>
  <c r="X630" i="2"/>
  <c r="X889" i="2"/>
  <c r="X897" i="2"/>
  <c r="X920" i="2"/>
  <c r="Z932" i="2"/>
  <c r="X933" i="2"/>
  <c r="X957" i="2"/>
  <c r="X1012" i="2"/>
  <c r="Z1130" i="2"/>
  <c r="X1130" i="2"/>
  <c r="Z1178" i="2"/>
  <c r="X1178" i="2"/>
  <c r="Z945" i="2"/>
  <c r="X945" i="2"/>
  <c r="Z969" i="2"/>
  <c r="X969" i="2"/>
  <c r="X364" i="2"/>
  <c r="X380" i="2"/>
  <c r="X397" i="2"/>
  <c r="X412" i="2"/>
  <c r="X428" i="2"/>
  <c r="X441" i="2"/>
  <c r="X461" i="2"/>
  <c r="X475" i="2"/>
  <c r="X501" i="2"/>
  <c r="X519" i="2"/>
  <c r="X533" i="2"/>
  <c r="X549" i="2"/>
  <c r="X565" i="2"/>
  <c r="X581" i="2"/>
  <c r="X597" i="2"/>
  <c r="X613" i="2"/>
  <c r="X624" i="2"/>
  <c r="X646" i="2"/>
  <c r="X662" i="2"/>
  <c r="X678" i="2"/>
  <c r="X691" i="2"/>
  <c r="X709" i="2"/>
  <c r="X727" i="2"/>
  <c r="X741" i="2"/>
  <c r="X757" i="2"/>
  <c r="X767" i="2"/>
  <c r="X789" i="2"/>
  <c r="X806" i="2"/>
  <c r="X821" i="2"/>
  <c r="X837" i="2"/>
  <c r="X852" i="2"/>
  <c r="X868" i="2"/>
  <c r="Z936" i="2"/>
  <c r="X936" i="2"/>
  <c r="X948" i="2"/>
  <c r="X951" i="2"/>
  <c r="Z1051" i="2"/>
  <c r="X1051" i="2"/>
  <c r="Z1259" i="2"/>
  <c r="X1259" i="2"/>
  <c r="X346" i="2"/>
  <c r="X362" i="2"/>
  <c r="X378" i="2"/>
  <c r="X394" i="2"/>
  <c r="X410" i="2"/>
  <c r="X426" i="2"/>
  <c r="X444" i="2"/>
  <c r="X458" i="2"/>
  <c r="X474" i="2"/>
  <c r="X499" i="2"/>
  <c r="X515" i="2"/>
  <c r="X531" i="2"/>
  <c r="X547" i="2"/>
  <c r="X563" i="2"/>
  <c r="X580" i="2"/>
  <c r="X599" i="2"/>
  <c r="X611" i="2"/>
  <c r="X633" i="2"/>
  <c r="X642" i="2"/>
  <c r="X660" i="2"/>
  <c r="X675" i="2"/>
  <c r="X692" i="2"/>
  <c r="X707" i="2"/>
  <c r="X723" i="2"/>
  <c r="X739" i="2"/>
  <c r="X744" i="2"/>
  <c r="X773" i="2"/>
  <c r="X786" i="2"/>
  <c r="X802" i="2"/>
  <c r="X819" i="2"/>
  <c r="X830" i="2"/>
  <c r="X853" i="2"/>
  <c r="X870" i="2"/>
  <c r="X872" i="2"/>
  <c r="X866" i="2"/>
  <c r="X879" i="2"/>
  <c r="X927" i="2"/>
  <c r="X944" i="2"/>
  <c r="Z956" i="2"/>
  <c r="X956" i="2"/>
  <c r="X983" i="2"/>
  <c r="X991" i="2"/>
  <c r="X1042" i="2"/>
  <c r="X1076" i="2"/>
  <c r="Z1210" i="2"/>
  <c r="X1210" i="2"/>
  <c r="X385" i="2"/>
  <c r="X401" i="2"/>
  <c r="X417" i="2"/>
  <c r="X433" i="2"/>
  <c r="X449" i="2"/>
  <c r="X465" i="2"/>
  <c r="X481" i="2"/>
  <c r="X666" i="2"/>
  <c r="X682" i="2"/>
  <c r="X698" i="2"/>
  <c r="X713" i="2"/>
  <c r="X732" i="2"/>
  <c r="X752" i="2"/>
  <c r="X762" i="2"/>
  <c r="X778" i="2"/>
  <c r="X794" i="2"/>
  <c r="X810" i="2"/>
  <c r="X825" i="2"/>
  <c r="X842" i="2"/>
  <c r="X859" i="2"/>
  <c r="X887" i="2"/>
  <c r="X902" i="2"/>
  <c r="Z1020" i="2"/>
  <c r="X1020" i="2"/>
  <c r="Z1116" i="2"/>
  <c r="X1116" i="2"/>
  <c r="Z1291" i="2"/>
  <c r="X1291" i="2"/>
  <c r="X361" i="2"/>
  <c r="X376" i="2"/>
  <c r="X393" i="2"/>
  <c r="X408" i="2"/>
  <c r="X425" i="2"/>
  <c r="X440" i="2"/>
  <c r="X456" i="2"/>
  <c r="X472" i="2"/>
  <c r="X489" i="2"/>
  <c r="X497" i="2"/>
  <c r="X511" i="2"/>
  <c r="X530" i="2"/>
  <c r="X545" i="2"/>
  <c r="X561" i="2"/>
  <c r="X576" i="2"/>
  <c r="X596" i="2"/>
  <c r="X609" i="2"/>
  <c r="X627" i="2"/>
  <c r="X641" i="2"/>
  <c r="X658" i="2"/>
  <c r="X673" i="2"/>
  <c r="X689" i="2"/>
  <c r="X704" i="2"/>
  <c r="X721" i="2"/>
  <c r="X736" i="2"/>
  <c r="X750" i="2"/>
  <c r="X772" i="2"/>
  <c r="X787" i="2"/>
  <c r="X797" i="2"/>
  <c r="X816" i="2"/>
  <c r="X833" i="2"/>
  <c r="X849" i="2"/>
  <c r="X873" i="2"/>
  <c r="X891" i="2"/>
  <c r="X896" i="2"/>
  <c r="Z913" i="2"/>
  <c r="X918" i="2"/>
  <c r="X924" i="2"/>
  <c r="Z1159" i="2"/>
  <c r="X1159" i="2"/>
  <c r="Z894" i="2"/>
  <c r="X894" i="2"/>
  <c r="X964" i="2"/>
  <c r="X975" i="2"/>
  <c r="Z975" i="2"/>
  <c r="X1004" i="2"/>
  <c r="X1060" i="2"/>
  <c r="X324" i="2"/>
  <c r="X333" i="2"/>
  <c r="X339" i="2"/>
  <c r="X349" i="2"/>
  <c r="X374" i="2"/>
  <c r="X390" i="2"/>
  <c r="X406" i="2"/>
  <c r="X422" i="2"/>
  <c r="X438" i="2"/>
  <c r="X454" i="2"/>
  <c r="X470" i="2"/>
  <c r="X487" i="2"/>
  <c r="X496" i="2"/>
  <c r="X512" i="2"/>
  <c r="X527" i="2"/>
  <c r="X544" i="2"/>
  <c r="X559" i="2"/>
  <c r="X577" i="2"/>
  <c r="X591" i="2"/>
  <c r="X607" i="2"/>
  <c r="X623" i="2"/>
  <c r="X639" i="2"/>
  <c r="X655" i="2"/>
  <c r="X671" i="2"/>
  <c r="X684" i="2"/>
  <c r="X705" i="2"/>
  <c r="X717" i="2"/>
  <c r="X735" i="2"/>
  <c r="X749" i="2"/>
  <c r="X775" i="2"/>
  <c r="X782" i="2"/>
  <c r="X801" i="2"/>
  <c r="X813" i="2"/>
  <c r="X836" i="2"/>
  <c r="X847" i="2"/>
  <c r="X863" i="2"/>
  <c r="X904" i="2"/>
  <c r="Z1016" i="2"/>
  <c r="X1016" i="2"/>
  <c r="X1084" i="2"/>
  <c r="Z1243" i="2"/>
  <c r="X1243" i="2"/>
  <c r="X938" i="2"/>
  <c r="Z1101" i="2"/>
  <c r="X1101" i="2"/>
  <c r="X959" i="2"/>
  <c r="Z959" i="2"/>
  <c r="X980" i="2"/>
  <c r="X1030" i="2"/>
  <c r="Z1195" i="2"/>
  <c r="X1195" i="2"/>
  <c r="Z1620" i="2"/>
  <c r="X1620" i="2"/>
  <c r="Z1692" i="2"/>
  <c r="X1692" i="2"/>
  <c r="Z1871" i="2"/>
  <c r="X1871" i="2"/>
  <c r="Z2112" i="2"/>
  <c r="X2112" i="2"/>
  <c r="Z2145" i="2"/>
  <c r="X2145" i="2"/>
  <c r="Z991" i="2"/>
  <c r="Z1007" i="2"/>
  <c r="Z1032" i="2"/>
  <c r="Z1040" i="2"/>
  <c r="Z1054" i="2"/>
  <c r="Z1071" i="2"/>
  <c r="Z1086" i="2"/>
  <c r="Z1105" i="2"/>
  <c r="Z1117" i="2"/>
  <c r="Z1135" i="2"/>
  <c r="Z1151" i="2"/>
  <c r="Z1157" i="2"/>
  <c r="Z1183" i="2"/>
  <c r="Z1199" i="2"/>
  <c r="Z1216" i="2"/>
  <c r="Z1233" i="2"/>
  <c r="Z1249" i="2"/>
  <c r="Z1263" i="2"/>
  <c r="Z1279" i="2"/>
  <c r="Z1294" i="2"/>
  <c r="Z1311" i="2"/>
  <c r="Z1328" i="2"/>
  <c r="Z1344" i="2"/>
  <c r="Z1357" i="2"/>
  <c r="Z1372" i="2"/>
  <c r="Z1389" i="2"/>
  <c r="Z1411" i="2"/>
  <c r="Z1423" i="2"/>
  <c r="Z1460" i="2"/>
  <c r="Z1457" i="2"/>
  <c r="Z1471" i="2"/>
  <c r="Z1486" i="2"/>
  <c r="Z1493" i="2"/>
  <c r="Z1514" i="2"/>
  <c r="X1514" i="2"/>
  <c r="Z1546" i="2"/>
  <c r="X1546" i="2"/>
  <c r="Z1654" i="2"/>
  <c r="X1654" i="2"/>
  <c r="Z1727" i="2"/>
  <c r="X1727" i="2"/>
  <c r="Z1770" i="2"/>
  <c r="X1770" i="2"/>
  <c r="Z1825" i="2"/>
  <c r="X1825" i="2"/>
  <c r="X1306" i="2"/>
  <c r="X1323" i="2"/>
  <c r="X1339" i="2"/>
  <c r="X1353" i="2"/>
  <c r="X1363" i="2"/>
  <c r="X1387" i="2"/>
  <c r="X1403" i="2"/>
  <c r="X1420" i="2"/>
  <c r="X1452" i="2"/>
  <c r="X1448" i="2"/>
  <c r="X1466" i="2"/>
  <c r="X1483" i="2"/>
  <c r="X1490" i="2"/>
  <c r="Z1522" i="2"/>
  <c r="X1522" i="2"/>
  <c r="Z1527" i="2"/>
  <c r="X1527" i="2"/>
  <c r="Z1572" i="2"/>
  <c r="X1572" i="2"/>
  <c r="X1501" i="2"/>
  <c r="X1502" i="2"/>
  <c r="X1504" i="2"/>
  <c r="X1510" i="2"/>
  <c r="Z1560" i="2"/>
  <c r="X1560" i="2"/>
  <c r="X1588" i="2"/>
  <c r="Z1588" i="2"/>
  <c r="Z1613" i="2"/>
  <c r="X1613" i="2"/>
  <c r="Z1900" i="2"/>
  <c r="X1900" i="2"/>
  <c r="Z1951" i="2"/>
  <c r="X1951" i="2"/>
  <c r="Z2003" i="2"/>
  <c r="X2003" i="2"/>
  <c r="Z2048" i="2"/>
  <c r="X2048" i="2"/>
  <c r="X1289" i="2"/>
  <c r="X1307" i="2"/>
  <c r="X1321" i="2"/>
  <c r="X1338" i="2"/>
  <c r="X1351" i="2"/>
  <c r="X1365" i="2"/>
  <c r="X1385" i="2"/>
  <c r="X1401" i="2"/>
  <c r="X1418" i="2"/>
  <c r="X1435" i="2"/>
  <c r="X1442" i="2"/>
  <c r="X1465" i="2"/>
  <c r="X1481" i="2"/>
  <c r="Z1512" i="2"/>
  <c r="X1512" i="2"/>
  <c r="Z1594" i="2"/>
  <c r="X1594" i="2"/>
  <c r="Z1672" i="2"/>
  <c r="X1672" i="2"/>
  <c r="Z2096" i="2"/>
  <c r="X2096" i="2"/>
  <c r="X1104" i="2"/>
  <c r="X1115" i="2"/>
  <c r="X1139" i="2"/>
  <c r="X1168" i="2"/>
  <c r="X1143" i="2"/>
  <c r="X1185" i="2"/>
  <c r="X1200" i="2"/>
  <c r="X1217" i="2"/>
  <c r="X1230" i="2"/>
  <c r="X1247" i="2"/>
  <c r="X1264" i="2"/>
  <c r="X1271" i="2"/>
  <c r="X1302" i="2"/>
  <c r="X1309" i="2"/>
  <c r="X1329" i="2"/>
  <c r="X1342" i="2"/>
  <c r="X1358" i="2"/>
  <c r="X1373" i="2"/>
  <c r="X1392" i="2"/>
  <c r="X1407" i="2"/>
  <c r="X1424" i="2"/>
  <c r="X1459" i="2"/>
  <c r="X1451" i="2"/>
  <c r="X1473" i="2"/>
  <c r="X1487" i="2"/>
  <c r="X1498" i="2"/>
  <c r="Z1544" i="2"/>
  <c r="X1544" i="2"/>
  <c r="Z1550" i="2"/>
  <c r="X1550" i="2"/>
  <c r="Z1640" i="2"/>
  <c r="X1640" i="2"/>
  <c r="Z1714" i="2"/>
  <c r="X1714" i="2"/>
  <c r="Z1856" i="2"/>
  <c r="X1856" i="2"/>
  <c r="X1126" i="2"/>
  <c r="X1142" i="2"/>
  <c r="X1167" i="2"/>
  <c r="X1176" i="2"/>
  <c r="X1191" i="2"/>
  <c r="X1207" i="2"/>
  <c r="X1223" i="2"/>
  <c r="X1239" i="2"/>
  <c r="X1255" i="2"/>
  <c r="X1268" i="2"/>
  <c r="X1275" i="2"/>
  <c r="X1303" i="2"/>
  <c r="X1319" i="2"/>
  <c r="X1335" i="2"/>
  <c r="X1349" i="2"/>
  <c r="X1378" i="2"/>
  <c r="X1383" i="2"/>
  <c r="X1397" i="2"/>
  <c r="X1410" i="2"/>
  <c r="X1431" i="2"/>
  <c r="X1454" i="2"/>
  <c r="X1463" i="2"/>
  <c r="X1479" i="2"/>
  <c r="Z1521" i="2"/>
  <c r="X1521" i="2"/>
  <c r="Z1759" i="2"/>
  <c r="X1759" i="2"/>
  <c r="X926" i="2"/>
  <c r="X949" i="2"/>
  <c r="X958" i="2"/>
  <c r="X974" i="2"/>
  <c r="X990" i="2"/>
  <c r="X1006" i="2"/>
  <c r="X1022" i="2"/>
  <c r="X1021" i="2"/>
  <c r="X1056" i="2"/>
  <c r="X1064" i="2"/>
  <c r="X1085" i="2"/>
  <c r="X1102" i="2"/>
  <c r="X1123" i="2"/>
  <c r="X1133" i="2"/>
  <c r="X1145" i="2"/>
  <c r="X1155" i="2"/>
  <c r="X1182" i="2"/>
  <c r="X1198" i="2"/>
  <c r="X1214" i="2"/>
  <c r="X1231" i="2"/>
  <c r="X1246" i="2"/>
  <c r="X1262" i="2"/>
  <c r="X1276" i="2"/>
  <c r="X1295" i="2"/>
  <c r="X1308" i="2"/>
  <c r="X1326" i="2"/>
  <c r="X1343" i="2"/>
  <c r="X1356" i="2"/>
  <c r="X1366" i="2"/>
  <c r="X1390" i="2"/>
  <c r="X1406" i="2"/>
  <c r="X1421" i="2"/>
  <c r="X1433" i="2"/>
  <c r="X1456" i="2"/>
  <c r="X1469" i="2"/>
  <c r="X1488" i="2"/>
  <c r="X1492" i="2"/>
  <c r="Z1502" i="2"/>
  <c r="X1509" i="2"/>
  <c r="Z1528" i="2"/>
  <c r="X1528" i="2"/>
  <c r="Z1536" i="2"/>
  <c r="X1536" i="2"/>
  <c r="Z1808" i="2"/>
  <c r="X1808" i="2"/>
  <c r="Z2129" i="2"/>
  <c r="X2129" i="2"/>
  <c r="X986" i="2"/>
  <c r="X999" i="2"/>
  <c r="X1024" i="2"/>
  <c r="X1028" i="2"/>
  <c r="X1045" i="2"/>
  <c r="X1061" i="2"/>
  <c r="X1078" i="2"/>
  <c r="X1093" i="2"/>
  <c r="X1111" i="2"/>
  <c r="X1127" i="2"/>
  <c r="X1141" i="2"/>
  <c r="X1152" i="2"/>
  <c r="X1173" i="2"/>
  <c r="X1189" i="2"/>
  <c r="X1205" i="2"/>
  <c r="X1221" i="2"/>
  <c r="X1232" i="2"/>
  <c r="X1253" i="2"/>
  <c r="X1286" i="2"/>
  <c r="X1273" i="2"/>
  <c r="X1301" i="2"/>
  <c r="X1316" i="2"/>
  <c r="X1333" i="2"/>
  <c r="X1348" i="2"/>
  <c r="X1361" i="2"/>
  <c r="X1381" i="2"/>
  <c r="X1398" i="2"/>
  <c r="X1414" i="2"/>
  <c r="X1429" i="2"/>
  <c r="X1441" i="2"/>
  <c r="X1461" i="2"/>
  <c r="X1480" i="2"/>
  <c r="X1499" i="2"/>
  <c r="X1565" i="2"/>
  <c r="Z1565" i="2"/>
  <c r="Z1607" i="2"/>
  <c r="X1607" i="2"/>
  <c r="Z1939" i="2"/>
  <c r="X1939" i="2"/>
  <c r="Z2034" i="2"/>
  <c r="X2034" i="2"/>
  <c r="X1505" i="2"/>
  <c r="X1519" i="2"/>
  <c r="Z1578" i="2"/>
  <c r="X1578" i="2"/>
  <c r="X1617" i="2"/>
  <c r="Z1617" i="2"/>
  <c r="Z1646" i="2"/>
  <c r="X1646" i="2"/>
  <c r="Z1893" i="2"/>
  <c r="X1893" i="2"/>
  <c r="Z1989" i="2"/>
  <c r="X1989" i="2"/>
  <c r="Z2080" i="2"/>
  <c r="X2080" i="2"/>
  <c r="X2147" i="2"/>
  <c r="X1551" i="2"/>
  <c r="Z1626" i="2"/>
  <c r="X1626" i="2"/>
  <c r="Z1662" i="2"/>
  <c r="X1662" i="2"/>
  <c r="Z1742" i="2"/>
  <c r="X1742" i="2"/>
  <c r="Z1840" i="2"/>
  <c r="X1840" i="2"/>
  <c r="X1556" i="2"/>
  <c r="Z1556" i="2"/>
  <c r="Z1792" i="2"/>
  <c r="X1792" i="2"/>
  <c r="X1506" i="2"/>
  <c r="X1507" i="2"/>
  <c r="Z1519" i="2"/>
  <c r="Z1562" i="2"/>
  <c r="X1562" i="2"/>
  <c r="Z1583" i="2"/>
  <c r="X1583" i="2"/>
  <c r="Z1945" i="2"/>
  <c r="X1945" i="2"/>
  <c r="Z2016" i="2"/>
  <c r="X2016" i="2"/>
  <c r="X1540" i="2"/>
  <c r="Z1540" i="2"/>
  <c r="X1602" i="2"/>
  <c r="Z1602" i="2"/>
  <c r="Z1630" i="2"/>
  <c r="X1630" i="2"/>
  <c r="Z1921" i="2"/>
  <c r="X1921" i="2"/>
  <c r="Z2064" i="2"/>
  <c r="X2064" i="2"/>
  <c r="X1539" i="2"/>
  <c r="X1554" i="2"/>
  <c r="X1576" i="2"/>
  <c r="X1587" i="2"/>
  <c r="X1606" i="2"/>
  <c r="X1615" i="2"/>
  <c r="X1664" i="2"/>
  <c r="Z1635" i="2"/>
  <c r="X1647" i="2"/>
  <c r="Z1660" i="2"/>
  <c r="X1701" i="2"/>
  <c r="Z1665" i="2"/>
  <c r="X1708" i="2"/>
  <c r="Z1694" i="2"/>
  <c r="X1712" i="2"/>
  <c r="Z1682" i="2"/>
  <c r="X1686" i="2"/>
  <c r="Z1700" i="2"/>
  <c r="X1731" i="2"/>
  <c r="Z1730" i="2"/>
  <c r="X1743" i="2"/>
  <c r="Z1756" i="2"/>
  <c r="X1764" i="2"/>
  <c r="Z1761" i="2"/>
  <c r="X1777" i="2"/>
  <c r="Z1779" i="2"/>
  <c r="X1802" i="2"/>
  <c r="Z1804" i="2"/>
  <c r="X1810" i="2"/>
  <c r="Z1812" i="2"/>
  <c r="X1824" i="2"/>
  <c r="Z1828" i="2"/>
  <c r="X1841" i="2"/>
  <c r="Z1845" i="2"/>
  <c r="X1858" i="2"/>
  <c r="Z1860" i="2"/>
  <c r="X1876" i="2"/>
  <c r="Z1875" i="2"/>
  <c r="X1888" i="2"/>
  <c r="Z1889" i="2"/>
  <c r="X1915" i="2"/>
  <c r="Z1916" i="2"/>
  <c r="X1923" i="2"/>
  <c r="Z1975" i="2"/>
  <c r="X1949" i="2"/>
  <c r="Z1950" i="2"/>
  <c r="X1971" i="2"/>
  <c r="Z1961" i="2"/>
  <c r="X1935" i="2"/>
  <c r="Z1969" i="2"/>
  <c r="X1985" i="2"/>
  <c r="Z1987" i="2"/>
  <c r="X2000" i="2"/>
  <c r="Z2004" i="2"/>
  <c r="X2018" i="2"/>
  <c r="Z2020" i="2"/>
  <c r="X2030" i="2"/>
  <c r="Z2036" i="2"/>
  <c r="X2050" i="2"/>
  <c r="Z2052" i="2"/>
  <c r="X2066" i="2"/>
  <c r="Z2068" i="2"/>
  <c r="X2082" i="2"/>
  <c r="Z2084" i="2"/>
  <c r="X2099" i="2"/>
  <c r="Z2098" i="2"/>
  <c r="X2116" i="2"/>
  <c r="Z2115" i="2"/>
  <c r="Z2133" i="2"/>
  <c r="X2122" i="2"/>
  <c r="X2138" i="2"/>
  <c r="X2120" i="2"/>
  <c r="X2136" i="2"/>
  <c r="X2152" i="2"/>
  <c r="X1822" i="2"/>
  <c r="X1831" i="2"/>
  <c r="X1847" i="2"/>
  <c r="X1869" i="2"/>
  <c r="X1884" i="2"/>
  <c r="X1912" i="2"/>
  <c r="X1944" i="2"/>
  <c r="X1973" i="2"/>
  <c r="X1940" i="2"/>
  <c r="X1963" i="2"/>
  <c r="X1979" i="2"/>
  <c r="X1998" i="2"/>
  <c r="X2014" i="2"/>
  <c r="X2031" i="2"/>
  <c r="X2047" i="2"/>
  <c r="X2062" i="2"/>
  <c r="X2078" i="2"/>
  <c r="X2094" i="2"/>
  <c r="X2110" i="2"/>
  <c r="X2143" i="2"/>
  <c r="X2134" i="2"/>
  <c r="X2150" i="2"/>
  <c r="X1966" i="2"/>
  <c r="X1982" i="2"/>
  <c r="X1996" i="2"/>
  <c r="X2011" i="2"/>
  <c r="X2027" i="2"/>
  <c r="X2044" i="2"/>
  <c r="X2061" i="2"/>
  <c r="X2076" i="2"/>
  <c r="X2092" i="2"/>
  <c r="X2108" i="2"/>
  <c r="X2132" i="2"/>
  <c r="X2148" i="2"/>
  <c r="X1716" i="2"/>
  <c r="X1695" i="2"/>
  <c r="X1683" i="2"/>
  <c r="X1722" i="2"/>
  <c r="X1734" i="2"/>
  <c r="X1752" i="2"/>
  <c r="X1772" i="2"/>
  <c r="X1784" i="2"/>
  <c r="X1799" i="2"/>
  <c r="X1820" i="2"/>
  <c r="X1837" i="2"/>
  <c r="X1848" i="2"/>
  <c r="X1865" i="2"/>
  <c r="X1877" i="2"/>
  <c r="X1936" i="2"/>
  <c r="X1970" i="2"/>
  <c r="X1947" i="2"/>
  <c r="X1958" i="2"/>
  <c r="X1954" i="2"/>
  <c r="X1976" i="2"/>
  <c r="X1993" i="2"/>
  <c r="X2012" i="2"/>
  <c r="X2026" i="2"/>
  <c r="X2042" i="2"/>
  <c r="X2058" i="2"/>
  <c r="X2074" i="2"/>
  <c r="X2090" i="2"/>
  <c r="X2106" i="2"/>
  <c r="X2123" i="2"/>
  <c r="X2139" i="2"/>
  <c r="X2157" i="2"/>
  <c r="X2166" i="2"/>
  <c r="X2146" i="2"/>
  <c r="X1566" i="2"/>
  <c r="X1592" i="2"/>
  <c r="X1618" i="2"/>
  <c r="X1622" i="2"/>
  <c r="X1639" i="2"/>
  <c r="X1652" i="2"/>
  <c r="X1661" i="2"/>
  <c r="X1711" i="2"/>
  <c r="X1679" i="2"/>
  <c r="X1720" i="2"/>
  <c r="X1735" i="2"/>
  <c r="X1750" i="2"/>
  <c r="X1774" i="2"/>
  <c r="X1788" i="2"/>
  <c r="X1798" i="2"/>
  <c r="X1819" i="2"/>
  <c r="X1834" i="2"/>
  <c r="X1843" i="2"/>
  <c r="X1863" i="2"/>
  <c r="X1881" i="2"/>
  <c r="X1894" i="2"/>
  <c r="X1904" i="2"/>
  <c r="X1924" i="2"/>
  <c r="X1926" i="2"/>
  <c r="X1928" i="2"/>
  <c r="X1974" i="2"/>
  <c r="X1995" i="2"/>
  <c r="X2009" i="2"/>
  <c r="X2024" i="2"/>
  <c r="X2040" i="2"/>
  <c r="X2057" i="2"/>
  <c r="X2071" i="2"/>
  <c r="X2088" i="2"/>
  <c r="X2104" i="2"/>
  <c r="X2121" i="2"/>
  <c r="X2137" i="2"/>
  <c r="X2153" i="2"/>
  <c r="X2144" i="2"/>
  <c r="X1542" i="2"/>
  <c r="X1557" i="2"/>
  <c r="X1571" i="2"/>
  <c r="X1590" i="2"/>
  <c r="X1601" i="2"/>
  <c r="X1625" i="2"/>
  <c r="X1658" i="2"/>
  <c r="X1650" i="2"/>
  <c r="X1715" i="2"/>
  <c r="X1668" i="2"/>
  <c r="X1669" i="2"/>
  <c r="X1721" i="2"/>
  <c r="X1740" i="2"/>
  <c r="X1748" i="2"/>
  <c r="X1758" i="2"/>
  <c r="X1782" i="2"/>
  <c r="X1797" i="2"/>
  <c r="X1814" i="2"/>
  <c r="X1829" i="2"/>
  <c r="X1854" i="2"/>
  <c r="X1862" i="2"/>
  <c r="X1879" i="2"/>
  <c r="X1895" i="2"/>
  <c r="X1902" i="2"/>
  <c r="X1990" i="2"/>
  <c r="X2005" i="2"/>
  <c r="X2022" i="2"/>
  <c r="X2038" i="2"/>
  <c r="X2054" i="2"/>
  <c r="X2070" i="2"/>
  <c r="X2087" i="2"/>
  <c r="X2102" i="2"/>
  <c r="X215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F6D399-40F3-43EA-BB84-ED6F3FF99E4E}" keepAlive="1" name="Abfrage - Kraftwerksliste_CSV (2)" description="Verbindung mit der Abfrage 'Kraftwerksliste_CSV (2)' in der Arbeitsmappe." type="5" refreshedVersion="7" background="1" saveData="1">
    <dbPr connection="Provider=Microsoft.Mashup.OleDb.1;Data Source=$Workbook$;Location=&quot;Kraftwerksliste_CSV (2)&quot;;Extended Properties=&quot;&quot;" command="SELECT * FROM [Kraftwerksliste_CSV (2)]"/>
  </connection>
  <connection id="2" xr16:uid="{DDE46162-DD92-4E9A-BD8A-86633B4785D9}" keepAlive="1" name="Query - Kraftwerksliste_CSV" description="Connection to the 'Kraftwerksliste_CSV' query in the workbook." type="5" refreshedVersion="7" background="1" saveData="1">
    <dbPr connection="Provider=Microsoft.Mashup.OleDb.1;Data Source=$Workbook$;Location=Kraftwerksliste_CSV;Extended Properties=&quot;&quot;" command="SELECT * FROM [Kraftwerksliste_CSV]"/>
  </connection>
</connections>
</file>

<file path=xl/sharedStrings.xml><?xml version="1.0" encoding="utf-8"?>
<sst xmlns="http://schemas.openxmlformats.org/spreadsheetml/2006/main" count="82527" uniqueCount="10144">
  <si>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</si>
  <si>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</si>
  <si>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</si>
  <si>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</si>
  <si>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</si>
  <si>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</si>
  <si>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</si>
  <si>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</si>
  <si>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</si>
  <si>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</si>
  <si>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</si>
  <si>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</si>
  <si>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</si>
  <si>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</si>
  <si>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</si>
  <si>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</si>
  <si>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</si>
  <si>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</si>
  <si>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</si>
  <si>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</si>
  <si>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phoneticPr fontId="1" type="noConversion"/>
  </si>
  <si>
    <t>Column22</t>
  </si>
  <si>
    <t>Column23</t>
    <phoneticPr fontId="1" type="noConversion"/>
  </si>
  <si>
    <t>Column24</t>
  </si>
  <si>
    <t>Column25</t>
  </si>
  <si>
    <t>Column26</t>
  </si>
  <si>
    <t>Kraftwerksnummer Bundesnetzagentur</t>
  </si>
  <si>
    <t>Unternehmen</t>
  </si>
  <si>
    <t>Kraftwerksname</t>
  </si>
  <si>
    <t>PLZ
(Standort Kraftwerk)</t>
  </si>
  <si>
    <t>Ort
(Standort Kraftwerk)</t>
  </si>
  <si>
    <t>Strasse und Hausnummer (Standort Kraftwerk)</t>
  </si>
  <si>
    <t>Bundesland</t>
  </si>
  <si>
    <t>Blockname</t>
  </si>
  <si>
    <t>Datum der Aufnahme der kommerziellen Stromeinspeisung der Erzeugungseinheit [Datum/jahr]</t>
  </si>
  <si>
    <t>Kraftwerksstatus 
(in Betrieb/
vorlaeufig stillgelegt/
saisonale Konservierung
Reservekraftwerk/
Sonderfall)</t>
  </si>
  <si>
    <t>Energietraeger</t>
  </si>
  <si>
    <t>Spezifizierung "Mehrere Energietraeger" und "Sonstige Energietraeger" - Hauptbrennstoff</t>
  </si>
  <si>
    <t>Spezifizierung "Mehrere Energietraeger" - Zusatz- / Ersatzbrennstoffe</t>
  </si>
  <si>
    <t>Auswertung
Energietraeger (Zuordnung zu einem Hauptenergietraeger bei Mehreren Energietraegern)</t>
  </si>
  <si>
    <t>Foerderberechtigt nach EEG
(ja/nein)</t>
  </si>
  <si>
    <t>Waermeauskopplung (KWK)
(ja/nein)</t>
    <phoneticPr fontId="1" type="noConversion"/>
  </si>
  <si>
    <t>Netto-Nennleistung (elektrische Wirkleistung) in MW</t>
    <phoneticPr fontId="1" type="noConversion"/>
  </si>
  <si>
    <t>Bezeichnung Verknuepfungspunkt (Schaltanlage) mit dem Stromnetz der Allgemeinen Versorgung gemaess Netzbetreiber</t>
  </si>
  <si>
    <t>Netz- oder Umspannebene des Anschlusses</t>
  </si>
  <si>
    <t>Name Stromnetzbetreiber</t>
  </si>
  <si>
    <t>Jahr [Datum/jahr]</t>
    <phoneticPr fontId="1" type="noConversion"/>
  </si>
  <si>
    <t>Monat [Datum/Monat]</t>
    <phoneticPr fontId="1" type="noConversion"/>
  </si>
  <si>
    <t>Tag [Datum/Tag]</t>
    <phoneticPr fontId="1" type="noConversion"/>
  </si>
  <si>
    <t>Kalander [Datum]</t>
    <phoneticPr fontId="1" type="noConversion"/>
  </si>
  <si>
    <t>Farbe</t>
    <phoneticPr fontId="1" type="noConversion"/>
  </si>
  <si>
    <t/>
  </si>
  <si>
    <t>EEG-Anlagen &lt; 10 MW</t>
  </si>
  <si>
    <t>Bayern</t>
  </si>
  <si>
    <t>in Betrieb</t>
  </si>
  <si>
    <t>Solare Strahlungsenergie</t>
  </si>
  <si>
    <t>Ja</t>
  </si>
  <si>
    <t>13.753,5</t>
  </si>
  <si>
    <t>Niedersachsen</t>
  </si>
  <si>
    <t>Windenergie (Onshore-Anlage)</t>
  </si>
  <si>
    <t>7.504,6</t>
  </si>
  <si>
    <t>Baden-Wuerttemberg</t>
  </si>
  <si>
    <t>6.586,4</t>
  </si>
  <si>
    <t>Nordrhein-Westfalen</t>
  </si>
  <si>
    <t>5.656,3</t>
  </si>
  <si>
    <t>4.679,8</t>
  </si>
  <si>
    <t>Brandenburg</t>
  </si>
  <si>
    <t>4.408,9</t>
  </si>
  <si>
    <t>4.349,4</t>
  </si>
  <si>
    <t>Schleswig-Holstein</t>
  </si>
  <si>
    <t>4.170,9</t>
  </si>
  <si>
    <t>Nicht-EEG-Anlagen &lt; 10 MW</t>
  </si>
  <si>
    <t>ohne Zuordnung</t>
  </si>
  <si>
    <t>Erdgas</t>
  </si>
  <si>
    <t>Nein</t>
  </si>
  <si>
    <t>3.760,0</t>
  </si>
  <si>
    <t>3.109,2</t>
  </si>
  <si>
    <t>Rheinland-Pfalz</t>
  </si>
  <si>
    <t>2.794,8</t>
  </si>
  <si>
    <t>Sachsen-Anhalt</t>
  </si>
  <si>
    <t>2.759,7</t>
  </si>
  <si>
    <t>Mecklenburg-Vorpommern</t>
  </si>
  <si>
    <t>2.736,9</t>
  </si>
  <si>
    <t>2.394,8</t>
  </si>
  <si>
    <t>Hessen</t>
  </si>
  <si>
    <t>2.315,8</t>
  </si>
  <si>
    <t>2.280,8</t>
  </si>
  <si>
    <t>2.095,4</t>
  </si>
  <si>
    <t>Sachsen</t>
  </si>
  <si>
    <t>2.035,6</t>
  </si>
  <si>
    <t>1.971,0</t>
  </si>
  <si>
    <t>Biomasse</t>
  </si>
  <si>
    <t>1.759,7</t>
  </si>
  <si>
    <t>Thueringen</t>
  </si>
  <si>
    <t>1.688,8</t>
  </si>
  <si>
    <t>1.682,5</t>
  </si>
  <si>
    <t>1.614,6</t>
  </si>
  <si>
    <t>1.494,7</t>
  </si>
  <si>
    <t>BNA0263</t>
  </si>
  <si>
    <t>PreussenElektra GmbH</t>
  </si>
  <si>
    <t>Isar 2</t>
  </si>
  <si>
    <t>84051</t>
  </si>
  <si>
    <t>Essenbach</t>
  </si>
  <si>
    <t>KKI 2</t>
  </si>
  <si>
    <t>Kernenergie</t>
  </si>
  <si>
    <t>1.410,0</t>
  </si>
  <si>
    <t>Isar</t>
  </si>
  <si>
    <t>Hoechstspannung (HoeS)</t>
  </si>
  <si>
    <t xml:space="preserve">TenneT TSO GmbH </t>
  </si>
  <si>
    <t>BNA0157</t>
  </si>
  <si>
    <t>Brokdorf</t>
  </si>
  <si>
    <t>25576</t>
  </si>
  <si>
    <t>KBR</t>
  </si>
  <si>
    <t>BNA0802</t>
  </si>
  <si>
    <t>EnBW Energie Baden-Wuerttemberg AG</t>
  </si>
  <si>
    <t>Kernkraftwerk Philippsburg 2</t>
  </si>
  <si>
    <t>76661</t>
  </si>
  <si>
    <t>Philippsburg</t>
  </si>
  <si>
    <t>Rheinschanzinsel</t>
  </si>
  <si>
    <t>KKP 2</t>
  </si>
  <si>
    <t>Endgueltig Stillgelegt 2019 (ohne StA)</t>
  </si>
  <si>
    <t>1.402,0</t>
  </si>
  <si>
    <t>Transnet BW GmbH</t>
  </si>
  <si>
    <t>BNA0251</t>
  </si>
  <si>
    <t>Grohnde</t>
  </si>
  <si>
    <t>31857</t>
  </si>
  <si>
    <t>Emmerthal</t>
  </si>
  <si>
    <t>KWG</t>
  </si>
  <si>
    <t>1.360,0</t>
  </si>
  <si>
    <t>1.351,5</t>
  </si>
  <si>
    <t>BNA0607</t>
  </si>
  <si>
    <t>RWE Power AG</t>
  </si>
  <si>
    <t>Kernkraftwerk Emsland</t>
  </si>
  <si>
    <t>49811</t>
  </si>
  <si>
    <t>Lingen</t>
  </si>
  <si>
    <t>KKE</t>
  </si>
  <si>
    <t>1.336,0</t>
  </si>
  <si>
    <t>Hanekenfaehr</t>
  </si>
  <si>
    <t>Amprion GmbH</t>
  </si>
  <si>
    <t>BNA0686</t>
  </si>
  <si>
    <t>Gemeinschaftskernkraftwerk Neckarwestheim II</t>
  </si>
  <si>
    <t>74382</t>
  </si>
  <si>
    <t>Neckarwestheim</t>
  </si>
  <si>
    <t>Im Steinbruch</t>
  </si>
  <si>
    <t>GKN II</t>
  </si>
  <si>
    <t>1.310,0</t>
  </si>
  <si>
    <t>Transnet BW GmbH/DB Energie GmbH</t>
  </si>
  <si>
    <t>BNA0382</t>
  </si>
  <si>
    <t xml:space="preserve">Kernkraft Gundremmingen </t>
  </si>
  <si>
    <t>89355</t>
  </si>
  <si>
    <t>Gundremmingen</t>
  </si>
  <si>
    <t>C</t>
  </si>
  <si>
    <t>1.288,0</t>
  </si>
  <si>
    <t>Gundelfingen</t>
  </si>
  <si>
    <t>BNA0381</t>
  </si>
  <si>
    <t>B</t>
  </si>
  <si>
    <t>Endgueltig Stillgelegt 2017 (ohne StA)</t>
  </si>
  <si>
    <t>1.284,0</t>
  </si>
  <si>
    <t>BNA0355</t>
  </si>
  <si>
    <t>E.ON Kernkraft GmbH</t>
  </si>
  <si>
    <t>Grafenrheinfeld</t>
  </si>
  <si>
    <t>97506</t>
  </si>
  <si>
    <t>KKG</t>
  </si>
  <si>
    <t>Endgueltig Stillgelegt 2015 (mit StA)</t>
  </si>
  <si>
    <t>1.275,0</t>
  </si>
  <si>
    <t>BNA1401b</t>
  </si>
  <si>
    <t>BoA 3</t>
  </si>
  <si>
    <t>41517</t>
  </si>
  <si>
    <t>Grevenbroich</t>
  </si>
  <si>
    <t>Energiestrasse 101</t>
  </si>
  <si>
    <t>Neurath G</t>
  </si>
  <si>
    <t>Braunkohle</t>
  </si>
  <si>
    <t>nein</t>
  </si>
  <si>
    <t>1.060,0</t>
  </si>
  <si>
    <t>Rommerskirchen</t>
  </si>
  <si>
    <t>BNA1401a</t>
  </si>
  <si>
    <t>BoA 2</t>
  </si>
  <si>
    <t>Neurath F</t>
  </si>
  <si>
    <t>BNA1949</t>
  </si>
  <si>
    <t xml:space="preserve">Uniper Kraftwerke GmbH </t>
  </si>
  <si>
    <t>Datteln</t>
  </si>
  <si>
    <t>45711</t>
  </si>
  <si>
    <t>Datteln 4</t>
  </si>
  <si>
    <t>Mehrere Energietraeger</t>
  </si>
  <si>
    <t>Steinkohle</t>
  </si>
  <si>
    <t>Mineraloelprodukte</t>
  </si>
  <si>
    <t>1.052,0</t>
  </si>
  <si>
    <t>UW DO-Mengende</t>
  </si>
  <si>
    <t>BNA0350</t>
  </si>
  <si>
    <t>Vattenfall Wasserkraft GmbH</t>
  </si>
  <si>
    <t>Goldisthal</t>
  </si>
  <si>
    <t>98746</t>
  </si>
  <si>
    <t>Am Rotseifenbach</t>
  </si>
  <si>
    <t>PSS A</t>
  </si>
  <si>
    <t>Pumpspeicher</t>
  </si>
  <si>
    <t>Altenfeld</t>
  </si>
  <si>
    <t>50Hertz Transmission GmbH</t>
  </si>
  <si>
    <t>BNA0652</t>
  </si>
  <si>
    <t>Markersbach</t>
  </si>
  <si>
    <t>08352</t>
  </si>
  <si>
    <t>Oberbeckenstr. 8</t>
  </si>
  <si>
    <t>1.045,2</t>
  </si>
  <si>
    <t>Roehrsdorf</t>
  </si>
  <si>
    <t>BNA0709</t>
  </si>
  <si>
    <t>Niederaussem</t>
  </si>
  <si>
    <t>50129</t>
  </si>
  <si>
    <t>Bergheim</t>
  </si>
  <si>
    <t>K</t>
  </si>
  <si>
    <t>944,0</t>
  </si>
  <si>
    <t>BNA1019</t>
  </si>
  <si>
    <t>Schluchseewerk Aktiengesellschaft</t>
  </si>
  <si>
    <t>Wehr</t>
  </si>
  <si>
    <t>79664</t>
  </si>
  <si>
    <t>Todtmooserstr. 150</t>
  </si>
  <si>
    <t>910,0</t>
  </si>
  <si>
    <t>Kuehmoos</t>
  </si>
  <si>
    <t>Amprion/Transnet BW</t>
  </si>
  <si>
    <t>897,3</t>
  </si>
  <si>
    <t>BNA0606</t>
  </si>
  <si>
    <t>RWE Generation SE</t>
  </si>
  <si>
    <t>Emsland</t>
  </si>
  <si>
    <t>D</t>
  </si>
  <si>
    <t>887,0</t>
  </si>
  <si>
    <t>BNA0793</t>
  </si>
  <si>
    <t>Uniper Kraftwerke GmbH</t>
  </si>
  <si>
    <t>Heyden</t>
  </si>
  <si>
    <t>32469</t>
  </si>
  <si>
    <t>Petershagen</t>
  </si>
  <si>
    <t>4</t>
  </si>
  <si>
    <t>Kohlestromvermarktungsverbot</t>
  </si>
  <si>
    <t>875,0</t>
  </si>
  <si>
    <t>Ovenstaedt</t>
  </si>
  <si>
    <t>BNA0116</t>
  </si>
  <si>
    <t>Braunkohlekraftwerk Lippendorf</t>
  </si>
  <si>
    <t>04564</t>
  </si>
  <si>
    <t>Boehlen</t>
  </si>
  <si>
    <t>Werkstrasse</t>
  </si>
  <si>
    <t>LIP S</t>
  </si>
  <si>
    <t>Pulgar</t>
  </si>
  <si>
    <t>BNA0115</t>
  </si>
  <si>
    <t>Lausitz Energie Kraftwerke AG</t>
  </si>
  <si>
    <t>Lippendorf</t>
  </si>
  <si>
    <t>R</t>
  </si>
  <si>
    <t>BNA0124</t>
  </si>
  <si>
    <t>Boxberg</t>
  </si>
  <si>
    <t>02943</t>
  </si>
  <si>
    <t>Am Kraftwerk 1</t>
  </si>
  <si>
    <t>Q</t>
  </si>
  <si>
    <t>857,0</t>
  </si>
  <si>
    <t>Baerwalde</t>
  </si>
  <si>
    <t>BNA0994</t>
  </si>
  <si>
    <t>Gemeinschaftskraftwerk Irsching GmbH</t>
  </si>
  <si>
    <t xml:space="preserve">Gemeinschaftskraftwerk Irsching </t>
  </si>
  <si>
    <t>85088</t>
  </si>
  <si>
    <t>Vohburg</t>
  </si>
  <si>
    <t>5</t>
  </si>
  <si>
    <t>846,0</t>
  </si>
  <si>
    <t>Irsching</t>
  </si>
  <si>
    <t>BNA0646b</t>
  </si>
  <si>
    <t>Grosskraftwerk Mannheim AG</t>
  </si>
  <si>
    <t xml:space="preserve">GKM </t>
  </si>
  <si>
    <t>68199</t>
  </si>
  <si>
    <t>Mannheim</t>
  </si>
  <si>
    <t>Marguerrestrasse 1</t>
  </si>
  <si>
    <t>Block 9</t>
  </si>
  <si>
    <t>843,0</t>
  </si>
  <si>
    <t>DE00721570174000ZE000000398156VS0</t>
  </si>
  <si>
    <t>TransnetBW GmbH</t>
  </si>
  <si>
    <t>BNA0518b</t>
  </si>
  <si>
    <t>Rheinhafen-Dampfkraftwerk</t>
  </si>
  <si>
    <t>76189</t>
  </si>
  <si>
    <t>Karlsruhe</t>
  </si>
  <si>
    <t>Fettweisstrasse 42</t>
  </si>
  <si>
    <t>RDK 8</t>
  </si>
  <si>
    <t>834,0</t>
  </si>
  <si>
    <t>Daxlanden</t>
  </si>
  <si>
    <t>818,0</t>
  </si>
  <si>
    <t>BNA1673</t>
  </si>
  <si>
    <t>Vattenfall Heizkraftwerk Moorburg GmbH</t>
  </si>
  <si>
    <t>Moorburg A</t>
  </si>
  <si>
    <t>21079</t>
  </si>
  <si>
    <t>Hamburg</t>
  </si>
  <si>
    <t>Moorburger Schanze 2</t>
  </si>
  <si>
    <t>A</t>
  </si>
  <si>
    <t>Heizoel, leicht</t>
  </si>
  <si>
    <t>800,0</t>
  </si>
  <si>
    <t>BNA1558</t>
  </si>
  <si>
    <t>Moorburg B</t>
  </si>
  <si>
    <t>BNA0548a</t>
  </si>
  <si>
    <t>Statkraft Markets GmbH</t>
  </si>
  <si>
    <t>Knapsack Gas I</t>
  </si>
  <si>
    <t>50351</t>
  </si>
  <si>
    <t>Huerth-Knapsack</t>
  </si>
  <si>
    <t>BNA0493</t>
  </si>
  <si>
    <t>Ibbenbueren</t>
  </si>
  <si>
    <t>49479</t>
  </si>
  <si>
    <t>Klaerschlamm / Tiermehl</t>
  </si>
  <si>
    <t>794,0</t>
  </si>
  <si>
    <t>Westerkappeln (380kV), Westerkappeln (110kV) und Ibbenbueren (110kV)</t>
  </si>
  <si>
    <t>Amprion GmbH, Westnetz GmbH</t>
  </si>
  <si>
    <t>790,2</t>
  </si>
  <si>
    <t>BNA0434</t>
  </si>
  <si>
    <t>Heizkraftwerk Heilbronn</t>
  </si>
  <si>
    <t>74076</t>
  </si>
  <si>
    <t>Heilbronn</t>
  </si>
  <si>
    <t>Lichtenbergerstrasse 23</t>
  </si>
  <si>
    <t>HLB 7</t>
  </si>
  <si>
    <t>778,0</t>
  </si>
  <si>
    <t>Grossgartach</t>
  </si>
  <si>
    <t>BNA0413b</t>
  </si>
  <si>
    <t>Westfalen</t>
  </si>
  <si>
    <t>59071</t>
  </si>
  <si>
    <t>Hamm-Uentrop</t>
  </si>
  <si>
    <t>Endgueltig Stillgelegt 2016 (ohne StA)</t>
  </si>
  <si>
    <t>765,0</t>
  </si>
  <si>
    <t>Uentrop</t>
  </si>
  <si>
    <t>764,1</t>
  </si>
  <si>
    <t>BNA0413c</t>
  </si>
  <si>
    <t>E</t>
  </si>
  <si>
    <t>763,7</t>
  </si>
  <si>
    <t>Uentrop (380kV), Lippborg (110kV) und Unna (110kV)</t>
  </si>
  <si>
    <t>BNA1061</t>
  </si>
  <si>
    <t>Wilhelmshaven</t>
  </si>
  <si>
    <t>26386</t>
  </si>
  <si>
    <t>1</t>
  </si>
  <si>
    <t>757,0</t>
  </si>
  <si>
    <t>Maade</t>
  </si>
  <si>
    <t>BNA0915</t>
  </si>
  <si>
    <t>Schwarze Pumpe</t>
  </si>
  <si>
    <t>03130</t>
  </si>
  <si>
    <t>Spremberg</t>
  </si>
  <si>
    <t>An der alten Ziegelei 1</t>
  </si>
  <si>
    <t>750,0</t>
  </si>
  <si>
    <t>Graustein</t>
  </si>
  <si>
    <t>BNA0914</t>
  </si>
  <si>
    <t>BNA1508</t>
  </si>
  <si>
    <t>Trianel Kohlekraftwerk Luenen GmbH &amp; Co. KG</t>
  </si>
  <si>
    <t>Trianel Kohlekraftwerk Luenen</t>
  </si>
  <si>
    <t>44536</t>
  </si>
  <si>
    <t>Luenen</t>
  </si>
  <si>
    <t>Frydagstr. 40</t>
  </si>
  <si>
    <t>735,0</t>
  </si>
  <si>
    <t>UA Lippe</t>
  </si>
  <si>
    <t>BNA1674</t>
  </si>
  <si>
    <t>Onyx Germany MidCo GmbH</t>
  </si>
  <si>
    <t>Kraftwerk Wilhelmshaven</t>
  </si>
  <si>
    <t>Niedersachsendamm</t>
  </si>
  <si>
    <t>726,0</t>
  </si>
  <si>
    <t>380</t>
  </si>
  <si>
    <t>TenneT TSO GmbH</t>
  </si>
  <si>
    <t>BNA0093</t>
  </si>
  <si>
    <t>STEAG GmbH</t>
  </si>
  <si>
    <t>Kraftwerk Bexbach</t>
  </si>
  <si>
    <t>66450</t>
  </si>
  <si>
    <t>Bexbach</t>
  </si>
  <si>
    <t>Grubenstrasse</t>
  </si>
  <si>
    <t>Saarland</t>
  </si>
  <si>
    <t>BEX</t>
  </si>
  <si>
    <t>Gesetzlich an Stilllegung gehindert</t>
  </si>
  <si>
    <t>Mittelbexbach</t>
  </si>
  <si>
    <t>BNA0216b</t>
  </si>
  <si>
    <t>STEAG-EVN Walsum 10 Kraftwerksgesellsellschaft mbH</t>
  </si>
  <si>
    <t>KW Walsum</t>
  </si>
  <si>
    <t>47179</t>
  </si>
  <si>
    <t>Duisburg</t>
  </si>
  <si>
    <t>Dr. Wilhelm-Roelen-Str.129</t>
  </si>
  <si>
    <t>Walsum 10</t>
  </si>
  <si>
    <t>725,0</t>
  </si>
  <si>
    <t>SA-Walsum</t>
  </si>
  <si>
    <t>BNA0067</t>
  </si>
  <si>
    <t>Bergkamen</t>
  </si>
  <si>
    <t>59192</t>
  </si>
  <si>
    <t>Westenhellweg 111</t>
  </si>
  <si>
    <t>717,0</t>
  </si>
  <si>
    <t>Gersteinwerk</t>
  </si>
  <si>
    <t>BNA0992</t>
  </si>
  <si>
    <t>KW Voerde</t>
  </si>
  <si>
    <t>46562</t>
  </si>
  <si>
    <t>Voerde</t>
  </si>
  <si>
    <t>Frankfurter Str 430</t>
  </si>
  <si>
    <t>Block B</t>
  </si>
  <si>
    <t>Endgueltig Stillgelegt 2017 (mit StA)</t>
  </si>
  <si>
    <t>695,0</t>
  </si>
  <si>
    <t>UA Moellen</t>
  </si>
  <si>
    <t>BNA0991</t>
  </si>
  <si>
    <t>Block A</t>
  </si>
  <si>
    <t>BNA0464</t>
  </si>
  <si>
    <t>Kraftwerk Mehrum GmbH</t>
  </si>
  <si>
    <t>KWM</t>
  </si>
  <si>
    <t>31249</t>
  </si>
  <si>
    <t>Hohenhameln OT Mehrum</t>
  </si>
  <si>
    <t>Block3</t>
  </si>
  <si>
    <t>690,0</t>
  </si>
  <si>
    <t>UW-Mehrum</t>
  </si>
  <si>
    <t>BNA0335</t>
  </si>
  <si>
    <t>Scholven</t>
  </si>
  <si>
    <t>45896</t>
  </si>
  <si>
    <t>Gelsenkirchen</t>
  </si>
  <si>
    <t>F</t>
  </si>
  <si>
    <t>Endgueltig Stillgelegt 2014 (mit StA)</t>
  </si>
  <si>
    <t>676,0</t>
  </si>
  <si>
    <t>BNA1027</t>
  </si>
  <si>
    <t>Weisweiler</t>
  </si>
  <si>
    <t>52249</t>
  </si>
  <si>
    <t>Eschweiler-Weisweiler</t>
  </si>
  <si>
    <t>G</t>
  </si>
  <si>
    <t>Erdgas / Papierschlamm</t>
  </si>
  <si>
    <t>663,0</t>
  </si>
  <si>
    <t>Oberzier</t>
  </si>
  <si>
    <t>BNA1028</t>
  </si>
  <si>
    <t>H</t>
  </si>
  <si>
    <t>656,0</t>
  </si>
  <si>
    <t>BNA0820</t>
  </si>
  <si>
    <t>Steag GmbH</t>
  </si>
  <si>
    <t>Weiher</t>
  </si>
  <si>
    <t>66287</t>
  </si>
  <si>
    <t>Quierschied</t>
  </si>
  <si>
    <t>Holzer Strasse</t>
  </si>
  <si>
    <t>Weiher III</t>
  </si>
  <si>
    <t>ja</t>
  </si>
  <si>
    <t>655,6</t>
  </si>
  <si>
    <t>UA Uchtelfangen</t>
  </si>
  <si>
    <t>BNA0707</t>
  </si>
  <si>
    <t>648,0</t>
  </si>
  <si>
    <t>BNA1404</t>
  </si>
  <si>
    <t>640,0</t>
  </si>
  <si>
    <t>UW Baerwalde</t>
  </si>
  <si>
    <t>BNA0708</t>
  </si>
  <si>
    <t>628,0</t>
  </si>
  <si>
    <t>BNA1046a</t>
  </si>
  <si>
    <t>59368</t>
  </si>
  <si>
    <t>Werne</t>
  </si>
  <si>
    <t>K2</t>
  </si>
  <si>
    <t>Endgueltig Stillgelegt 2019 (mit StA)</t>
  </si>
  <si>
    <t>614,0</t>
  </si>
  <si>
    <t xml:space="preserve">Gersteinwerk (380kV), Gersteinwerk (110kV) und Muenster (110kV) </t>
  </si>
  <si>
    <t>380, 110</t>
  </si>
  <si>
    <t>BNA0699</t>
  </si>
  <si>
    <t>Neurath</t>
  </si>
  <si>
    <t>Grevenbroich-Neurath</t>
  </si>
  <si>
    <t>607,0</t>
  </si>
  <si>
    <t>Opladen</t>
  </si>
  <si>
    <t>BNA1560</t>
  </si>
  <si>
    <t>DanTysk Offshore Wind GmbH &amp; Co. KG</t>
  </si>
  <si>
    <t>DanTysk Sanbank</t>
  </si>
  <si>
    <t>Nordsee</t>
  </si>
  <si>
    <t>Deutsche Bucht, 70 km vor Sylt</t>
  </si>
  <si>
    <t>AWZ</t>
  </si>
  <si>
    <t>Windenergie (Offshore-Anlage)</t>
  </si>
  <si>
    <t>604,8</t>
  </si>
  <si>
    <t>Hochspannung (HS)</t>
  </si>
  <si>
    <t>BNA0700</t>
  </si>
  <si>
    <t>604,0</t>
  </si>
  <si>
    <t>BNA1817</t>
  </si>
  <si>
    <t>Stadtwerke Duesseldorf AG</t>
  </si>
  <si>
    <t>GuD</t>
  </si>
  <si>
    <t>40221</t>
  </si>
  <si>
    <t>Duesseldorf</t>
  </si>
  <si>
    <t>Auf der Lausward 75</t>
  </si>
  <si>
    <t>GuD F</t>
  </si>
  <si>
    <t>595,0</t>
  </si>
  <si>
    <t>DE00056266802AO6G56M11SN51G21M24S</t>
  </si>
  <si>
    <t>Netzgesellschaft Duessseldorf mbH</t>
  </si>
  <si>
    <t>Laufwasser</t>
  </si>
  <si>
    <t>593,8</t>
  </si>
  <si>
    <t>BNA0199</t>
  </si>
  <si>
    <t>Dormagen</t>
  </si>
  <si>
    <t>41539</t>
  </si>
  <si>
    <t>Oel</t>
  </si>
  <si>
    <t>586,0</t>
  </si>
  <si>
    <t>Bayerwerk / Dormagen</t>
  </si>
  <si>
    <t>Westnetz GmbH</t>
  </si>
  <si>
    <t>BNA0374</t>
  </si>
  <si>
    <t>Staudinger</t>
  </si>
  <si>
    <t>63538</t>
  </si>
  <si>
    <t>Grosskrotzenburg</t>
  </si>
  <si>
    <t>580,0</t>
  </si>
  <si>
    <t>571,0</t>
  </si>
  <si>
    <t>BNA0995</t>
  </si>
  <si>
    <t>Ulrich Hartmann (Irsching)</t>
  </si>
  <si>
    <t>561,0</t>
  </si>
  <si>
    <t>BNA0778</t>
  </si>
  <si>
    <t xml:space="preserve">Kopswerk II </t>
  </si>
  <si>
    <t>A-6794</t>
  </si>
  <si>
    <t>Partenen</t>
  </si>
  <si>
    <t>Oesterreich</t>
  </si>
  <si>
    <t>Masch. 1 bis 3</t>
  </si>
  <si>
    <t>525,0</t>
  </si>
  <si>
    <t>Buers</t>
  </si>
  <si>
    <t>BNA1987</t>
  </si>
  <si>
    <t>EnBW Hohe See GmbH &amp; Co.KG</t>
  </si>
  <si>
    <t>Windpark Hohe See</t>
  </si>
  <si>
    <t>In Betrieb</t>
  </si>
  <si>
    <t>521,9</t>
  </si>
  <si>
    <t>BNA0518a</t>
  </si>
  <si>
    <t>RDK 7</t>
  </si>
  <si>
    <t>517,0</t>
  </si>
  <si>
    <t>516,5</t>
  </si>
  <si>
    <t>BNA0849</t>
  </si>
  <si>
    <t>KNG Kraftwerk Rostock</t>
  </si>
  <si>
    <t>18147</t>
  </si>
  <si>
    <t>Rostock</t>
  </si>
  <si>
    <t>Am Kuehlturm 1</t>
  </si>
  <si>
    <t>514,0</t>
  </si>
  <si>
    <t>Bentwisch</t>
  </si>
  <si>
    <t>BNA0377</t>
  </si>
  <si>
    <t>510,0</t>
  </si>
  <si>
    <t>BNA0906</t>
  </si>
  <si>
    <t>TIWAG-Tiroler Wasserkraft AG</t>
  </si>
  <si>
    <t>KW Silz</t>
  </si>
  <si>
    <t>A-6424</t>
  </si>
  <si>
    <t>Silz</t>
  </si>
  <si>
    <t>Speicherwasser (ohne Pumpspeicher)</t>
  </si>
  <si>
    <t>500,0</t>
  </si>
  <si>
    <t>UW Silz</t>
  </si>
  <si>
    <t>TIWAG-Netz AG/APG/TenneT</t>
  </si>
  <si>
    <t>BNA0614b</t>
  </si>
  <si>
    <t>BASF SE</t>
  </si>
  <si>
    <t>Kraftwerk Mitte</t>
  </si>
  <si>
    <t>67056</t>
  </si>
  <si>
    <t>Ludwigshafen</t>
  </si>
  <si>
    <t>A 800</t>
  </si>
  <si>
    <t>GUD A 800 
GT 11, GT 12, DT 10</t>
  </si>
  <si>
    <t>497,5</t>
  </si>
  <si>
    <t>W211</t>
  </si>
  <si>
    <t>489,9</t>
  </si>
  <si>
    <t>BNA0229</t>
  </si>
  <si>
    <t>Waldeck 2</t>
  </si>
  <si>
    <t>34549</t>
  </si>
  <si>
    <t>Edertal Hemfurth-Edersee</t>
  </si>
  <si>
    <t>Kraftwerkstrasse 10</t>
  </si>
  <si>
    <t>480,0</t>
  </si>
  <si>
    <t>Schaltanlage vor Ort</t>
  </si>
  <si>
    <t>BNA1093</t>
  </si>
  <si>
    <t>Zolling</t>
  </si>
  <si>
    <t>85406</t>
  </si>
  <si>
    <t>Leininger Str. 1</t>
  </si>
  <si>
    <t>Zolling Block 5</t>
  </si>
  <si>
    <t>Klaerschlamm, HSL, HEL</t>
  </si>
  <si>
    <t>472,0</t>
  </si>
  <si>
    <t>Feld 1 / LS 275</t>
  </si>
  <si>
    <t>BNA0790</t>
  </si>
  <si>
    <t>KW Jaenschwalde</t>
  </si>
  <si>
    <t>03185</t>
  </si>
  <si>
    <t>Peitz</t>
  </si>
  <si>
    <t>Kraftwerksstrasse</t>
  </si>
  <si>
    <t>Sicherheitsbereitschaft</t>
  </si>
  <si>
    <t>465,0</t>
  </si>
  <si>
    <t>Preilack</t>
  </si>
  <si>
    <t>BNA0789</t>
  </si>
  <si>
    <t>BNA0788</t>
  </si>
  <si>
    <t>BNA0787</t>
  </si>
  <si>
    <t>BNA0786</t>
  </si>
  <si>
    <t>BNA0785</t>
  </si>
  <si>
    <t>BNA0123</t>
  </si>
  <si>
    <t>P</t>
  </si>
  <si>
    <t>BNA0122</t>
  </si>
  <si>
    <t>N</t>
  </si>
  <si>
    <t>BNA1941</t>
  </si>
  <si>
    <t>Borkum Riffgrund 2 Offshore Wind Farm GmbH &amp; Co. oHG</t>
  </si>
  <si>
    <t>Borkum Riffgrund 2</t>
  </si>
  <si>
    <t>464,8</t>
  </si>
  <si>
    <t>DolWin Gamma</t>
  </si>
  <si>
    <t>Sonstige Energietraeger (nicht erneuerbar)</t>
  </si>
  <si>
    <t>Sonstige Energietraeger
(nicht erneuerbar)</t>
  </si>
  <si>
    <t>460,6</t>
  </si>
  <si>
    <t>BNA0450</t>
  </si>
  <si>
    <t>KW Herne</t>
  </si>
  <si>
    <t>44653</t>
  </si>
  <si>
    <t>Herne</t>
  </si>
  <si>
    <t>Hertener Str. 16</t>
  </si>
  <si>
    <t>Herne 4</t>
  </si>
  <si>
    <t>460,0</t>
  </si>
  <si>
    <t>220 kV Schaltanlage Bochum</t>
  </si>
  <si>
    <t>BNA1818</t>
  </si>
  <si>
    <t>RheinEnergie AG</t>
  </si>
  <si>
    <t>Niehl 3</t>
  </si>
  <si>
    <t>50735</t>
  </si>
  <si>
    <t>Koeln</t>
  </si>
  <si>
    <t>Niehl 31</t>
  </si>
  <si>
    <t>459,9</t>
  </si>
  <si>
    <t>UW Opladen / UW Koeln-Kalk</t>
  </si>
  <si>
    <t>Amprion GmbH / Rheinische Netzgesellschaft</t>
  </si>
  <si>
    <t>BNA0879</t>
  </si>
  <si>
    <t>Schkopau</t>
  </si>
  <si>
    <t>06258</t>
  </si>
  <si>
    <t>450,0</t>
  </si>
  <si>
    <t>Bad Lauchstedt</t>
  </si>
  <si>
    <t>50Hertz Transmission GmbH/DB Energie GmbH</t>
  </si>
  <si>
    <t>BNA0878</t>
  </si>
  <si>
    <t>BNA1820</t>
  </si>
  <si>
    <t>Gemeinschaftskraftwerk Bremen GmbH und Co. KG</t>
  </si>
  <si>
    <t>KW Mittelsbueren</t>
  </si>
  <si>
    <t>28237</t>
  </si>
  <si>
    <t>Bremen</t>
  </si>
  <si>
    <t>GuD MiBUe</t>
  </si>
  <si>
    <t>444,5</t>
  </si>
  <si>
    <t>GIS</t>
  </si>
  <si>
    <t>Wesernetz</t>
  </si>
  <si>
    <t>BNA0073</t>
  </si>
  <si>
    <t>Vattenfall Waerme Berlin AG</t>
  </si>
  <si>
    <t>Mitte</t>
  </si>
  <si>
    <t>10179</t>
  </si>
  <si>
    <t>Berlin</t>
  </si>
  <si>
    <t>Koepenicker Strasse 60</t>
  </si>
  <si>
    <t>GuD Mitte</t>
  </si>
  <si>
    <t>444,0</t>
  </si>
  <si>
    <t>Stromnetz Berlin GmbH</t>
  </si>
  <si>
    <t>BNA0745</t>
  </si>
  <si>
    <t>Franken 1</t>
  </si>
  <si>
    <t>90449</t>
  </si>
  <si>
    <t>Nuernberg</t>
  </si>
  <si>
    <t>2</t>
  </si>
  <si>
    <t>Erdgas, HEL</t>
  </si>
  <si>
    <t>440,0</t>
  </si>
  <si>
    <t>Gebersdorf</t>
  </si>
  <si>
    <t>Bayernwerk AG</t>
  </si>
  <si>
    <t>BNA0646a</t>
  </si>
  <si>
    <t>Block 8</t>
  </si>
  <si>
    <t>435,0</t>
  </si>
  <si>
    <t>BNA0626</t>
  </si>
  <si>
    <t>Kraftwerke Mainz-Wiesbaden AG</t>
  </si>
  <si>
    <t>Kraftwerk Mainz</t>
  </si>
  <si>
    <t>55120</t>
  </si>
  <si>
    <t>Mainz</t>
  </si>
  <si>
    <t>KW3</t>
  </si>
  <si>
    <t>434,2</t>
  </si>
  <si>
    <t>110-kV-Schaltanlage KW3</t>
  </si>
  <si>
    <t>Mainzer Netze GmbH</t>
  </si>
  <si>
    <t>BNA0245b</t>
  </si>
  <si>
    <t>Emden Gas</t>
  </si>
  <si>
    <t>26725</t>
  </si>
  <si>
    <t>Emden</t>
  </si>
  <si>
    <t>Dampfturbine</t>
  </si>
  <si>
    <t>Vorlaeufig Stillgelegt (ohne StA)</t>
  </si>
  <si>
    <t>433,0</t>
  </si>
  <si>
    <t>BNA0020</t>
  </si>
  <si>
    <t>Heizkraftwerk Altbach/Deizisau</t>
  </si>
  <si>
    <t>73776</t>
  </si>
  <si>
    <t>Altbach</t>
  </si>
  <si>
    <t>Industriestrasse 11</t>
  </si>
  <si>
    <t>ALT HKW 1</t>
  </si>
  <si>
    <t>BNA0574b</t>
  </si>
  <si>
    <t>Landesbergen Gas</t>
  </si>
  <si>
    <t>31628</t>
  </si>
  <si>
    <t>Landesbergen</t>
  </si>
  <si>
    <t>Vorlaeufig Stillgelegt (mit StA)</t>
  </si>
  <si>
    <t>431,0</t>
  </si>
  <si>
    <t>BNA0548b</t>
  </si>
  <si>
    <t>Knapsack Gas II</t>
  </si>
  <si>
    <t>430,0</t>
  </si>
  <si>
    <t>Knapsack</t>
  </si>
  <si>
    <t>BNA0645</t>
  </si>
  <si>
    <t>Block 7</t>
  </si>
  <si>
    <t>gesetzlich an Stilllegung gehindert</t>
  </si>
  <si>
    <t>425,0</t>
  </si>
  <si>
    <t>BNA0442</t>
  </si>
  <si>
    <t>Mark-E AG / Statkraft Markets</t>
  </si>
  <si>
    <t>Cuno Heizkraftwerk Herdecke</t>
  </si>
  <si>
    <t>58313</t>
  </si>
  <si>
    <t>Herdecke</t>
  </si>
  <si>
    <t>H6</t>
  </si>
  <si>
    <t>417,0</t>
  </si>
  <si>
    <t>U 106 und U 107</t>
  </si>
  <si>
    <t xml:space="preserve">Enervie AssetNetWork GmbH </t>
  </si>
  <si>
    <t>BNA0993</t>
  </si>
  <si>
    <t>3</t>
  </si>
  <si>
    <t>HEL</t>
  </si>
  <si>
    <t>415,0</t>
  </si>
  <si>
    <t>BNA0545</t>
  </si>
  <si>
    <t>HKW Niehl 2</t>
  </si>
  <si>
    <t>413,0</t>
  </si>
  <si>
    <t>UW Mole</t>
  </si>
  <si>
    <t xml:space="preserve">Rheinische NETZGesellschaft mbH </t>
  </si>
  <si>
    <t>BNA0615</t>
  </si>
  <si>
    <t>Kraftwerk Sued</t>
  </si>
  <si>
    <t>C 200</t>
  </si>
  <si>
    <t>GUD C 200
GT 1, GT 2, DT 1</t>
  </si>
  <si>
    <t>410,0</t>
  </si>
  <si>
    <t>BNA0411</t>
  </si>
  <si>
    <t xml:space="preserve">Trianel Gaskraftwerk Hamm GmbH &amp; Co. KG </t>
  </si>
  <si>
    <t xml:space="preserve">Trianel Gaskraftwerk </t>
  </si>
  <si>
    <t>Hamm</t>
  </si>
  <si>
    <t>Trianelstrasse 1</t>
  </si>
  <si>
    <t>Block 20</t>
  </si>
  <si>
    <t>SA Geithe</t>
  </si>
  <si>
    <t>BNA0410</t>
  </si>
  <si>
    <t>Block 10</t>
  </si>
  <si>
    <t>407,0</t>
  </si>
  <si>
    <t>BNA1908</t>
  </si>
  <si>
    <t>Veja Mate Offshore Project GmbH</t>
  </si>
  <si>
    <t>OWP Veja Mate</t>
  </si>
  <si>
    <t>402,0</t>
  </si>
  <si>
    <t>BNA1562</t>
  </si>
  <si>
    <t xml:space="preserve">Global Tech I Offshore Wind GmbH </t>
  </si>
  <si>
    <t>Global Tech I</t>
  </si>
  <si>
    <t>400,0</t>
  </si>
  <si>
    <t>BNA0039</t>
  </si>
  <si>
    <t>Ocean Breeze Energy GmbH &amp; Co. KG</t>
  </si>
  <si>
    <t>Bard Offshore 1</t>
  </si>
  <si>
    <t xml:space="preserve">Nordsee </t>
  </si>
  <si>
    <t>90 km nordwestlich von Borkum</t>
  </si>
  <si>
    <t>Diele</t>
  </si>
  <si>
    <t>BNA1988</t>
  </si>
  <si>
    <t>Merkur Offshore</t>
  </si>
  <si>
    <t>396,0</t>
  </si>
  <si>
    <t>BNA0816</t>
  </si>
  <si>
    <t>KW Kaunertal</t>
  </si>
  <si>
    <t>A-6522</t>
  </si>
  <si>
    <t>Prutz</t>
  </si>
  <si>
    <t>Wegfall Istwertschaltung nach DE</t>
  </si>
  <si>
    <t>392,0</t>
  </si>
  <si>
    <t>UW Prutz</t>
  </si>
  <si>
    <t>TIWAG-Netz AG/APG bzw. Amprion</t>
  </si>
  <si>
    <t>BNA0379</t>
  </si>
  <si>
    <t>Ingolstadt</t>
  </si>
  <si>
    <t>85098</t>
  </si>
  <si>
    <t>Grossmehring</t>
  </si>
  <si>
    <t>386,0</t>
  </si>
  <si>
    <t>BNA0378</t>
  </si>
  <si>
    <t>BNA0744</t>
  </si>
  <si>
    <t>383,0</t>
  </si>
  <si>
    <t>BNA1940</t>
  </si>
  <si>
    <t>AWE-Arkona-Windpark EntwicklungsGmbH</t>
  </si>
  <si>
    <t>Arkona Becken Sued-Ost</t>
  </si>
  <si>
    <t>Ostsee</t>
  </si>
  <si>
    <t>378,0</t>
  </si>
  <si>
    <t>BNA0216a</t>
  </si>
  <si>
    <t>Walsum 9</t>
  </si>
  <si>
    <t>370,0</t>
  </si>
  <si>
    <t>220 kV Schaltanlage Walsum</t>
  </si>
  <si>
    <t>360,2</t>
  </si>
  <si>
    <t>BNA1910</t>
  </si>
  <si>
    <t>Vorarlberger Illwerke AG "Obervermuntwerk II"</t>
  </si>
  <si>
    <t>AT-6794</t>
  </si>
  <si>
    <t>OVW II</t>
  </si>
  <si>
    <t>360,0</t>
  </si>
  <si>
    <t>BNA0046</t>
  </si>
  <si>
    <t>Saeckingen</t>
  </si>
  <si>
    <t>79713</t>
  </si>
  <si>
    <t>Bad Saeckingen</t>
  </si>
  <si>
    <t>Stollenweg 2</t>
  </si>
  <si>
    <t>BNA0605</t>
  </si>
  <si>
    <t>C2</t>
  </si>
  <si>
    <t>359,0</t>
  </si>
  <si>
    <t>BNA0604</t>
  </si>
  <si>
    <t>B2</t>
  </si>
  <si>
    <t>BNA1045</t>
  </si>
  <si>
    <t>G2</t>
  </si>
  <si>
    <t>355,0</t>
  </si>
  <si>
    <t>BNA1044</t>
  </si>
  <si>
    <t>F2</t>
  </si>
  <si>
    <t>BNA1043</t>
  </si>
  <si>
    <t>I2</t>
  </si>
  <si>
    <t>BNA1876</t>
  </si>
  <si>
    <t>Iberdrola Renovables Offshore Deutschland GmbH</t>
  </si>
  <si>
    <t>Wikinger</t>
  </si>
  <si>
    <t>353,5</t>
  </si>
  <si>
    <t>OSS Wikinger</t>
  </si>
  <si>
    <t>50 Hertz Transmission GmbH</t>
  </si>
  <si>
    <t>BNA0514</t>
  </si>
  <si>
    <t>RDK 4S</t>
  </si>
  <si>
    <t>353,0</t>
  </si>
  <si>
    <t>BNA0439</t>
  </si>
  <si>
    <t>Helmstedter Revier GmbH</t>
  </si>
  <si>
    <t>Buschhaus</t>
  </si>
  <si>
    <t>38350</t>
  </si>
  <si>
    <t>Helmstedt</t>
  </si>
  <si>
    <t>Endgueltig Stillgelegt 2020 (ohne StA)</t>
  </si>
  <si>
    <t>352,0</t>
  </si>
  <si>
    <t>BNA0147</t>
  </si>
  <si>
    <t>Farge</t>
  </si>
  <si>
    <t>28777</t>
  </si>
  <si>
    <t>Wilhelmshavener Str. 6</t>
  </si>
  <si>
    <t>350,0</t>
  </si>
  <si>
    <t>Farge - FA1</t>
  </si>
  <si>
    <t>347,5</t>
  </si>
  <si>
    <t>347,2</t>
  </si>
  <si>
    <t>345,9</t>
  </si>
  <si>
    <t>BNA0334</t>
  </si>
  <si>
    <t>345,0</t>
  </si>
  <si>
    <t>BNA0333</t>
  </si>
  <si>
    <t>BNA0332</t>
  </si>
  <si>
    <t>BNA0331</t>
  </si>
  <si>
    <t>BNA0203</t>
  </si>
  <si>
    <t>Knepper</t>
  </si>
  <si>
    <t>44357</t>
  </si>
  <si>
    <t>Dortmund</t>
  </si>
  <si>
    <t>Poeppinghausen</t>
  </si>
  <si>
    <t>BNA1825</t>
  </si>
  <si>
    <t>Gode Wind 1 Offshore Wind Farm GmbH &amp; Co. OHG</t>
  </si>
  <si>
    <t>Gode Wind 1</t>
  </si>
  <si>
    <t>344,5</t>
  </si>
  <si>
    <t>DolWin Beta</t>
  </si>
  <si>
    <t>BNA0019</t>
  </si>
  <si>
    <t>ALT HKW 2 (DT Solobetrieb)</t>
  </si>
  <si>
    <t>336,0</t>
  </si>
  <si>
    <t>BNA0811</t>
  </si>
  <si>
    <t>Kraftwerk Veltheim</t>
  </si>
  <si>
    <t>32457</t>
  </si>
  <si>
    <t>Porta Westfalica</t>
  </si>
  <si>
    <t>4 DT</t>
  </si>
  <si>
    <t>Erdgas, Heizoel EL ( 50 % )</t>
  </si>
  <si>
    <t>335,0</t>
  </si>
  <si>
    <t>UW - Veltheim</t>
  </si>
  <si>
    <t>Netz Veltheim GmbH</t>
  </si>
  <si>
    <t>BNA0627</t>
  </si>
  <si>
    <t>KW2</t>
  </si>
  <si>
    <t>110-kV-Schaltanlage KW2</t>
  </si>
  <si>
    <t>BNA0969b</t>
  </si>
  <si>
    <t>SWM Services GmbH</t>
  </si>
  <si>
    <t>Nord 2</t>
  </si>
  <si>
    <t>85774</t>
  </si>
  <si>
    <t>Unterfoehring</t>
  </si>
  <si>
    <t>Gas</t>
  </si>
  <si>
    <t>333,0</t>
  </si>
  <si>
    <t>HUW Foehring</t>
  </si>
  <si>
    <t>SWM Infrastruktur GmbH</t>
  </si>
  <si>
    <t>BNA1907</t>
  </si>
  <si>
    <t>Nordsee One GmbH</t>
  </si>
  <si>
    <t>Nordsee One</t>
  </si>
  <si>
    <t>332,1</t>
  </si>
  <si>
    <t>DE00768226548HRA0000000NOONE00001, DE00768226548HRA0000000NOONE00002</t>
  </si>
  <si>
    <t>BNA0091a</t>
  </si>
  <si>
    <t>ENERTRAG Aktiengesellschaft</t>
  </si>
  <si>
    <t>UW Bertikow</t>
  </si>
  <si>
    <t>17291</t>
  </si>
  <si>
    <t>Weselitz</t>
  </si>
  <si>
    <t>Flur 1, Flurst. 130/1</t>
  </si>
  <si>
    <t>328,0</t>
  </si>
  <si>
    <t>BNA0619</t>
  </si>
  <si>
    <t>KW Luenen</t>
  </si>
  <si>
    <t>Moltkestr. 215</t>
  </si>
  <si>
    <t>Luenen 7</t>
  </si>
  <si>
    <t>Endgueltig Stillgelegt 2018 (mit StA)</t>
  </si>
  <si>
    <t>324,0</t>
  </si>
  <si>
    <t>220 kV Schaltanlage Elmenhorst</t>
  </si>
  <si>
    <t>BNA0526</t>
  </si>
  <si>
    <t>Gemeinschaftskraftwerk Kiel GmbH</t>
  </si>
  <si>
    <t>Gemeinschaftskraftwerk Kiel</t>
  </si>
  <si>
    <t>24149</t>
  </si>
  <si>
    <t>Kiel</t>
  </si>
  <si>
    <t>323,0</t>
  </si>
  <si>
    <t>Umspannwerk Hasselfelde</t>
  </si>
  <si>
    <t>BNA0990</t>
  </si>
  <si>
    <t>KW West</t>
  </si>
  <si>
    <t>Frankfurter Str. 430</t>
  </si>
  <si>
    <t>West 1</t>
  </si>
  <si>
    <t>322,0</t>
  </si>
  <si>
    <t>220 kV Schaltanlage Moellen</t>
  </si>
  <si>
    <t>BNA1026</t>
  </si>
  <si>
    <t>Klaerschlamm</t>
  </si>
  <si>
    <t>321,0</t>
  </si>
  <si>
    <t>Oberzier (380kV), Zukunft (110kV)</t>
  </si>
  <si>
    <t>BNA1025</t>
  </si>
  <si>
    <t>Zukunft</t>
  </si>
  <si>
    <t>BNA0239</t>
  </si>
  <si>
    <t>Huntorf</t>
  </si>
  <si>
    <t>26931</t>
  </si>
  <si>
    <t>Elsfleth</t>
  </si>
  <si>
    <t>Druckluftspeicher</t>
  </si>
  <si>
    <t>BNA0989</t>
  </si>
  <si>
    <t>West 2</t>
  </si>
  <si>
    <t>318,0</t>
  </si>
  <si>
    <t>BNA0467</t>
  </si>
  <si>
    <t>Hohenwarte 2</t>
  </si>
  <si>
    <t>07338</t>
  </si>
  <si>
    <t>Hohenwarte</t>
  </si>
  <si>
    <t>Presswitzer Str. 25</t>
  </si>
  <si>
    <t>317,8</t>
  </si>
  <si>
    <t>Remptendorf</t>
  </si>
  <si>
    <t>BNA1559</t>
  </si>
  <si>
    <t>Borkum Riffgrund I Offshore Windpark A/S GmbH &amp; Co. oHG</t>
  </si>
  <si>
    <t>Borkum Riffgrund 1</t>
  </si>
  <si>
    <t>312,0</t>
  </si>
  <si>
    <t>Tennet TSO GmbH</t>
  </si>
  <si>
    <t>BNA1037</t>
  </si>
  <si>
    <t>Mark-E AG</t>
  </si>
  <si>
    <t>Kraftwerk Werdohl-Elverlingsen</t>
  </si>
  <si>
    <t>58791</t>
  </si>
  <si>
    <t>Werdohl</t>
  </si>
  <si>
    <t>E4</t>
  </si>
  <si>
    <t>Tiermehl, SBS</t>
  </si>
  <si>
    <t>310,0</t>
  </si>
  <si>
    <t>U205</t>
  </si>
  <si>
    <t>BNA0813</t>
  </si>
  <si>
    <t>Klaerschlamm / Fluff</t>
  </si>
  <si>
    <t>303,0</t>
  </si>
  <si>
    <t>BNA0486</t>
  </si>
  <si>
    <t>Huettenwerke Krupp Mannesmann GmbH</t>
  </si>
  <si>
    <t>Huckingen</t>
  </si>
  <si>
    <t>47259</t>
  </si>
  <si>
    <t>Duisburg-Huckingen</t>
  </si>
  <si>
    <t>Erd-/Gicht-/Hochofengas</t>
  </si>
  <si>
    <t>Muendelheim</t>
  </si>
  <si>
    <t>BNA0485</t>
  </si>
  <si>
    <t>BNA0146</t>
  </si>
  <si>
    <t>swb Erzeugung AG &amp; Co. KG</t>
  </si>
  <si>
    <t>KW Hafen</t>
  </si>
  <si>
    <t>Otavistr. 7-9</t>
  </si>
  <si>
    <t>Block 6</t>
  </si>
  <si>
    <t>DE0072032823700000000000000232558</t>
  </si>
  <si>
    <t>Wesernetz Bremen GmbH</t>
  </si>
  <si>
    <t>BNA1659</t>
  </si>
  <si>
    <t>Amrum-Offshore West GmbH</t>
  </si>
  <si>
    <t>Amrumbank West</t>
  </si>
  <si>
    <t>302,4</t>
  </si>
  <si>
    <t>DE00768225761HRA0000000AMRWE00001
DE00768225761HRA0000000AMRWE00002
(HelWin2)</t>
  </si>
  <si>
    <t>BNA0706</t>
  </si>
  <si>
    <t>299,0</t>
  </si>
  <si>
    <t>BNA0705</t>
  </si>
  <si>
    <t>297,0</t>
  </si>
  <si>
    <t>Brauweiler</t>
  </si>
  <si>
    <t>BNA1563</t>
  </si>
  <si>
    <t>innogy SE</t>
  </si>
  <si>
    <t>OWP Nordsee Ost</t>
  </si>
  <si>
    <t>AWZ, 33 km noerdlich Helgoland</t>
  </si>
  <si>
    <t>295,2</t>
  </si>
  <si>
    <t>USp. Hoch- / Mittelspannung (HS/MS)</t>
  </si>
  <si>
    <t>BNA0975</t>
  </si>
  <si>
    <t>Rodundwerk II</t>
  </si>
  <si>
    <t>A-6773</t>
  </si>
  <si>
    <t>Vandans</t>
  </si>
  <si>
    <t>Masch. 1</t>
  </si>
  <si>
    <t>295,0</t>
  </si>
  <si>
    <t>BNA0713</t>
  </si>
  <si>
    <t>BNA0712</t>
  </si>
  <si>
    <t>BNA0697</t>
  </si>
  <si>
    <t>294,0</t>
  </si>
  <si>
    <t>BNA0696</t>
  </si>
  <si>
    <t>Osterath (220kV), Frimmersdorf (110kV) und Gohrpunkt (110kV)</t>
  </si>
  <si>
    <t>BNA0376</t>
  </si>
  <si>
    <t>Endgueltig Stillgelegt 2012 (ohne StA)</t>
  </si>
  <si>
    <t>293,0</t>
  </si>
  <si>
    <t>BNA0221c</t>
  </si>
  <si>
    <t>Gasblock</t>
  </si>
  <si>
    <t>Block E</t>
  </si>
  <si>
    <t>U71</t>
  </si>
  <si>
    <t xml:space="preserve">Netzgesellschaft Duesseldorf mbH </t>
  </si>
  <si>
    <t>BNA0698</t>
  </si>
  <si>
    <t>292,0</t>
  </si>
  <si>
    <t>BNA1935</t>
  </si>
  <si>
    <t>Lichterfelde</t>
  </si>
  <si>
    <t>12207</t>
  </si>
  <si>
    <t>289,0</t>
  </si>
  <si>
    <t>BNA1660</t>
  </si>
  <si>
    <t>EnBW Baltic 2 S.C.S.</t>
  </si>
  <si>
    <t>Baltic 2</t>
  </si>
  <si>
    <t>288,0</t>
  </si>
  <si>
    <t>BNA1564</t>
  </si>
  <si>
    <t>OWP Butendiek GmbH &amp; Co. KG</t>
  </si>
  <si>
    <t>Butendiek</t>
  </si>
  <si>
    <t>SylWin-Cluster (5)</t>
  </si>
  <si>
    <t>BNA1561</t>
  </si>
  <si>
    <t>WindMW GmbH</t>
  </si>
  <si>
    <t>Meerwind Sued I Ost</t>
  </si>
  <si>
    <t>vor Helgoland</t>
  </si>
  <si>
    <t>Helwin 1</t>
  </si>
  <si>
    <t>155</t>
  </si>
  <si>
    <t>BNA0413a</t>
  </si>
  <si>
    <t>Endgueltig Stillgelegt 2016 (mit StA)</t>
  </si>
  <si>
    <t>Tiermehl / SBS</t>
  </si>
  <si>
    <t>284,0</t>
  </si>
  <si>
    <t>Lippborg</t>
  </si>
  <si>
    <t>BNA0313</t>
  </si>
  <si>
    <t>Frimmersdorf</t>
  </si>
  <si>
    <t>Grevenbroich-Frimmersdorf</t>
  </si>
  <si>
    <t>Papierschlamm</t>
  </si>
  <si>
    <t>Gohrpunkt und Frimmersdorf</t>
  </si>
  <si>
    <t>BNA0252</t>
  </si>
  <si>
    <t>Saarstahl Aktiengesellschaft, Saarschmiede GmbH Freiformschmiede</t>
  </si>
  <si>
    <t>Kraftwerk Ensdorf</t>
  </si>
  <si>
    <t>66806</t>
  </si>
  <si>
    <t>Ensdorf</t>
  </si>
  <si>
    <t>Kurt Kessler Str. 1</t>
  </si>
  <si>
    <t>Block 3</t>
  </si>
  <si>
    <t>283,0</t>
  </si>
  <si>
    <t>Ensdorf (Schaltanlage Ensdorf (UA Ensdorf 110 kV), Kurt -Kessler-Strasse, 66808 Ensdorf</t>
  </si>
  <si>
    <t>VSE Verteilnetz GmbH</t>
  </si>
  <si>
    <t>BNA0087</t>
  </si>
  <si>
    <t>Reuter West</t>
  </si>
  <si>
    <t>13599</t>
  </si>
  <si>
    <t>Grosser Spreering 5</t>
  </si>
  <si>
    <t>Reuter West E</t>
  </si>
  <si>
    <t>282,0</t>
  </si>
  <si>
    <t>Reuter</t>
  </si>
  <si>
    <t>BNA0086</t>
  </si>
  <si>
    <t>Reuter West D</t>
  </si>
  <si>
    <t>BNA0449</t>
  </si>
  <si>
    <t>Herne 3</t>
  </si>
  <si>
    <t>280,0</t>
  </si>
  <si>
    <t>220 kV Schaltanlage Eiberg</t>
  </si>
  <si>
    <t>278,7</t>
  </si>
  <si>
    <t>BNA0314</t>
  </si>
  <si>
    <t>278,0</t>
  </si>
  <si>
    <t>Norf</t>
  </si>
  <si>
    <t>269,2</t>
  </si>
  <si>
    <t>BNA0649</t>
  </si>
  <si>
    <t>Dampfkraftwerk Marbach am Neckar</t>
  </si>
  <si>
    <t>71672</t>
  </si>
  <si>
    <t>Marbach</t>
  </si>
  <si>
    <t>Thomas-Alva-Edison-Ring 6</t>
  </si>
  <si>
    <t>MAR III DT</t>
  </si>
  <si>
    <t>263,5</t>
  </si>
  <si>
    <t>BNA1826</t>
  </si>
  <si>
    <t>Gode Wind 2 Offshore Wind Farm P/S GmbH &amp; Co. OHG</t>
  </si>
  <si>
    <t>Gode Wind 2</t>
  </si>
  <si>
    <t>263,1</t>
  </si>
  <si>
    <t>BNA1986</t>
  </si>
  <si>
    <t>Northland Deutsche Bucht GmbH</t>
  </si>
  <si>
    <t>Deutsche Bucht</t>
  </si>
  <si>
    <t>260,4</t>
  </si>
  <si>
    <t>BNA0207</t>
  </si>
  <si>
    <t>DREWAG Stadtwerke Dresden GmbH</t>
  </si>
  <si>
    <t>HKW Dresden-Nossener Bruecke</t>
  </si>
  <si>
    <t>01169</t>
  </si>
  <si>
    <t xml:space="preserve">Dresden </t>
  </si>
  <si>
    <t>Oederaner Str. 21 - 25</t>
  </si>
  <si>
    <t>HKW Dresden-Nossener Bruecke 
(3 GT + 1 DT, Sammelschiene)</t>
  </si>
  <si>
    <t>260,0</t>
  </si>
  <si>
    <t>110 kV Trafo 111 - 114</t>
  </si>
  <si>
    <t xml:space="preserve">DREWAG NETZ GmbH </t>
  </si>
  <si>
    <t>BNA1950</t>
  </si>
  <si>
    <t>GuD Marzahn</t>
  </si>
  <si>
    <t>12681</t>
  </si>
  <si>
    <t>258,0</t>
  </si>
  <si>
    <t>50730109739</t>
  </si>
  <si>
    <t>Stromnetz Berlin</t>
  </si>
  <si>
    <t>255,7</t>
  </si>
  <si>
    <t>BNA0644</t>
  </si>
  <si>
    <t>255,0</t>
  </si>
  <si>
    <t>BNA0375</t>
  </si>
  <si>
    <t>Endgueltig Stillgelegt 2013 (ohne StA)</t>
  </si>
  <si>
    <t>249,0</t>
  </si>
  <si>
    <t>BNA0777</t>
  </si>
  <si>
    <t xml:space="preserve">Kopswerk I </t>
  </si>
  <si>
    <t>247,0</t>
  </si>
  <si>
    <t>BNA0954</t>
  </si>
  <si>
    <t>Luenerseewerk</t>
  </si>
  <si>
    <t>A-6774</t>
  </si>
  <si>
    <t>Tschagguns</t>
  </si>
  <si>
    <t>Latschauwerk</t>
  </si>
  <si>
    <t>Masch. 1 bis 5</t>
  </si>
  <si>
    <t>238,0</t>
  </si>
  <si>
    <t>BNA0214</t>
  </si>
  <si>
    <t>Stadtwerke Duisburg AG</t>
  </si>
  <si>
    <t>HKW III/B</t>
  </si>
  <si>
    <t>47249</t>
  </si>
  <si>
    <t>Wanheimer Strasse 439-454</t>
  </si>
  <si>
    <t>Heizoel</t>
  </si>
  <si>
    <t>234,0</t>
  </si>
  <si>
    <t>UW HKW III</t>
  </si>
  <si>
    <t>Netze Duisburg GmbH</t>
  </si>
  <si>
    <t>BNA0418</t>
  </si>
  <si>
    <t>enercity AG</t>
  </si>
  <si>
    <t>GKL</t>
  </si>
  <si>
    <t>30169</t>
  </si>
  <si>
    <t>Hannover</t>
  </si>
  <si>
    <t>230,0</t>
  </si>
  <si>
    <t>UW-Linden</t>
  </si>
  <si>
    <t xml:space="preserve">enercity Netzgesellschaft mbH </t>
  </si>
  <si>
    <t>BNA0389</t>
  </si>
  <si>
    <t>Heizkraftwerk Hagen-Kabel</t>
  </si>
  <si>
    <t>58099</t>
  </si>
  <si>
    <t>Hagen</t>
  </si>
  <si>
    <t>H4/5</t>
  </si>
  <si>
    <t>U 101 und U 102</t>
  </si>
  <si>
    <t>BNA0397</t>
  </si>
  <si>
    <t>ThyssenKrupp Steel Europe AG</t>
  </si>
  <si>
    <t>Duisburg Hamborn 5</t>
  </si>
  <si>
    <t>47166</t>
  </si>
  <si>
    <t>Hamborn</t>
  </si>
  <si>
    <t>Block 5</t>
  </si>
  <si>
    <t>Sonstige Energietraeger</t>
  </si>
  <si>
    <t>Kuppelprodukte der Stahl- und Kokserzeugung</t>
  </si>
  <si>
    <t>225,0</t>
  </si>
  <si>
    <t>Anschluss im Werknetz</t>
  </si>
  <si>
    <t>tkSE AG</t>
  </si>
  <si>
    <t>BNA1071</t>
  </si>
  <si>
    <t>Witznau</t>
  </si>
  <si>
    <t>79777</t>
  </si>
  <si>
    <t>Schwarzatalstr.5</t>
  </si>
  <si>
    <t>220,0</t>
  </si>
  <si>
    <t>Tiengen / Gurtweil</t>
  </si>
  <si>
    <t>Amprion GmbH/Netze BW GmbH</t>
  </si>
  <si>
    <t>BNA0558</t>
  </si>
  <si>
    <t>Erzhausen</t>
  </si>
  <si>
    <t>37547</t>
  </si>
  <si>
    <t>Kreiensen</t>
  </si>
  <si>
    <t>212,9</t>
  </si>
  <si>
    <t>BNA0999</t>
  </si>
  <si>
    <t>Heizkraftwerk</t>
  </si>
  <si>
    <t>66333</t>
  </si>
  <si>
    <t>Voelklingen-Fenne</t>
  </si>
  <si>
    <t>Saarbruecker Strasse 135-137</t>
  </si>
  <si>
    <t>HKV</t>
  </si>
  <si>
    <t>211,0</t>
  </si>
  <si>
    <t>SA Fenne</t>
  </si>
  <si>
    <t>Creos Deutschland</t>
  </si>
  <si>
    <t>BNA1783</t>
  </si>
  <si>
    <t>Buergerwindpark Reussenkoege GmbH &amp; Co. KG</t>
  </si>
  <si>
    <t>25821</t>
  </si>
  <si>
    <t>Reussenkoege</t>
  </si>
  <si>
    <t>Gemarkung Reussenkoege, Flur 1, Flurstueck 5</t>
  </si>
  <si>
    <t>208,8</t>
  </si>
  <si>
    <t>SH Netz AG</t>
  </si>
  <si>
    <t>BNA1036</t>
  </si>
  <si>
    <t>E 1/2</t>
  </si>
  <si>
    <t>Leichtes Heizoel</t>
  </si>
  <si>
    <t>206,0</t>
  </si>
  <si>
    <t>U 204</t>
  </si>
  <si>
    <t>BNA0643</t>
  </si>
  <si>
    <t>Block 4</t>
  </si>
  <si>
    <t>202,5</t>
  </si>
  <si>
    <t>Transnet BW (220kV) Einspeisepunkt 220 kV Neckarau und 220 kV Altlussheim,
Pfalzwerke Netzgesellschaft 220 kV Mutterstadt (Rhein N, Rhein S), 110 kV Mutterstadt Waldmuehle N, Waldmuehle S
Netrion diverse 110 kV und 10 kV Anschluesse</t>
  </si>
  <si>
    <t>220/110/10</t>
  </si>
  <si>
    <t>Transnet BW, Pfalzwerke Netzgesellschaft, Netrion, DB Energie GmbH</t>
  </si>
  <si>
    <t>BNA0642</t>
  </si>
  <si>
    <t>BNA1565</t>
  </si>
  <si>
    <t>Trianel Windkraftwerk Borkum GmbH &amp; Co. KG</t>
  </si>
  <si>
    <t>Trianel Windpark Borkum</t>
  </si>
  <si>
    <t>200,0</t>
  </si>
  <si>
    <t>OWP Trianel Windpark Borkum BOWZ-E01 bzw. DE00755526548HRA0000000BOWZE00001 (Messlokation)</t>
  </si>
  <si>
    <t>USp. Hoechst- / Hochspannung (HoeS/HS)</t>
  </si>
  <si>
    <t>BNA1024</t>
  </si>
  <si>
    <t>H_VGT</t>
  </si>
  <si>
    <t>BNA1023</t>
  </si>
  <si>
    <t>G_VGT</t>
  </si>
  <si>
    <t>BNA0974</t>
  </si>
  <si>
    <t>Rodundwerk I</t>
  </si>
  <si>
    <t>Masch. 1 bis 4</t>
  </si>
  <si>
    <t>198,0</t>
  </si>
  <si>
    <t>BNA1985</t>
  </si>
  <si>
    <t>Trianel Windkraftwerk Borkum II GmbH &amp; Co.KG</t>
  </si>
  <si>
    <t>Trianel Windpark Borkum, Bauphase 2</t>
  </si>
  <si>
    <t>196,2</t>
  </si>
  <si>
    <t>BNA0987</t>
  </si>
  <si>
    <t>Société Electrique de l'Our S.A.</t>
  </si>
  <si>
    <t>PSW Vianden</t>
  </si>
  <si>
    <t>L -9401</t>
  </si>
  <si>
    <t>Vianden</t>
  </si>
  <si>
    <t>B.P. 2</t>
  </si>
  <si>
    <t>Luxemburg</t>
  </si>
  <si>
    <t>Maschine 10</t>
  </si>
  <si>
    <t>196,0</t>
  </si>
  <si>
    <t>Niederstedem</t>
  </si>
  <si>
    <t>BNA1675</t>
  </si>
  <si>
    <t>Maschine 11</t>
  </si>
  <si>
    <t>195,0</t>
  </si>
  <si>
    <t>BNA0402</t>
  </si>
  <si>
    <t>Waerme Hamburg GmbH</t>
  </si>
  <si>
    <t>Tiefstack</t>
  </si>
  <si>
    <t>22113</t>
  </si>
  <si>
    <t>Andreas-Meyer-Strasse 8</t>
  </si>
  <si>
    <t>194,0</t>
  </si>
  <si>
    <t>Stromnetz Hamburg GmbH</t>
  </si>
  <si>
    <t>BNA0918a</t>
  </si>
  <si>
    <t>Dow Deutschland Anlagengesellschaft mbH</t>
  </si>
  <si>
    <t>Dow Stade</t>
  </si>
  <si>
    <t>21683</t>
  </si>
  <si>
    <t>Stade</t>
  </si>
  <si>
    <t>Buetzflethersand</t>
  </si>
  <si>
    <t>Kraftwaermekopplungsanlage</t>
  </si>
  <si>
    <t>Erdgas und Wasserstoff</t>
  </si>
  <si>
    <t>190,0</t>
  </si>
  <si>
    <t>UW Goetzdorf</t>
  </si>
  <si>
    <t>BNA1945</t>
  </si>
  <si>
    <t>Stadtwerke Kiel AG</t>
  </si>
  <si>
    <t>Kuestenkraftwerk K.I.E.L.</t>
  </si>
  <si>
    <t>Hasselfelde 30</t>
  </si>
  <si>
    <t>BHKW Modul 1-20</t>
  </si>
  <si>
    <t>188,0</t>
  </si>
  <si>
    <t>UW Hasselfelde</t>
  </si>
  <si>
    <t>SW Kiel Netz GmbH</t>
  </si>
  <si>
    <t>186,5</t>
  </si>
  <si>
    <t>BNA1035</t>
  </si>
  <si>
    <t>E3</t>
  </si>
  <si>
    <t>186,0</t>
  </si>
  <si>
    <t>U 104</t>
  </si>
  <si>
    <t>BNA0083</t>
  </si>
  <si>
    <t>Wilmersdorf</t>
  </si>
  <si>
    <t>14199</t>
  </si>
  <si>
    <t>Forckenbeckstr. 3 - 6</t>
  </si>
  <si>
    <t>Wilmersdorf GT2 und GT3</t>
  </si>
  <si>
    <t>184,0</t>
  </si>
  <si>
    <t>BNA0504</t>
  </si>
  <si>
    <t>TEAG Thueringer Energie AG</t>
  </si>
  <si>
    <t>HKW Jena</t>
  </si>
  <si>
    <t>07749</t>
  </si>
  <si>
    <t>Jena</t>
  </si>
  <si>
    <t>182,0</t>
  </si>
  <si>
    <t>UW HKW Jena</t>
  </si>
  <si>
    <t>TEN Thueringer Energienetze GmbH</t>
  </si>
  <si>
    <t>BNA0998</t>
  </si>
  <si>
    <t>Modellkraftwerk</t>
  </si>
  <si>
    <t>MKV</t>
  </si>
  <si>
    <t>179,0</t>
  </si>
  <si>
    <t>176,8</t>
  </si>
  <si>
    <t>BNA0292</t>
  </si>
  <si>
    <t>Frechen/Wachtberg</t>
  </si>
  <si>
    <t>50226</t>
  </si>
  <si>
    <t>Frechen</t>
  </si>
  <si>
    <t>Klaerschlamm, Biomasse</t>
  </si>
  <si>
    <t>176,0</t>
  </si>
  <si>
    <t>BNA0823</t>
  </si>
  <si>
    <t>Stadtwerke Muenchen GmbH</t>
  </si>
  <si>
    <t>SWM Wind Havelland GmbH &amp; Co. KG</t>
  </si>
  <si>
    <t>14776</t>
  </si>
  <si>
    <t>Raum Brandenburg</t>
  </si>
  <si>
    <t>Havelland</t>
  </si>
  <si>
    <t>171,0</t>
  </si>
  <si>
    <t>BNA0219</t>
  </si>
  <si>
    <t>Duisburg Ruhrort 4</t>
  </si>
  <si>
    <t>Duisburg - Ruhrort</t>
  </si>
  <si>
    <t>170,0</t>
  </si>
  <si>
    <t>BNA0662b</t>
  </si>
  <si>
    <t>Evonik Operations GmbH</t>
  </si>
  <si>
    <t>Kraftwerk I</t>
  </si>
  <si>
    <t>45772</t>
  </si>
  <si>
    <t>Marl</t>
  </si>
  <si>
    <t>Paul-Baumann-Str. 1</t>
  </si>
  <si>
    <t>Dampfwirtschaft (6 Einzelturbinen)</t>
  </si>
  <si>
    <t>Abfaelle, Erdgas, Heizoel</t>
  </si>
  <si>
    <t>Mehrere Energietraeger
(nicht erneuerbar)</t>
  </si>
  <si>
    <t>169,3</t>
  </si>
  <si>
    <t>Mittelspannung (MS)</t>
  </si>
  <si>
    <t>CPM Netz GmbH</t>
  </si>
  <si>
    <t>BNA0588</t>
  </si>
  <si>
    <t>Stadtwerke Leipzig GmbH</t>
  </si>
  <si>
    <t>Heizkraftwerk Leipzig-Nord</t>
  </si>
  <si>
    <t>04105</t>
  </si>
  <si>
    <t>Leipzig</t>
  </si>
  <si>
    <t>leichtes Heizoel</t>
  </si>
  <si>
    <t>167,0</t>
  </si>
  <si>
    <t>Eutritzscher Str. 14b</t>
  </si>
  <si>
    <t>Netz Leipzig GmbH</t>
  </si>
  <si>
    <t>BNA0443</t>
  </si>
  <si>
    <t>Koepchenwerk</t>
  </si>
  <si>
    <t>165,0</t>
  </si>
  <si>
    <t>Garenfeld</t>
  </si>
  <si>
    <t>BNA0337</t>
  </si>
  <si>
    <t>Donau-Wasserkraft AG</t>
  </si>
  <si>
    <t>PSW Langenprozelten</t>
  </si>
  <si>
    <t>97737</t>
  </si>
  <si>
    <t>Gemuenden</t>
  </si>
  <si>
    <t>entfaellt</t>
  </si>
  <si>
    <t>164,0</t>
  </si>
  <si>
    <t>loco Kraftwerk</t>
  </si>
  <si>
    <t>110, 16,7 Hz</t>
  </si>
  <si>
    <t>DB Energie GmbH</t>
  </si>
  <si>
    <t>BNA0081</t>
  </si>
  <si>
    <t>Klingenberg</t>
  </si>
  <si>
    <t>10317</t>
  </si>
  <si>
    <t xml:space="preserve">Koepenicker Chaussee 42 - 45 </t>
  </si>
  <si>
    <t>Erdgas, Mineraloel</t>
  </si>
  <si>
    <t>BNA0422</t>
  </si>
  <si>
    <t>Happurg</t>
  </si>
  <si>
    <t>91230</t>
  </si>
  <si>
    <t>Haupstrasse 26</t>
  </si>
  <si>
    <t>Sonderfall</t>
  </si>
  <si>
    <t>160,0</t>
  </si>
  <si>
    <t>BNA0142</t>
  </si>
  <si>
    <t>ArcelorMittal Bremen GmbH</t>
  </si>
  <si>
    <t>Auf den Delben 35</t>
  </si>
  <si>
    <t>andere Gase</t>
  </si>
  <si>
    <t>Gichtgas</t>
  </si>
  <si>
    <t>Mittelsbueren</t>
  </si>
  <si>
    <t>BNA0130</t>
  </si>
  <si>
    <t>Kirchmoeser</t>
  </si>
  <si>
    <t>14774</t>
  </si>
  <si>
    <t>Unterwerk Kirchmoeser</t>
  </si>
  <si>
    <t>BNA0780</t>
  </si>
  <si>
    <t>Vermuntwerk</t>
  </si>
  <si>
    <t>158,0</t>
  </si>
  <si>
    <t>BNA0918b</t>
  </si>
  <si>
    <t>Cogen Dow Stade</t>
  </si>
  <si>
    <t>Wasserstoff</t>
  </si>
  <si>
    <t>157,0</t>
  </si>
  <si>
    <t>UW Bomlitz-Westerharl</t>
  </si>
  <si>
    <t>Avacon AG</t>
  </si>
  <si>
    <t>155,6</t>
  </si>
  <si>
    <t>Abfall</t>
  </si>
  <si>
    <t>155,2</t>
  </si>
  <si>
    <t>BNA0140</t>
  </si>
  <si>
    <t>swb Erzeugung GmbH &amp; Co. KG</t>
  </si>
  <si>
    <t>KW Hastedt</t>
  </si>
  <si>
    <t>28207</t>
  </si>
  <si>
    <t>Hastedter Osterdeich 255</t>
  </si>
  <si>
    <t>Block 14</t>
  </si>
  <si>
    <t>155,0</t>
  </si>
  <si>
    <t>DE0072032820700000000000000232556</t>
  </si>
  <si>
    <t>153,3</t>
  </si>
  <si>
    <t>BNA0415</t>
  </si>
  <si>
    <t>Endgueltig Stillgelegt 2011 (ohne StA)</t>
  </si>
  <si>
    <t>152,0</t>
  </si>
  <si>
    <t>BNA0414</t>
  </si>
  <si>
    <t>BNA1003</t>
  </si>
  <si>
    <t>Kraftwerk Waldshut</t>
  </si>
  <si>
    <t>79761</t>
  </si>
  <si>
    <t>Waldshut-Tiengen</t>
  </si>
  <si>
    <t>Kraftwerkstrasse 13</t>
  </si>
  <si>
    <t>Waldshut</t>
  </si>
  <si>
    <t>150,0</t>
  </si>
  <si>
    <t>Gurtweil</t>
  </si>
  <si>
    <t>BNA0618</t>
  </si>
  <si>
    <t>Luenen 6</t>
  </si>
  <si>
    <t>149,0</t>
  </si>
  <si>
    <t>110 kV Schaltanlage Luenen</t>
  </si>
  <si>
    <t>Westnetz GmbH/DB Energie GmbH</t>
  </si>
  <si>
    <t>BNA1006</t>
  </si>
  <si>
    <t>Kraftwerk Walheim</t>
  </si>
  <si>
    <t>74399</t>
  </si>
  <si>
    <t>Walheim</t>
  </si>
  <si>
    <t>Muehlstrasse</t>
  </si>
  <si>
    <t>WAL 2</t>
  </si>
  <si>
    <t>148,0</t>
  </si>
  <si>
    <t>Netze BW GmbH</t>
  </si>
  <si>
    <t>BNA0494</t>
  </si>
  <si>
    <t>Rheinkraftwerk Iffezheim GmbH</t>
  </si>
  <si>
    <t>Rheinkraftwerk Iffezheim</t>
  </si>
  <si>
    <t>76473</t>
  </si>
  <si>
    <t>Iffezheim</t>
  </si>
  <si>
    <t>An der Staustufe 27</t>
  </si>
  <si>
    <t>Iffezheim M1-M5</t>
  </si>
  <si>
    <t>BNA0228</t>
  </si>
  <si>
    <t>Waldeck1/Bringhausen</t>
  </si>
  <si>
    <t>145,0</t>
  </si>
  <si>
    <t>BNA0567b</t>
  </si>
  <si>
    <t>KW Kuehtai</t>
  </si>
  <si>
    <t>A-6183</t>
  </si>
  <si>
    <t>Kuehtai</t>
  </si>
  <si>
    <t>Kuehtai Ma 2</t>
  </si>
  <si>
    <t>144,5</t>
  </si>
  <si>
    <t>BNA0567a</t>
  </si>
  <si>
    <t>Kuehtai Ma1</t>
  </si>
  <si>
    <t>BNA0080</t>
  </si>
  <si>
    <t>Vattenfall Europe Waerme AG</t>
  </si>
  <si>
    <t>Ostpreussendamm 61</t>
  </si>
  <si>
    <t>Lichterfelde 2</t>
  </si>
  <si>
    <t>144,0</t>
  </si>
  <si>
    <t>BNA0076</t>
  </si>
  <si>
    <t>Lichterfelde 3</t>
  </si>
  <si>
    <t>BNA0075</t>
  </si>
  <si>
    <t>Lichterfelde 1</t>
  </si>
  <si>
    <t>BNA0074</t>
  </si>
  <si>
    <t>Charlottenburg</t>
  </si>
  <si>
    <t>10589</t>
  </si>
  <si>
    <t>Am Spreebord 5</t>
  </si>
  <si>
    <t>Mineraloel</t>
  </si>
  <si>
    <t>BNA0088a</t>
  </si>
  <si>
    <t>Solvay Chemicals GmbH</t>
  </si>
  <si>
    <t>Industriekraftwerk Bernburg (IKB)</t>
  </si>
  <si>
    <t>06406</t>
  </si>
  <si>
    <t>Bernburg</t>
  </si>
  <si>
    <t>140,5</t>
  </si>
  <si>
    <t>ID 92406 - 3136</t>
  </si>
  <si>
    <t>Mitteldeutsche Netzgesellschaft Strom mbH</t>
  </si>
  <si>
    <t>BNA0027</t>
  </si>
  <si>
    <t>Zellstoff Stendal GmbH</t>
  </si>
  <si>
    <t>39596</t>
  </si>
  <si>
    <t>Arneburg</t>
  </si>
  <si>
    <t>Goldbecker Strasse 1</t>
  </si>
  <si>
    <t>-</t>
  </si>
  <si>
    <t>Heinzoel, Erdgas</t>
  </si>
  <si>
    <t>138,9</t>
  </si>
  <si>
    <t>DE0075603959600000E00000000013559
DE0075603959600000E00000000013560
DE0075603959600000E00000000013561</t>
  </si>
  <si>
    <t>USp. Mittel- / Niederspannung (MS/NS)</t>
  </si>
  <si>
    <t>Infrastrukturbetrieb der Stadt Arneburg</t>
  </si>
  <si>
    <t>BNA1076b</t>
  </si>
  <si>
    <t>Volkswagen AG</t>
  </si>
  <si>
    <t>HKW West</t>
  </si>
  <si>
    <t>38436</t>
  </si>
  <si>
    <t>Wolfsburg</t>
  </si>
  <si>
    <t>Block 2</t>
  </si>
  <si>
    <t>138,5</t>
  </si>
  <si>
    <t>UW Wolfsburg</t>
  </si>
  <si>
    <t>VW Kraftwerk GmbH</t>
  </si>
  <si>
    <t>BNA1076a</t>
  </si>
  <si>
    <t>Block 1</t>
  </si>
  <si>
    <t>BNA0310</t>
  </si>
  <si>
    <t>M</t>
  </si>
  <si>
    <t>138,0</t>
  </si>
  <si>
    <t>BNA0268</t>
  </si>
  <si>
    <t>Pumpspeicherwerk Roenkhausen</t>
  </si>
  <si>
    <t>57413</t>
  </si>
  <si>
    <t>Finnentrop</t>
  </si>
  <si>
    <t>PSW</t>
  </si>
  <si>
    <t>BNA0404</t>
  </si>
  <si>
    <t>Wedel</t>
  </si>
  <si>
    <t>22880</t>
  </si>
  <si>
    <t>Tinsdaler Weg 146</t>
  </si>
  <si>
    <t>Wedel 1</t>
  </si>
  <si>
    <t>137,0</t>
  </si>
  <si>
    <t>BNA0172a</t>
  </si>
  <si>
    <t>Wacker Chemie AG</t>
  </si>
  <si>
    <t>Burghausen 01 - GT</t>
  </si>
  <si>
    <t>84489</t>
  </si>
  <si>
    <t>Burghausen</t>
  </si>
  <si>
    <t>Johannes-Hess Strasse 24</t>
  </si>
  <si>
    <t>Holzfeld</t>
  </si>
  <si>
    <t>Bayernwerk Netz GmbH</t>
  </si>
  <si>
    <t>BNA1004</t>
  </si>
  <si>
    <t>WAL GT D</t>
  </si>
  <si>
    <t>136,0</t>
  </si>
  <si>
    <t>BNA0421</t>
  </si>
  <si>
    <t>GKH</t>
  </si>
  <si>
    <t>30419</t>
  </si>
  <si>
    <t>Block2</t>
  </si>
  <si>
    <t>UW-Stoecken</t>
  </si>
  <si>
    <t>BNA0420</t>
  </si>
  <si>
    <t>Block1</t>
  </si>
  <si>
    <t>BNA0308</t>
  </si>
  <si>
    <t>BNA1022</t>
  </si>
  <si>
    <t>135,0</t>
  </si>
  <si>
    <t>BNA0309</t>
  </si>
  <si>
    <t>Gohrpunkt</t>
  </si>
  <si>
    <t>BNA0447</t>
  </si>
  <si>
    <t>Herne 2</t>
  </si>
  <si>
    <t>133,0</t>
  </si>
  <si>
    <t>BNA0312</t>
  </si>
  <si>
    <t>O</t>
  </si>
  <si>
    <t>BNA0212</t>
  </si>
  <si>
    <t>HKW II/B</t>
  </si>
  <si>
    <t>47053</t>
  </si>
  <si>
    <t>Zirkelstrasse</t>
  </si>
  <si>
    <t>UW HKW II</t>
  </si>
  <si>
    <t>BNA0834</t>
  </si>
  <si>
    <t>Solvay Kraftwerk Rheinberg</t>
  </si>
  <si>
    <t>47495</t>
  </si>
  <si>
    <t>Rheinberg</t>
  </si>
  <si>
    <t>Steinkohle, Erdgas</t>
  </si>
  <si>
    <t>132,4</t>
  </si>
  <si>
    <t>UA Ossenberg, Ziegeleistrasse, 47495 Rheinberg</t>
  </si>
  <si>
    <t>25</t>
  </si>
  <si>
    <t>BNA0448</t>
  </si>
  <si>
    <t>Shamrock</t>
  </si>
  <si>
    <t>132,0</t>
  </si>
  <si>
    <t>BNA0306</t>
  </si>
  <si>
    <t>Osterath</t>
  </si>
  <si>
    <t>BNA0311</t>
  </si>
  <si>
    <t>L</t>
  </si>
  <si>
    <t>131,0</t>
  </si>
  <si>
    <t>BNA0305</t>
  </si>
  <si>
    <t>130,0</t>
  </si>
  <si>
    <t>BNA0303</t>
  </si>
  <si>
    <t>BNA0302</t>
  </si>
  <si>
    <t>129,0</t>
  </si>
  <si>
    <t>BNA0215</t>
  </si>
  <si>
    <t>Walsum 7</t>
  </si>
  <si>
    <t>BNA0307</t>
  </si>
  <si>
    <t>I</t>
  </si>
  <si>
    <t>128,0</t>
  </si>
  <si>
    <t>BNA0684c</t>
  </si>
  <si>
    <t>Sued DT60</t>
  </si>
  <si>
    <t>81371</t>
  </si>
  <si>
    <t>Muenchen</t>
  </si>
  <si>
    <t>127,6</t>
  </si>
  <si>
    <t>Schaltstelle Isartalstrasse</t>
  </si>
  <si>
    <t>BNA0400</t>
  </si>
  <si>
    <t>GuD Tiefstack</t>
  </si>
  <si>
    <t>127,0</t>
  </si>
  <si>
    <t>BNA0145</t>
  </si>
  <si>
    <t>DE0072032825900000000000000232559</t>
  </si>
  <si>
    <t>BNA0711</t>
  </si>
  <si>
    <t>125,0</t>
  </si>
  <si>
    <t>BNA0710</t>
  </si>
  <si>
    <t>BNA0531</t>
  </si>
  <si>
    <t>Energieservice Westfalen Weser GmbH</t>
  </si>
  <si>
    <t>KW Kirchlengern</t>
  </si>
  <si>
    <t>32278</t>
  </si>
  <si>
    <t>Kirchlengern</t>
  </si>
  <si>
    <t>Heizoel EL</t>
  </si>
  <si>
    <t>UW Kirchlengern</t>
  </si>
  <si>
    <t>Westfalen Weser Netz GmbH</t>
  </si>
  <si>
    <t>BNA0433</t>
  </si>
  <si>
    <t>HLB 6</t>
  </si>
  <si>
    <t>BNA0432</t>
  </si>
  <si>
    <t>HLB 5</t>
  </si>
  <si>
    <t>BNA0684a</t>
  </si>
  <si>
    <t>Sued GT 61</t>
  </si>
  <si>
    <t>124,9</t>
  </si>
  <si>
    <t>BNA0540</t>
  </si>
  <si>
    <t>Walchensee</t>
  </si>
  <si>
    <t>82431</t>
  </si>
  <si>
    <t>Kochel am See</t>
  </si>
  <si>
    <t>Altjoch 21</t>
  </si>
  <si>
    <t>124,0</t>
  </si>
  <si>
    <t>Bayernwerk AG/DB Energie GmbH</t>
  </si>
  <si>
    <t>BNA0304</t>
  </si>
  <si>
    <t>BNA0082</t>
  </si>
  <si>
    <t>Otternbuchtstr. 11</t>
  </si>
  <si>
    <t>Reuter C</t>
  </si>
  <si>
    <t>Holz</t>
  </si>
  <si>
    <t>BNA0684b</t>
  </si>
  <si>
    <t>Sued GT 62</t>
  </si>
  <si>
    <t>123,9</t>
  </si>
  <si>
    <t>BNA1021</t>
  </si>
  <si>
    <t>123,0</t>
  </si>
  <si>
    <t>BNA0403</t>
  </si>
  <si>
    <t>Wedel 2</t>
  </si>
  <si>
    <t>BNA0893</t>
  </si>
  <si>
    <t>BASF Schwarzheide GmbH</t>
  </si>
  <si>
    <t>GuD Schwarzheide</t>
  </si>
  <si>
    <t>01987</t>
  </si>
  <si>
    <t>Schwarzheide</t>
  </si>
  <si>
    <t>Schipkauer Str.1</t>
  </si>
  <si>
    <t>122,0</t>
  </si>
  <si>
    <t>121,8</t>
  </si>
  <si>
    <t>120,5</t>
  </si>
  <si>
    <t>BNA0373</t>
  </si>
  <si>
    <t>envia THERM GmbH</t>
  </si>
  <si>
    <t>Spitzenlastkraftwerk Grosskayna</t>
  </si>
  <si>
    <t>06242</t>
  </si>
  <si>
    <t>Grosskayna</t>
  </si>
  <si>
    <t>120,0</t>
  </si>
  <si>
    <t>UW Grosskayna/neu</t>
  </si>
  <si>
    <t>BNA0266a</t>
  </si>
  <si>
    <t>Fehmarn Netz GmbH &amp; Co. KG</t>
  </si>
  <si>
    <t>23769</t>
  </si>
  <si>
    <t>Fehmarn</t>
  </si>
  <si>
    <t>Osterhof, Daeschendorf</t>
  </si>
  <si>
    <t>119,6</t>
  </si>
  <si>
    <t>UW Goehl</t>
  </si>
  <si>
    <t>Schleswig-Holstein Netz AG</t>
  </si>
  <si>
    <t>BNA0327</t>
  </si>
  <si>
    <t>Geesthacht</t>
  </si>
  <si>
    <t>21502</t>
  </si>
  <si>
    <t>Elbuferstr. 49</t>
  </si>
  <si>
    <t>119,1</t>
  </si>
  <si>
    <t>Bergedorf</t>
  </si>
  <si>
    <t>BNA0144</t>
  </si>
  <si>
    <t>Block 15</t>
  </si>
  <si>
    <t>119,0</t>
  </si>
  <si>
    <t>Wehrdamm</t>
  </si>
  <si>
    <t>BNA0805</t>
  </si>
  <si>
    <t>Kraftwerk Plattling GmbH</t>
  </si>
  <si>
    <t>Kraftwerk Plattling</t>
  </si>
  <si>
    <t>94447</t>
  </si>
  <si>
    <t>Plattling</t>
  </si>
  <si>
    <t>118,5</t>
  </si>
  <si>
    <t>DE00722594447HRA00000000PLAE00014; DE00722594447HRV00000000PLAE00014; DE00722594447HRA00000000PLAE00015; DE00722594447HRV00000000PLAE00015</t>
  </si>
  <si>
    <t>BNA1984</t>
  </si>
  <si>
    <t>EnBW Albatros GmbH &amp; Co.KG</t>
  </si>
  <si>
    <t>Windpark Albatros</t>
  </si>
  <si>
    <t>117,6</t>
  </si>
  <si>
    <t>BNA0209</t>
  </si>
  <si>
    <t>Umspannwerke Druxberge GmbH &amp; Co. KG 
c/o Windstrom GmbH</t>
  </si>
  <si>
    <t>Windpark Druxberge</t>
  </si>
  <si>
    <t>39365</t>
  </si>
  <si>
    <t>Druxberge</t>
  </si>
  <si>
    <t>116,7</t>
  </si>
  <si>
    <t>UW Druxberge</t>
  </si>
  <si>
    <t>HSN Magdeburg GmbH</t>
  </si>
  <si>
    <t>BNA0603</t>
  </si>
  <si>
    <t>B1</t>
  </si>
  <si>
    <t>116,0</t>
  </si>
  <si>
    <t>BNA0602</t>
  </si>
  <si>
    <t>C1</t>
  </si>
  <si>
    <t>BNA1519</t>
  </si>
  <si>
    <t>Offshore-Windpark RIFFGAT GmbH &amp; Co. KG/EWE ERNEUERBARE ENERGIEN GmbH</t>
  </si>
  <si>
    <t>Offshore Windpark Riffgat</t>
  </si>
  <si>
    <t>15 Kilometer vor der Nordseeinsel Borkum</t>
  </si>
  <si>
    <t>113,4</t>
  </si>
  <si>
    <t>Umspannwerk</t>
  </si>
  <si>
    <t>BNA0189</t>
  </si>
  <si>
    <t>113,0</t>
  </si>
  <si>
    <t>BNA0857</t>
  </si>
  <si>
    <t xml:space="preserve">Opel Automobile GmbH </t>
  </si>
  <si>
    <t>GuD-Anlage Ruesselsheim</t>
  </si>
  <si>
    <t>65428</t>
  </si>
  <si>
    <t>Ruesselheim</t>
  </si>
  <si>
    <t>M120</t>
  </si>
  <si>
    <t>112,1</t>
  </si>
  <si>
    <t>KEO-Kundenanlage in Ruesselsheim</t>
  </si>
  <si>
    <t>Stadtwerke Mainz Netze GmbH (dienstleistend)</t>
  </si>
  <si>
    <t>BNA1046b</t>
  </si>
  <si>
    <t xml:space="preserve">K1 </t>
  </si>
  <si>
    <t>112,0</t>
  </si>
  <si>
    <t>Gersteinwerk (110kV) und Bockum-Hoevel (110kV)</t>
  </si>
  <si>
    <t xml:space="preserve">Westnetz GmbH </t>
  </si>
  <si>
    <t>BNA0286</t>
  </si>
  <si>
    <t>Mainova AG</t>
  </si>
  <si>
    <t>60627</t>
  </si>
  <si>
    <t>Frankfurt am Main</t>
  </si>
  <si>
    <t>Gutleutstrasse 231</t>
  </si>
  <si>
    <t>110,8</t>
  </si>
  <si>
    <t>UW Gutleutstrasse</t>
  </si>
  <si>
    <t>NRM Netzdienste Rhein-Main GmbH</t>
  </si>
  <si>
    <t>BNA1875</t>
  </si>
  <si>
    <t>OWP Nordergruende GmbH &amp; Co. KG</t>
  </si>
  <si>
    <t>Offshore Windpark Nordergruende</t>
  </si>
  <si>
    <t>110,7</t>
  </si>
  <si>
    <t>DE00755526388HRA0000000NORGE00001</t>
  </si>
  <si>
    <t>BNA0557b</t>
  </si>
  <si>
    <t>Currenta GmbH &amp; Co. OHG</t>
  </si>
  <si>
    <t>Kraftwerk N 230</t>
  </si>
  <si>
    <t>47829</t>
  </si>
  <si>
    <t>Krefeld-Uerdingen</t>
  </si>
  <si>
    <t>CHEMPARK, Geb. N 230</t>
  </si>
  <si>
    <t>Erdgas, Produktionsrueckstaende</t>
  </si>
  <si>
    <t>110,0</t>
  </si>
  <si>
    <t>Netcur GmbH</t>
  </si>
  <si>
    <t>BNA0143</t>
  </si>
  <si>
    <t>Bahnstromanschluss</t>
  </si>
  <si>
    <t>BNA0848</t>
  </si>
  <si>
    <t>Stadtwerke Rostock AG</t>
  </si>
  <si>
    <t>GuD Marienehe</t>
  </si>
  <si>
    <t>18069</t>
  </si>
  <si>
    <t>108,0</t>
  </si>
  <si>
    <t>UW Marienehe</t>
  </si>
  <si>
    <t>Stadtwerke Rostock Netzgesellschaft mbH</t>
  </si>
  <si>
    <t>BNA0546</t>
  </si>
  <si>
    <t>HKW Merkenich</t>
  </si>
  <si>
    <t>50769</t>
  </si>
  <si>
    <t>UW Merkenich</t>
  </si>
  <si>
    <t>BNA0894d</t>
  </si>
  <si>
    <t>PCK Raffinerie GmbH</t>
  </si>
  <si>
    <t>IKS PCK Schwedt</t>
  </si>
  <si>
    <t>16303</t>
  </si>
  <si>
    <t>PCK Schwedt</t>
  </si>
  <si>
    <t>Block 2 SE 2</t>
  </si>
  <si>
    <t>HSCR</t>
  </si>
  <si>
    <t>Raffineriegas</t>
  </si>
  <si>
    <t>106,0</t>
  </si>
  <si>
    <t>UW Vierraden</t>
  </si>
  <si>
    <t>E.DIS AG</t>
  </si>
  <si>
    <t>BNA0894c</t>
  </si>
  <si>
    <t>Block 1 SE 1</t>
  </si>
  <si>
    <t>BNA0253</t>
  </si>
  <si>
    <t>VSE AG, Kraftwerk Ensdorf</t>
  </si>
  <si>
    <t>Kurt-Kessler-Str.</t>
  </si>
  <si>
    <t>Schaltanlage Ensdorf (UA-Ensdorf); DE 0001816680600000000000000580138</t>
  </si>
  <si>
    <t>BNA0105</t>
  </si>
  <si>
    <t>GuD Bitterfeld</t>
  </si>
  <si>
    <t>06749</t>
  </si>
  <si>
    <t>Bitterfeld</t>
  </si>
  <si>
    <t>UW Bitterfeld Mitte</t>
  </si>
  <si>
    <t>BNA0583</t>
  </si>
  <si>
    <t>Energiedienst Holding AG</t>
  </si>
  <si>
    <t>Laufenburg</t>
  </si>
  <si>
    <t>CH-5080</t>
  </si>
  <si>
    <t>Schweiz</t>
  </si>
  <si>
    <t>KW Laufenburg</t>
  </si>
  <si>
    <t>104,4</t>
  </si>
  <si>
    <t>110-kV-Schaltanlage Laufenburg</t>
  </si>
  <si>
    <t>ED Netze GmbH</t>
  </si>
  <si>
    <t>BNA0685</t>
  </si>
  <si>
    <t>Stadtwerke Muenster GmbH</t>
  </si>
  <si>
    <t>Heizkraftwerk Hafen</t>
  </si>
  <si>
    <t>48145</t>
  </si>
  <si>
    <t>Muenster</t>
  </si>
  <si>
    <t>104,1</t>
  </si>
  <si>
    <t>Umspannwerk Hafen</t>
  </si>
  <si>
    <t>muensterNETZ GmbH</t>
  </si>
  <si>
    <t>BNA0600b</t>
  </si>
  <si>
    <t>G-Kraftwerk</t>
  </si>
  <si>
    <t>51368</t>
  </si>
  <si>
    <t>Leverkusen</t>
  </si>
  <si>
    <t>CHEMPARK, Geb. G 22</t>
  </si>
  <si>
    <t>Erdgas, Braunkohle,  Produktionsrueckstaende</t>
  </si>
  <si>
    <t>103,0</t>
  </si>
  <si>
    <t>BNA0419</t>
  </si>
  <si>
    <t>KWH</t>
  </si>
  <si>
    <t>102,0</t>
  </si>
  <si>
    <t>UW-Leinhausen</t>
  </si>
  <si>
    <t>BNA0396</t>
  </si>
  <si>
    <t>Duisburg Hamborn 4</t>
  </si>
  <si>
    <t>101,0</t>
  </si>
  <si>
    <t>BNA0238a</t>
  </si>
  <si>
    <t>ArcelorMittal Eisenhuettenstadt GmbH</t>
  </si>
  <si>
    <t>IKW</t>
  </si>
  <si>
    <t>15890</t>
  </si>
  <si>
    <t>Eisenhuettenstadt</t>
  </si>
  <si>
    <t>Werkstrasse 1</t>
  </si>
  <si>
    <t>Gichtgas, Konvertergas aus Roheisen-und Stahlerzeugung</t>
  </si>
  <si>
    <t>100,2</t>
  </si>
  <si>
    <t>Anschaltung U 100/ Umspannstation U 200 im 110kV UW EhsP</t>
  </si>
  <si>
    <t>EDIS Netz GmbH</t>
  </si>
  <si>
    <t>BNA0986</t>
  </si>
  <si>
    <t>Maschine 5</t>
  </si>
  <si>
    <t>100,0</t>
  </si>
  <si>
    <t>BNA0985</t>
  </si>
  <si>
    <t>Maschine 4</t>
  </si>
  <si>
    <t>Bauler</t>
  </si>
  <si>
    <t>BNA0984</t>
  </si>
  <si>
    <t>Maschine 3</t>
  </si>
  <si>
    <t>BNA0983</t>
  </si>
  <si>
    <t>Maschine 2</t>
  </si>
  <si>
    <t>BNA0982</t>
  </si>
  <si>
    <t>Maschine 1</t>
  </si>
  <si>
    <t>BNA0981</t>
  </si>
  <si>
    <t>Maschine 9</t>
  </si>
  <si>
    <t>BNA0980</t>
  </si>
  <si>
    <t>Maschine 8</t>
  </si>
  <si>
    <t>BNA0979</t>
  </si>
  <si>
    <t>Maschine 7</t>
  </si>
  <si>
    <t>BNA0978</t>
  </si>
  <si>
    <t>Maschine 6</t>
  </si>
  <si>
    <t>BNA0922</t>
  </si>
  <si>
    <t>CIECH Energy Deutschland GmbH</t>
  </si>
  <si>
    <t>GuD-Ikw Stassfurt</t>
  </si>
  <si>
    <t>39418</t>
  </si>
  <si>
    <t>Stassfurt</t>
  </si>
  <si>
    <t>Athenslebener Weg 57</t>
  </si>
  <si>
    <t>UW-NORD</t>
  </si>
  <si>
    <t>BNA0529</t>
  </si>
  <si>
    <t>Innwerk AG</t>
  </si>
  <si>
    <t>Braunau-Simbach</t>
  </si>
  <si>
    <t>84375</t>
  </si>
  <si>
    <t>Kirchdorf</t>
  </si>
  <si>
    <t>Ach 6</t>
  </si>
  <si>
    <t>APG/Bayernwerk AG</t>
  </si>
  <si>
    <t>BNA0426</t>
  </si>
  <si>
    <t>Haeusern</t>
  </si>
  <si>
    <t>79837</t>
  </si>
  <si>
    <t>Schwarzabruck 2</t>
  </si>
  <si>
    <t>BNA0220</t>
  </si>
  <si>
    <t>AGuD</t>
  </si>
  <si>
    <t>Netzgesellschaft Duesseldorf mbH</t>
  </si>
  <si>
    <t>BNA0201b</t>
  </si>
  <si>
    <t>UW Reussenkoege GmbH</t>
  </si>
  <si>
    <t>Windpark Reussenkoege GmbH &amp; Co. I KG, 
Windpark Reussenkoege III GmbH &amp; Co. KG, 
Windpark Reussenkoege III GmbH &amp; Co. Pionier KG, 
Windpark Reussenkoege IV GmbH &amp; Co. KG, 
Windpark Reussenkoege V GmbH &amp; Co. KG,
Windpark Reussenkoege VI GmbH &amp; Co. KG</t>
  </si>
  <si>
    <t>99,9</t>
  </si>
  <si>
    <t>DE00722525821HV04000000REUKJ00104, 
DE00722525821HV04000000REUKJ00105, 
DE00722525821HV04000000REUKJ00107, 
DE00722525821HV04000000REUKJ00205, 
DE00722525821HV04000000REUKJ00207</t>
  </si>
  <si>
    <t>BNA1948</t>
  </si>
  <si>
    <t>KW5</t>
  </si>
  <si>
    <t>99,5</t>
  </si>
  <si>
    <t>BNA0953</t>
  </si>
  <si>
    <t>ENGIE Deutschland AG</t>
  </si>
  <si>
    <t>Kraftwerksgruppe Pfreimd</t>
  </si>
  <si>
    <t>92555</t>
  </si>
  <si>
    <t>Trausnitz</t>
  </si>
  <si>
    <t>Seestrasse 6</t>
  </si>
  <si>
    <t>PSKW Reisach</t>
  </si>
  <si>
    <t>99,0</t>
  </si>
  <si>
    <t>UW Reisach Schaltfeld E03-E05</t>
  </si>
  <si>
    <t>sonstige Speichertechnologien</t>
  </si>
  <si>
    <t>98,2</t>
  </si>
  <si>
    <t>BNA0491</t>
  </si>
  <si>
    <t>Ville/Berrenrath</t>
  </si>
  <si>
    <t>50354</t>
  </si>
  <si>
    <t>Huerth</t>
  </si>
  <si>
    <t>Klaerschlamm, Biomasse Sonstige Energietraeger</t>
  </si>
  <si>
    <t>98,0</t>
  </si>
  <si>
    <t>Berrenrath</t>
  </si>
  <si>
    <t>BNA0683c</t>
  </si>
  <si>
    <t>Sued GT2</t>
  </si>
  <si>
    <t>97,9</t>
  </si>
  <si>
    <t>BNA0683b</t>
  </si>
  <si>
    <t>Sued GT3</t>
  </si>
  <si>
    <t>BNA0547</t>
  </si>
  <si>
    <t>Shell Deutschland Oil GmbH</t>
  </si>
  <si>
    <t>50997</t>
  </si>
  <si>
    <t>Godorfer Hauptstr. 150</t>
  </si>
  <si>
    <t xml:space="preserve"> Raffineriegas, Erdgas</t>
  </si>
  <si>
    <t>97,1</t>
  </si>
  <si>
    <t>DE0073995099790000000000000021839</t>
  </si>
  <si>
    <t>BNA0865b</t>
  </si>
  <si>
    <t>Salzgitter Flachstahl GmbH</t>
  </si>
  <si>
    <t>Kraftwerk Salzgitter</t>
  </si>
  <si>
    <t>38239</t>
  </si>
  <si>
    <t>Salzgitter</t>
  </si>
  <si>
    <t>Kuppelprodukte der Stahlerzeugung</t>
  </si>
  <si>
    <t>97,0</t>
  </si>
  <si>
    <t>Werknetz</t>
  </si>
  <si>
    <t>BNA0864</t>
  </si>
  <si>
    <t>BNA0392a</t>
  </si>
  <si>
    <t>EVH GmbH</t>
  </si>
  <si>
    <t>HKW Halle Trotha</t>
  </si>
  <si>
    <t>06130</t>
  </si>
  <si>
    <t>Halle</t>
  </si>
  <si>
    <t>Dieselstrasse 141</t>
  </si>
  <si>
    <t>Block A und B</t>
  </si>
  <si>
    <t>UW Halle Dieselstrasse</t>
  </si>
  <si>
    <t>Energieversorgung Halle Netz GmbH</t>
  </si>
  <si>
    <t>BNA0497</t>
  </si>
  <si>
    <t>Infraserv GmbH &amp; Co. Hoechst KG</t>
  </si>
  <si>
    <t>ADS-Anlage</t>
  </si>
  <si>
    <t>65926</t>
  </si>
  <si>
    <t>Industriepark Hoechst</t>
  </si>
  <si>
    <t>96,5</t>
  </si>
  <si>
    <t>FWH O/W</t>
  </si>
  <si>
    <t>BNA1005</t>
  </si>
  <si>
    <t>WAL 1</t>
  </si>
  <si>
    <t>96,0</t>
  </si>
  <si>
    <t>BNA0917</t>
  </si>
  <si>
    <t>Schaerding-Neuhaus</t>
  </si>
  <si>
    <t>A-4782</t>
  </si>
  <si>
    <t>St. Florian am Inn</t>
  </si>
  <si>
    <t>Badhoering 16</t>
  </si>
  <si>
    <t>BNA1260</t>
  </si>
  <si>
    <t>Daimler AG</t>
  </si>
  <si>
    <t>Heizkraftwerk Sindelfingen</t>
  </si>
  <si>
    <t>71059</t>
  </si>
  <si>
    <t>Sindelfingen</t>
  </si>
  <si>
    <t>Sammelschienen-HKW</t>
  </si>
  <si>
    <t>95,0</t>
  </si>
  <si>
    <t>DE00721471063000ZE000000861318VS0</t>
  </si>
  <si>
    <t>BNA0218</t>
  </si>
  <si>
    <t>Duisburg Ruhrort 3</t>
  </si>
  <si>
    <t>BNA0211</t>
  </si>
  <si>
    <t>HKW I</t>
  </si>
  <si>
    <t>ZAWSF</t>
  </si>
  <si>
    <t>Heizoel, Biomasse</t>
  </si>
  <si>
    <t>UW HKW I</t>
  </si>
  <si>
    <t>BNA0188</t>
  </si>
  <si>
    <t>BNA0187</t>
  </si>
  <si>
    <t>BNA0117b</t>
  </si>
  <si>
    <t>Energie- und Wasserversorgung Bonn/Rhein-Sieg GmbH</t>
  </si>
  <si>
    <t>Heizkraftwerk Karlstrasse</t>
  </si>
  <si>
    <t>53115</t>
  </si>
  <si>
    <t>Bonn</t>
  </si>
  <si>
    <t>Dampf aus Muellverbrennungsanlage</t>
  </si>
  <si>
    <t>Bonn Netz GmbH</t>
  </si>
  <si>
    <t>BNA1487</t>
  </si>
  <si>
    <t>Entega AG</t>
  </si>
  <si>
    <t>GTKW Darmstadt</t>
  </si>
  <si>
    <t>64293</t>
  </si>
  <si>
    <t>Darmstadt</t>
  </si>
  <si>
    <t>Frankfurter Str. 100</t>
  </si>
  <si>
    <t>94,6</t>
  </si>
  <si>
    <t>UA Nord Darmstadt</t>
  </si>
  <si>
    <t>e-netz Suedhessen GmbH &amp; Co. KG</t>
  </si>
  <si>
    <t>BNA0863</t>
  </si>
  <si>
    <t>AB</t>
  </si>
  <si>
    <t>94,5</t>
  </si>
  <si>
    <t>BNA0102</t>
  </si>
  <si>
    <t>UWB Umspannwerk Betriebsgesellschaft Biere mbH,  
UWB Umspannwerk Betriebsgesellschaft Borne mbH</t>
  </si>
  <si>
    <t>Windparks Biere und Borne</t>
  </si>
  <si>
    <t>39221</t>
  </si>
  <si>
    <t>Biere</t>
  </si>
  <si>
    <t>UW Biere und UW Biere West</t>
  </si>
  <si>
    <t>94,3</t>
  </si>
  <si>
    <t>93,3</t>
  </si>
  <si>
    <t>BNA0812</t>
  </si>
  <si>
    <t>Gemeinschaftskraftwerk Veltheim GmbH</t>
  </si>
  <si>
    <t>93,0</t>
  </si>
  <si>
    <t>BNA0596</t>
  </si>
  <si>
    <t>TOTAL Raffinerie Mitteldeutschland GmbH</t>
  </si>
  <si>
    <t>Raffineriekraftwerk</t>
  </si>
  <si>
    <t>06237</t>
  </si>
  <si>
    <t>Leuna</t>
  </si>
  <si>
    <t>92,5</t>
  </si>
  <si>
    <t>Leuna Sued-Mitte</t>
  </si>
  <si>
    <t>InfraLeuna GmbH</t>
  </si>
  <si>
    <t>BNA1768</t>
  </si>
  <si>
    <t>Windpark Hueselitz</t>
  </si>
  <si>
    <t>39579</t>
  </si>
  <si>
    <t>Hueselitz</t>
  </si>
  <si>
    <t>Gemarkung Windberge, Flur 2, Flurstueck 78/5</t>
  </si>
  <si>
    <t>92,4</t>
  </si>
  <si>
    <t>BNA0179</t>
  </si>
  <si>
    <t>eins - energie in sachsen GmbH &amp; Co. KG</t>
  </si>
  <si>
    <t>HKW Chemnitz  Nord II</t>
  </si>
  <si>
    <t>09114</t>
  </si>
  <si>
    <t>Chemnitz</t>
  </si>
  <si>
    <t>Block C</t>
  </si>
  <si>
    <t>Rohbraunkohle</t>
  </si>
  <si>
    <t>Ersatzbrennstoff, Erdgas (beide Stuetz-/Zusatzenergietraeger)</t>
  </si>
  <si>
    <t>92,3</t>
  </si>
  <si>
    <t>UW Chemnitz Mitte</t>
  </si>
  <si>
    <t>inetz GmbH</t>
  </si>
  <si>
    <t>Wilmersdorf GT1</t>
  </si>
  <si>
    <t>92,0</t>
  </si>
  <si>
    <t>BNA1280</t>
  </si>
  <si>
    <t>Basell Polyolefine GmbH</t>
  </si>
  <si>
    <t>Kraftwerk</t>
  </si>
  <si>
    <t>50389</t>
  </si>
  <si>
    <t>Wesseling</t>
  </si>
  <si>
    <t>D210</t>
  </si>
  <si>
    <t>90,0</t>
  </si>
  <si>
    <t>internes Netz</t>
  </si>
  <si>
    <t>BNA0669</t>
  </si>
  <si>
    <t>Pumpspeicherkraftwerk Glems</t>
  </si>
  <si>
    <t>72555</t>
  </si>
  <si>
    <t>Metzingen-Glems</t>
  </si>
  <si>
    <t>Unterer Hof 2</t>
  </si>
  <si>
    <t>Metzingen</t>
  </si>
  <si>
    <t>BNA0201a</t>
  </si>
  <si>
    <t>UW Doerpum GmbH</t>
  </si>
  <si>
    <t>Windpark Doerpum GmbH &amp; Co. KG, 
Infrastrukturgesellschaft Windpark Norstedt GmbH,
BL Wind GmbH &amp; Co. KG,
Buergerwindpark Bordelum III GmbH &amp; Co. KG</t>
  </si>
  <si>
    <t>Doerpum</t>
  </si>
  <si>
    <t>89,5</t>
  </si>
  <si>
    <t>DE00722525821HRA0000DOERPUME00001, 
DE00722525821HRA0000DOERPUME00003, 
DE00722525821HRA0000DOERPUME00005</t>
  </si>
  <si>
    <t>BNA1618</t>
  </si>
  <si>
    <t>KGE Windpark Schipkau-Nord GmbH &amp; Co. KG</t>
  </si>
  <si>
    <t>Windpark Klettwitz</t>
  </si>
  <si>
    <t>01998</t>
  </si>
  <si>
    <t>Schipkau</t>
  </si>
  <si>
    <t>89,1</t>
  </si>
  <si>
    <t>BNA0496</t>
  </si>
  <si>
    <t>KW Imst</t>
  </si>
  <si>
    <t>A-6491</t>
  </si>
  <si>
    <t>Imsterberg</t>
  </si>
  <si>
    <t>89,0</t>
  </si>
  <si>
    <t>UW Imst</t>
  </si>
  <si>
    <t>TIWAG-Netz AG/APG bzw. Tennet</t>
  </si>
  <si>
    <t>BNA0085a</t>
  </si>
  <si>
    <t>Moabit</t>
  </si>
  <si>
    <t>13353</t>
  </si>
  <si>
    <t>Friedrich-Krause-Ufer 10- 15</t>
  </si>
  <si>
    <t>Moabit A</t>
  </si>
  <si>
    <t>BNA1082</t>
  </si>
  <si>
    <t>WSW Energie &amp; Wasser AG</t>
  </si>
  <si>
    <t>HKW Barmen</t>
  </si>
  <si>
    <t>42275</t>
  </si>
  <si>
    <t>Wuppertal</t>
  </si>
  <si>
    <t>88,0</t>
  </si>
  <si>
    <t xml:space="preserve">WSW Netz GmbH </t>
  </si>
  <si>
    <t>BNA0759</t>
  </si>
  <si>
    <t>Itzehoe</t>
  </si>
  <si>
    <t>25588</t>
  </si>
  <si>
    <t>Oldendorf</t>
  </si>
  <si>
    <t>Itzehoe-West</t>
  </si>
  <si>
    <t>BNA0616b</t>
  </si>
  <si>
    <t>Kraftwerk Nord</t>
  </si>
  <si>
    <t>S 300</t>
  </si>
  <si>
    <t>S 300
VT 1, VT 2, NT 7</t>
  </si>
  <si>
    <t>gasfoermig</t>
  </si>
  <si>
    <t>fluessig, Erdgas, (Oel)</t>
  </si>
  <si>
    <t>87,5</t>
  </si>
  <si>
    <t>BNA0766</t>
  </si>
  <si>
    <t>Audorf</t>
  </si>
  <si>
    <t>24783</t>
  </si>
  <si>
    <t>Osterroenfeld</t>
  </si>
  <si>
    <t>87,0</t>
  </si>
  <si>
    <t>BNA0784</t>
  </si>
  <si>
    <t>Passau-Ingling</t>
  </si>
  <si>
    <t>94036</t>
  </si>
  <si>
    <t>Passau</t>
  </si>
  <si>
    <t>Innstrasse 121</t>
  </si>
  <si>
    <t>86,4</t>
  </si>
  <si>
    <t>BNA0222</t>
  </si>
  <si>
    <t>GT</t>
  </si>
  <si>
    <t>40233</t>
  </si>
  <si>
    <t>Behrenstrasse 85</t>
  </si>
  <si>
    <t>GTKW</t>
  </si>
  <si>
    <t>86,2</t>
  </si>
  <si>
    <t>U50</t>
  </si>
  <si>
    <t>BNA1672</t>
  </si>
  <si>
    <t>Walgauwerk</t>
  </si>
  <si>
    <t>A-06710</t>
  </si>
  <si>
    <t>Nenzing</t>
  </si>
  <si>
    <t>Eichholz 1</t>
  </si>
  <si>
    <t>86,0</t>
  </si>
  <si>
    <t>Buers / Werben</t>
  </si>
  <si>
    <t>BNA0499</t>
  </si>
  <si>
    <t>BNA0141</t>
  </si>
  <si>
    <t>GT 3</t>
  </si>
  <si>
    <t>DE0072032823700000000000000731877</t>
  </si>
  <si>
    <t>BNA0028b</t>
  </si>
  <si>
    <t>85,5</t>
  </si>
  <si>
    <t>Grubengas</t>
  </si>
  <si>
    <t>BNA0950</t>
  </si>
  <si>
    <t>VERBUND-Innkraftwerke GmbH</t>
  </si>
  <si>
    <t>Toeging</t>
  </si>
  <si>
    <t>84513</t>
  </si>
  <si>
    <t>Werkstr. 18</t>
  </si>
  <si>
    <t>85,3</t>
  </si>
  <si>
    <t>UW Toeging</t>
  </si>
  <si>
    <t>BNA1115</t>
  </si>
  <si>
    <t xml:space="preserve">Aktien-Gesellschaft der Dillinger Huettenwerke, ROGESA Roheisengesellschaft Saar mbH und Zentralkokerei Saar GmbH, als Bruchteilsgemeinschaft  </t>
  </si>
  <si>
    <t>Gichtgaskraftwerk Dillingen</t>
  </si>
  <si>
    <t>66763</t>
  </si>
  <si>
    <t>Dillingen/Saar</t>
  </si>
  <si>
    <t>Hochofengas</t>
  </si>
  <si>
    <t>Koksgas/ Erdgas</t>
  </si>
  <si>
    <t>85,0</t>
  </si>
  <si>
    <t>BNA1084</t>
  </si>
  <si>
    <t xml:space="preserve">HKW Elberfeld </t>
  </si>
  <si>
    <t>42117</t>
  </si>
  <si>
    <t>BNA0648</t>
  </si>
  <si>
    <t>Marbach III GT (solo)</t>
  </si>
  <si>
    <t>BNA1336</t>
  </si>
  <si>
    <t>Henkel AG &amp; Co. KGaA</t>
  </si>
  <si>
    <t>Holthausen</t>
  </si>
  <si>
    <t>40589</t>
  </si>
  <si>
    <t>Henkelstr. 67</t>
  </si>
  <si>
    <t>Fluessige Produktionsrueckstaende</t>
  </si>
  <si>
    <t>84,0</t>
  </si>
  <si>
    <t>SWD-Netz U47/U60</t>
  </si>
  <si>
    <t>BNA0042</t>
  </si>
  <si>
    <t>Egglfing</t>
  </si>
  <si>
    <t>94072</t>
  </si>
  <si>
    <t>Bad Fuessing</t>
  </si>
  <si>
    <t>Am Innwerk 13</t>
  </si>
  <si>
    <t>BNA1858</t>
  </si>
  <si>
    <t>Eggebek</t>
  </si>
  <si>
    <t>24852</t>
  </si>
  <si>
    <t>Baeckerweg (Nato Flugplatz)</t>
  </si>
  <si>
    <t>83,9</t>
  </si>
  <si>
    <t>UW Sieverstedt (Mast 41 110 kV-Freileitung Schuby-Weding)</t>
  </si>
  <si>
    <t>BNA0390</t>
  </si>
  <si>
    <t>39343</t>
  </si>
  <si>
    <t>Hakenstedt</t>
  </si>
  <si>
    <t>82,7</t>
  </si>
  <si>
    <t>BNA1573</t>
  </si>
  <si>
    <t>Buergerwindpark im Kirchspiel Medelby</t>
  </si>
  <si>
    <t>24994</t>
  </si>
  <si>
    <t>Jardelund</t>
  </si>
  <si>
    <t>Gemarkung 1171, Flur 1, Flurstueck 17</t>
  </si>
  <si>
    <t>82,2</t>
  </si>
  <si>
    <t>BNA0814</t>
  </si>
  <si>
    <t>Energie und Wasser Potsdam GmbH</t>
  </si>
  <si>
    <t>HKW Potsdam-Sued</t>
  </si>
  <si>
    <t>14478</t>
  </si>
  <si>
    <t>Potsdam</t>
  </si>
  <si>
    <t>Gesamtanlage</t>
  </si>
  <si>
    <t>81,8</t>
  </si>
  <si>
    <t>UW Potsdam-Sued</t>
  </si>
  <si>
    <t>Netzgesellschaft Potsdam GmbH</t>
  </si>
  <si>
    <t>BNA0018</t>
  </si>
  <si>
    <t>ALT GT C</t>
  </si>
  <si>
    <t>81,0</t>
  </si>
  <si>
    <t>Klaergas</t>
  </si>
  <si>
    <t>80,3</t>
  </si>
  <si>
    <t>BNA0682</t>
  </si>
  <si>
    <t>Freimann GT 2</t>
  </si>
  <si>
    <t>80807</t>
  </si>
  <si>
    <t>80,0</t>
  </si>
  <si>
    <t>UW Freimann</t>
  </si>
  <si>
    <t>BNA0681</t>
  </si>
  <si>
    <t>Freimann GT 1</t>
  </si>
  <si>
    <t>BNA0882</t>
  </si>
  <si>
    <t>Bleiloch</t>
  </si>
  <si>
    <t>07907</t>
  </si>
  <si>
    <t>Schleiz</t>
  </si>
  <si>
    <t>Graefenwarth</t>
  </si>
  <si>
    <t>79,8</t>
  </si>
  <si>
    <t>BNA1031</t>
  </si>
  <si>
    <t>Wendefurth</t>
  </si>
  <si>
    <t>38889</t>
  </si>
  <si>
    <t>Hangstrasse</t>
  </si>
  <si>
    <t>79,7</t>
  </si>
  <si>
    <t>Huettenrode</t>
  </si>
  <si>
    <t>BNA0683a</t>
  </si>
  <si>
    <t>Sued DT1</t>
  </si>
  <si>
    <t>BNA0010a</t>
  </si>
  <si>
    <t>Rheinkraftwerk Albbruck-Dogern AG</t>
  </si>
  <si>
    <t>RADAG</t>
  </si>
  <si>
    <t>79774</t>
  </si>
  <si>
    <t>Albbruck</t>
  </si>
  <si>
    <t>Kraftwerkstrasse 34</t>
  </si>
  <si>
    <t>79,5</t>
  </si>
  <si>
    <t>Tiengen</t>
  </si>
  <si>
    <t>BNA0505</t>
  </si>
  <si>
    <t>KW Jenbach</t>
  </si>
  <si>
    <t>A-6200</t>
  </si>
  <si>
    <t>Jenbach</t>
  </si>
  <si>
    <t>79,0</t>
  </si>
  <si>
    <t>UW Jenbach</t>
  </si>
  <si>
    <t>BNA1819</t>
  </si>
  <si>
    <t>Stadtwerke Flensburg GmbH</t>
  </si>
  <si>
    <t>Heizkraftwerk FL</t>
  </si>
  <si>
    <t>24939</t>
  </si>
  <si>
    <t>Flensburg</t>
  </si>
  <si>
    <t>Batteriestr. 48</t>
  </si>
  <si>
    <t>Block 12</t>
  </si>
  <si>
    <t>78,0</t>
  </si>
  <si>
    <t xml:space="preserve">Stadtwerke Flensburg GmbH </t>
  </si>
  <si>
    <t>BNA0520</t>
  </si>
  <si>
    <t>Stora Enso Maxau GmbH</t>
  </si>
  <si>
    <t>Stora Enso Maxau</t>
  </si>
  <si>
    <t>76187</t>
  </si>
  <si>
    <t xml:space="preserve">Biomasse </t>
  </si>
  <si>
    <t>Steinkohle (bei zu feuchter Biomasse), Schlaemme, Ersatzbrennstoff, Erdgas i.d.R. zur Stuetzfeuerung</t>
  </si>
  <si>
    <t>DE00032776187ES000125501100010000</t>
  </si>
  <si>
    <t>Stadtwerke Karlsruhe Netzservice GmbH</t>
  </si>
  <si>
    <t>BNA0059b</t>
  </si>
  <si>
    <t>GuD Baunatal, VW Werksgelaende</t>
  </si>
  <si>
    <t>34225</t>
  </si>
  <si>
    <t>Baunatal</t>
  </si>
  <si>
    <t>UW Rengershausen</t>
  </si>
  <si>
    <t>BNA0659</t>
  </si>
  <si>
    <t>Kraftwerk III</t>
  </si>
  <si>
    <t>Block 312</t>
  </si>
  <si>
    <t>77,6</t>
  </si>
  <si>
    <t>BNA0647</t>
  </si>
  <si>
    <t>Marbach II GT</t>
  </si>
  <si>
    <t>77,4</t>
  </si>
  <si>
    <t>BNA1548</t>
  </si>
  <si>
    <t>Denker &amp; Wulf AG</t>
  </si>
  <si>
    <t>Windpark Dahme</t>
  </si>
  <si>
    <t>15926</t>
  </si>
  <si>
    <t>Kemlitz</t>
  </si>
  <si>
    <t>76,5</t>
  </si>
  <si>
    <t>UW Kemlitz</t>
  </si>
  <si>
    <t>BNA0256a</t>
  </si>
  <si>
    <t>SWE Energie GmbH</t>
  </si>
  <si>
    <t>HKW Erfurt-Ost</t>
  </si>
  <si>
    <t>99087</t>
  </si>
  <si>
    <t>Erfurt</t>
  </si>
  <si>
    <t>GT1</t>
  </si>
  <si>
    <t>UW Erfurt-Ost</t>
  </si>
  <si>
    <t>SWE Netz GmbH (Erfurt)</t>
  </si>
  <si>
    <t>BNA1248b</t>
  </si>
  <si>
    <t>UPM GmbH</t>
  </si>
  <si>
    <t>HKW3 UPM Schongau</t>
  </si>
  <si>
    <t>86956</t>
  </si>
  <si>
    <t>Schongau</t>
  </si>
  <si>
    <t>Friedrich-Haindl-Strasse 10</t>
  </si>
  <si>
    <t>HKW 3</t>
  </si>
  <si>
    <t>76,0</t>
  </si>
  <si>
    <t>LEW Verteilnetz GmbH</t>
  </si>
  <si>
    <t>BNA0543</t>
  </si>
  <si>
    <t>75,3</t>
  </si>
  <si>
    <t>BNA0971</t>
  </si>
  <si>
    <t>UW Osterweddingen</t>
  </si>
  <si>
    <t>39171</t>
  </si>
  <si>
    <t>Osterweddingen</t>
  </si>
  <si>
    <t>Gemarkung Osterweddingen 
Flur 8, Flurstueck 5/1</t>
  </si>
  <si>
    <t>75,0</t>
  </si>
  <si>
    <t>BNA0743</t>
  </si>
  <si>
    <t>N-ERGIE AG</t>
  </si>
  <si>
    <t>HKW Sandreuth</t>
  </si>
  <si>
    <t>90441</t>
  </si>
  <si>
    <t>Sandreuthstr. 51</t>
  </si>
  <si>
    <t>GuD 2</t>
  </si>
  <si>
    <t>U36 Sandreuth</t>
  </si>
  <si>
    <t>Main-Donau Netzgesellschaft</t>
  </si>
  <si>
    <t>BNA0742</t>
  </si>
  <si>
    <t>GuD 1</t>
  </si>
  <si>
    <t>BNA0688</t>
  </si>
  <si>
    <t>Neubrandenburger Stadtwerke GmbH</t>
  </si>
  <si>
    <t>GuD-HKW Neubrandenburg</t>
  </si>
  <si>
    <t>17034</t>
  </si>
  <si>
    <t>Neubrandenburg</t>
  </si>
  <si>
    <t>UW Warliner Strasse</t>
  </si>
  <si>
    <t>E.DIS AG und Neubrandenburger Stadtwerke GmbH</t>
  </si>
  <si>
    <t>BNA0861a</t>
  </si>
  <si>
    <t>Energie SaarLorLux AG</t>
  </si>
  <si>
    <t>HKW Roemerbruecke</t>
  </si>
  <si>
    <t>66121</t>
  </si>
  <si>
    <t>Saarbruecken</t>
  </si>
  <si>
    <t>GuD-Anlage</t>
  </si>
  <si>
    <t>HEL (teilweise)</t>
  </si>
  <si>
    <t>74,0</t>
  </si>
  <si>
    <t>UW Roemerbruecke</t>
  </si>
  <si>
    <t>Stadtwerke Saarbruecken AG /
VSE Verteilnetz GmbH</t>
  </si>
  <si>
    <t>BNA0343</t>
  </si>
  <si>
    <t>Energieversorgung Gera GmbH</t>
  </si>
  <si>
    <t>Heizkraftwerk Gera-Nord</t>
  </si>
  <si>
    <t>07546</t>
  </si>
  <si>
    <t>Gera</t>
  </si>
  <si>
    <t>Siemensstrasse 45</t>
  </si>
  <si>
    <t xml:space="preserve">GeraNetz GmbH </t>
  </si>
  <si>
    <t>BNA0183</t>
  </si>
  <si>
    <t>Stadtwerke Cottbus mbH</t>
  </si>
  <si>
    <t>HKW Cottbus</t>
  </si>
  <si>
    <t>03052</t>
  </si>
  <si>
    <t>Cottbus</t>
  </si>
  <si>
    <t>Wirbelschichtbraunkohle</t>
  </si>
  <si>
    <t>Erdgas, Heizoel</t>
  </si>
  <si>
    <t>SWC / NA 1 und NA 2</t>
  </si>
  <si>
    <t>BNA0136</t>
  </si>
  <si>
    <t>Braunschweiger Versorgungs-AG &amp; Co. KG</t>
  </si>
  <si>
    <t>HKW-Mitte</t>
  </si>
  <si>
    <t>38106</t>
  </si>
  <si>
    <t>Braunschweig</t>
  </si>
  <si>
    <t>Heizoel L</t>
  </si>
  <si>
    <t>UW Hasenwinkel 3/7</t>
  </si>
  <si>
    <t>Braunschweiger Netz GmbH</t>
  </si>
  <si>
    <t>BNA0174</t>
  </si>
  <si>
    <t>InfraServ GmbH &amp; Co. Gendorf KG</t>
  </si>
  <si>
    <t>Industriepark Werk Gendorf</t>
  </si>
  <si>
    <t>84508</t>
  </si>
  <si>
    <t>Burgkirchen</t>
  </si>
  <si>
    <t>73,1</t>
  </si>
  <si>
    <t>UW Gendorf</t>
  </si>
  <si>
    <t>BNA0259</t>
  </si>
  <si>
    <t>Ering</t>
  </si>
  <si>
    <t>94140</t>
  </si>
  <si>
    <t>Innwerkstrasse 38</t>
  </si>
  <si>
    <t>72,5</t>
  </si>
  <si>
    <t>BNA0336</t>
  </si>
  <si>
    <t>FWK Buer</t>
  </si>
  <si>
    <t>70,0</t>
  </si>
  <si>
    <t>BNA0285</t>
  </si>
  <si>
    <t>HKW Niederrad</t>
  </si>
  <si>
    <t>60528</t>
  </si>
  <si>
    <t>Lyoner Strasse  8</t>
  </si>
  <si>
    <t>UW Goldsteinstrasse</t>
  </si>
  <si>
    <t>BNA1781</t>
  </si>
  <si>
    <t>Buergerwindpark Eider</t>
  </si>
  <si>
    <t>25779</t>
  </si>
  <si>
    <t>Norderheistedt</t>
  </si>
  <si>
    <t>Flur 2 Flurstueck 3</t>
  </si>
  <si>
    <t>69,3</t>
  </si>
  <si>
    <t>69,2</t>
  </si>
  <si>
    <t>BNA0444</t>
  </si>
  <si>
    <t>K+S AG</t>
  </si>
  <si>
    <t>Wintershall</t>
  </si>
  <si>
    <t>36266</t>
  </si>
  <si>
    <t>Heringen</t>
  </si>
  <si>
    <t>Dampf von extern aus Abfall</t>
  </si>
  <si>
    <t>69,0</t>
  </si>
  <si>
    <t>UW Philippsthal</t>
  </si>
  <si>
    <t>Avacon Netz GmbH</t>
  </si>
  <si>
    <t>BNA0662a</t>
  </si>
  <si>
    <t xml:space="preserve">Kraftwerk I </t>
  </si>
  <si>
    <t xml:space="preserve">Block 5 </t>
  </si>
  <si>
    <t>Abfaelle, Erdgas</t>
  </si>
  <si>
    <t>68,4</t>
  </si>
  <si>
    <t>BNA0550</t>
  </si>
  <si>
    <t>EEV Erneuerbare Energien Verwaltungs GmbH Dresden</t>
  </si>
  <si>
    <t>UW Koerbelitz Wind</t>
  </si>
  <si>
    <t>39175</t>
  </si>
  <si>
    <t>Koerbelitz</t>
  </si>
  <si>
    <t>68,0</t>
  </si>
  <si>
    <t>BNA0196</t>
  </si>
  <si>
    <t>Mitteldeutsche Braunkohlengesellschaft mbH</t>
  </si>
  <si>
    <t>Deuben</t>
  </si>
  <si>
    <t>06682</t>
  </si>
  <si>
    <t>Teuchern</t>
  </si>
  <si>
    <t>67,0</t>
  </si>
  <si>
    <t>Schaltanlage Zwenkau</t>
  </si>
  <si>
    <t>BNA0221b</t>
  </si>
  <si>
    <t>Block E GTE1</t>
  </si>
  <si>
    <t>66,7</t>
  </si>
  <si>
    <t>BNA1623</t>
  </si>
  <si>
    <t>Windpark Koenigshovener Hoehe</t>
  </si>
  <si>
    <t>50181</t>
  </si>
  <si>
    <t>Bedburg/Koenigshofen</t>
  </si>
  <si>
    <t>66,6</t>
  </si>
  <si>
    <t>BNA1014</t>
  </si>
  <si>
    <t>GENERALRENEWABLES GMBH &amp; CO. KG</t>
  </si>
  <si>
    <t>Windpark Dardesheim-Druiberg</t>
  </si>
  <si>
    <t>38871</t>
  </si>
  <si>
    <t>Wasserleben</t>
  </si>
  <si>
    <t>UW Wasserleben Wind</t>
  </si>
  <si>
    <t>BNA1991</t>
  </si>
  <si>
    <t>BigBattery Lausitz</t>
  </si>
  <si>
    <t>Batteriespeicher</t>
  </si>
  <si>
    <t>66,0</t>
  </si>
  <si>
    <t>HS</t>
  </si>
  <si>
    <t>BNA1509</t>
  </si>
  <si>
    <t>BP Europa SE</t>
  </si>
  <si>
    <t>BP Werk Lingen</t>
  </si>
  <si>
    <t>49808</t>
  </si>
  <si>
    <t>Raffineriestrasse</t>
  </si>
  <si>
    <t>Station Holthausen</t>
  </si>
  <si>
    <t>BNA0498</t>
  </si>
  <si>
    <t>Erdgas, Restgase</t>
  </si>
  <si>
    <t>BNA0364</t>
  </si>
  <si>
    <t>Jochenstein</t>
  </si>
  <si>
    <t>94107</t>
  </si>
  <si>
    <t>Griesbach</t>
  </si>
  <si>
    <t>Am Kraftwerk 2</t>
  </si>
  <si>
    <t>BNA0810</t>
  </si>
  <si>
    <t>4 GT</t>
  </si>
  <si>
    <t>Erdgas, Heizoel EL ( 100 % )</t>
  </si>
  <si>
    <t>65,0</t>
  </si>
  <si>
    <t>BNA0015</t>
  </si>
  <si>
    <t>ALT GT E (solo)</t>
  </si>
  <si>
    <t>BNA0221a</t>
  </si>
  <si>
    <t>Block E GTE2</t>
  </si>
  <si>
    <t>64,7</t>
  </si>
  <si>
    <t>BNA0613</t>
  </si>
  <si>
    <t>UW Louisfelde</t>
  </si>
  <si>
    <t>17335</t>
  </si>
  <si>
    <t>Louisfelde</t>
  </si>
  <si>
    <t>Gemarkung Strassburg, 
Flur 1, Flurstueck 144/2</t>
  </si>
  <si>
    <t>Biogas</t>
  </si>
  <si>
    <t>64,6</t>
  </si>
  <si>
    <t>BNA1248a</t>
  </si>
  <si>
    <t>UPM Schongau</t>
  </si>
  <si>
    <t>Dampfkraftwerk</t>
  </si>
  <si>
    <t>64,0</t>
  </si>
  <si>
    <t>UW UPM/Haindl</t>
  </si>
  <si>
    <t>BNA1335a</t>
  </si>
  <si>
    <t>Papier- u. Kartonfabrik Varel GmbH &amp; Co. KG</t>
  </si>
  <si>
    <t>PKV Kraftwerk</t>
  </si>
  <si>
    <t>26316</t>
  </si>
  <si>
    <t>Varel</t>
  </si>
  <si>
    <t>Dangaster Strasse 38</t>
  </si>
  <si>
    <t>KWK-Bloecke</t>
  </si>
  <si>
    <t>Erdgas L</t>
  </si>
  <si>
    <t>63,9</t>
  </si>
  <si>
    <t>MaLo 50355786368</t>
  </si>
  <si>
    <t>EWE NETZ GmbH</t>
  </si>
  <si>
    <t>BNA0952</t>
  </si>
  <si>
    <t>99958</t>
  </si>
  <si>
    <t>Tonna</t>
  </si>
  <si>
    <t>63,5</t>
  </si>
  <si>
    <t>UW Graefentonna Trafo 102</t>
  </si>
  <si>
    <t>BNA0164</t>
  </si>
  <si>
    <t>Vattenfall Europe Nuclear Energy GmbH</t>
  </si>
  <si>
    <t>Brunsbuettel</t>
  </si>
  <si>
    <t>25541</t>
  </si>
  <si>
    <t>Otto Hahn Str. 76</t>
  </si>
  <si>
    <t>GT D</t>
  </si>
  <si>
    <t>BNA0163</t>
  </si>
  <si>
    <t>GT C</t>
  </si>
  <si>
    <t>BNA0162</t>
  </si>
  <si>
    <t>GT B</t>
  </si>
  <si>
    <t>BNA0161</t>
  </si>
  <si>
    <t>GT A</t>
  </si>
  <si>
    <t>BNA1617</t>
  </si>
  <si>
    <t>Windpark Klein Leine</t>
  </si>
  <si>
    <t>15913</t>
  </si>
  <si>
    <t>Schwielochsee OT Siegadel</t>
  </si>
  <si>
    <t>62,7</t>
  </si>
  <si>
    <t>BNA0951</t>
  </si>
  <si>
    <t>62,0</t>
  </si>
  <si>
    <t>BNA0887d</t>
  </si>
  <si>
    <t>Windpark Jaenickendorfer Heide GmbH &amp; Co. KG</t>
  </si>
  <si>
    <t>Windpark Heidehof</t>
  </si>
  <si>
    <t>14913</t>
  </si>
  <si>
    <t>Jaenickendorf</t>
  </si>
  <si>
    <t>UW Schoenewalde</t>
  </si>
  <si>
    <t>BNA0808</t>
  </si>
  <si>
    <t>RWE Innogy Brise Windparkbetriebsgesellschaft mbH</t>
  </si>
  <si>
    <t>16949</t>
  </si>
  <si>
    <t>Porep</t>
  </si>
  <si>
    <t>Putlitz</t>
  </si>
  <si>
    <t>UW Putlitz</t>
  </si>
  <si>
    <t>BNA1075b</t>
  </si>
  <si>
    <t>HKW Nord</t>
  </si>
  <si>
    <t>Generator B</t>
  </si>
  <si>
    <t>61,5</t>
  </si>
  <si>
    <t>UW Ost</t>
  </si>
  <si>
    <t>50</t>
  </si>
  <si>
    <t>BNA1075a</t>
  </si>
  <si>
    <t>Generator A</t>
  </si>
  <si>
    <t>UW West</t>
  </si>
  <si>
    <t>BNA0290</t>
  </si>
  <si>
    <t>60327</t>
  </si>
  <si>
    <t>BNA0289b</t>
  </si>
  <si>
    <t>BNA0658</t>
  </si>
  <si>
    <t>Block 311</t>
  </si>
  <si>
    <t>61,1</t>
  </si>
  <si>
    <t>BNA1676</t>
  </si>
  <si>
    <t>Kraftwerk IV</t>
  </si>
  <si>
    <t>60,8</t>
  </si>
  <si>
    <t>DE007586457720000000S097220018F01</t>
  </si>
  <si>
    <t>BNA1484</t>
  </si>
  <si>
    <t>UW Langensalza II</t>
  </si>
  <si>
    <t>99947</t>
  </si>
  <si>
    <t>Bad Langensalza</t>
  </si>
  <si>
    <t>60,5</t>
  </si>
  <si>
    <t>UW Bad Langensalza Trafo 105</t>
  </si>
  <si>
    <t>BNA0661</t>
  </si>
  <si>
    <t>Kraftwerk II</t>
  </si>
  <si>
    <t>60,4</t>
  </si>
  <si>
    <t>BNA1083</t>
  </si>
  <si>
    <t>Spitzenlastanlage Barmen</t>
  </si>
  <si>
    <t>60,0</t>
  </si>
  <si>
    <t>BNA0755b</t>
  </si>
  <si>
    <t>Kraftwerk Obernburg GmbH</t>
  </si>
  <si>
    <t>Obernburg</t>
  </si>
  <si>
    <t>63784</t>
  </si>
  <si>
    <t>DE00776363784TF000VS0E0GT00Z50100</t>
  </si>
  <si>
    <t>Mainsite GmbH &amp; Co. KG</t>
  </si>
  <si>
    <t>BNA0748</t>
  </si>
  <si>
    <t>Oberaudorf-Ebbs</t>
  </si>
  <si>
    <t>83080</t>
  </si>
  <si>
    <t>Oberaudorf</t>
  </si>
  <si>
    <t>Untere Innauen 1</t>
  </si>
  <si>
    <t>BNA0730</t>
  </si>
  <si>
    <t>EWE ERNEUERBARE ENERGIEN GmbH</t>
  </si>
  <si>
    <t>Alpha Ventus</t>
  </si>
  <si>
    <t>45 Kilometer noerdlich der Insel Borkum</t>
  </si>
  <si>
    <t>BNA0680</t>
  </si>
  <si>
    <t>Mumsdorf</t>
  </si>
  <si>
    <t>04613</t>
  </si>
  <si>
    <t>Endgueltig Stillgelegt 2013 (mit StA)</t>
  </si>
  <si>
    <t>Schaltanlage Phoenix Mumsdorf</t>
  </si>
  <si>
    <t>BNA0217</t>
  </si>
  <si>
    <t>Duisburg Ruhrort 2</t>
  </si>
  <si>
    <t>BNA0024</t>
  </si>
  <si>
    <t>KW Amlach</t>
  </si>
  <si>
    <t>A-9900</t>
  </si>
  <si>
    <t>Amlach</t>
  </si>
  <si>
    <t>UW Amlach</t>
  </si>
  <si>
    <t>BNA0465</t>
  </si>
  <si>
    <t>Hohenwarte 1</t>
  </si>
  <si>
    <t>59,8</t>
  </si>
  <si>
    <t>BNA0238b</t>
  </si>
  <si>
    <t>BNA1078</t>
  </si>
  <si>
    <t>Palm Power GmbH &amp; Co. KG</t>
  </si>
  <si>
    <t>HKW Woerth</t>
  </si>
  <si>
    <t>76744</t>
  </si>
  <si>
    <t>Woerth</t>
  </si>
  <si>
    <t>Am Oberwald 2</t>
  </si>
  <si>
    <t>Reststoffe</t>
  </si>
  <si>
    <t>59,0</t>
  </si>
  <si>
    <t>Uebergabestation Palm Woerth</t>
  </si>
  <si>
    <t>Pfalzwerke Netz AG</t>
  </si>
  <si>
    <t>BNA0894e</t>
  </si>
  <si>
    <t>SE 4</t>
  </si>
  <si>
    <t>BNA0395</t>
  </si>
  <si>
    <t>Duisburg Hamborn 3</t>
  </si>
  <si>
    <t>BNA0177</t>
  </si>
  <si>
    <t>Ersatzbrennstoff, Erdgas (Zuend- und Stuetzgas)</t>
  </si>
  <si>
    <t>58,2</t>
  </si>
  <si>
    <t>UW Chemnitz Gloesa</t>
  </si>
  <si>
    <t>BNA0495a</t>
  </si>
  <si>
    <t>Enercon Windpark GmbH &amp; Co. Ihlow KG</t>
  </si>
  <si>
    <t>Windpark Ihlow</t>
  </si>
  <si>
    <t>26632</t>
  </si>
  <si>
    <t>Ihlow</t>
  </si>
  <si>
    <t>58,1</t>
  </si>
  <si>
    <t>UW Simonswolde</t>
  </si>
  <si>
    <t>BNA0323</t>
  </si>
  <si>
    <t>99634</t>
  </si>
  <si>
    <t>Gangloffsoemmern</t>
  </si>
  <si>
    <t>58,0</t>
  </si>
  <si>
    <t>UW Schilfa</t>
  </si>
  <si>
    <t>BNA1662</t>
  </si>
  <si>
    <t>PNE Wind AG</t>
  </si>
  <si>
    <t>Chransdorf-West</t>
  </si>
  <si>
    <t>03229</t>
  </si>
  <si>
    <t>Chransdorf</t>
  </si>
  <si>
    <t>57,6</t>
  </si>
  <si>
    <t>BNA1989</t>
  </si>
  <si>
    <t>Halle (Saale)</t>
  </si>
  <si>
    <t>57,3</t>
  </si>
  <si>
    <t>Energieversorgung Halle</t>
  </si>
  <si>
    <t>BNA0178</t>
  </si>
  <si>
    <t>Erdgas, Heizoel EL</t>
  </si>
  <si>
    <t>57,2</t>
  </si>
  <si>
    <t>BNA1857</t>
  </si>
  <si>
    <t>UWWoltersdorf</t>
  </si>
  <si>
    <t>16306</t>
  </si>
  <si>
    <t>Gross Pinnow</t>
  </si>
  <si>
    <t>57,0</t>
  </si>
  <si>
    <t>UW Woltersdorf</t>
  </si>
  <si>
    <t>E-DIS</t>
  </si>
  <si>
    <t>BNA0243</t>
  </si>
  <si>
    <t>HKW Eltmann</t>
  </si>
  <si>
    <t>97483</t>
  </si>
  <si>
    <t>Eltmann</t>
  </si>
  <si>
    <t>Industriestrasse 23</t>
  </si>
  <si>
    <t>Palm Eltmann</t>
  </si>
  <si>
    <t>BNA0017</t>
  </si>
  <si>
    <t>ALT GT B</t>
  </si>
  <si>
    <t>BNA0172b</t>
  </si>
  <si>
    <t>Burghausen 01 - DT</t>
  </si>
  <si>
    <t>56,8</t>
  </si>
  <si>
    <t>Wacker intern</t>
  </si>
  <si>
    <t>BNA1928</t>
  </si>
  <si>
    <t>Buergerwindpark Bordelum III GmbH &amp; Co. KG</t>
  </si>
  <si>
    <t>Buergerwindpark Bordelum III</t>
  </si>
  <si>
    <t>25852</t>
  </si>
  <si>
    <t>Bordelum</t>
  </si>
  <si>
    <t>Sandweg 5</t>
  </si>
  <si>
    <t>56,3</t>
  </si>
  <si>
    <t>SH-Netz</t>
  </si>
  <si>
    <t>BNA0859</t>
  </si>
  <si>
    <t xml:space="preserve">Rheinkraftwerk Ryburg-Schwoerstadt </t>
  </si>
  <si>
    <t>79603</t>
  </si>
  <si>
    <t>Rheinfelden</t>
  </si>
  <si>
    <t>Postfach 1370</t>
  </si>
  <si>
    <t>Ryburg-Schwoerstadt</t>
  </si>
  <si>
    <t>Ryburg-Schwoerstadt bzw. CH</t>
  </si>
  <si>
    <t>BNA0392b</t>
  </si>
  <si>
    <t>Heizkraftwerk Halle-Trotha GmbH</t>
  </si>
  <si>
    <t>Brachwitzer Strasse 23</t>
  </si>
  <si>
    <t>56,1</t>
  </si>
  <si>
    <t>UW Halle Nord</t>
  </si>
  <si>
    <t>BNA1060</t>
  </si>
  <si>
    <t>56,0</t>
  </si>
  <si>
    <t>Ruestersiel</t>
  </si>
  <si>
    <t>BNA0574a</t>
  </si>
  <si>
    <t>Gasturbine</t>
  </si>
  <si>
    <t>BNA0288</t>
  </si>
  <si>
    <t>Lyoner Strasse  9</t>
  </si>
  <si>
    <t>BNA0660</t>
  </si>
  <si>
    <t xml:space="preserve">Kraftwerk I  </t>
  </si>
  <si>
    <t xml:space="preserve">Block 4 </t>
  </si>
  <si>
    <t>Abfaelle, Heizoel</t>
  </si>
  <si>
    <t>55,6</t>
  </si>
  <si>
    <t>BNA1296</t>
  </si>
  <si>
    <t>Enercon Windpark GmbH &amp; Co. Bertkow II KG</t>
  </si>
  <si>
    <t>Windpark Bertkow II</t>
  </si>
  <si>
    <t>Bertkow</t>
  </si>
  <si>
    <t>55,1</t>
  </si>
  <si>
    <t>UW Ellingen</t>
  </si>
  <si>
    <t>BNA1042</t>
  </si>
  <si>
    <t>I1</t>
  </si>
  <si>
    <t>55,0</t>
  </si>
  <si>
    <t>BNA1041</t>
  </si>
  <si>
    <t>H1</t>
  </si>
  <si>
    <t>BNA1040</t>
  </si>
  <si>
    <t>G1</t>
  </si>
  <si>
    <t>BNA1039</t>
  </si>
  <si>
    <t>F1</t>
  </si>
  <si>
    <t>BNA0933</t>
  </si>
  <si>
    <t>Heizkraftwerk Stuttgart-Gaisburg</t>
  </si>
  <si>
    <t>70376</t>
  </si>
  <si>
    <t>Stuttgart</t>
  </si>
  <si>
    <t>Langwiesenweg 23</t>
  </si>
  <si>
    <t>GAI GT 13</t>
  </si>
  <si>
    <t>Endgueltig Stillgelegt 2014 (ohne StA)</t>
  </si>
  <si>
    <t>Gaisburg</t>
  </si>
  <si>
    <t>BNA0099</t>
  </si>
  <si>
    <t>Gasturbinenkraftwerk Bielefeld Ummeln</t>
  </si>
  <si>
    <t>33649</t>
  </si>
  <si>
    <t>Bielefeld</t>
  </si>
  <si>
    <t>GT Ummeln</t>
  </si>
  <si>
    <t>UW - Bielefeld West</t>
  </si>
  <si>
    <t>SWB Netz GmbH</t>
  </si>
  <si>
    <t>BNA0928</t>
  </si>
  <si>
    <t>Umspannwerk Strasskirchen GmbH &amp; Co. KG</t>
  </si>
  <si>
    <t>Solarpark Gaensdorf</t>
  </si>
  <si>
    <t>94342</t>
  </si>
  <si>
    <t>Strasskirchen</t>
  </si>
  <si>
    <t>54,3</t>
  </si>
  <si>
    <t>Gaensdorf</t>
  </si>
  <si>
    <t>BNA1254</t>
  </si>
  <si>
    <t>Zweckverband Muellverwertung Schwandorf</t>
  </si>
  <si>
    <t>Muellkraftwerk Schwandorf</t>
  </si>
  <si>
    <t>92421</t>
  </si>
  <si>
    <t>Schwandorf</t>
  </si>
  <si>
    <t>Alustrasse 7</t>
  </si>
  <si>
    <t xml:space="preserve">Heizoel </t>
  </si>
  <si>
    <t>54,0</t>
  </si>
  <si>
    <t>UW Schwandorf</t>
  </si>
  <si>
    <t>BNA0758</t>
  </si>
  <si>
    <t>Energieversorgung Offenbach AG</t>
  </si>
  <si>
    <t>Heizkraftwerk Offenbach</t>
  </si>
  <si>
    <t>63067</t>
  </si>
  <si>
    <t>Offenbach</t>
  </si>
  <si>
    <t>Andréstrasse</t>
  </si>
  <si>
    <t>Netrion GmbH</t>
  </si>
  <si>
    <t>BNA0782</t>
  </si>
  <si>
    <t>Kachlet</t>
  </si>
  <si>
    <t>94034</t>
  </si>
  <si>
    <t>Schleusenweg 10</t>
  </si>
  <si>
    <t>53,7</t>
  </si>
  <si>
    <t>BNA0223b</t>
  </si>
  <si>
    <t>DT</t>
  </si>
  <si>
    <t>Flingern T1</t>
  </si>
  <si>
    <t>BNA0693</t>
  </si>
  <si>
    <t>SWN Stadtwerke Neumuenster GmbH</t>
  </si>
  <si>
    <t>Heizkraftwerk NMS</t>
  </si>
  <si>
    <t>24534</t>
  </si>
  <si>
    <t>Neumuenster</t>
  </si>
  <si>
    <t>Abfall/Ersatzbrennstoff</t>
  </si>
  <si>
    <t>Steinkohle/HEL/Erdgas</t>
  </si>
  <si>
    <t>53,6</t>
  </si>
  <si>
    <t>UW-Mitte</t>
  </si>
  <si>
    <t>BNA0106</t>
  </si>
  <si>
    <t>Zellstoff- und Papierfabrik Rosenthal GmbH</t>
  </si>
  <si>
    <t>07366</t>
  </si>
  <si>
    <t>Blankenstein</t>
  </si>
  <si>
    <t>Hauptstrasse 16</t>
  </si>
  <si>
    <t>53,5</t>
  </si>
  <si>
    <t>BNA0861b</t>
  </si>
  <si>
    <t>Kohleanlage</t>
  </si>
  <si>
    <t>53,0</t>
  </si>
  <si>
    <t>BNA1174</t>
  </si>
  <si>
    <t>Windpark Kirchberg GmbH &amp; Co. KG</t>
  </si>
  <si>
    <t>Windpark Kirchberg</t>
  </si>
  <si>
    <t>55481</t>
  </si>
  <si>
    <t>Kirchberg</t>
  </si>
  <si>
    <t>52,9</t>
  </si>
  <si>
    <t>BNA0821</t>
  </si>
  <si>
    <t>Umspannwerk Raguhn GmbH</t>
  </si>
  <si>
    <t>06779</t>
  </si>
  <si>
    <t>Raguhn-Jessnitz</t>
  </si>
  <si>
    <t>UW Raguhn</t>
  </si>
  <si>
    <t>BNA1889</t>
  </si>
  <si>
    <t>Windpark Gross Eilstorf</t>
  </si>
  <si>
    <t>29664</t>
  </si>
  <si>
    <t>Walsrode</t>
  </si>
  <si>
    <t xml:space="preserve"> Quintusstrasse 57</t>
  </si>
  <si>
    <t>52,3</t>
  </si>
  <si>
    <t>DE00722529664HV03000000KAMNE00001</t>
  </si>
  <si>
    <t>AVACON</t>
  </si>
  <si>
    <t>BNA0804</t>
  </si>
  <si>
    <t>Hattorf</t>
  </si>
  <si>
    <t>36269</t>
  </si>
  <si>
    <t>Philippsthal</t>
  </si>
  <si>
    <t>52,0</t>
  </si>
  <si>
    <t>UW Phillippsthal</t>
  </si>
  <si>
    <t>BNA0245a</t>
  </si>
  <si>
    <t>BNA0194</t>
  </si>
  <si>
    <t>Fernwaermeversorgungs-GmbH Dessau</t>
  </si>
  <si>
    <t>Kraftwerk Dessau</t>
  </si>
  <si>
    <t>06842</t>
  </si>
  <si>
    <t>Dessau-Rosslau</t>
  </si>
  <si>
    <t>KWD</t>
  </si>
  <si>
    <t>Dessauer Stromversorgung GmbH</t>
  </si>
  <si>
    <t>BNA1279</t>
  </si>
  <si>
    <t>D290</t>
  </si>
  <si>
    <t>51,9</t>
  </si>
  <si>
    <t>Bollenacker</t>
  </si>
  <si>
    <t>BNA0887b</t>
  </si>
  <si>
    <t>Windpark GmbH &amp; Co. Schlalach KG</t>
  </si>
  <si>
    <t>WP Schlalach</t>
  </si>
  <si>
    <t>14822</t>
  </si>
  <si>
    <t>Schlalach</t>
  </si>
  <si>
    <t>51,3</t>
  </si>
  <si>
    <t>BNA1685</t>
  </si>
  <si>
    <t>Windpark Luckow-Petershagen</t>
  </si>
  <si>
    <t>Luckow-Petershagen</t>
  </si>
  <si>
    <t>Gemarkung Luckow-Petershagen , Flur 2, Flurstueck 255</t>
  </si>
  <si>
    <t>51,0</t>
  </si>
  <si>
    <t>BNA1914</t>
  </si>
  <si>
    <t>Windpark Haren Verwaltungsgesellschaft mbH</t>
  </si>
  <si>
    <t>WP Haren - UW Niederlangen</t>
  </si>
  <si>
    <t>49733</t>
  </si>
  <si>
    <t>Haren</t>
  </si>
  <si>
    <t>50,7</t>
  </si>
  <si>
    <t>UW Niederlangen</t>
  </si>
  <si>
    <t>Avacon Netz</t>
  </si>
  <si>
    <t>BNA1016</t>
  </si>
  <si>
    <t>50,5</t>
  </si>
  <si>
    <t>BNA1015</t>
  </si>
  <si>
    <t>BNA1092</t>
  </si>
  <si>
    <t>GT1 &amp; GT2</t>
  </si>
  <si>
    <t>50,0</t>
  </si>
  <si>
    <t>LS 184</t>
  </si>
  <si>
    <t>BNA0913</t>
  </si>
  <si>
    <t>Alpiq Spreetal GmbH</t>
  </si>
  <si>
    <t>GuD Anlage Spreetal</t>
  </si>
  <si>
    <t>02979</t>
  </si>
  <si>
    <t>Spreetal</t>
  </si>
  <si>
    <t>Suedstrasse</t>
  </si>
  <si>
    <t>110kV Umspannwerk Schwarze Pumpe</t>
  </si>
  <si>
    <t>BNA0016</t>
  </si>
  <si>
    <t>ALT GT A (Solo)</t>
  </si>
  <si>
    <t>Daenemark</t>
  </si>
  <si>
    <t>49,7</t>
  </si>
  <si>
    <t>BNA1050</t>
  </si>
  <si>
    <t>Windpark Norderland Verwaltgungs- und Beteiligungs GmbH</t>
  </si>
  <si>
    <t>26556</t>
  </si>
  <si>
    <t>Westerholt</t>
  </si>
  <si>
    <t>49,5</t>
  </si>
  <si>
    <t>49,0</t>
  </si>
  <si>
    <t>BNA0223a</t>
  </si>
  <si>
    <t>Flingern T4</t>
  </si>
  <si>
    <t>48,9</t>
  </si>
  <si>
    <t>BNA0769</t>
  </si>
  <si>
    <t>EnBW Baltic 1 GmbH &amp; Co. KG</t>
  </si>
  <si>
    <t>Baltic 1</t>
  </si>
  <si>
    <t>16 km vor der Kueste Mecklenburg-Vorpommerns, noerdlich der Halbinsel Fischland-Darss-Zingst</t>
  </si>
  <si>
    <t>48,3</t>
  </si>
  <si>
    <t>OSS Baltic 1</t>
  </si>
  <si>
    <t>BNA0521</t>
  </si>
  <si>
    <t>Staedtische Werke Energie + Waerme GmbH</t>
  </si>
  <si>
    <t>Kombi-HKW</t>
  </si>
  <si>
    <t>34134</t>
  </si>
  <si>
    <t>Kassel</t>
  </si>
  <si>
    <t>DE0003323413400000000009959305051</t>
  </si>
  <si>
    <t>Staedtische Werke Netz + Service GmbH</t>
  </si>
  <si>
    <t>BNA1942</t>
  </si>
  <si>
    <t>EnspireME GmbH</t>
  </si>
  <si>
    <t>Batteriespseicher Jordelund</t>
  </si>
  <si>
    <t>24114</t>
  </si>
  <si>
    <t>48,0</t>
  </si>
  <si>
    <t>Feldes H12 Tennet</t>
  </si>
  <si>
    <t>BNA0972</t>
  </si>
  <si>
    <t>Leitzach 1</t>
  </si>
  <si>
    <t>83620</t>
  </si>
  <si>
    <t>Vagen</t>
  </si>
  <si>
    <t>Schaltstelle Leitzachwerk</t>
  </si>
  <si>
    <t>BNA0747</t>
  </si>
  <si>
    <t>Nussdorf</t>
  </si>
  <si>
    <t>83131</t>
  </si>
  <si>
    <t>Am Inn 19</t>
  </si>
  <si>
    <t>BNA0284</t>
  </si>
  <si>
    <t>Stadtwerke Frankfurt (Oder) GmbH</t>
  </si>
  <si>
    <t>Heizkraftwerk FFO</t>
  </si>
  <si>
    <t>15236</t>
  </si>
  <si>
    <t>Frankfurt Oder</t>
  </si>
  <si>
    <t>Block1-GuD-EK</t>
  </si>
  <si>
    <t>Braunkohlestaub</t>
  </si>
  <si>
    <t>UW Beresinchen</t>
  </si>
  <si>
    <t>Netzgesellschaft Frankfurt (Oder)</t>
  </si>
  <si>
    <t>BNA0190</t>
  </si>
  <si>
    <t>17292</t>
  </si>
  <si>
    <t>Dauer</t>
  </si>
  <si>
    <t>UW Dauer</t>
  </si>
  <si>
    <t>BNA1337e</t>
  </si>
  <si>
    <t>DS Smith Paper Deutschland GmbH</t>
  </si>
  <si>
    <t>63741</t>
  </si>
  <si>
    <t>Aschaffenburg</t>
  </si>
  <si>
    <t>Weichertstr. 7</t>
  </si>
  <si>
    <t>47,0</t>
  </si>
  <si>
    <t xml:space="preserve">Aschaffenburger Versorgungs GmbH </t>
  </si>
  <si>
    <t>BNA0614a</t>
  </si>
  <si>
    <t>KW Mitte</t>
  </si>
  <si>
    <t>A 855</t>
  </si>
  <si>
    <t>GT 1</t>
  </si>
  <si>
    <t>BNA0835</t>
  </si>
  <si>
    <t>Energiedienst AG</t>
  </si>
  <si>
    <t>KW Rheinfelden</t>
  </si>
  <si>
    <t>79618</t>
  </si>
  <si>
    <t>46,7</t>
  </si>
  <si>
    <t>110-kV-Leitung Rheinfelden-KRS Sued</t>
  </si>
  <si>
    <t>BNA0233</t>
  </si>
  <si>
    <t>Stora Enso Sachsen GmbH</t>
  </si>
  <si>
    <t>Kombikraftwerk</t>
  </si>
  <si>
    <t>04838</t>
  </si>
  <si>
    <t>Eilenburg</t>
  </si>
  <si>
    <t>Am Schanzberg 1</t>
  </si>
  <si>
    <t>Papierfaserschlamm</t>
  </si>
  <si>
    <t>46,6</t>
  </si>
  <si>
    <t>UW Kospa</t>
  </si>
  <si>
    <t>BNA0287b</t>
  </si>
  <si>
    <t>MHKW Frankfurt</t>
  </si>
  <si>
    <t>60440</t>
  </si>
  <si>
    <t>Heddernheimer Landstrasse 157</t>
  </si>
  <si>
    <t>T 7 (nur alleiniger Betrieb, kein gemeinsamer Betrieb mit T 3 moeglich)</t>
  </si>
  <si>
    <t>46,5</t>
  </si>
  <si>
    <t>UW Heddernheim</t>
  </si>
  <si>
    <t>30</t>
  </si>
  <si>
    <t>BNA1569</t>
  </si>
  <si>
    <t>25782</t>
  </si>
  <si>
    <t>Tellingstedt</t>
  </si>
  <si>
    <t>46,2</t>
  </si>
  <si>
    <t>BNA1738</t>
  </si>
  <si>
    <t>Windpark Krackow-Glasow</t>
  </si>
  <si>
    <t>17322</t>
  </si>
  <si>
    <t>Glasow</t>
  </si>
  <si>
    <t>Gemarkung Glasow Fl 105 Flst 17</t>
  </si>
  <si>
    <t>46,1</t>
  </si>
  <si>
    <t>BNA1668</t>
  </si>
  <si>
    <t>Windpark Mahlwinkel Sued</t>
  </si>
  <si>
    <t>39517</t>
  </si>
  <si>
    <t>Mahlwinkel</t>
  </si>
  <si>
    <t>Flur 7, Flurstueck 42</t>
  </si>
  <si>
    <t>46,0</t>
  </si>
  <si>
    <t>BNA1625</t>
  </si>
  <si>
    <t>Windpark Kuendelmoor</t>
  </si>
  <si>
    <t>26219</t>
  </si>
  <si>
    <t>Boesel</t>
  </si>
  <si>
    <t>45,8</t>
  </si>
  <si>
    <t>BNA0847</t>
  </si>
  <si>
    <t>Rosshaupten</t>
  </si>
  <si>
    <t>87672</t>
  </si>
  <si>
    <t>Forggenseestrasse 100</t>
  </si>
  <si>
    <t>45,5</t>
  </si>
  <si>
    <t>BNA1184</t>
  </si>
  <si>
    <t>AVG Koeln mbH</t>
  </si>
  <si>
    <t>RMVA Koeln</t>
  </si>
  <si>
    <t>Geestemuender Str. 23</t>
  </si>
  <si>
    <t>keine</t>
  </si>
  <si>
    <t>45,1</t>
  </si>
  <si>
    <t>BNA1486</t>
  </si>
  <si>
    <t>ROMONTA GmbH</t>
  </si>
  <si>
    <t>Grubenheizkraftwerk</t>
  </si>
  <si>
    <t>06317</t>
  </si>
  <si>
    <t>Seegebiet Mansfelder Land</t>
  </si>
  <si>
    <t>Chausseestrasse 1</t>
  </si>
  <si>
    <t>45,0</t>
  </si>
  <si>
    <t>Braunkohle Amsdorf</t>
  </si>
  <si>
    <t>BNA0936</t>
  </si>
  <si>
    <t>Restmuell-Heizkraftwerk Stuttgart-Muenster</t>
  </si>
  <si>
    <t>Voltastrasse 45</t>
  </si>
  <si>
    <t>MUeN DT15</t>
  </si>
  <si>
    <t>BNA0935</t>
  </si>
  <si>
    <t>MUeN DT12</t>
  </si>
  <si>
    <t>BNA0516</t>
  </si>
  <si>
    <t>MiRO Mineraloelraffinerie Oberrhein GmbH &amp; Co. KG</t>
  </si>
  <si>
    <t>MiRO</t>
  </si>
  <si>
    <t>Kesselhaus Werk 1</t>
  </si>
  <si>
    <t>BNA0490b</t>
  </si>
  <si>
    <t>Goldenberg</t>
  </si>
  <si>
    <t>BNA0173</t>
  </si>
  <si>
    <t>Alzwerke GmbH</t>
  </si>
  <si>
    <t>Alzwerke</t>
  </si>
  <si>
    <t>Wacker</t>
  </si>
  <si>
    <t>Wacker-intern</t>
  </si>
  <si>
    <t>BNA0896</t>
  </si>
  <si>
    <t>Energieversorgung Schwerin GmbH &amp; Co. Erzeugung KG</t>
  </si>
  <si>
    <t>HKW Schwerin Sued</t>
  </si>
  <si>
    <t>19061</t>
  </si>
  <si>
    <t>Schwerin</t>
  </si>
  <si>
    <t>44,9</t>
  </si>
  <si>
    <t>UW Wuestmark</t>
  </si>
  <si>
    <t xml:space="preserve">Netzgesellschaft Schwerin mbH </t>
  </si>
  <si>
    <t>BNA1526</t>
  </si>
  <si>
    <t>Raffinerie Heide GmbH</t>
  </si>
  <si>
    <t>Kraftwerk Raffinerie Heide</t>
  </si>
  <si>
    <t>25770</t>
  </si>
  <si>
    <t>Hemminstedt</t>
  </si>
  <si>
    <t>Meldorfer Str. 43</t>
  </si>
  <si>
    <t>Raffineriegas; Heizoel, Erdgas</t>
  </si>
  <si>
    <t>Rueckstandsgase aus Produktion, Rueckstandsoel aus der Produktion</t>
  </si>
  <si>
    <t>44,5</t>
  </si>
  <si>
    <t>Umspannwerk Heide</t>
  </si>
  <si>
    <t>Werksnetz, Schleswig-Holstein Netz AG</t>
  </si>
  <si>
    <t>BNA1088</t>
  </si>
  <si>
    <t>Heizkraftwerk Wuerzburg GmbH</t>
  </si>
  <si>
    <t>Heizkraftwerke an der Friedensbruecke</t>
  </si>
  <si>
    <t>97080</t>
  </si>
  <si>
    <t>Wuerzburg</t>
  </si>
  <si>
    <t>Veitshoechheimer Str. 1</t>
  </si>
  <si>
    <t>GTI</t>
  </si>
  <si>
    <t>UW HKW, 110 kV-Schaltanlage, Zelle E4</t>
  </si>
  <si>
    <t>Mainfranken Netze GmbH</t>
  </si>
  <si>
    <t>BNA0727</t>
  </si>
  <si>
    <t>Windpark Norderland GmbH &amp; Co. KG</t>
  </si>
  <si>
    <t>26506</t>
  </si>
  <si>
    <t>Norden</t>
  </si>
  <si>
    <t>BNA1114</t>
  </si>
  <si>
    <t>swb Entsorgung GmbH &amp; Co. KG</t>
  </si>
  <si>
    <t>MHKW</t>
  </si>
  <si>
    <t>28219</t>
  </si>
  <si>
    <t>Oken 2</t>
  </si>
  <si>
    <t>44,0</t>
  </si>
  <si>
    <t>BNA0973</t>
  </si>
  <si>
    <t>Leitzach 2</t>
  </si>
  <si>
    <t>BNA0111</t>
  </si>
  <si>
    <t>Stadtwerke Bochum Holding GmbH</t>
  </si>
  <si>
    <t>HKW Hiltrop</t>
  </si>
  <si>
    <t>44805</t>
  </si>
  <si>
    <t>Bochum</t>
  </si>
  <si>
    <t>INGU 2089 / IGRU 2088</t>
  </si>
  <si>
    <t>Stadtwerke Bochum Netz GmbH</t>
  </si>
  <si>
    <t>BNA1485</t>
  </si>
  <si>
    <t>UW Buttstaedt Wind</t>
  </si>
  <si>
    <t>99628</t>
  </si>
  <si>
    <t>Buttstaedt</t>
  </si>
  <si>
    <t>43,9</t>
  </si>
  <si>
    <t>BNA0138</t>
  </si>
  <si>
    <t xml:space="preserve">Block 1 </t>
  </si>
  <si>
    <t>Heizoel S</t>
  </si>
  <si>
    <t>43,3</t>
  </si>
  <si>
    <t>UW Hasenwinkel</t>
  </si>
  <si>
    <t>BNA0279</t>
  </si>
  <si>
    <t xml:space="preserve">Rudolf-Fettweis-Werk     </t>
  </si>
  <si>
    <t>76596</t>
  </si>
  <si>
    <t>Forbach</t>
  </si>
  <si>
    <t>Werkstrasse 5</t>
  </si>
  <si>
    <t>Pumpspeicherkraftwerk Schwarzenbachwerk</t>
  </si>
  <si>
    <t>43,0</t>
  </si>
  <si>
    <t>BNA1717</t>
  </si>
  <si>
    <t>Windpark Harthaeuser Wald</t>
  </si>
  <si>
    <t>74259</t>
  </si>
  <si>
    <t>Widdern</t>
  </si>
  <si>
    <t>Flurstueck 4041/1</t>
  </si>
  <si>
    <t>42,0</t>
  </si>
  <si>
    <t>BNA1494</t>
  </si>
  <si>
    <t>ENGIE WP Portfolio 1 GmbH</t>
  </si>
  <si>
    <t>Windpark Karstaedt/Bluethen</t>
  </si>
  <si>
    <t>19357</t>
  </si>
  <si>
    <t>Karstaedt/Bluethen</t>
  </si>
  <si>
    <t>Wemag Netz GmbH</t>
  </si>
  <si>
    <t>BNA1048</t>
  </si>
  <si>
    <t>39448</t>
  </si>
  <si>
    <t>Westeregeln</t>
  </si>
  <si>
    <t>BNA0997</t>
  </si>
  <si>
    <t>STEAG New Energies GmbH</t>
  </si>
  <si>
    <t>HKW Fenne, Grubengaskraftwerk</t>
  </si>
  <si>
    <t>Gasmotorenanlage Fenne</t>
  </si>
  <si>
    <t>Steag Power Saar GmbH</t>
  </si>
  <si>
    <t>BNA1630</t>
  </si>
  <si>
    <t>Windpark Ullersdorf</t>
  </si>
  <si>
    <t>15868</t>
  </si>
  <si>
    <t>Ullersdorf</t>
  </si>
  <si>
    <t>41,7</t>
  </si>
  <si>
    <t>BNA0800</t>
  </si>
  <si>
    <t>Heizkraftwerk Pforzheim GmbH</t>
  </si>
  <si>
    <t>75175</t>
  </si>
  <si>
    <t>Pforzheim</t>
  </si>
  <si>
    <t>Hohwiesenweg 15</t>
  </si>
  <si>
    <t>Kombiblock/GuD</t>
  </si>
  <si>
    <t>41,2</t>
  </si>
  <si>
    <t>Hohwiesenweg</t>
  </si>
  <si>
    <t>Stadtwerke Pforzheim GmbH und Co. KG</t>
  </si>
  <si>
    <t>BNA1664</t>
  </si>
  <si>
    <t>Kutzleben</t>
  </si>
  <si>
    <t>99955</t>
  </si>
  <si>
    <t>41,1</t>
  </si>
  <si>
    <t>UW Grossenehrich Wind</t>
  </si>
  <si>
    <t>BNA0101</t>
  </si>
  <si>
    <t>Stadtwerke Bielefeld GmbH</t>
  </si>
  <si>
    <t>HKW Schildescher Strasse</t>
  </si>
  <si>
    <t>33611</t>
  </si>
  <si>
    <t>Heizoel el</t>
  </si>
  <si>
    <t>41,0</t>
  </si>
  <si>
    <t>UW Kraftwerk</t>
  </si>
  <si>
    <t>BNA0750</t>
  </si>
  <si>
    <t>GMVA Gemeinschafts-Muell-Verbrennungsanlage Niederrhein GmbH</t>
  </si>
  <si>
    <t>GMVA Niederrhein</t>
  </si>
  <si>
    <t>46049</t>
  </si>
  <si>
    <t>Oberhausen</t>
  </si>
  <si>
    <t>Liricher Strasse 121</t>
  </si>
  <si>
    <t>Ausspeisung 10/110kV (Turbine 2)</t>
  </si>
  <si>
    <t>40,4</t>
  </si>
  <si>
    <t>BBB05 Anschlusszelle</t>
  </si>
  <si>
    <t>Oberhausener Netzgesellschaft mbH</t>
  </si>
  <si>
    <t>BNA1841</t>
  </si>
  <si>
    <t>Windpark Zoelkow GmbH &amp; Co. KG</t>
  </si>
  <si>
    <t>40,0</t>
  </si>
  <si>
    <t>UW Wessin, Zoelkow I</t>
  </si>
  <si>
    <t>BNA1500</t>
  </si>
  <si>
    <t>Nordzucker AG</t>
  </si>
  <si>
    <t>Werk Uelzen</t>
  </si>
  <si>
    <t>29525</t>
  </si>
  <si>
    <t>Uelzen</t>
  </si>
  <si>
    <t>An der Zuckerfabrik 1</t>
  </si>
  <si>
    <t>Biogas, Mineraloelprodukte</t>
  </si>
  <si>
    <t>Trafo 1/2</t>
  </si>
  <si>
    <t>SVO Vertrieb GmbH</t>
  </si>
  <si>
    <t>BNA1074</t>
  </si>
  <si>
    <t>Spitzenlastkraftwerk Wolfen</t>
  </si>
  <si>
    <t>06766</t>
  </si>
  <si>
    <t>Wolfen</t>
  </si>
  <si>
    <t>UW Wolfen/Filmfabrik</t>
  </si>
  <si>
    <t>BNA0755a</t>
  </si>
  <si>
    <t>DE00776363784TF000VS0EG6UNDG7A060</t>
  </si>
  <si>
    <t>BNA0637</t>
  </si>
  <si>
    <t>Essity Operations Mannheim GmbH</t>
  </si>
  <si>
    <t>SCA Mannheim</t>
  </si>
  <si>
    <t>68305</t>
  </si>
  <si>
    <t>Sandhofer Strasse 176</t>
  </si>
  <si>
    <t>Sulfitablauge</t>
  </si>
  <si>
    <t>Biomasse/Erdgas</t>
  </si>
  <si>
    <t>BNA0614c</t>
  </si>
  <si>
    <t>BNA0490a</t>
  </si>
  <si>
    <t>BNA0489</t>
  </si>
  <si>
    <t>E, Besicherung F</t>
  </si>
  <si>
    <t>BNA0262</t>
  </si>
  <si>
    <t>WEO GmbH &amp; Co. KG</t>
  </si>
  <si>
    <t>WP Esperstedt-Obhausen</t>
  </si>
  <si>
    <t>06279</t>
  </si>
  <si>
    <t>Esperstedt</t>
  </si>
  <si>
    <t>Aussenbereich</t>
  </si>
  <si>
    <t>UW Querfurter Platte</t>
  </si>
  <si>
    <t>BNA0213</t>
  </si>
  <si>
    <t>HKW III/A</t>
  </si>
  <si>
    <t>BNA0210</t>
  </si>
  <si>
    <t>BKW Deutschland GmbH</t>
  </si>
  <si>
    <t>Windpark Dubener Platte</t>
  </si>
  <si>
    <t>Luckau</t>
  </si>
  <si>
    <t>DE001811592600000000000000127121</t>
  </si>
  <si>
    <t>BNA0721</t>
  </si>
  <si>
    <t>Niederwartha</t>
  </si>
  <si>
    <t>01156</t>
  </si>
  <si>
    <t>Am Faehrhaus 4</t>
  </si>
  <si>
    <t>PSS C</t>
  </si>
  <si>
    <t>39,8</t>
  </si>
  <si>
    <t>ENSO Netz GmbH</t>
  </si>
  <si>
    <t>BNA1747</t>
  </si>
  <si>
    <t>GLS Windpark Schleiden</t>
  </si>
  <si>
    <t>53937</t>
  </si>
  <si>
    <t>Schleiden Schoeneseiffen</t>
  </si>
  <si>
    <t>Flur 5 Flurstueck 67</t>
  </si>
  <si>
    <t>39,7</t>
  </si>
  <si>
    <t>Station Blumenthal, Station Wollenberg, Station Oberhausen</t>
  </si>
  <si>
    <t>BNA1595</t>
  </si>
  <si>
    <t>Windpark Bagband</t>
  </si>
  <si>
    <t>26629</t>
  </si>
  <si>
    <t>Grossefehn</t>
  </si>
  <si>
    <t>BNA0004</t>
  </si>
  <si>
    <t>Windpark Ahlerstedt GmbH &amp; Co. KG</t>
  </si>
  <si>
    <t>21702</t>
  </si>
  <si>
    <t>Ahlerstedt</t>
  </si>
  <si>
    <t>39,6</t>
  </si>
  <si>
    <t>BNA0592</t>
  </si>
  <si>
    <t>GuD Leuna</t>
  </si>
  <si>
    <t>39,0</t>
  </si>
  <si>
    <t>UW Leuna</t>
  </si>
  <si>
    <t>Deponiegas</t>
  </si>
  <si>
    <t>38,8</t>
  </si>
  <si>
    <t>BNA1868</t>
  </si>
  <si>
    <t>HKW West M5</t>
  </si>
  <si>
    <t>M5</t>
  </si>
  <si>
    <t>38,7</t>
  </si>
  <si>
    <t>Feld 0AEA02</t>
  </si>
  <si>
    <t>NRM Netzdienste GmbH</t>
  </si>
  <si>
    <t>Geothermie</t>
  </si>
  <si>
    <t>BNA1464</t>
  </si>
  <si>
    <t>ZF Friedrichshafen AG</t>
  </si>
  <si>
    <t>Gas- u. Dampfturbinenanlage Suedraum</t>
  </si>
  <si>
    <t>66117</t>
  </si>
  <si>
    <t>Untertuerkheimer Strasse 5</t>
  </si>
  <si>
    <t>38,6</t>
  </si>
  <si>
    <t>UW Suedraum</t>
  </si>
  <si>
    <t>Stadtwerke Saarbruecken AG</t>
  </si>
  <si>
    <t>BNA0609</t>
  </si>
  <si>
    <t>BOREAS Energie GmbH</t>
  </si>
  <si>
    <t>Windpark Loebau</t>
  </si>
  <si>
    <t>02708</t>
  </si>
  <si>
    <t>Loebau</t>
  </si>
  <si>
    <t>UW Oppeln</t>
  </si>
  <si>
    <t>BNA0293</t>
  </si>
  <si>
    <t>Rhodia Acetow GmbH</t>
  </si>
  <si>
    <t>GuD Anlage WVK</t>
  </si>
  <si>
    <t>79108</t>
  </si>
  <si>
    <t>Freiburg</t>
  </si>
  <si>
    <t>GuD Anlage</t>
  </si>
  <si>
    <t>110kV Schalter WVK GuD Anlage</t>
  </si>
  <si>
    <t xml:space="preserve">bnNETZE GmbH </t>
  </si>
  <si>
    <t>BNA1700</t>
  </si>
  <si>
    <t>Windpark Lunestedt-Heerstedt</t>
  </si>
  <si>
    <t>27616</t>
  </si>
  <si>
    <t>Beverstedt</t>
  </si>
  <si>
    <t>45 und 46</t>
  </si>
  <si>
    <t>38,5</t>
  </si>
  <si>
    <t>BNA0854</t>
  </si>
  <si>
    <t>Feldkirchen</t>
  </si>
  <si>
    <t>83543</t>
  </si>
  <si>
    <t>Rott</t>
  </si>
  <si>
    <t>Oberwoehrn 100</t>
  </si>
  <si>
    <t>38,2</t>
  </si>
  <si>
    <t>UW Feldkirchen</t>
  </si>
  <si>
    <t>BNA1531</t>
  </si>
  <si>
    <t>Industriekraftwerk Greifswald GmbH</t>
  </si>
  <si>
    <t>Industriekraftwerk Greifswald</t>
  </si>
  <si>
    <t>17509</t>
  </si>
  <si>
    <t>Lubmin</t>
  </si>
  <si>
    <t>38,0</t>
  </si>
  <si>
    <t>UW Lubmin</t>
  </si>
  <si>
    <t>BNA1399</t>
  </si>
  <si>
    <t>OQ Chemicals Produktion GmbH &amp; Co. KG</t>
  </si>
  <si>
    <t>Oxea GmbH</t>
  </si>
  <si>
    <t>46147</t>
  </si>
  <si>
    <t>Otto-Roelen-Str.3</t>
  </si>
  <si>
    <t>fluessige, gasfoermige Nebenprodukte</t>
  </si>
  <si>
    <t>Holten, Handbach</t>
  </si>
  <si>
    <t>BNA1294</t>
  </si>
  <si>
    <t xml:space="preserve">Nynas GmbH &amp; Co KG </t>
  </si>
  <si>
    <t>EEV</t>
  </si>
  <si>
    <t>21107</t>
  </si>
  <si>
    <t>Hohe-Schaar-Strasse 34</t>
  </si>
  <si>
    <t>Endgueltig Stillgelegt 2018 (ohne StA)</t>
  </si>
  <si>
    <t>Butan/Buten</t>
  </si>
  <si>
    <t>Heizoel leicht</t>
  </si>
  <si>
    <t>KS 89915</t>
  </si>
  <si>
    <t>BNA0541</t>
  </si>
  <si>
    <t>02923</t>
  </si>
  <si>
    <t>Kodersdorf</t>
  </si>
  <si>
    <t>BNA0519</t>
  </si>
  <si>
    <t>Karnap</t>
  </si>
  <si>
    <t>45329</t>
  </si>
  <si>
    <t>Essen</t>
  </si>
  <si>
    <t>BNA0362</t>
  </si>
  <si>
    <t>KW Wyhlen</t>
  </si>
  <si>
    <t>79639</t>
  </si>
  <si>
    <t>Grenzach-Wyhlen</t>
  </si>
  <si>
    <t>37,9</t>
  </si>
  <si>
    <t>Umspannwerk Wyhlen</t>
  </si>
  <si>
    <t>BNA0737</t>
  </si>
  <si>
    <t>Thyrow</t>
  </si>
  <si>
    <t>15806</t>
  </si>
  <si>
    <t>Nunsdorf</t>
  </si>
  <si>
    <t>GT H</t>
  </si>
  <si>
    <t>37,5</t>
  </si>
  <si>
    <t>BNA0736</t>
  </si>
  <si>
    <t>GT G</t>
  </si>
  <si>
    <t>BNA0735</t>
  </si>
  <si>
    <t>GT F</t>
  </si>
  <si>
    <t>BNA0734</t>
  </si>
  <si>
    <t>GT E</t>
  </si>
  <si>
    <t>BNA0438</t>
  </si>
  <si>
    <t>EEW Energy from Waste Helmstedt GmbH</t>
  </si>
  <si>
    <t>TRV Buschhaus</t>
  </si>
  <si>
    <t>Linie 1-3</t>
  </si>
  <si>
    <t>Abfall, 
biol. abbaubarer Anteil von Abfaellen aus Haushalten und Industrie</t>
  </si>
  <si>
    <t>Umspannwerk Helmstedt, Leitung 121, Feld E17</t>
  </si>
  <si>
    <t>BNA0100</t>
  </si>
  <si>
    <t>GuD Kraftwerk Hillegossen</t>
  </si>
  <si>
    <t>33697</t>
  </si>
  <si>
    <t>BNA0008</t>
  </si>
  <si>
    <t>Ahrensfelde</t>
  </si>
  <si>
    <t>16356</t>
  </si>
  <si>
    <t>Lindenberger Weg</t>
  </si>
  <si>
    <t>Malchow</t>
  </si>
  <si>
    <t>BNA0007</t>
  </si>
  <si>
    <t>BNA0006</t>
  </si>
  <si>
    <t>BNA0005</t>
  </si>
  <si>
    <t>BNA0595</t>
  </si>
  <si>
    <t>ILK-GuD</t>
  </si>
  <si>
    <t>GT3</t>
  </si>
  <si>
    <t>37,0</t>
  </si>
  <si>
    <t>Bau 5131</t>
  </si>
  <si>
    <t>BNA1917</t>
  </si>
  <si>
    <t>Windpark Hinte GmbH &amp; Co. Ost KG</t>
  </si>
  <si>
    <t>UW Hinte</t>
  </si>
  <si>
    <t>26736</t>
  </si>
  <si>
    <t>Krummhoern</t>
  </si>
  <si>
    <t>Sielmoenker Kreisstr.</t>
  </si>
  <si>
    <t>36,8</t>
  </si>
  <si>
    <t>BNA0045</t>
  </si>
  <si>
    <t>Rheinkraftwerk Saeckingen</t>
  </si>
  <si>
    <t>Murger Weg 2</t>
  </si>
  <si>
    <t>Saeckingen bzw. CH</t>
  </si>
  <si>
    <t>BNA0838</t>
  </si>
  <si>
    <t>99976</t>
  </si>
  <si>
    <t>Rodeberg</t>
  </si>
  <si>
    <t>36,6</t>
  </si>
  <si>
    <t>BNA0741</t>
  </si>
  <si>
    <t>36,5</t>
  </si>
  <si>
    <t>BNA0740</t>
  </si>
  <si>
    <t>BNA0739</t>
  </si>
  <si>
    <t>BNA0738</t>
  </si>
  <si>
    <t>BNA1782</t>
  </si>
  <si>
    <t>Brunsbuettel West Repowering</t>
  </si>
  <si>
    <t>Gemarkung Brunsbuettel, Flur 13, Flurstueck 9</t>
  </si>
  <si>
    <t>36,0</t>
  </si>
  <si>
    <t>BNA1578</t>
  </si>
  <si>
    <t>Buergerwindpark Suederluegum</t>
  </si>
  <si>
    <t>25923</t>
  </si>
  <si>
    <t>Suederluegum</t>
  </si>
  <si>
    <t>Flur 2, Flurstueck 9/2, Gemarkung Suederluegum</t>
  </si>
  <si>
    <t>BNA1556</t>
  </si>
  <si>
    <t>Sachsenmilch Leppersdorf GmbH</t>
  </si>
  <si>
    <t>01454</t>
  </si>
  <si>
    <t>Leppersdorf</t>
  </si>
  <si>
    <t>An den Breiten</t>
  </si>
  <si>
    <t>An den Breiten 01454 Leppersdorf
Vorgangs.Nr. 1273640067</t>
  </si>
  <si>
    <t>BNA0887e</t>
  </si>
  <si>
    <t>Windpark Altes Lager GmbH &amp; Co. KG</t>
  </si>
  <si>
    <t>Windpark Altes Lager</t>
  </si>
  <si>
    <t>Altes Lager</t>
  </si>
  <si>
    <t>BNA0538</t>
  </si>
  <si>
    <t>Solarkraftwerk Reckahn I GmbH &amp; Co. KG</t>
  </si>
  <si>
    <t>14797</t>
  </si>
  <si>
    <t>Kloster Lehnin OT Reckahn</t>
  </si>
  <si>
    <t>BNA0185</t>
  </si>
  <si>
    <t>Windpark Dahlenburg GmbH &amp; Co. KG</t>
  </si>
  <si>
    <t>21368</t>
  </si>
  <si>
    <t>Dahlenburg</t>
  </si>
  <si>
    <t>UW Dahlenburg</t>
  </si>
  <si>
    <t>BNA0170</t>
  </si>
  <si>
    <t>EnBW Onshore Portfolio GmbH</t>
  </si>
  <si>
    <t>Windpark Buchholz</t>
  </si>
  <si>
    <t>29690</t>
  </si>
  <si>
    <t>Buchholz (Aller)</t>
  </si>
  <si>
    <t>Buchholz</t>
  </si>
  <si>
    <t>UW Marklendorf</t>
  </si>
  <si>
    <t>BNA0129</t>
  </si>
  <si>
    <t>StWB Stadtwerke Brandenburg an der Havel GmbH &amp; Co. KG</t>
  </si>
  <si>
    <t>HKW</t>
  </si>
  <si>
    <t>14772</t>
  </si>
  <si>
    <t>UW Hohenstuecken</t>
  </si>
  <si>
    <t>E.DIS</t>
  </si>
  <si>
    <t>BNA0084</t>
  </si>
  <si>
    <t>Reuter M</t>
  </si>
  <si>
    <t>BNA0043</t>
  </si>
  <si>
    <t>35,8</t>
  </si>
  <si>
    <t>UW Bad Langensalza Trafo 104</t>
  </si>
  <si>
    <t>BNA0297</t>
  </si>
  <si>
    <t>BW-Buergerwindpark Freren Verwaltungsgesellschaft mbH</t>
  </si>
  <si>
    <t>Buergerwindpark Freren</t>
  </si>
  <si>
    <t>49832</t>
  </si>
  <si>
    <t xml:space="preserve">Freren </t>
  </si>
  <si>
    <t>Bardel</t>
  </si>
  <si>
    <t>35,4</t>
  </si>
  <si>
    <t>BW Buergerwindpark Freren-Bardel</t>
  </si>
  <si>
    <t>BNA0948</t>
  </si>
  <si>
    <t>Windpark Beppen II- Intschede Netz GbR; 
Windstrom GmbH &amp; Co. Windfeld Beppener Bruch Infrastruktur KG</t>
  </si>
  <si>
    <t>27321</t>
  </si>
  <si>
    <t>Thedinghausen</t>
  </si>
  <si>
    <t>35,3</t>
  </si>
  <si>
    <t>BNA0839</t>
  </si>
  <si>
    <t>Rosenheim</t>
  </si>
  <si>
    <t>83101</t>
  </si>
  <si>
    <t>Rohrdorf</t>
  </si>
  <si>
    <t>Ahornstr. 10</t>
  </si>
  <si>
    <t>35,1</t>
  </si>
  <si>
    <t>UW Rosenheim</t>
  </si>
  <si>
    <t>BNA1855</t>
  </si>
  <si>
    <t>UWOettelin</t>
  </si>
  <si>
    <t>184246</t>
  </si>
  <si>
    <t>Gross Schwiesow</t>
  </si>
  <si>
    <t>35,0</t>
  </si>
  <si>
    <t>UW Oettelin</t>
  </si>
  <si>
    <t>BNA0851</t>
  </si>
  <si>
    <t>KOLBA Grundstuecksgesellschaft mbH &amp; Co. KG 
Windpark Eifel GmbH &amp; Co. KG</t>
  </si>
  <si>
    <t>54597</t>
  </si>
  <si>
    <t xml:space="preserve">Roth </t>
  </si>
  <si>
    <t>BNA0670</t>
  </si>
  <si>
    <t>TREF Wind Midlum GmbH &amp; Co. KG</t>
  </si>
  <si>
    <t>27632</t>
  </si>
  <si>
    <t>Midlum</t>
  </si>
  <si>
    <t>BNA0594</t>
  </si>
  <si>
    <t>GT2</t>
  </si>
  <si>
    <t>Leuna Mitte</t>
  </si>
  <si>
    <t>BNA0593</t>
  </si>
  <si>
    <t>BNA0544</t>
  </si>
  <si>
    <t>HKW Suedstadt</t>
  </si>
  <si>
    <t>50677</t>
  </si>
  <si>
    <t>UW Bonner Wall</t>
  </si>
  <si>
    <t>BNA0273</t>
  </si>
  <si>
    <t>SW Flensburg GmbH</t>
  </si>
  <si>
    <t>BNA0088b</t>
  </si>
  <si>
    <t>Dampfturbinenanlage der EBS-Kessel</t>
  </si>
  <si>
    <t>ID 92407 - 3136</t>
  </si>
  <si>
    <t>BNA1670</t>
  </si>
  <si>
    <t>Buergerwindpark Neuenkirchen</t>
  </si>
  <si>
    <t>25792</t>
  </si>
  <si>
    <t>Neuenkirchen</t>
  </si>
  <si>
    <t>34,9</t>
  </si>
  <si>
    <t>BNA1960</t>
  </si>
  <si>
    <t>Buergerenergiegesellschaft Windpark Milow auf der Nachtkoppel GmbH ? Co. KG</t>
  </si>
  <si>
    <t>WP Milow</t>
  </si>
  <si>
    <t>19300</t>
  </si>
  <si>
    <t>Milow</t>
  </si>
  <si>
    <t>34,8</t>
  </si>
  <si>
    <t>BNA0960a</t>
  </si>
  <si>
    <t>Solar Power Turnow GmbH &amp; Co. KG</t>
  </si>
  <si>
    <t>Turnow-Preilack</t>
  </si>
  <si>
    <t>BNA1634</t>
  </si>
  <si>
    <t>Windpark Wanderup</t>
  </si>
  <si>
    <t>24997</t>
  </si>
  <si>
    <t>Wanderup</t>
  </si>
  <si>
    <t>Gemarkung Wanderup, Flur 14, Flurstueck 21</t>
  </si>
  <si>
    <t>34,5</t>
  </si>
  <si>
    <t>BNA1585</t>
  </si>
  <si>
    <t>Holtriem III</t>
  </si>
  <si>
    <t>BNA0894b</t>
  </si>
  <si>
    <t>Block 6 SE 6</t>
  </si>
  <si>
    <t>CLO</t>
  </si>
  <si>
    <t>BNA1396</t>
  </si>
  <si>
    <t>Energieversorgungscenter Dresden-Wilschdorf GmbH &amp; Co. KG</t>
  </si>
  <si>
    <t>EVC / GLOBALFOUNDRIES</t>
  </si>
  <si>
    <t>01468</t>
  </si>
  <si>
    <t>Moritzburg</t>
  </si>
  <si>
    <t>Boxdorf, Ringstr. 3</t>
  </si>
  <si>
    <t>EVC I</t>
  </si>
  <si>
    <t>34,3</t>
  </si>
  <si>
    <t>BNA0300</t>
  </si>
  <si>
    <t>26169</t>
  </si>
  <si>
    <t>Friesoythe</t>
  </si>
  <si>
    <t>34,2</t>
  </si>
  <si>
    <t>BNA0097</t>
  </si>
  <si>
    <t>MVA Bielefeld-Herford GmbH</t>
  </si>
  <si>
    <t>MVA Bielefeld</t>
  </si>
  <si>
    <t>33609</t>
  </si>
  <si>
    <t>Schelpmilser Weg 30</t>
  </si>
  <si>
    <t>Linien 1 - 3</t>
  </si>
  <si>
    <t>Abfall, biologisch abbaubarer Anteil von Abfaellen aus Haushalten und Industrie</t>
  </si>
  <si>
    <t>34,0</t>
  </si>
  <si>
    <t>UW Milse</t>
  </si>
  <si>
    <t>BNA0085b</t>
  </si>
  <si>
    <t>Moabit GT 7</t>
  </si>
  <si>
    <t>BNA1866</t>
  </si>
  <si>
    <t>Zweite Energieversorgungscenter Dresden-Wilschdorf GmbH &amp; Co. KG</t>
  </si>
  <si>
    <t>33,9</t>
  </si>
  <si>
    <t>BNA0926b</t>
  </si>
  <si>
    <t>Sappi Stockstadt GmbH</t>
  </si>
  <si>
    <t>Heizkraftwerk der Sappi Stockstadt GmbH</t>
  </si>
  <si>
    <t>63811</t>
  </si>
  <si>
    <t>Stockstadt</t>
  </si>
  <si>
    <t>Obernburger Strasse 1-9</t>
  </si>
  <si>
    <t>Konventionelles Sammelschienenkraftwerk</t>
  </si>
  <si>
    <t>Erdgas, Heizoel, Biogas, Biotrockengut</t>
  </si>
  <si>
    <t>33,8</t>
  </si>
  <si>
    <t>Primaer Kundenanlage zur betrieblichen Eigenversorgung
; Verbindung mit Netz der allgemeinen Versorgung ueber Trafo 11 (110/20kV)</t>
  </si>
  <si>
    <t>BNA1397e</t>
  </si>
  <si>
    <t>Ineos Manufacturing Deutschland GmbH</t>
  </si>
  <si>
    <t>O10</t>
  </si>
  <si>
    <t>Alte Strasse 201</t>
  </si>
  <si>
    <t>T31</t>
  </si>
  <si>
    <t>Reststoffe aus Produkt.</t>
  </si>
  <si>
    <t>HD-Heizgas</t>
  </si>
  <si>
    <t>33,6</t>
  </si>
  <si>
    <t>Kundenanlage Ineos</t>
  </si>
  <si>
    <t>BNA0523</t>
  </si>
  <si>
    <t>FKK</t>
  </si>
  <si>
    <t>Steinkohle, Klaerschlamm, Erdgas, Heizoel EL</t>
  </si>
  <si>
    <t>33,5</t>
  </si>
  <si>
    <t>DE00033234134000KFWFKK10000199995</t>
  </si>
  <si>
    <t>BNA0107</t>
  </si>
  <si>
    <t>Neue GHF Bliesdorf-Ketzin GmbH &amp; Co. KG</t>
  </si>
  <si>
    <t>Bliesdorf</t>
  </si>
  <si>
    <t>16269</t>
  </si>
  <si>
    <t xml:space="preserve">UW Bliesdorf </t>
  </si>
  <si>
    <t>BNA1490</t>
  </si>
  <si>
    <t>EBS - Kraftwerk GmbH</t>
  </si>
  <si>
    <t>EBKW Knapsack</t>
  </si>
  <si>
    <t>Industriestr. 300</t>
  </si>
  <si>
    <t>33,4</t>
  </si>
  <si>
    <t>10</t>
  </si>
  <si>
    <t xml:space="preserve">InfraServ GmbH &amp; Co. Knapsack KG </t>
  </si>
  <si>
    <t>BNA0492</t>
  </si>
  <si>
    <t>RAG Anthrazit Ibbenbueren GmbH</t>
  </si>
  <si>
    <t>49477</t>
  </si>
  <si>
    <t>EVA</t>
  </si>
  <si>
    <t>110kV-Anlage Bergwerk</t>
  </si>
  <si>
    <t>BNA1842</t>
  </si>
  <si>
    <t>ABO Wind UW Uckley GmbH &amp; Co. KG</t>
  </si>
  <si>
    <t>15712 Koenigs Wusterhaussen</t>
  </si>
  <si>
    <t>15712</t>
  </si>
  <si>
    <t>Koenigs Wusterhausen</t>
  </si>
  <si>
    <t>33,0</t>
  </si>
  <si>
    <t>UW Uckely, 15712 Koenigs Wusterhaussen, OT Zernsdorf</t>
  </si>
  <si>
    <t>e.dis</t>
  </si>
  <si>
    <t>BNA1631</t>
  </si>
  <si>
    <t>Windpark Uthlede Sued</t>
  </si>
  <si>
    <t>27628</t>
  </si>
  <si>
    <t>Uthlede</t>
  </si>
  <si>
    <t>BNA1621</t>
  </si>
  <si>
    <t>Windpark Kohldamm GmbH &amp; Co. KG</t>
  </si>
  <si>
    <t>25920</t>
  </si>
  <si>
    <t>Risum-Lindholm</t>
  </si>
  <si>
    <t>BNA0515</t>
  </si>
  <si>
    <t>Stadtwerke Karlsruhe GmbH</t>
  </si>
  <si>
    <t>Heizkraftwerk West</t>
  </si>
  <si>
    <t>T3</t>
  </si>
  <si>
    <t>UW-West Karlsruhe</t>
  </si>
  <si>
    <t>BNA0272</t>
  </si>
  <si>
    <t>EBS / Biomasse</t>
  </si>
  <si>
    <t>BNA0271</t>
  </si>
  <si>
    <t>BNA0139</t>
  </si>
  <si>
    <t>MKK</t>
  </si>
  <si>
    <t>ueber Block 5 und 6 (KW Hafen; swb Erzeugung)</t>
  </si>
  <si>
    <t>BNA0256b</t>
  </si>
  <si>
    <t>32,6</t>
  </si>
  <si>
    <t>BNA0265</t>
  </si>
  <si>
    <t>Windpark Kesfeld-Heckhuscheid GmbH &amp; Co. KG</t>
  </si>
  <si>
    <t>Euscheid</t>
  </si>
  <si>
    <t>32,5</t>
  </si>
  <si>
    <t>BNA1594</t>
  </si>
  <si>
    <t>Windpark Badow</t>
  </si>
  <si>
    <t>19209</t>
  </si>
  <si>
    <t>Schildetal Badow</t>
  </si>
  <si>
    <t>32,2</t>
  </si>
  <si>
    <t>WEMAG Netz GmbH</t>
  </si>
  <si>
    <t>BNA0625</t>
  </si>
  <si>
    <t>Breeze Four Energy GmbH &amp; Co. KG</t>
  </si>
  <si>
    <t>Mahlwinkel-Nord</t>
  </si>
  <si>
    <t>32,0</t>
  </si>
  <si>
    <t>UW Uchtdorf</t>
  </si>
  <si>
    <t>BNA0383</t>
  </si>
  <si>
    <t>Windpark Altmark GmbH &amp; Co. Infrastruktur KG</t>
  </si>
  <si>
    <t>39624</t>
  </si>
  <si>
    <t>Guessefeld</t>
  </si>
  <si>
    <t>BNA0054</t>
  </si>
  <si>
    <t>27383</t>
  </si>
  <si>
    <t>Bartelsdorf</t>
  </si>
  <si>
    <t>UW Rotenburg</t>
  </si>
  <si>
    <t>BNA1418</t>
  </si>
  <si>
    <t>18356</t>
  </si>
  <si>
    <t>Barth</t>
  </si>
  <si>
    <t>an der L23 Flur:2/1,44,46/1,41/4,1/17,36/1</t>
  </si>
  <si>
    <t>31,6</t>
  </si>
  <si>
    <t>Stadtwerke Barth GmbH</t>
  </si>
  <si>
    <t>BNA0028a</t>
  </si>
  <si>
    <t>SachsenFonds GmbH &amp; Co. Windpark I KG</t>
  </si>
  <si>
    <t>31,5</t>
  </si>
  <si>
    <t>UW Arneburg</t>
  </si>
  <si>
    <t>BNA1990</t>
    <phoneticPr fontId="1" type="noConversion"/>
  </si>
  <si>
    <t>HKW Merheim</t>
  </si>
  <si>
    <t>51109</t>
  </si>
  <si>
    <t>Koeln-Merheim</t>
  </si>
  <si>
    <t>BHKW Merheim</t>
  </si>
  <si>
    <t>31,1</t>
  </si>
  <si>
    <t>RNG</t>
  </si>
  <si>
    <t>BNA1002</t>
  </si>
  <si>
    <t>Waehlitz</t>
  </si>
  <si>
    <t>06679</t>
  </si>
  <si>
    <t>31,0</t>
  </si>
  <si>
    <t>BNA1437</t>
  </si>
  <si>
    <t>Aluminium Oxid Stade GmbH</t>
  </si>
  <si>
    <t>KWK AOS GmbH</t>
  </si>
  <si>
    <t>Stade- Buetzfleth</t>
  </si>
  <si>
    <t>Johann- Rathje- Koeser- Strasse</t>
  </si>
  <si>
    <t>GT 1/2</t>
  </si>
  <si>
    <t>30,7</t>
  </si>
  <si>
    <t>SA Abbenfleth</t>
  </si>
  <si>
    <t>BNA0033</t>
  </si>
  <si>
    <t>Stadtwerke Augsburg Energie GmbH</t>
  </si>
  <si>
    <t>86167</t>
  </si>
  <si>
    <t xml:space="preserve">Augsburg </t>
  </si>
  <si>
    <t>Beim Grenzgraben 10</t>
  </si>
  <si>
    <t>Station 1000</t>
  </si>
  <si>
    <t>Netze Augsburg GmbH</t>
  </si>
  <si>
    <t>BNA1498</t>
  </si>
  <si>
    <t>Nordzucker AG, Werk Nordstemmen</t>
  </si>
  <si>
    <t>Werk Nordstemmen</t>
  </si>
  <si>
    <t>31171</t>
  </si>
  <si>
    <t>Nordstemmen</t>
  </si>
  <si>
    <t>Calenberger Str. 36</t>
  </si>
  <si>
    <t>Steinkohle, Mineraloelprodukte</t>
  </si>
  <si>
    <t>30,6</t>
  </si>
  <si>
    <t>BNA1648</t>
  </si>
  <si>
    <t>LHI SolarWind Kusey GmbH &amp; Co. KG</t>
  </si>
  <si>
    <t>WP Kusey</t>
  </si>
  <si>
    <t>38486</t>
  </si>
  <si>
    <t>Kloetze</t>
  </si>
  <si>
    <t>30,5</t>
  </si>
  <si>
    <t>UW Neuferchau Wind</t>
  </si>
  <si>
    <t>BNA1757</t>
  </si>
  <si>
    <t>Windpark Galgenberg</t>
  </si>
  <si>
    <t>61137</t>
  </si>
  <si>
    <t>Schoeneck-Kilianstaedten</t>
  </si>
  <si>
    <t>Gemarkung Kilianstaedten, Flur 29, Flurstueck 18</t>
  </si>
  <si>
    <t>30,4</t>
  </si>
  <si>
    <t>BNA1716</t>
  </si>
  <si>
    <t>BNA1598</t>
  </si>
  <si>
    <t>Windpark Berngerode</t>
  </si>
  <si>
    <t>36110</t>
  </si>
  <si>
    <t>Schlitz, OT Rimbach</t>
  </si>
  <si>
    <t>BNA0361</t>
  </si>
  <si>
    <t>DSM Nutritional Products GmbH</t>
  </si>
  <si>
    <t>Kraftwerk Grenzach-Wyhlen</t>
  </si>
  <si>
    <t>79639 Grenzach-Wyhlen, Rheinallee, FlSt-Nr. 478/5; US KGW Kraftwerk Grenzach-Wyhlen GmbH
DE0005427963900000000000000234925 / 27</t>
  </si>
  <si>
    <t>BNA1810</t>
  </si>
  <si>
    <t>Exxon Mobil Production GmbH, Hannover</t>
  </si>
  <si>
    <t>30659</t>
  </si>
  <si>
    <t>Riethorst 12</t>
  </si>
  <si>
    <t>30,2</t>
  </si>
  <si>
    <t>UW Sage</t>
  </si>
  <si>
    <t>EWE Netz GmbH</t>
  </si>
  <si>
    <t>BNA1641</t>
  </si>
  <si>
    <t>WP Dornum</t>
  </si>
  <si>
    <t>26553</t>
  </si>
  <si>
    <t>Dornum</t>
  </si>
  <si>
    <t>30,1</t>
  </si>
  <si>
    <t>BNA1592</t>
  </si>
  <si>
    <t>Windenergiepark Heidenrod GmbH</t>
  </si>
  <si>
    <t>65321</t>
  </si>
  <si>
    <t>Heidenrod</t>
  </si>
  <si>
    <t>BNA1771</t>
  </si>
  <si>
    <t>Windpark Zerbst</t>
  </si>
  <si>
    <t>39264</t>
  </si>
  <si>
    <t>Zerbst</t>
  </si>
  <si>
    <t>Gemarkung Zerbst Flur 18 Flurstueck 20</t>
  </si>
  <si>
    <t>30,0</t>
  </si>
  <si>
    <t>BNA1551</t>
  </si>
  <si>
    <t>Windpark Werder Zinndorf</t>
  </si>
  <si>
    <t>15345</t>
  </si>
  <si>
    <t>Rehfelde</t>
  </si>
  <si>
    <t>UW Kagel</t>
  </si>
  <si>
    <t>BNA1516</t>
  </si>
  <si>
    <t>Suedzucker AG Mannheim</t>
  </si>
  <si>
    <t>HKW 1 Werk Offstein</t>
  </si>
  <si>
    <t>67283</t>
  </si>
  <si>
    <t>Obrigheim</t>
  </si>
  <si>
    <t>Wormser Strasse 11</t>
  </si>
  <si>
    <t>Heizoel schwer</t>
  </si>
  <si>
    <t>UW Gruenstadt</t>
  </si>
  <si>
    <t xml:space="preserve">Pfalzwerke Netzgesellschaft mbH </t>
  </si>
  <si>
    <t>BNA1316</t>
  </si>
  <si>
    <t>EKOCity GmbH</t>
  </si>
  <si>
    <t>Muellheizkraftwerk</t>
  </si>
  <si>
    <t>42349</t>
  </si>
  <si>
    <t>Korzert 15</t>
  </si>
  <si>
    <t>Elberfeld Sued, Ronsdorf</t>
  </si>
  <si>
    <t>BNA1314</t>
  </si>
  <si>
    <t>Windfarm Maerkisch Linden GmbH &amp; Co. KG</t>
  </si>
  <si>
    <t>Windpark Maerkisch Linden</t>
  </si>
  <si>
    <t>16818</t>
  </si>
  <si>
    <t>Maerkisch Linden</t>
  </si>
  <si>
    <t>UW Kraenzlin</t>
  </si>
  <si>
    <t>BNA0855</t>
  </si>
  <si>
    <t>IKW Ruedersdorf GmbH</t>
  </si>
  <si>
    <t>IKW Ruedersdorf</t>
  </si>
  <si>
    <t>15562</t>
  </si>
  <si>
    <t>Ruedersdorf bei Berlin</t>
  </si>
  <si>
    <t>Siedlerweg 11</t>
  </si>
  <si>
    <t>BNA0764</t>
  </si>
  <si>
    <t>Windpark Krevese Verwaltungsgesellschaft mbH</t>
  </si>
  <si>
    <t>Windpark Krevese</t>
  </si>
  <si>
    <t>39606</t>
  </si>
  <si>
    <t>Osterburg</t>
  </si>
  <si>
    <t>UW Osterburg</t>
  </si>
  <si>
    <t>BNA0423</t>
  </si>
  <si>
    <t>WP Schwanebeck u. Wulferstedt Infrastruktur GbR</t>
  </si>
  <si>
    <t>Windparks Schwanebeck und Wulferstedt</t>
  </si>
  <si>
    <t>38829</t>
  </si>
  <si>
    <t>Harsleben</t>
  </si>
  <si>
    <t>UW Harsleben</t>
  </si>
  <si>
    <t>BNA0269</t>
  </si>
  <si>
    <t>HKW Flensburg</t>
  </si>
  <si>
    <t>BNA0246b</t>
  </si>
  <si>
    <t>Windpark Wybelsumer Polder GmbH &amp; Co. KG</t>
  </si>
  <si>
    <t xml:space="preserve">Windpark Wybelsumer Polder </t>
  </si>
  <si>
    <t xml:space="preserve">
26723 </t>
  </si>
  <si>
    <t>BNA0063</t>
  </si>
  <si>
    <t>Beeskow-Neuendorf</t>
  </si>
  <si>
    <t>15848</t>
  </si>
  <si>
    <t>Beeskow</t>
  </si>
  <si>
    <t>UW Birkholz</t>
  </si>
  <si>
    <t>BNA0247</t>
  </si>
  <si>
    <t>Stadtwerke Emden GmbH</t>
  </si>
  <si>
    <t>Windpark SWE (Larrelter Polder)</t>
  </si>
  <si>
    <t>26723</t>
  </si>
  <si>
    <t>29,6</t>
  </si>
  <si>
    <t>Schalthaus Emden</t>
  </si>
  <si>
    <t>BNA1538</t>
  </si>
  <si>
    <t>RWE Vertrieb AG</t>
  </si>
  <si>
    <t>48739</t>
  </si>
  <si>
    <t>Legden</t>
  </si>
  <si>
    <t xml:space="preserve">Schoeppingerstr. </t>
  </si>
  <si>
    <t>29,5</t>
  </si>
  <si>
    <t>DE00014548624E00708478N5207925L01</t>
  </si>
  <si>
    <t>BNA1087</t>
  </si>
  <si>
    <t>GTII</t>
  </si>
  <si>
    <t>UW HKW, 110 kV-Schaltanlge, Zelle E8</t>
  </si>
  <si>
    <t>BNA1909</t>
  </si>
  <si>
    <t>HKW 3 Stuttgart-Gaisburg</t>
  </si>
  <si>
    <t>70188</t>
  </si>
  <si>
    <t>HKW3</t>
  </si>
  <si>
    <t>Erdgas/ Heizoel EL</t>
  </si>
  <si>
    <t>29,2</t>
  </si>
  <si>
    <t>BNA1323</t>
  </si>
  <si>
    <t>Oeko Windpark Bimolten GmbH</t>
  </si>
  <si>
    <t>Windpark Bimolten</t>
  </si>
  <si>
    <t>48527</t>
  </si>
  <si>
    <t>Nordhorn (Bimolten)</t>
  </si>
  <si>
    <t>Barrinkboelt</t>
  </si>
  <si>
    <t>UW Bimolten</t>
  </si>
  <si>
    <t>BNA0623</t>
  </si>
  <si>
    <t>Muellheizkraftwerk Rothensee GmbH</t>
  </si>
  <si>
    <t>MHKW Rothensee</t>
  </si>
  <si>
    <t>39126</t>
  </si>
  <si>
    <t>Magdeburg</t>
  </si>
  <si>
    <t>UW Rothensee</t>
  </si>
  <si>
    <t>SWM Netze GmbH</t>
  </si>
  <si>
    <t>BNA0622</t>
  </si>
  <si>
    <t>BNA0781</t>
  </si>
  <si>
    <t>UeST Ruhleben</t>
  </si>
  <si>
    <t>17309</t>
  </si>
  <si>
    <t>Pasewalk</t>
  </si>
  <si>
    <t>Gemarkung Pasewalk, 
Flur 23, Flurstueck 26/1</t>
  </si>
  <si>
    <t>29,1</t>
  </si>
  <si>
    <t>BNA1904</t>
  </si>
  <si>
    <t>K5/T7</t>
  </si>
  <si>
    <t>29,0</t>
  </si>
  <si>
    <t>UW195-Kraftwerk</t>
  </si>
  <si>
    <t>BNA1902</t>
  </si>
  <si>
    <t>Umspannwerk WP S</t>
  </si>
  <si>
    <t>48624</t>
  </si>
  <si>
    <t>Schoeppingen</t>
  </si>
  <si>
    <t>Gemen 10</t>
  </si>
  <si>
    <t>BNA1785</t>
  </si>
  <si>
    <t>Eggstedt/Suederhastedt III</t>
  </si>
  <si>
    <t>25721</t>
  </si>
  <si>
    <t>Eggstedt</t>
  </si>
  <si>
    <t>Gem.3025 Fl.10- 8</t>
  </si>
  <si>
    <t>BNA1582</t>
  </si>
  <si>
    <t>25727</t>
  </si>
  <si>
    <t>Suederhastedt</t>
  </si>
  <si>
    <t>BNA1103</t>
  </si>
  <si>
    <t>UPM GmbH, Werk Augsburg</t>
  </si>
  <si>
    <t>UPM Augsburg</t>
  </si>
  <si>
    <t>86153</t>
  </si>
  <si>
    <t>Augsburg</t>
  </si>
  <si>
    <t>Georg-Heindl-Strasse 4</t>
  </si>
  <si>
    <t>Dampfturbine 3</t>
  </si>
  <si>
    <t>Stadtwerke Augsburg</t>
  </si>
  <si>
    <t>BNA0779</t>
  </si>
  <si>
    <t>Obervermuntwerk 1</t>
  </si>
  <si>
    <t>Masch. 1 u. 2</t>
  </si>
  <si>
    <t>BNA1255</t>
  </si>
  <si>
    <t>Kraftwerk Schwedt GmbH &amp; Co. KG</t>
  </si>
  <si>
    <t>Kraftwerk Schwedt GmbH &amp; Co.KG</t>
  </si>
  <si>
    <t>Schwedt</t>
  </si>
  <si>
    <t>EBS</t>
  </si>
  <si>
    <t>Biogas, Erdgas, Heizoel</t>
  </si>
  <si>
    <t>28,9</t>
  </si>
  <si>
    <t>BNA0629</t>
  </si>
  <si>
    <t>Niedergoersdorf</t>
  </si>
  <si>
    <t>Malterhausen</t>
  </si>
  <si>
    <t>28,8</t>
  </si>
  <si>
    <t>UW Bardenitz</t>
  </si>
  <si>
    <t>BNA0064</t>
  </si>
  <si>
    <t>Windpark Berge-Kleeste GmbH &amp; Co. KG</t>
  </si>
  <si>
    <t>Windpark Berge / Kleeste</t>
  </si>
  <si>
    <t>19348</t>
  </si>
  <si>
    <t>Berge</t>
  </si>
  <si>
    <t>BNA1898</t>
  </si>
  <si>
    <t>Eschweiler-Fronhoven A</t>
  </si>
  <si>
    <t>Eschweiler</t>
  </si>
  <si>
    <t>28,5</t>
  </si>
  <si>
    <t>HSA Inden Feld 123</t>
  </si>
  <si>
    <t>Westnetz</t>
  </si>
  <si>
    <t>BNA1367</t>
  </si>
  <si>
    <t>Chausseestrasse</t>
  </si>
  <si>
    <t>28,3</t>
  </si>
  <si>
    <t>BNA1259</t>
  </si>
  <si>
    <t>GERO Solarpark GmbH</t>
  </si>
  <si>
    <t>Solarpark Amsdorf</t>
  </si>
  <si>
    <t>Seegebiet Mansfelder Land OT Amsdorf</t>
  </si>
  <si>
    <t>Umspannwerk Amsdorf Solar</t>
  </si>
  <si>
    <t>28,2</t>
  </si>
  <si>
    <t>BNA1853</t>
  </si>
  <si>
    <t>Windpark Waldow OHG</t>
  </si>
  <si>
    <t>WindparkWaldow</t>
  </si>
  <si>
    <t>15910</t>
  </si>
  <si>
    <t>Waldow</t>
  </si>
  <si>
    <t>28,0</t>
  </si>
  <si>
    <t>50472053210</t>
  </si>
  <si>
    <t>E.DIS Netz GmbH</t>
  </si>
  <si>
    <t>BNA1493</t>
  </si>
  <si>
    <t>ENGIE Windpark Schkortleben GmbH &amp; Co. KG</t>
  </si>
  <si>
    <t>Windpark Schkortleben</t>
  </si>
  <si>
    <t>06688</t>
  </si>
  <si>
    <t>Schkortleben</t>
  </si>
  <si>
    <t>BNA1465a</t>
  </si>
  <si>
    <t>B+T Energie GmbH</t>
  </si>
  <si>
    <t>EBS-Kraftwerk Witzenhausen</t>
  </si>
  <si>
    <t>37213</t>
  </si>
  <si>
    <t>Witzenhausen</t>
  </si>
  <si>
    <t>Kasseler Landstr. 23</t>
  </si>
  <si>
    <t>Ersatzbrennstoff aus Abfall</t>
  </si>
  <si>
    <t>Am Stieg</t>
  </si>
  <si>
    <t xml:space="preserve">Stadtwerke Witzenhausen GmbH </t>
  </si>
  <si>
    <t>BNA1458</t>
  </si>
  <si>
    <t>76855</t>
  </si>
  <si>
    <t>Annweiler</t>
  </si>
  <si>
    <t>Schweroel</t>
  </si>
  <si>
    <t>50292873</t>
  </si>
  <si>
    <t>BNA1197</t>
  </si>
  <si>
    <t>Technische Werke Ludwigshafen AG</t>
  </si>
  <si>
    <t>FHKW Ludwigshafen</t>
  </si>
  <si>
    <t>67063</t>
  </si>
  <si>
    <t xml:space="preserve">Industriestr. 3 </t>
  </si>
  <si>
    <t>FHKW</t>
  </si>
  <si>
    <t>DE00039767063VirtuellVZPNETTOEINS
DE00039767063VirtuellVZPNETTOLAST</t>
  </si>
  <si>
    <t>Kommunale Netzgesellschaft Suedwest mbH</t>
  </si>
  <si>
    <t>BNA0946a</t>
  </si>
  <si>
    <t>PSKW Tanzmuehle</t>
  </si>
  <si>
    <t>UW Tanzmuehle Schaltfeld E01</t>
  </si>
  <si>
    <t>BNA0908</t>
  </si>
  <si>
    <t>Breeze Two Energy GmbH &amp; Co. KG</t>
  </si>
  <si>
    <t>72226</t>
  </si>
  <si>
    <t>Simmersfeld</t>
  </si>
  <si>
    <t>BNA0894a</t>
  </si>
  <si>
    <t>Block 5 SE 5</t>
  </si>
  <si>
    <t>BNA0837</t>
  </si>
  <si>
    <t>Rochau</t>
  </si>
  <si>
    <t>BNA0568</t>
  </si>
  <si>
    <t>29393</t>
  </si>
  <si>
    <t>Hohne</t>
  </si>
  <si>
    <t>Schmarloh</t>
  </si>
  <si>
    <t>UW Lachendorf</t>
  </si>
  <si>
    <t>Celle-Uelzen Netz GmbH</t>
  </si>
  <si>
    <t>BNA0424</t>
  </si>
  <si>
    <t>Windpark Wegeleben GmbH &amp; Co. KG und 
Wind Am Speckberg GmbH</t>
  </si>
  <si>
    <t>Windparks Groeningen und Wegeleben</t>
  </si>
  <si>
    <t>Harsleben Sued</t>
  </si>
  <si>
    <t>BNA0280</t>
  </si>
  <si>
    <t>39443</t>
  </si>
  <si>
    <t>Foerderstedt</t>
  </si>
  <si>
    <t>BNA0011</t>
  </si>
  <si>
    <t>Papierfabrik Albbruck GmbH</t>
  </si>
  <si>
    <t>Papierfabrik Albbruck</t>
  </si>
  <si>
    <t>Rinde, Klaerschlamm</t>
  </si>
  <si>
    <t>BNA0885</t>
  </si>
  <si>
    <t>HSE Windpark Schluechtern GmbH &amp; Co. KG</t>
  </si>
  <si>
    <t>Windpark Schluechtern</t>
  </si>
  <si>
    <t>36381</t>
  </si>
  <si>
    <t>Schluechtern</t>
  </si>
  <si>
    <t>27,7</t>
  </si>
  <si>
    <t>Habertshof 5</t>
  </si>
  <si>
    <t>OsthessenNetz GmbH</t>
  </si>
  <si>
    <t>BNA1647</t>
  </si>
  <si>
    <t>Windpark Hoppenrade GmbH &amp; Co. KG</t>
  </si>
  <si>
    <t>WP Hoppenrade</t>
  </si>
  <si>
    <t>14641</t>
  </si>
  <si>
    <t>Hoppenrade</t>
  </si>
  <si>
    <t>27,6</t>
  </si>
  <si>
    <t>Brandenburger Str. , 14641 Wustermark</t>
  </si>
  <si>
    <t>BNA1460</t>
  </si>
  <si>
    <t>BKW Bippen Wind GmbH</t>
  </si>
  <si>
    <t>49626</t>
  </si>
  <si>
    <t>Bippen</t>
  </si>
  <si>
    <t>DE 000181 49584 00000000000000592034</t>
  </si>
  <si>
    <t>BNA0013</t>
  </si>
  <si>
    <t>Windpark Balkum-Thiene GmbH &amp; Co. KG</t>
  </si>
  <si>
    <t>49594</t>
  </si>
  <si>
    <t xml:space="preserve">Alfhausen </t>
  </si>
  <si>
    <t>BNA1915</t>
  </si>
  <si>
    <t>EWE Windpark Koehlen</t>
  </si>
  <si>
    <t>27432</t>
  </si>
  <si>
    <t>Ebersdorf</t>
  </si>
  <si>
    <t>Ebersdorfer Str.2a</t>
  </si>
  <si>
    <t>27,5</t>
  </si>
  <si>
    <t>Avacon NETZ GmbH</t>
  </si>
  <si>
    <t>BNA1597</t>
  </si>
  <si>
    <t>Trianel Onshore Windkraftwerk Bendorf-Oersdorf GmbH &amp; Co. KG</t>
  </si>
  <si>
    <t>Windpark Bendorf-Oersdorf</t>
  </si>
  <si>
    <t>25557</t>
  </si>
  <si>
    <t>Bendorf-Oersdorf</t>
  </si>
  <si>
    <t>Fl. 6; FlSt. 80/1</t>
  </si>
  <si>
    <t>BNA1451</t>
  </si>
  <si>
    <t>Venator Germany GmbH</t>
  </si>
  <si>
    <t>HKW Sachtleben</t>
  </si>
  <si>
    <t>47198</t>
  </si>
  <si>
    <t>Homberg</t>
  </si>
  <si>
    <t>10, 25</t>
  </si>
  <si>
    <t>BNA1523b</t>
  </si>
  <si>
    <t>Moritz J. Weig GmbH &amp; Co KG</t>
  </si>
  <si>
    <t>Gemeinschaftskraftwerk Weig</t>
  </si>
  <si>
    <t>56727</t>
  </si>
  <si>
    <t>Mayen</t>
  </si>
  <si>
    <t>Polcher Str. 113</t>
  </si>
  <si>
    <t>Block 2 (Kessel 6, GT 2, DT 3)</t>
  </si>
  <si>
    <t>27,4</t>
  </si>
  <si>
    <t>DE 0001810 56727 V000000000000000723894</t>
  </si>
  <si>
    <t>BNA0887a</t>
  </si>
  <si>
    <t>Windpark Schoenewalde</t>
  </si>
  <si>
    <t>04916</t>
  </si>
  <si>
    <t>Schoenewalde</t>
  </si>
  <si>
    <t>27,2</t>
  </si>
  <si>
    <t>BNA1852</t>
  </si>
  <si>
    <t>Windpark Stiftswald GmbH &amp; Co. KG</t>
  </si>
  <si>
    <t>27,0</t>
  </si>
  <si>
    <t>UW Bergshausen</t>
  </si>
  <si>
    <t>Staedtische Werke Netz plus Service GmbH</t>
  </si>
  <si>
    <t>BNA1605</t>
  </si>
  <si>
    <t>Windpark der H &amp; N Buergerwind GmbH &amp; Co. KG</t>
  </si>
  <si>
    <t>24980</t>
  </si>
  <si>
    <t>Nordhackstedt</t>
  </si>
  <si>
    <t>Flur 9</t>
  </si>
  <si>
    <t>BNA1337a</t>
  </si>
  <si>
    <t>BNA1319</t>
  </si>
  <si>
    <t>Theolia Naturenergien GmbH</t>
  </si>
  <si>
    <t>Windpark Kribbe-Premslin</t>
  </si>
  <si>
    <t>Karstaedt</t>
  </si>
  <si>
    <t>UW Quitzow</t>
  </si>
  <si>
    <t>BNA1315</t>
  </si>
  <si>
    <t>Universitaetsklinikum Freiburg AdoeR</t>
  </si>
  <si>
    <t>79106</t>
  </si>
  <si>
    <t>Hartmannstrasse 1</t>
  </si>
  <si>
    <t>Holzpellets</t>
  </si>
  <si>
    <t>Uebergabe</t>
  </si>
  <si>
    <t>bnNETZE GmbH</t>
  </si>
  <si>
    <t>BNA1220</t>
  </si>
  <si>
    <t>Aufkirchen</t>
  </si>
  <si>
    <t>85445</t>
  </si>
  <si>
    <t>Oberding</t>
  </si>
  <si>
    <t>Bayernwerkstrasse 1</t>
  </si>
  <si>
    <t>BNA1089</t>
  </si>
  <si>
    <t>Zielitz</t>
  </si>
  <si>
    <t>39326</t>
  </si>
  <si>
    <t>UW Barleben</t>
  </si>
  <si>
    <t>BNA1020</t>
  </si>
  <si>
    <t>MVA Weisweiler</t>
  </si>
  <si>
    <t>MVA</t>
  </si>
  <si>
    <t>BNA0674</t>
  </si>
  <si>
    <t>Lorica Windpark Stegelitz GmbH &amp; Co. KG</t>
  </si>
  <si>
    <t>39291</t>
  </si>
  <si>
    <t>Moeckern</t>
  </si>
  <si>
    <t>BNA0503</t>
  </si>
  <si>
    <t>UWB Umspannwerk Betriebsgesellschaft Sallentin mbH</t>
  </si>
  <si>
    <t>29416</t>
  </si>
  <si>
    <t>Jeggeleben</t>
  </si>
  <si>
    <t>BNA0431a</t>
  </si>
  <si>
    <t>Windpark Heckelberg-Breydin GmbH &amp; Co. KG</t>
  </si>
  <si>
    <t>Windfarm Heckelberg-Breydin</t>
  </si>
  <si>
    <t>16259 und 16230</t>
  </si>
  <si>
    <t>Heckelberg-Brunow und Breydin</t>
  </si>
  <si>
    <t>Heckelberg-Breydin</t>
  </si>
  <si>
    <t>UW Tuchem</t>
  </si>
  <si>
    <t>BNA0281</t>
  </si>
  <si>
    <t>BNA0801</t>
  </si>
  <si>
    <t>Wirbelschichtblock</t>
  </si>
  <si>
    <t>EBS; Mineraloelprodukte; Klaergas</t>
  </si>
  <si>
    <t>26,9</t>
  </si>
  <si>
    <t>BNA0246a</t>
  </si>
  <si>
    <t>Am Neuen Seedeich / 
Wolfsburger Strasse</t>
  </si>
  <si>
    <t>26,8</t>
  </si>
  <si>
    <t>BNA1922</t>
  </si>
  <si>
    <t>UW Schlossvippach West</t>
  </si>
  <si>
    <t>99195</t>
  </si>
  <si>
    <t>Schlossvippach</t>
  </si>
  <si>
    <t>26,7</t>
  </si>
  <si>
    <t>TEN Thueringer Energienetze GmbH &amp; Co. KG</t>
  </si>
  <si>
    <t>BNA1920</t>
  </si>
  <si>
    <t>UW Genthin Ost</t>
  </si>
  <si>
    <t>39319</t>
  </si>
  <si>
    <t>Genthin</t>
  </si>
  <si>
    <t>An der B 107</t>
  </si>
  <si>
    <t>26,6</t>
  </si>
  <si>
    <t>BNA1514</t>
  </si>
  <si>
    <t>Trianel Windkraftwerk Eisleben GmbH &amp; Co. KG</t>
  </si>
  <si>
    <t>Windpark Eisleben</t>
  </si>
  <si>
    <t>06295</t>
  </si>
  <si>
    <t>Eisleben</t>
  </si>
  <si>
    <t>Heizhausweg 6a</t>
  </si>
  <si>
    <t>UW Polleben / Reidewitz</t>
  </si>
  <si>
    <t>BNA1870</t>
  </si>
  <si>
    <t>Orion Engineered Carbons GmbH</t>
  </si>
  <si>
    <t>Werk Kalscheuren</t>
  </si>
  <si>
    <t>Harry-Kloepfer-Strasse 1</t>
  </si>
  <si>
    <t>Restgas aus Russproduktion</t>
  </si>
  <si>
    <t>26,5</t>
  </si>
  <si>
    <t>50514057287</t>
  </si>
  <si>
    <t>11</t>
  </si>
  <si>
    <t>BNA1748</t>
  </si>
  <si>
    <t>Asselner Windpark</t>
  </si>
  <si>
    <t>33165</t>
  </si>
  <si>
    <t>Lichtenau</t>
  </si>
  <si>
    <t>Gemarkung Asseln, Flur 3, Flurstueck 17</t>
  </si>
  <si>
    <t>BNA0856</t>
  </si>
  <si>
    <t>TWS Thueringer Waerme Service GmbH</t>
  </si>
  <si>
    <t>HKW Schwarza</t>
  </si>
  <si>
    <t>07407</t>
  </si>
  <si>
    <t>Rudolstadt</t>
  </si>
  <si>
    <t>Fremdbezug Dampf</t>
  </si>
  <si>
    <t>20-kV-HSA UW Rudolstadt</t>
  </si>
  <si>
    <t>EnR Energienetze Rudolstadt GmbH</t>
  </si>
  <si>
    <t>BNA1834</t>
  </si>
  <si>
    <t>WEPRysumerNacken</t>
  </si>
  <si>
    <t>26,4</t>
  </si>
  <si>
    <t>BNA1645</t>
  </si>
  <si>
    <t>e.n.o. energy finance GmbH &amp; Co. KG</t>
  </si>
  <si>
    <t>WP Hohenmoelsen</t>
  </si>
  <si>
    <t>Hohenmoelsen</t>
  </si>
  <si>
    <t>Werschen, Flur 5, Flurstueck 8</t>
  </si>
  <si>
    <t>UW Nessa Nord</t>
  </si>
  <si>
    <t>BNA0675</t>
  </si>
  <si>
    <t>ENGIE WP Molau GmbH</t>
  </si>
  <si>
    <t>06618</t>
  </si>
  <si>
    <t>Molauer Land, OT Molau</t>
  </si>
  <si>
    <t>BNA1492a</t>
  </si>
  <si>
    <t>Papierfabrik Adolf Jass GmbH &amp; Co. KG</t>
  </si>
  <si>
    <t>Kraftwerk 3</t>
  </si>
  <si>
    <t>36039</t>
  </si>
  <si>
    <t>Fulda</t>
  </si>
  <si>
    <t>Hermann-Muth-Str. 6</t>
  </si>
  <si>
    <t>26,2</t>
  </si>
  <si>
    <t>4848 Fulda Hermann Muth Strasse 6</t>
  </si>
  <si>
    <t>BNA1299</t>
  </si>
  <si>
    <t>Enercon Windpark GmbH &amp; Co. Frische Brise I KG</t>
  </si>
  <si>
    <t>Windpark Anemolter/Steyerberg</t>
  </si>
  <si>
    <t>31595</t>
  </si>
  <si>
    <t>Steyerberg</t>
  </si>
  <si>
    <t>26,1</t>
  </si>
  <si>
    <t>UW Mainsche</t>
  </si>
  <si>
    <t>BNA1150</t>
  </si>
  <si>
    <t>UW Flensburg Wind</t>
  </si>
  <si>
    <t>24983</t>
  </si>
  <si>
    <t>Haurup</t>
  </si>
  <si>
    <t>Gemarkung Haurup, 
Flur 1, Flurstueck 17 &amp; 41</t>
  </si>
  <si>
    <t xml:space="preserve">Schleswig-Holstein Netz AG </t>
  </si>
  <si>
    <t>BNA0695</t>
  </si>
  <si>
    <t>Neuoetting</t>
  </si>
  <si>
    <t>84524</t>
  </si>
  <si>
    <t>Innstr. 11</t>
  </si>
  <si>
    <t>UW Neuoetting</t>
  </si>
  <si>
    <t>BNA1856</t>
  </si>
  <si>
    <t>UWNeuRietzOst</t>
  </si>
  <si>
    <t>14949</t>
  </si>
  <si>
    <t>Treuenbrietzen</t>
  </si>
  <si>
    <t>26,0</t>
  </si>
  <si>
    <t>UW Neu Rietz Ost</t>
  </si>
  <si>
    <t>BNA1843</t>
  </si>
  <si>
    <t>Dueshorner Heide</t>
  </si>
  <si>
    <t>Walsrode (Dueshorn)</t>
  </si>
  <si>
    <t>Fallinbosteler Strasse 20</t>
  </si>
  <si>
    <t>UW Dueshorn</t>
  </si>
  <si>
    <t>Avacon</t>
  </si>
  <si>
    <t>BNA1651</t>
  </si>
  <si>
    <t xml:space="preserve">Windpark Eckolstaedt GmbH &amp; Co. KG </t>
  </si>
  <si>
    <t>WP Sehestedt</t>
  </si>
  <si>
    <t>24814</t>
  </si>
  <si>
    <t>Sehestedt</t>
  </si>
  <si>
    <t>Gemarkung Sehestedt, Flur 3, Flurstueck 64/10</t>
  </si>
  <si>
    <t>BNA1324</t>
  </si>
  <si>
    <t>Agrowea GmbH &amp; Co. KG</t>
  </si>
  <si>
    <t>Windpark Bawoeste</t>
  </si>
  <si>
    <t>Freren</t>
  </si>
  <si>
    <t>Beestener Str. 17</t>
  </si>
  <si>
    <t>Station Bawoeste</t>
  </si>
  <si>
    <t>BNA1134</t>
  </si>
  <si>
    <t>Eitting</t>
  </si>
  <si>
    <t>85462</t>
  </si>
  <si>
    <t>Am Moosrain 10</t>
  </si>
  <si>
    <t>BNA0862</t>
  </si>
  <si>
    <t>ERG Power Generation S.p.A.</t>
  </si>
  <si>
    <t>Sallgast</t>
  </si>
  <si>
    <t>03238</t>
  </si>
  <si>
    <t>UW Schwarzheide Ost</t>
  </si>
  <si>
    <t>BNA0620</t>
  </si>
  <si>
    <t>WG Westerwischer GmbH &amp; Co KG; 
Windpark Norderland Verwaltgs.- u. Beteiligungs GmbH</t>
  </si>
  <si>
    <t>26524</t>
  </si>
  <si>
    <t>Luetetsburg</t>
  </si>
  <si>
    <t>BNA0557a</t>
  </si>
  <si>
    <t>Kraftwerk L 57</t>
  </si>
  <si>
    <t>CHEMPARK, Geb. L 57</t>
  </si>
  <si>
    <t>Erdgas, Braunkohle, Produktionsrueckstaende</t>
  </si>
  <si>
    <t>BNA0453</t>
  </si>
  <si>
    <t>57629</t>
  </si>
  <si>
    <t>Hoechstenbach</t>
  </si>
  <si>
    <t>KEVAG Verteilnetz GmbH</t>
  </si>
  <si>
    <t>BNA0387</t>
  </si>
  <si>
    <t>Windpark Hartenfelser Kopf</t>
  </si>
  <si>
    <t>56244</t>
  </si>
  <si>
    <t>Hachenburg</t>
  </si>
  <si>
    <t>Hoechstenbach Windeinspeisung</t>
  </si>
  <si>
    <t>BNA0287a</t>
  </si>
  <si>
    <t>Heddernheimer Landstrasse 158</t>
  </si>
  <si>
    <t>T 3 (nur alleiniger Betrieb, kein gemeinsamer Betrieb mit T 7 moeglich)</t>
  </si>
  <si>
    <t>BNA0202</t>
  </si>
  <si>
    <t>44143</t>
  </si>
  <si>
    <t>KDO</t>
  </si>
  <si>
    <t>BNA0556a</t>
  </si>
  <si>
    <t>Cargill Deutschland GmbH</t>
  </si>
  <si>
    <t>KWK-Anlage Krefeld DT</t>
  </si>
  <si>
    <t>47809</t>
  </si>
  <si>
    <t>Krefeld</t>
  </si>
  <si>
    <t>Duesseldorfer Str. 191</t>
  </si>
  <si>
    <t>25,8</t>
  </si>
  <si>
    <t>UA Hafen</t>
  </si>
  <si>
    <t>NGN Netzgesellschaft Niederrhein GmbH</t>
  </si>
  <si>
    <t>BNA0184</t>
  </si>
  <si>
    <t>PNE WIND AG</t>
  </si>
  <si>
    <t>Windpark Altenbruch II</t>
  </si>
  <si>
    <t>27478</t>
  </si>
  <si>
    <t>Cuxhaven-Altenbruch</t>
  </si>
  <si>
    <t>UW Altenbruch</t>
  </si>
  <si>
    <t>BNA0023</t>
  </si>
  <si>
    <t>16775</t>
  </si>
  <si>
    <t>Altluedersdorf</t>
  </si>
  <si>
    <t>25,7</t>
  </si>
  <si>
    <t>BNA1830</t>
  </si>
  <si>
    <t>STAWAG Solar GmbH</t>
  </si>
  <si>
    <t>Windpark Linnich</t>
  </si>
  <si>
    <t>52441</t>
  </si>
  <si>
    <t>Linnich</t>
  </si>
  <si>
    <t>25,6</t>
  </si>
  <si>
    <t>UW Linnich-Koerrenzig</t>
  </si>
  <si>
    <t>BNA1787</t>
  </si>
  <si>
    <t>Windpark Blye Repowering</t>
  </si>
  <si>
    <t>24969</t>
  </si>
  <si>
    <t>Lindewitt</t>
  </si>
  <si>
    <t>Gemarkung Sillerup, Flur 1, Flurstueck 42</t>
  </si>
  <si>
    <t>BNA1369</t>
  </si>
  <si>
    <t>16945</t>
  </si>
  <si>
    <t>Marienfliess</t>
  </si>
  <si>
    <t>BNA0641a</t>
  </si>
  <si>
    <t>MVV Energie AG</t>
  </si>
  <si>
    <t>HKW Mannheim</t>
  </si>
  <si>
    <t>68169</t>
  </si>
  <si>
    <t>Otto-Hahn-Strasse 1</t>
  </si>
  <si>
    <t>Turbine 60</t>
  </si>
  <si>
    <t>Erdgas (fuer An- und Abfahrvorgaenge)</t>
  </si>
  <si>
    <t>H80</t>
  </si>
  <si>
    <t>BNA0487</t>
  </si>
  <si>
    <t>27798</t>
  </si>
  <si>
    <t>Hude</t>
  </si>
  <si>
    <t>BNA1459</t>
  </si>
  <si>
    <t>BKW Holleben Wind GmbH</t>
  </si>
  <si>
    <t>06179</t>
  </si>
  <si>
    <t>Holleben</t>
  </si>
  <si>
    <t>25,5</t>
  </si>
  <si>
    <t>DE0010810617900000000000000000001</t>
  </si>
  <si>
    <t>BNA1161</t>
  </si>
  <si>
    <t>Zweckverband Muellverwertungsanlage Ingolstadt (MVA Ingolstadt)</t>
  </si>
  <si>
    <t>MVA Ingolstadt</t>
  </si>
  <si>
    <t>85055</t>
  </si>
  <si>
    <t>Am Mailinger Bach 141</t>
  </si>
  <si>
    <t>Muellheizkraftwerk (MHKW)</t>
  </si>
  <si>
    <t>DE000314850550000102762000000S013</t>
  </si>
  <si>
    <t>Stadtwerke Ingolstadt Netze GmbH</t>
  </si>
  <si>
    <t>BNA0962b</t>
  </si>
  <si>
    <t>Solarpark Tutow II GmbH &amp; Co. KG</t>
  </si>
  <si>
    <t>Tutow Solarpark 2 FF Infrastruktur</t>
  </si>
  <si>
    <t>17129</t>
  </si>
  <si>
    <t>Tutow</t>
  </si>
  <si>
    <t>BNA0947</t>
  </si>
  <si>
    <t>Rowind GmbH</t>
  </si>
  <si>
    <t>Teutschenthal, OT Steuden</t>
  </si>
  <si>
    <t>BNA0881</t>
  </si>
  <si>
    <t>Betreibergemeinschaft Windpark Schleiden
ABO Wind Betriebs GmbH</t>
  </si>
  <si>
    <t>Schleiden</t>
  </si>
  <si>
    <t>BNA0298</t>
  </si>
  <si>
    <t>BVT Windpark Sustrum/Renkenberge GmbH &amp; Co. KG</t>
  </si>
  <si>
    <t>49762</t>
  </si>
  <si>
    <t>Fresenburg</t>
  </si>
  <si>
    <t>BNA1579</t>
  </si>
  <si>
    <t>Buergerwindpark Wanderup GmbH &amp; Co. KG</t>
  </si>
  <si>
    <t>Flur 20, Flurstueck 7</t>
  </si>
  <si>
    <t>25,4</t>
  </si>
  <si>
    <t>BNA0702</t>
  </si>
  <si>
    <t>Bayernoil Raffineriegesellschaft mbH</t>
  </si>
  <si>
    <t>Cogeneration</t>
  </si>
  <si>
    <t>09333</t>
  </si>
  <si>
    <t>Neustadt an der Donau</t>
  </si>
  <si>
    <t>Postfach 1252</t>
  </si>
  <si>
    <t>Erdgas Haupt BS</t>
  </si>
  <si>
    <t>Umspannwerk Neustadt</t>
  </si>
  <si>
    <t>BNA1590</t>
  </si>
  <si>
    <t>Veer Doerper Flaeche 51</t>
  </si>
  <si>
    <t>25862</t>
  </si>
  <si>
    <t>Joldelund</t>
  </si>
  <si>
    <t>25,3</t>
  </si>
  <si>
    <t>BNA1099</t>
  </si>
  <si>
    <t>Breloh Windenergie GmbH und Co. KG</t>
  </si>
  <si>
    <t>11 Windkraftanlagen</t>
  </si>
  <si>
    <t>59227</t>
  </si>
  <si>
    <t>Ahlen</t>
  </si>
  <si>
    <t xml:space="preserve">Halene - Kampen </t>
  </si>
  <si>
    <t>11 Windkraftanlagen 2,3 MW</t>
  </si>
  <si>
    <t>Umspannwerk Rosendahl, Ahlen</t>
  </si>
  <si>
    <t>BNA0944</t>
  </si>
  <si>
    <t>06667</t>
  </si>
  <si>
    <t>Tagewerben</t>
  </si>
  <si>
    <t>BNA1974</t>
  </si>
  <si>
    <t>Buergerwindenergie Morbach Nord GmbH ? Co. KG</t>
  </si>
  <si>
    <t>Windpark Morbach</t>
  </si>
  <si>
    <t>54497</t>
  </si>
  <si>
    <t>Morbach</t>
  </si>
  <si>
    <t>25,2</t>
  </si>
  <si>
    <t>BNA1833</t>
  </si>
  <si>
    <t xml:space="preserve">WEPNeuenwalde
</t>
  </si>
  <si>
    <t>27607</t>
  </si>
  <si>
    <t>Gestland</t>
  </si>
  <si>
    <t>Claus-Immen-Weg</t>
  </si>
  <si>
    <t>BNA0092</t>
  </si>
  <si>
    <t>Windpark GmbH &amp; Co. Weserbrise KG</t>
  </si>
  <si>
    <t>Windpark Holste / Ringstedt</t>
  </si>
  <si>
    <t>Stubbener Landstr. 1, 27616 Beverstedt</t>
  </si>
  <si>
    <t>BNA1547</t>
  </si>
  <si>
    <t>Windpark Buettel</t>
  </si>
  <si>
    <t>25572</t>
  </si>
  <si>
    <t>Buettel</t>
  </si>
  <si>
    <t>25,0</t>
  </si>
  <si>
    <t>UW Buettel</t>
  </si>
  <si>
    <t>BNA1086</t>
  </si>
  <si>
    <t>TSII</t>
  </si>
  <si>
    <t>UW HKW, 20 kV-Schaltanlage, Zelle J26</t>
  </si>
  <si>
    <t>BNA1056</t>
  </si>
  <si>
    <t>InfraServ GmbH &amp; Co. Wiesbaden KG</t>
  </si>
  <si>
    <t>Wi-Biebrich</t>
  </si>
  <si>
    <t>65203</t>
  </si>
  <si>
    <t>Wiesbaden</t>
  </si>
  <si>
    <t>Station 25,G347</t>
  </si>
  <si>
    <t>BNA1008</t>
  </si>
  <si>
    <t>Uppenborn 1</t>
  </si>
  <si>
    <t>85368</t>
  </si>
  <si>
    <t>Wang</t>
  </si>
  <si>
    <t>BNA0912</t>
  </si>
  <si>
    <t>Teufelsbruck</t>
  </si>
  <si>
    <t>83564</t>
  </si>
  <si>
    <t>Soyen</t>
  </si>
  <si>
    <t>Ponschabaustr. 25</t>
  </si>
  <si>
    <t>UW Teufelsbruck</t>
  </si>
  <si>
    <t>BNA0829</t>
  </si>
  <si>
    <t>Trassengesellschaft Reinsbuettel GmbH &amp; Co. KG</t>
  </si>
  <si>
    <t>25764</t>
  </si>
  <si>
    <t>Reinsbuettel</t>
  </si>
  <si>
    <t>BNA0795</t>
  </si>
  <si>
    <t>Geisling</t>
  </si>
  <si>
    <t>93102</t>
  </si>
  <si>
    <t>Pfatter</t>
  </si>
  <si>
    <t>BNA0600a</t>
  </si>
  <si>
    <t>X-Kraftwerk</t>
  </si>
  <si>
    <t>CHEMPARK, Geb. X 50</t>
  </si>
  <si>
    <t>BNA0576</t>
  </si>
  <si>
    <t>ENERGIEKONTOR Windkraft GmbH &amp; Co.</t>
  </si>
  <si>
    <t>Langen</t>
  </si>
  <si>
    <t>BNA0517</t>
  </si>
  <si>
    <t>Kesselhaus Werk 2</t>
  </si>
  <si>
    <t>BNA0324</t>
  </si>
  <si>
    <t>Gars</t>
  </si>
  <si>
    <t>83536</t>
  </si>
  <si>
    <t>Agg 4</t>
  </si>
  <si>
    <t>UW Gars</t>
  </si>
  <si>
    <t>BNA0137</t>
  </si>
  <si>
    <t>HKW-Nord</t>
  </si>
  <si>
    <t>38112</t>
  </si>
  <si>
    <t xml:space="preserve">Heizoel L </t>
  </si>
  <si>
    <t xml:space="preserve">UW Nord Zelle 21 </t>
  </si>
  <si>
    <t>BNA1684</t>
  </si>
  <si>
    <t>Windpark Duben II</t>
  </si>
  <si>
    <t>Luckau OT Duben</t>
  </si>
  <si>
    <t>Gem. Karche Flur 2 FS 53</t>
  </si>
  <si>
    <t>24,8</t>
  </si>
  <si>
    <t>BNA0318</t>
  </si>
  <si>
    <t>RhoenEnergie Fulda GmbH</t>
  </si>
  <si>
    <t>Kraftwerk Fulda</t>
  </si>
  <si>
    <t>36043</t>
  </si>
  <si>
    <t>BNA1353</t>
  </si>
  <si>
    <t>LHI Solar Georgsdorf GmbH &amp; Co. KG</t>
  </si>
  <si>
    <t>49828</t>
  </si>
  <si>
    <t>Georgsdorf</t>
  </si>
  <si>
    <t>Georgsdorf 14/10; 1/41; 1/39; 2/7; 1/42; 11/4; 11/5; u.a.</t>
  </si>
  <si>
    <t>24,7</t>
  </si>
  <si>
    <t>BNA0483</t>
  </si>
  <si>
    <t>B+T Horn Energie GmbH</t>
  </si>
  <si>
    <t>Biomassekraftwerk Bischofferode</t>
  </si>
  <si>
    <t>32805</t>
  </si>
  <si>
    <t>Horn-Bad Meinberg</t>
  </si>
  <si>
    <t>Bahnhofstrasse 57</t>
  </si>
  <si>
    <t>Biomassekraftwerk</t>
  </si>
  <si>
    <t>E-ON</t>
  </si>
  <si>
    <t>BNA0481</t>
  </si>
  <si>
    <t>Germania Windpark GmbH &amp; Co KG</t>
  </si>
  <si>
    <t>26427</t>
  </si>
  <si>
    <t>Holtgast</t>
  </si>
  <si>
    <t>24,6</t>
  </si>
  <si>
    <t>BNA0386</t>
  </si>
  <si>
    <t>Mohn Media Mohndruck GmbH</t>
  </si>
  <si>
    <t>Energiezentrum Mohn Media</t>
  </si>
  <si>
    <t>33334</t>
  </si>
  <si>
    <t>Guetersloh</t>
  </si>
  <si>
    <t>Carl Bertelsmann Strasse 161</t>
  </si>
  <si>
    <t>07775253543</t>
  </si>
  <si>
    <t xml:space="preserve">Netzgesellschaft Guetersloh mbH </t>
  </si>
  <si>
    <t>BNA0753</t>
  </si>
  <si>
    <t>Energieversorgung Oberhausen AG</t>
  </si>
  <si>
    <t>HKW 2</t>
  </si>
  <si>
    <t>24,5</t>
  </si>
  <si>
    <t>BNA1692</t>
  </si>
  <si>
    <t>Windpark Abens Nord GmbH &amp; Co. KG</t>
  </si>
  <si>
    <t>26409</t>
  </si>
  <si>
    <t>Wittmund</t>
  </si>
  <si>
    <t>(WEA 11) Flurstueck 39/1 der Flur 2 Gemarkung Burhafe</t>
  </si>
  <si>
    <t>24,4</t>
  </si>
  <si>
    <t>BNA1370</t>
  </si>
  <si>
    <t>Solarpark Elmenhorst GmbH &amp; Co. KG</t>
  </si>
  <si>
    <t>21493</t>
  </si>
  <si>
    <t>Elmenhorst</t>
  </si>
  <si>
    <t>FS 1/4 und 13; Flur 6; FS 91; Flur 7 (Lanken)</t>
  </si>
  <si>
    <t>BNA0895</t>
  </si>
  <si>
    <t>GKS Gemeinschaftskraftwerk Schweinfurt GmbH</t>
  </si>
  <si>
    <t>GKS</t>
  </si>
  <si>
    <t>97424</t>
  </si>
  <si>
    <t>Schweinfurt</t>
  </si>
  <si>
    <t>Hafenstrasse 30</t>
  </si>
  <si>
    <t>Steinkohle, Abfall</t>
  </si>
  <si>
    <t>Stadtwerke SW</t>
  </si>
  <si>
    <t>Stadtwerke Schweinfurt GmbH</t>
  </si>
  <si>
    <t>BNA1430</t>
  </si>
  <si>
    <t>Gemarkung Krempendorf, Flur 5 und Flur 6</t>
  </si>
  <si>
    <t>24,3</t>
  </si>
  <si>
    <t>BNA0225</t>
  </si>
  <si>
    <t>16227</t>
  </si>
  <si>
    <t>Eberswalde</t>
  </si>
  <si>
    <t>24,2</t>
  </si>
  <si>
    <t>BNA1013</t>
  </si>
  <si>
    <t>Wasserburg</t>
  </si>
  <si>
    <t>83512</t>
  </si>
  <si>
    <t>Innwerkstr. 15</t>
  </si>
  <si>
    <t>24,1</t>
  </si>
  <si>
    <t>UW Wasserburg</t>
  </si>
  <si>
    <t>BNA0134</t>
  </si>
  <si>
    <t>SachsenFonds Solar I GmbH &amp; Co. KG</t>
  </si>
  <si>
    <t>Waldpolenz Energiepark FF 1</t>
  </si>
  <si>
    <t>04821</t>
  </si>
  <si>
    <t>Brandis</t>
  </si>
  <si>
    <t>BNA1893</t>
  </si>
  <si>
    <t>Windpark Kreuzstein GmbH &amp; Co. KG</t>
  </si>
  <si>
    <t>Windpark Kreuzstein</t>
  </si>
  <si>
    <t>37247</t>
  </si>
  <si>
    <t>Grossalmerode</t>
  </si>
  <si>
    <t>Forstgutsbezirk Kaufunger Wald Gemarkung Grossalmerode</t>
  </si>
  <si>
    <t>24,0</t>
  </si>
  <si>
    <t>BNA1882</t>
  </si>
  <si>
    <t>Trianel Windpark Gebersreuth GmbH &amp; Co. KG</t>
  </si>
  <si>
    <t>Windpark Gebersreuth</t>
  </si>
  <si>
    <t>07926</t>
  </si>
  <si>
    <t>Gefell</t>
  </si>
  <si>
    <t>349, 355 Gemarkung Gebersreuth</t>
  </si>
  <si>
    <t>BNA1749</t>
  </si>
  <si>
    <t>Buergerwindpark Hollich Sellen</t>
  </si>
  <si>
    <t>48565</t>
  </si>
  <si>
    <t>Steinfurt</t>
  </si>
  <si>
    <t>Gemarkung Burgsteinfurt, Flur 35, Flurstueck 127</t>
  </si>
  <si>
    <t>BNA1733</t>
  </si>
  <si>
    <t>Buergerwindpark Sailershaeuser Wald GmbH &amp; Co. KG</t>
  </si>
  <si>
    <t>97437</t>
  </si>
  <si>
    <t>Hassfurt</t>
  </si>
  <si>
    <t>Gemarkung Holzhausen Fl.Nr. 3766</t>
  </si>
  <si>
    <t>BNA1730</t>
  </si>
  <si>
    <t>VR Windpark Thurnau GmbH &amp; Co. KG</t>
  </si>
  <si>
    <t>95349</t>
  </si>
  <si>
    <t>Thurnau</t>
  </si>
  <si>
    <t>449</t>
  </si>
  <si>
    <t>BNA1704</t>
  </si>
  <si>
    <t>Windpark Neusustrum</t>
  </si>
  <si>
    <t>Sustrum</t>
  </si>
  <si>
    <t>Gemarkung Neusustrum, Flur 3, Flurstueck 7/2</t>
  </si>
  <si>
    <t>BNA1657</t>
  </si>
  <si>
    <t>Zweite Klixbuell Energie GmbH &amp; Co KG</t>
  </si>
  <si>
    <t>25899</t>
  </si>
  <si>
    <t>Klixbuell</t>
  </si>
  <si>
    <t>Flurstueck 69</t>
  </si>
  <si>
    <t>BNA1571</t>
  </si>
  <si>
    <t>Buergerwindpark Hollich Sellen, Bereich Hollich</t>
  </si>
  <si>
    <t>BNA1550</t>
  </si>
  <si>
    <t>Windpark Quitzow</t>
  </si>
  <si>
    <t>Perleberg</t>
  </si>
  <si>
    <t>BNA1549</t>
  </si>
  <si>
    <t>Windpark Proettlin</t>
  </si>
  <si>
    <t>Proettlin</t>
  </si>
  <si>
    <t>UW Proettlin</t>
  </si>
  <si>
    <t>BNA1533</t>
  </si>
  <si>
    <t>WINDPARK COTTBUSSER SEE GmbH &amp; Co KG</t>
  </si>
  <si>
    <t>WP Cottbus</t>
  </si>
  <si>
    <t>Teichland</t>
  </si>
  <si>
    <t>03185 Teichland, Mast 113, 110 kV</t>
  </si>
  <si>
    <t>BNA1332</t>
  </si>
  <si>
    <t>INEOS Solvents Germany GmbH</t>
  </si>
  <si>
    <t>INEOS Kraftwerk</t>
  </si>
  <si>
    <t>47443</t>
  </si>
  <si>
    <t>Moers</t>
  </si>
  <si>
    <t>Roemerstr. 733</t>
  </si>
  <si>
    <t>TG7/8</t>
  </si>
  <si>
    <t>Fluessige und gasfoermige Produktionsrueckstaende</t>
  </si>
  <si>
    <t>DE00018147455V0000000753653</t>
  </si>
  <si>
    <t>5/25</t>
  </si>
  <si>
    <t>BNA1328</t>
  </si>
  <si>
    <t>HBB Heizkraftwerk Bauernfeind Betreibergesellschaft mbh</t>
  </si>
  <si>
    <t>HBB</t>
  </si>
  <si>
    <t>83064</t>
  </si>
  <si>
    <t>Raubling</t>
  </si>
  <si>
    <t>Rosenheimer Str. 37</t>
  </si>
  <si>
    <t>GUD</t>
  </si>
  <si>
    <t>UW PANG / PWA</t>
  </si>
  <si>
    <t>BNA1322</t>
  </si>
  <si>
    <t>Windpark Wolgast</t>
  </si>
  <si>
    <t>17495</t>
  </si>
  <si>
    <t>Karlsburg</t>
  </si>
  <si>
    <t>UW Wolgast</t>
  </si>
  <si>
    <t>BNA1262</t>
  </si>
  <si>
    <t>REMONDIS Thermische Abfallverwertung GmbH</t>
  </si>
  <si>
    <t>Butterwecker Weg 6</t>
  </si>
  <si>
    <t>BNA1198</t>
  </si>
  <si>
    <t>SUEZ Energie und Verwertung GmbH</t>
  </si>
  <si>
    <t xml:space="preserve">SITA Abfallverwertung GmbH </t>
  </si>
  <si>
    <t>06686</t>
  </si>
  <si>
    <t>Luetzen OT Zorbau</t>
  </si>
  <si>
    <t>Bayerische Str.20</t>
  </si>
  <si>
    <t xml:space="preserve">UW Zorbau </t>
  </si>
  <si>
    <t>BNA1007a</t>
  </si>
  <si>
    <t>Allgaeuer Ueberlandwerk GmbH</t>
  </si>
  <si>
    <t>SKW Gasturbine</t>
  </si>
  <si>
    <t>87448</t>
  </si>
  <si>
    <t>Waltenhofen-Veits</t>
  </si>
  <si>
    <t>13</t>
  </si>
  <si>
    <t>UW Au</t>
  </si>
  <si>
    <t xml:space="preserve">AllgaeuNetz GmbH &amp; Co. KG </t>
  </si>
  <si>
    <t>BNA0880</t>
  </si>
  <si>
    <t>Detzem</t>
  </si>
  <si>
    <t>54340</t>
  </si>
  <si>
    <t>Schleich</t>
  </si>
  <si>
    <t>BNA0717</t>
  </si>
  <si>
    <t>49779</t>
  </si>
  <si>
    <t>Niederlangen</t>
  </si>
  <si>
    <t>BNA0398</t>
  </si>
  <si>
    <t>MVR Muellverwertung Rugenberger Damm GmbH &amp; Co. KG</t>
  </si>
  <si>
    <t>21129</t>
  </si>
  <si>
    <t>Rugenberger Damm 1</t>
  </si>
  <si>
    <t>UW Neuhof</t>
  </si>
  <si>
    <t>BNA0060</t>
  </si>
  <si>
    <t xml:space="preserve">Bedburg </t>
  </si>
  <si>
    <t>BNA0010b</t>
  </si>
  <si>
    <t>WKW</t>
  </si>
  <si>
    <t>79804</t>
  </si>
  <si>
    <t>Dogern</t>
  </si>
  <si>
    <t>Zollstrasse</t>
  </si>
  <si>
    <t>BNA0729</t>
  </si>
  <si>
    <t>21765</t>
  </si>
  <si>
    <t>Nordleda</t>
  </si>
  <si>
    <t>23,9</t>
  </si>
  <si>
    <t>BNA0370</t>
  </si>
  <si>
    <t>Windpark Timmeler Kampen II/Reidenweg GmbH &amp; Co. KG</t>
  </si>
  <si>
    <t>BNA0065</t>
  </si>
  <si>
    <t>86673</t>
  </si>
  <si>
    <t>23,7</t>
  </si>
  <si>
    <t>BNA1345</t>
  </si>
  <si>
    <t>01968</t>
  </si>
  <si>
    <t>Senftenberg</t>
  </si>
  <si>
    <t>Flur 24 Flurstueck 14</t>
  </si>
  <si>
    <t>23,6</t>
  </si>
  <si>
    <t>Stadtwerke Senftenberg GmbH</t>
  </si>
  <si>
    <t>BNA1354</t>
  </si>
  <si>
    <t>02991</t>
  </si>
  <si>
    <t>Lauta</t>
  </si>
  <si>
    <t>Industrie strasse B</t>
  </si>
  <si>
    <t>23,5</t>
  </si>
  <si>
    <t>BNA0237</t>
  </si>
  <si>
    <t>Progroup Power 1 GmbH</t>
  </si>
  <si>
    <t>EBS-Heizkraftwerk</t>
  </si>
  <si>
    <t>EBS / Abfall</t>
  </si>
  <si>
    <t>aufbereiteter Haushalts</t>
  </si>
  <si>
    <t xml:space="preserve">Umspannwerk Eisenhuettenstadt </t>
  </si>
  <si>
    <t>BNA1570</t>
  </si>
  <si>
    <t>Buergerwindpark Emmelsbuell-Horsbuell GmbH &amp; Co. KG</t>
  </si>
  <si>
    <t>25924</t>
  </si>
  <si>
    <t>Emmelsbuell-Hostbuell</t>
  </si>
  <si>
    <t>23,4</t>
  </si>
  <si>
    <t>BNA1506</t>
  </si>
  <si>
    <t>Werk Klein Wanzleben</t>
  </si>
  <si>
    <t>39164</t>
  </si>
  <si>
    <t>Klein Wanzleben</t>
  </si>
  <si>
    <t>Magdeburger Landstrasse 1 bis 5</t>
  </si>
  <si>
    <t xml:space="preserve">Biogas </t>
  </si>
  <si>
    <t>BNA1303</t>
  </si>
  <si>
    <t>Enercon Windpark GmbH &amp; Co. Passat I KG</t>
  </si>
  <si>
    <t>Windpark Monschau</t>
  </si>
  <si>
    <t>52156</t>
  </si>
  <si>
    <t>Monschau</t>
  </si>
  <si>
    <t>BNA0430</t>
  </si>
  <si>
    <t>Peissenberger Kraftwerksgesellschaft mbH</t>
  </si>
  <si>
    <t>Kraftwerk Hausham</t>
  </si>
  <si>
    <t>83734</t>
  </si>
  <si>
    <t>Hausham</t>
  </si>
  <si>
    <t>GT 4</t>
  </si>
  <si>
    <t>UW Hausham</t>
  </si>
  <si>
    <t>BNA0429</t>
  </si>
  <si>
    <t>BNA0428</t>
  </si>
  <si>
    <t>GT 2</t>
  </si>
  <si>
    <t>BNA0427</t>
  </si>
  <si>
    <t>BNA0240</t>
  </si>
  <si>
    <t>Wehrder Buergerwp.u. Wehrderwp. 1.Betr. 
u. Wp Wehrder Bautr. GmbH</t>
  </si>
  <si>
    <t>BNA1553</t>
  </si>
  <si>
    <t>Gunvor Raffinerie Ingolstadt GmbH</t>
  </si>
  <si>
    <t>85092</t>
  </si>
  <si>
    <t>Koesching</t>
  </si>
  <si>
    <t>23,3</t>
  </si>
  <si>
    <t>DE0072285092EBY00000000000009017</t>
  </si>
  <si>
    <t>BNA1400b</t>
  </si>
  <si>
    <t>Suedzucker AG, Werk Zeitz</t>
  </si>
  <si>
    <t>EZ1</t>
  </si>
  <si>
    <t>06712</t>
  </si>
  <si>
    <t>Zeitz</t>
  </si>
  <si>
    <t>Albrechtstr. 54</t>
  </si>
  <si>
    <t>DTI</t>
  </si>
  <si>
    <t>MCk0268/144756</t>
  </si>
  <si>
    <t>MitNetz</t>
  </si>
  <si>
    <t>BNA1400a</t>
  </si>
  <si>
    <t>WSK</t>
  </si>
  <si>
    <t>BNA0996</t>
  </si>
  <si>
    <t>BNA0939b</t>
  </si>
  <si>
    <t>MUeN GT18</t>
  </si>
  <si>
    <t>BNA0938</t>
  </si>
  <si>
    <t>MUeN GT17</t>
  </si>
  <si>
    <t>BNA0937</t>
  </si>
  <si>
    <t>MUeN GT16</t>
  </si>
  <si>
    <t>BNA0380</t>
  </si>
  <si>
    <t>EEW Energy from Waste Grossraeschen GmbH</t>
  </si>
  <si>
    <t>EEW Grossraeschen</t>
  </si>
  <si>
    <t>01983</t>
  </si>
  <si>
    <t>Grossraeschen</t>
  </si>
  <si>
    <t>110 kV Schaltanlage</t>
  </si>
  <si>
    <t>BNA1164</t>
  </si>
  <si>
    <t>Pfeifer &amp; Langen GmbH &amp; Co. KG</t>
  </si>
  <si>
    <t>P&amp;L Werk Juelich</t>
  </si>
  <si>
    <t>52428</t>
  </si>
  <si>
    <t>Juelich</t>
  </si>
  <si>
    <t>Duerenerstr. 20</t>
  </si>
  <si>
    <t>Kessel 5</t>
  </si>
  <si>
    <t>23,2</t>
  </si>
  <si>
    <t>Stadtwerke Juelich GmbH</t>
  </si>
  <si>
    <t>BNA0921</t>
  </si>
  <si>
    <t>Stammham</t>
  </si>
  <si>
    <t>84533</t>
  </si>
  <si>
    <t>Innstufenstr. 15</t>
  </si>
  <si>
    <t>UW Stammham</t>
  </si>
  <si>
    <t>BNA1954</t>
  </si>
  <si>
    <t>KGE Schipkau Sued 2 GmbH ? Co. KG</t>
  </si>
  <si>
    <t>WP Klettwitz BA 2.2</t>
  </si>
  <si>
    <t>01993</t>
  </si>
  <si>
    <t>23,1</t>
  </si>
  <si>
    <t>BNA1828</t>
  </si>
  <si>
    <t>STAWAG Energie GmbH</t>
  </si>
  <si>
    <t>Windpark Simmerath</t>
  </si>
  <si>
    <t>52152</t>
  </si>
  <si>
    <t>Simmerath</t>
  </si>
  <si>
    <t>Umspannanlage Lamersdorf</t>
  </si>
  <si>
    <t>BNA1718</t>
  </si>
  <si>
    <t>Windpark Kohlenstrasse</t>
  </si>
  <si>
    <t>74544</t>
  </si>
  <si>
    <t>Michelbach an der Bilz</t>
  </si>
  <si>
    <t>770/1 Gemarkung Michelbach</t>
  </si>
  <si>
    <t>BNA1713</t>
  </si>
  <si>
    <t>Windpark Ludwigsau</t>
  </si>
  <si>
    <t>36251</t>
  </si>
  <si>
    <t>Gemarkung Ersrode</t>
  </si>
  <si>
    <t>Flur 6, Flurstueck 1</t>
  </si>
  <si>
    <t>BNA0752</t>
  </si>
  <si>
    <t>HKW 1</t>
  </si>
  <si>
    <t>46045</t>
  </si>
  <si>
    <t>BNA1629</t>
  </si>
  <si>
    <t>Windpark Storbeck</t>
  </si>
  <si>
    <t>Hansestadt Osterburg</t>
  </si>
  <si>
    <t>Gemarkung Storbeck, Flur 2, Flurstueck 13/5</t>
  </si>
  <si>
    <t>23,0</t>
  </si>
  <si>
    <t>BNA1527</t>
  </si>
  <si>
    <t>Windparkbetriebsgesellschaft Adorf/Diemelsee mbH
c/o LENPower GmbH</t>
  </si>
  <si>
    <t>Windpark Adorf</t>
  </si>
  <si>
    <t>34519</t>
  </si>
  <si>
    <t>Diemelsee</t>
  </si>
  <si>
    <t>DE0073303443100000000000000124642</t>
  </si>
  <si>
    <t>BNA1478</t>
  </si>
  <si>
    <t>PROKON Regenerative Energien eG</t>
  </si>
  <si>
    <t>WP Koennern II</t>
  </si>
  <si>
    <t>06420</t>
  </si>
  <si>
    <t>Koennern</t>
  </si>
  <si>
    <t>UW Koennern Sued</t>
  </si>
  <si>
    <t>BNA1085</t>
  </si>
  <si>
    <t>TSIII</t>
  </si>
  <si>
    <t>UW HKW, 20 kV-Schaltanlage, Zelle J34</t>
  </si>
  <si>
    <t>BNA0902d</t>
  </si>
  <si>
    <t>saferay holding GmbH</t>
  </si>
  <si>
    <t>PVA Senftenberg</t>
  </si>
  <si>
    <t>Flur 4, Flurst. 24</t>
  </si>
  <si>
    <t>SEBE VII</t>
  </si>
  <si>
    <t>UW Senftenberg/West</t>
  </si>
  <si>
    <t>BNA0897</t>
  </si>
  <si>
    <t>HKW Schwerin Lankow</t>
  </si>
  <si>
    <t>19057</t>
  </si>
  <si>
    <t>Schalthaus Lankow</t>
  </si>
  <si>
    <t>BNA0511</t>
  </si>
  <si>
    <t>Kalbe</t>
  </si>
  <si>
    <t>BNA0274</t>
  </si>
  <si>
    <t>BNA0098</t>
  </si>
  <si>
    <t>BNA0909</t>
  </si>
  <si>
    <t>WSW Energie GmbH</t>
  </si>
  <si>
    <t>49751</t>
  </si>
  <si>
    <t>Soegel</t>
  </si>
  <si>
    <t>22,9</t>
  </si>
  <si>
    <t>BNA0770</t>
  </si>
  <si>
    <t>WPO GmbH &amp; Co. Betriebs KG 
WPM GmbH &amp; Co. Betriebs KG</t>
  </si>
  <si>
    <t>26939</t>
  </si>
  <si>
    <t>Ovelgoenne</t>
  </si>
  <si>
    <t>BNA1737</t>
  </si>
  <si>
    <t>Windpark Creglingen-Klosterwald</t>
  </si>
  <si>
    <t>97993</t>
  </si>
  <si>
    <t>Creglingen</t>
  </si>
  <si>
    <t>Flurstueck 152 (Freudenbach)</t>
  </si>
  <si>
    <t>22,8</t>
  </si>
  <si>
    <t>BNA1521</t>
  </si>
  <si>
    <t>Solarkraftwerk Barderup</t>
  </si>
  <si>
    <t>24988</t>
  </si>
  <si>
    <t>Barderup</t>
  </si>
  <si>
    <t>UW Barderup Schaltfeld E01 am Mast 14 im Stromkreis Flensburg - Weding gruen</t>
  </si>
  <si>
    <t>BNA0934</t>
  </si>
  <si>
    <t>GAI DT 14 neu</t>
  </si>
  <si>
    <t>22,6</t>
  </si>
  <si>
    <t>BNA1743</t>
  </si>
  <si>
    <t>WP Kambs NBK/2014/3924948/IW</t>
  </si>
  <si>
    <t>18258</t>
  </si>
  <si>
    <t>Vorbeck</t>
  </si>
  <si>
    <t>Gemarkung Kambs, Flur 1, Flurstueck 18</t>
  </si>
  <si>
    <t>22,5</t>
  </si>
  <si>
    <t>BNA1425</t>
  </si>
  <si>
    <t>15320</t>
  </si>
  <si>
    <t>Neuhardenberg</t>
  </si>
  <si>
    <t>BNA0905</t>
  </si>
  <si>
    <t>Windpark Silmersdorf GmbH &amp; Co KG</t>
  </si>
  <si>
    <t>Silmersdorf</t>
  </si>
  <si>
    <t>BNA0776</t>
  </si>
  <si>
    <t>HelveticWind Deutschland GmbH</t>
  </si>
  <si>
    <t>Windpark Luedersdorf Parstein</t>
  </si>
  <si>
    <t>16248</t>
  </si>
  <si>
    <t>Parsteinsee</t>
  </si>
  <si>
    <t>DE00100016248DS000000000005554231</t>
  </si>
  <si>
    <t>BNA0718</t>
  </si>
  <si>
    <t>BNA0417</t>
  </si>
  <si>
    <t>EEW Energy from Waste Hannover GmbH</t>
  </si>
  <si>
    <t>Umspannwerk Hannover, Leitung 121, Feld E17</t>
  </si>
  <si>
    <t>BNA0401</t>
  </si>
  <si>
    <t>ADM Hamburg Aktiengesellschaft</t>
  </si>
  <si>
    <t>Nippoldstr. 117</t>
  </si>
  <si>
    <t>Nr. 147190</t>
  </si>
  <si>
    <t>BNA1741</t>
  </si>
  <si>
    <t>Windpark Hohen Luckow Erweiterung</t>
  </si>
  <si>
    <t>18239</t>
  </si>
  <si>
    <t>Satow OT Hohen Luckow</t>
  </si>
  <si>
    <t>Gemarkung Hohen Luckow, Flur 2, Flurstueck 1</t>
  </si>
  <si>
    <t>22,4</t>
  </si>
  <si>
    <t>BNA0767</t>
  </si>
  <si>
    <t>Windkonzept - Energieanlagen GmbH &amp; Co. KG</t>
  </si>
  <si>
    <t>Ostingersleben</t>
  </si>
  <si>
    <t>BNA0533</t>
  </si>
  <si>
    <t>Windpark Kisselbach</t>
  </si>
  <si>
    <t>56291</t>
  </si>
  <si>
    <t>Kisselbach</t>
  </si>
  <si>
    <t>UW Kisselbach Schaltzelle J03</t>
  </si>
  <si>
    <t>BNA1213</t>
  </si>
  <si>
    <t>Pfrombach</t>
  </si>
  <si>
    <t>Moosburg-Pfrombach</t>
  </si>
  <si>
    <t>22,3</t>
  </si>
  <si>
    <t>BNA0445</t>
  </si>
  <si>
    <t xml:space="preserve">juwi Beteiligungs GmbH &amp; Co. Naturpower 10KG </t>
  </si>
  <si>
    <t>Mehringer Hoehe</t>
  </si>
  <si>
    <t>54317</t>
  </si>
  <si>
    <t xml:space="preserve">Herl </t>
  </si>
  <si>
    <t>UW Herl</t>
  </si>
  <si>
    <t>BNA1661</t>
  </si>
  <si>
    <t>Buergerwindpark Barlt Ost</t>
  </si>
  <si>
    <t>25719</t>
  </si>
  <si>
    <t>Barlt</t>
  </si>
  <si>
    <t>Flur 8 Flurstueck 45/1</t>
  </si>
  <si>
    <t>22,2</t>
  </si>
  <si>
    <t>BNA1926</t>
  </si>
  <si>
    <t>ENGIE Deutschland GmbH</t>
  </si>
  <si>
    <t>HKW Tinz</t>
  </si>
  <si>
    <t>07549</t>
  </si>
  <si>
    <t>22,1</t>
  </si>
  <si>
    <t>Gera Netz GmbH</t>
  </si>
  <si>
    <t>BNA1916</t>
  </si>
  <si>
    <t>Windpark Haren - NAP Roechlingstrasse</t>
  </si>
  <si>
    <t>NAP Roechlingstrasse</t>
  </si>
  <si>
    <t>BNA1505</t>
  </si>
  <si>
    <t>Opel Automobile GmbH</t>
  </si>
  <si>
    <t>HKW Wiesengrund</t>
  </si>
  <si>
    <t>99817</t>
  </si>
  <si>
    <t>Eisenach</t>
  </si>
  <si>
    <t>Adam-Opel-Str.</t>
  </si>
  <si>
    <t>UW Eisenach West</t>
  </si>
  <si>
    <t xml:space="preserve">TEN Thueringer Energienetze GmbH </t>
  </si>
  <si>
    <t>BNA1432</t>
  </si>
  <si>
    <t>BNA1391</t>
  </si>
  <si>
    <t>03159</t>
  </si>
  <si>
    <t>Neisse-Malxetal</t>
  </si>
  <si>
    <t>BNA1930</t>
  </si>
  <si>
    <t>Windpark Neutz GmbH &amp; Co. KG</t>
  </si>
  <si>
    <t>Windpark Neutz</t>
  </si>
  <si>
    <t>06193</t>
  </si>
  <si>
    <t>Domnitz</t>
  </si>
  <si>
    <t>Flur 3</t>
  </si>
  <si>
    <t>22,0</t>
  </si>
  <si>
    <t>50080607277</t>
  </si>
  <si>
    <t>BNA1859</t>
  </si>
  <si>
    <t>Ford-Werke GmbH</t>
  </si>
  <si>
    <t>Ford Saarlouis</t>
  </si>
  <si>
    <t>66740</t>
  </si>
  <si>
    <t>Saarlouis</t>
  </si>
  <si>
    <t>BNA1535</t>
  </si>
  <si>
    <t>Windpark Schoenwalde GmbH &amp; Co. KG</t>
  </si>
  <si>
    <t>DE0010811590700000000000000078489</t>
  </si>
  <si>
    <t>BNA1237</t>
  </si>
  <si>
    <t>Windpark Redekin-Genthin GmbH &amp; Co. KG</t>
  </si>
  <si>
    <t>Redekin</t>
  </si>
  <si>
    <t>UW Genthin</t>
  </si>
  <si>
    <t>BNA1079</t>
  </si>
  <si>
    <t>Windkraftwerk Wremen GmbH &amp; Co. KG; 
Energiekontor Windkraft GmbH &amp; Co. WP Wremen-Grauwallkan. KG</t>
  </si>
  <si>
    <t>27638</t>
  </si>
  <si>
    <t>Wremen</t>
  </si>
  <si>
    <t>BNA0969c</t>
  </si>
  <si>
    <t>Nord 3</t>
  </si>
  <si>
    <t>Stuetzfeuer</t>
  </si>
  <si>
    <t>BNA0903</t>
  </si>
  <si>
    <t>Lockstedt-Siestedt II Netzanschluss GbR</t>
  </si>
  <si>
    <t>39356</t>
  </si>
  <si>
    <t>Siestedt</t>
  </si>
  <si>
    <t>BNA0573</t>
  </si>
  <si>
    <t>Landesbergen Biomasse</t>
  </si>
  <si>
    <t>BNA0572</t>
  </si>
  <si>
    <t>Windpark Lamstedt GbR</t>
  </si>
  <si>
    <t>21769</t>
  </si>
  <si>
    <t>Lamstedt</t>
  </si>
  <si>
    <t>BNA0530</t>
  </si>
  <si>
    <t>Windpark Grossenehrich GmbH &amp; Co. KG Renditefonds</t>
  </si>
  <si>
    <t>99718</t>
  </si>
  <si>
    <t>Kirchengel</t>
  </si>
  <si>
    <t>BNA0349</t>
  </si>
  <si>
    <t>ENGIE WP Portfolio 2 GmbH</t>
  </si>
  <si>
    <t>Windpark Karstaedt</t>
  </si>
  <si>
    <t>Gloevzin</t>
  </si>
  <si>
    <t>BNA0278</t>
  </si>
  <si>
    <t>Forb/ Murgwerk</t>
  </si>
  <si>
    <t>BNA0257</t>
  </si>
  <si>
    <t>Ventimotor GmbH &amp; Co.UHW KG</t>
  </si>
  <si>
    <t>99094</t>
  </si>
  <si>
    <t>BNA0244</t>
  </si>
  <si>
    <t>Emden Biomasse</t>
  </si>
  <si>
    <t>BNA0368</t>
  </si>
  <si>
    <t>Windpark Grossberndten GmbH &amp; Co. KG 
c/o Deutsche Structured Finance GmbH</t>
  </si>
  <si>
    <t>99713</t>
  </si>
  <si>
    <t>Grossberndten</t>
  </si>
  <si>
    <t>21,9</t>
  </si>
  <si>
    <t>BNA0057</t>
  </si>
  <si>
    <t>UW Basedow</t>
  </si>
  <si>
    <t>Basedow</t>
  </si>
  <si>
    <t>Gemarkung Klinkow, 
Flur 1, Flurstueck 109</t>
  </si>
  <si>
    <t>Solar</t>
  </si>
  <si>
    <t>BNA1832</t>
  </si>
  <si>
    <t>UWBehringenWind</t>
  </si>
  <si>
    <t>21,8</t>
  </si>
  <si>
    <t>UW Behringen Wind</t>
  </si>
  <si>
    <t>BNA0941</t>
  </si>
  <si>
    <t>Suelzetal</t>
  </si>
  <si>
    <t>BNA1113</t>
  </si>
  <si>
    <t>UW Roitzsch</t>
  </si>
  <si>
    <t>06809</t>
  </si>
  <si>
    <t>Brehna / Roitzsch</t>
  </si>
  <si>
    <t>Gemarkung Brehna / Roitzsch, 
an der Umgehungsstrasse</t>
  </si>
  <si>
    <t>21,7</t>
  </si>
  <si>
    <t>BNA0667</t>
  </si>
  <si>
    <t>Solarparc AG</t>
  </si>
  <si>
    <t>Rasch</t>
  </si>
  <si>
    <t>84152</t>
  </si>
  <si>
    <t xml:space="preserve">Mengkofen </t>
  </si>
  <si>
    <t>UW Teisbach</t>
  </si>
  <si>
    <t>BNA1979</t>
  </si>
  <si>
    <t>WEB Windpark Woerbzig GmbH ? Co. KG</t>
  </si>
  <si>
    <t>WP Woerbzig Repowering I</t>
  </si>
  <si>
    <t>06388</t>
  </si>
  <si>
    <t>Groebzig</t>
  </si>
  <si>
    <t>21,6</t>
  </si>
  <si>
    <t>BNA1975</t>
  </si>
  <si>
    <t>Blue Pearl III GmbH ? Co. KG</t>
  </si>
  <si>
    <t>WP Arzfeld-Ost</t>
  </si>
  <si>
    <t>Luenebach</t>
  </si>
  <si>
    <t>BNA1574</t>
  </si>
  <si>
    <t>Buergerwindpark Norderhof II GmbH &amp; Co KG</t>
  </si>
  <si>
    <t>Galmsbuell</t>
  </si>
  <si>
    <t>Flur 12 Flurstueck 70</t>
  </si>
  <si>
    <t>BNA1339a</t>
  </si>
  <si>
    <t>SILVINO GmbH &amp; Co. KG</t>
  </si>
  <si>
    <t>Finsterwalde</t>
  </si>
  <si>
    <t>Flur 50, Fl-St. 191 u. Flur 52, Fl-St. 107</t>
  </si>
  <si>
    <t>BNA1297</t>
  </si>
  <si>
    <t>Enercon Windpark GmbH &amp; Co. Bertkow KG</t>
  </si>
  <si>
    <t>Windpark Bertkow</t>
  </si>
  <si>
    <t>UW Arneburg, Schaltfeld J02</t>
  </si>
  <si>
    <t>BNA0261a</t>
  </si>
  <si>
    <t>Erlanger Stadtwerke AG</t>
  </si>
  <si>
    <t>HKW Erlangen</t>
  </si>
  <si>
    <t>91052</t>
  </si>
  <si>
    <t>Erlangen</t>
  </si>
  <si>
    <t xml:space="preserve"> Aeussere Bruckerstr. 33</t>
  </si>
  <si>
    <t>GuD I</t>
  </si>
  <si>
    <t>UW Mitte</t>
  </si>
  <si>
    <t>BNA0186</t>
  </si>
  <si>
    <t>E.ON Climate &amp; Renewables GmbH</t>
  </si>
  <si>
    <t>WP Dargeluetz</t>
  </si>
  <si>
    <t>19374</t>
  </si>
  <si>
    <t>Parchim</t>
  </si>
  <si>
    <t>DE00729719089VEH0WE00132369065176</t>
  </si>
  <si>
    <t>BNA1886</t>
  </si>
  <si>
    <t>Neuenkrug Beteiligungspool GmbH</t>
  </si>
  <si>
    <t>25797</t>
  </si>
  <si>
    <t>Woehrden</t>
  </si>
  <si>
    <t>21,5</t>
  </si>
  <si>
    <t>BNA1840</t>
  </si>
  <si>
    <t>Windpark Perl GmbH</t>
  </si>
  <si>
    <t>UA Borg</t>
  </si>
  <si>
    <t>energis-Netzgesellschaft mbH</t>
  </si>
  <si>
    <t>BNA1721</t>
  </si>
  <si>
    <t>WP Titting</t>
  </si>
  <si>
    <t>85135</t>
  </si>
  <si>
    <t>Titting</t>
  </si>
  <si>
    <t>Flurstuecke 235 &amp; 236, Gemarkung Grossnottersdorf</t>
  </si>
  <si>
    <t>BNA1616</t>
  </si>
  <si>
    <t>Windpark Kastorf</t>
  </si>
  <si>
    <t>23847</t>
  </si>
  <si>
    <t>Kastorf</t>
  </si>
  <si>
    <t>Flur 2, Flurstueck 19 (vorher Flurstueck 17)</t>
  </si>
  <si>
    <t>BNA1568</t>
  </si>
  <si>
    <t>Buergerwindpark "Wrohm - Osterrade"</t>
  </si>
  <si>
    <t>25799</t>
  </si>
  <si>
    <t>Wrohm</t>
  </si>
  <si>
    <t>Gemeinde/Gemarkung: Osterrade, Flur:14; Fl.st.36</t>
  </si>
  <si>
    <t>BNA1017</t>
  </si>
  <si>
    <t>Windpark Weener Verwaltungs-GmbH</t>
  </si>
  <si>
    <t>26826</t>
  </si>
  <si>
    <t>Weener</t>
  </si>
  <si>
    <t>BNA0929</t>
  </si>
  <si>
    <t>Straubing</t>
  </si>
  <si>
    <t>94315</t>
  </si>
  <si>
    <t>Kagerser Hauptstrasse 164</t>
  </si>
  <si>
    <t>BNA0527</t>
  </si>
  <si>
    <t>HKW Humboldtstr.</t>
  </si>
  <si>
    <t>24116</t>
  </si>
  <si>
    <t>Umspannwerk Humboldtstr.</t>
  </si>
  <si>
    <t xml:space="preserve">Stadtwerke Kiel Netz GmbH </t>
  </si>
  <si>
    <t>BNA0488</t>
  </si>
  <si>
    <t xml:space="preserve">WKN Windkraft Nord GmbH &amp; Co. Windpark Huje KG </t>
  </si>
  <si>
    <t>Huje</t>
  </si>
  <si>
    <t>BNA1710</t>
  </si>
  <si>
    <t>Windpark Lahn-Dill-Bergland-Mitte</t>
  </si>
  <si>
    <t>35080</t>
  </si>
  <si>
    <t>Bad Endbach</t>
  </si>
  <si>
    <t>Gemarkung Guenterod, Flur 28, Flurstueck 465/329</t>
  </si>
  <si>
    <t>21,4</t>
  </si>
  <si>
    <t>BNA1663</t>
  </si>
  <si>
    <t>Coppenbruegge Hohnsen</t>
  </si>
  <si>
    <t>31863</t>
  </si>
  <si>
    <t>Coppenbruegge</t>
  </si>
  <si>
    <t>BNA1639</t>
  </si>
  <si>
    <t>CHORUS Wind Freiensteinau GmbH &amp; Co. KG</t>
  </si>
  <si>
    <t>Windwald Blaues Eck</t>
  </si>
  <si>
    <t>36399</t>
  </si>
  <si>
    <t>Freiensteinau</t>
  </si>
  <si>
    <t>BNA1772</t>
  </si>
  <si>
    <t>Windpark Walsleben Goldbeck</t>
  </si>
  <si>
    <t>Gemarkung Walsleben, Flur 4, Flurstueck 3/5</t>
  </si>
  <si>
    <t>21,3</t>
  </si>
  <si>
    <t>BNA1419</t>
  </si>
  <si>
    <t>Puetnitz</t>
  </si>
  <si>
    <t>18311</t>
  </si>
  <si>
    <t>Ribnitz-Damgarten</t>
  </si>
  <si>
    <t>Militaerflughafen Puetnitz</t>
  </si>
  <si>
    <t>BNA1503</t>
  </si>
  <si>
    <t>BHKW H.120</t>
  </si>
  <si>
    <t>40476</t>
  </si>
  <si>
    <t>Rather Str. 51</t>
  </si>
  <si>
    <t>21,1</t>
  </si>
  <si>
    <t>U14</t>
  </si>
  <si>
    <t>BNA0751</t>
  </si>
  <si>
    <t>Ausspeisung 10/25kV (Turbine 1)</t>
  </si>
  <si>
    <t>AJT01 Trafo</t>
  </si>
  <si>
    <t xml:space="preserve">Oberhausener Netzgesellschaft mbH </t>
  </si>
  <si>
    <t>BNA1683</t>
  </si>
  <si>
    <t>Windpark Feldheim V</t>
  </si>
  <si>
    <t>14979</t>
  </si>
  <si>
    <t>Treuenbrietzen OT Feldheim</t>
  </si>
  <si>
    <t>Gemarkung Feldheim, Flur 6, Flst. 114</t>
  </si>
  <si>
    <t>21,0</t>
  </si>
  <si>
    <t>BNA1468</t>
  </si>
  <si>
    <t>WP Buckow</t>
  </si>
  <si>
    <t>Rietz-Neuendorf</t>
  </si>
  <si>
    <t>UW Tauche</t>
  </si>
  <si>
    <t>BNA1409</t>
  </si>
  <si>
    <t>DK Recycling und Roheisen GmbH</t>
  </si>
  <si>
    <t>DK Kraftwerk</t>
  </si>
  <si>
    <t>Woerthstrasse 175</t>
  </si>
  <si>
    <t>374</t>
  </si>
  <si>
    <t>BNA1276</t>
  </si>
  <si>
    <t>69469</t>
  </si>
  <si>
    <t>Weinheim</t>
  </si>
  <si>
    <t>Hoehnerweg 2-4</t>
  </si>
  <si>
    <t>Erdgas/ HEL</t>
  </si>
  <si>
    <t>Station 10</t>
  </si>
  <si>
    <t>Freudenberg Service KG</t>
  </si>
  <si>
    <t>BNA1275</t>
  </si>
  <si>
    <t>BNA1124</t>
  </si>
  <si>
    <t>PVA Dallgow-Doeberitz</t>
  </si>
  <si>
    <t>14624</t>
  </si>
  <si>
    <t>Dallgow-Doeberitz</t>
  </si>
  <si>
    <t>Hamburger Chaussee</t>
  </si>
  <si>
    <t>UW Falkensee J08/J27</t>
  </si>
  <si>
    <t>BNA0867</t>
  </si>
  <si>
    <t>38228</t>
  </si>
  <si>
    <t>Lesse 2</t>
  </si>
  <si>
    <t>UW Lebenstedt Nord</t>
  </si>
  <si>
    <t>BNA0824</t>
  </si>
  <si>
    <t>Windpark Wetzdorf GmbH &amp; Co.KG 
c/o Deutsche Structured Finance GmbH</t>
  </si>
  <si>
    <t>07616</t>
  </si>
  <si>
    <t>Rauschwitz</t>
  </si>
  <si>
    <t>BNA0455</t>
  </si>
  <si>
    <t>Windpark Hohen Pritz GbR</t>
  </si>
  <si>
    <t>Windpark Hohen Pritz</t>
  </si>
  <si>
    <t>19089</t>
  </si>
  <si>
    <t>Hohen Pritz</t>
  </si>
  <si>
    <t>50870596200</t>
  </si>
  <si>
    <t>BNA0014</t>
  </si>
  <si>
    <t>Dortmunder Energie- und Wasserversorgung GmbH</t>
  </si>
  <si>
    <t>Windpark Alsleben</t>
  </si>
  <si>
    <t>06425</t>
  </si>
  <si>
    <t>Alsleben (Saale)</t>
  </si>
  <si>
    <t>UW Klostermannsfeld / UW Schackstedt</t>
  </si>
  <si>
    <t>BNA1371</t>
  </si>
  <si>
    <t>18273</t>
  </si>
  <si>
    <t>Guestrow</t>
  </si>
  <si>
    <t>Glasewitzer Chausee</t>
  </si>
  <si>
    <t>20,9</t>
  </si>
  <si>
    <t>Stadtwerke Guestrow GmbH</t>
  </si>
  <si>
    <t>BNA0664</t>
  </si>
  <si>
    <t>Windpark Mastershausen GmbH &amp; Co. KG</t>
  </si>
  <si>
    <t>56869</t>
  </si>
  <si>
    <t xml:space="preserve">Mastershausen </t>
  </si>
  <si>
    <t>BNA0577</t>
  </si>
  <si>
    <t>Energiekontor Windkraft GmbH &amp; Co. WP KRE KG</t>
  </si>
  <si>
    <t>20,8</t>
  </si>
  <si>
    <t>BNA0089</t>
  </si>
  <si>
    <t>Erzeugergemeinschaft Dittersbach GbR</t>
  </si>
  <si>
    <t>02748</t>
  </si>
  <si>
    <t>Bernstadt a. d. Eigen</t>
  </si>
  <si>
    <t>BNA1890</t>
  </si>
  <si>
    <t>ENERTRAG Aktiengeselschaft</t>
  </si>
  <si>
    <t>UW Uckerthal</t>
  </si>
  <si>
    <t>20,7</t>
  </si>
  <si>
    <t>WUW Uckerthal 110 kV</t>
  </si>
  <si>
    <t>BNA1687</t>
  </si>
  <si>
    <t>GR Gruenberg</t>
  </si>
  <si>
    <t>Gemarkung: Wallmow</t>
  </si>
  <si>
    <t>Flur:6, Flurstueck: 43</t>
  </si>
  <si>
    <t>BNA1600</t>
  </si>
  <si>
    <t>Windpark Bohmstedt GmbH &amp; Co. KG</t>
  </si>
  <si>
    <t>25853</t>
  </si>
  <si>
    <t>Bohmstedt</t>
  </si>
  <si>
    <t>Neuacker, Flur 3, Flurstueck 92</t>
  </si>
  <si>
    <t>BNA1405a</t>
  </si>
  <si>
    <t>Fernwaerme Ulm GmbH</t>
  </si>
  <si>
    <t>Heizkraftwerk Magirusstrasse</t>
  </si>
  <si>
    <t>89077</t>
  </si>
  <si>
    <t>Ulm</t>
  </si>
  <si>
    <t>Magirusstr. 21</t>
  </si>
  <si>
    <t>SWU 1, SWU 2</t>
  </si>
  <si>
    <t xml:space="preserve">Stadtwerke Ulm/Neu-Ulm Netze GmbH </t>
  </si>
  <si>
    <t>BNA0260</t>
  </si>
  <si>
    <t>Windpark Erkelenz Nr. 14</t>
  </si>
  <si>
    <t>41812</t>
  </si>
  <si>
    <t>Erkelenz</t>
  </si>
  <si>
    <t>NEW Netz GmbH</t>
  </si>
  <si>
    <t>BNA0110</t>
  </si>
  <si>
    <t>44799</t>
  </si>
  <si>
    <t>KBO</t>
  </si>
  <si>
    <t>Weitmar</t>
  </si>
  <si>
    <t>BNA1750</t>
  </si>
  <si>
    <t>Buergerwindpark Lichtenau - Westernfeld-Buchgarten</t>
  </si>
  <si>
    <t>Gemarkung Lichtenau, Flur 2, Flurstueck 246</t>
  </si>
  <si>
    <t>20,6</t>
  </si>
  <si>
    <t>BNA1439</t>
  </si>
  <si>
    <t>Titz</t>
  </si>
  <si>
    <t>52445</t>
  </si>
  <si>
    <t>20,5</t>
  </si>
  <si>
    <t>HSA Jackerath
DE 007332 52445 00000000000000195668</t>
  </si>
  <si>
    <t>BNA0852</t>
  </si>
  <si>
    <t>Rothenburg KG</t>
  </si>
  <si>
    <t>02929</t>
  </si>
  <si>
    <t xml:space="preserve">Rothenburg </t>
  </si>
  <si>
    <t>DE000726102929EP00000000000049869</t>
  </si>
  <si>
    <t>BNA1339b</t>
  </si>
  <si>
    <t>MITAB GmbH &amp; Co. KG</t>
  </si>
  <si>
    <t>20,4</t>
  </si>
  <si>
    <t>BNA1104</t>
  </si>
  <si>
    <t>86152</t>
  </si>
  <si>
    <t>Franziskanergasse 9</t>
  </si>
  <si>
    <t>T2</t>
  </si>
  <si>
    <t>Station 316/318</t>
  </si>
  <si>
    <t>BNA1009</t>
  </si>
  <si>
    <t>Bassens Windpark GmbH &amp; Co KG</t>
  </si>
  <si>
    <t>26434</t>
  </si>
  <si>
    <t>Wangerland</t>
  </si>
  <si>
    <t>BNA1185</t>
  </si>
  <si>
    <t>P&amp;L Werk Koennern</t>
  </si>
  <si>
    <t>An den Sieben Stuecken</t>
  </si>
  <si>
    <t>Kessel 1 und 2</t>
  </si>
  <si>
    <t>20,3</t>
  </si>
  <si>
    <t>JK Ø 3</t>
  </si>
  <si>
    <t>BNA0733</t>
  </si>
  <si>
    <t>Umspannwerk Heynitz GmbH</t>
  </si>
  <si>
    <t>01683</t>
  </si>
  <si>
    <t>Nossen</t>
  </si>
  <si>
    <t>BNA0451</t>
  </si>
  <si>
    <t>Heynitz</t>
  </si>
  <si>
    <t>UW Heynitz</t>
  </si>
  <si>
    <t xml:space="preserve">ENSO Netz GmbH </t>
  </si>
  <si>
    <t>BNA1614</t>
  </si>
  <si>
    <t>Windpark Karlsburg</t>
  </si>
  <si>
    <t>48282</t>
  </si>
  <si>
    <t>Emsdetten</t>
  </si>
  <si>
    <t>20,2</t>
  </si>
  <si>
    <t>BNA0689</t>
  </si>
  <si>
    <t>Bittenbrunn</t>
  </si>
  <si>
    <t>86633</t>
  </si>
  <si>
    <t>Neuburg an der Donau</t>
  </si>
  <si>
    <t>BNA1433</t>
  </si>
  <si>
    <t>20,1</t>
  </si>
  <si>
    <t>BNA1822</t>
  </si>
  <si>
    <t>HW Windpark Gross Welle</t>
  </si>
  <si>
    <t>16866</t>
  </si>
  <si>
    <t>Gumtow</t>
  </si>
  <si>
    <t>20,0</t>
  </si>
  <si>
    <t>UW Kletzke</t>
  </si>
  <si>
    <t>E-DIS AG</t>
  </si>
  <si>
    <t>BNA1669</t>
  </si>
  <si>
    <t>Windpark Osterrade</t>
  </si>
  <si>
    <t>24796</t>
  </si>
  <si>
    <t>Bovenau</t>
  </si>
  <si>
    <t>BNA1601</t>
  </si>
  <si>
    <t>Windpark Buchhainer Heide</t>
  </si>
  <si>
    <t>03253</t>
  </si>
  <si>
    <t>Doberlug-Kirchhain OT Buchhain</t>
  </si>
  <si>
    <t>BNA1472</t>
  </si>
  <si>
    <t>WP Hakenstedt II</t>
  </si>
  <si>
    <t>Lehmberg</t>
  </si>
  <si>
    <t>UW Hakenstedt II</t>
  </si>
  <si>
    <t>BNA1471</t>
  </si>
  <si>
    <t>WP Eilsleben II</t>
  </si>
  <si>
    <t>BNA1417</t>
  </si>
  <si>
    <t>15374</t>
  </si>
  <si>
    <t>Muencheberg</t>
  </si>
  <si>
    <t>62,63,64,110</t>
  </si>
  <si>
    <t>BNA1363</t>
  </si>
  <si>
    <t>Burg</t>
  </si>
  <si>
    <t>Burg, Flur 1 Flst. 56 u. Seidenwinkel, Flur 15 Flst. 116,117,118</t>
  </si>
  <si>
    <t>BNA1271</t>
  </si>
  <si>
    <t>Unterbreizbach</t>
  </si>
  <si>
    <t>36414</t>
  </si>
  <si>
    <t>BNA1066</t>
  </si>
  <si>
    <t>Wintrich</t>
  </si>
  <si>
    <t>54487</t>
  </si>
  <si>
    <t>BNA1051</t>
  </si>
  <si>
    <t>K/S Hydrovind VI</t>
  </si>
  <si>
    <t>29386</t>
  </si>
  <si>
    <t>Wettendorf-Bottendorf</t>
  </si>
  <si>
    <t xml:space="preserve">LSW Netz GmbH &amp; Co. KG </t>
  </si>
  <si>
    <t>BNA0888</t>
  </si>
  <si>
    <t xml:space="preserve">Difko Schoenhagen </t>
  </si>
  <si>
    <t>Schoenhagen</t>
  </si>
  <si>
    <t>BNA0887c</t>
  </si>
  <si>
    <t>Windpark GmbH &amp; Co. Feldheim KG</t>
  </si>
  <si>
    <t>WP Feldheim</t>
  </si>
  <si>
    <t>Feldheim</t>
  </si>
  <si>
    <t>BNA0818</t>
  </si>
  <si>
    <t>SCE Wind Puschwitz GmbH &amp; Co. KG</t>
  </si>
  <si>
    <t>02699</t>
  </si>
  <si>
    <t>Puschwitz</t>
  </si>
  <si>
    <t>BNA0775</t>
  </si>
  <si>
    <t>B+S Papenburg Energie GmbH</t>
  </si>
  <si>
    <t>Biomasse-HKW</t>
  </si>
  <si>
    <t>26871</t>
  </si>
  <si>
    <t>Papenburg</t>
  </si>
  <si>
    <t>Am Nordhafen 5</t>
  </si>
  <si>
    <t>Altholz</t>
  </si>
  <si>
    <t>Vuellner Dorfstrasse</t>
  </si>
  <si>
    <t>BNA0716</t>
  </si>
  <si>
    <t>pfalzwind GmbH</t>
  </si>
  <si>
    <t>Windpark Niederkirchen</t>
  </si>
  <si>
    <t>67000</t>
  </si>
  <si>
    <t>Niederkirchen</t>
  </si>
  <si>
    <t>UW Morbach</t>
  </si>
  <si>
    <t>BNA0715</t>
  </si>
  <si>
    <t>Lehmen</t>
  </si>
  <si>
    <t>56332</t>
  </si>
  <si>
    <t>BNA0617</t>
  </si>
  <si>
    <t xml:space="preserve">BMK Luenen </t>
  </si>
  <si>
    <t>Josef Rethmann Strasse 4</t>
  </si>
  <si>
    <t>Stadtwerke Luenen GmbH</t>
  </si>
  <si>
    <t>BNA0598b</t>
  </si>
  <si>
    <t>KT1</t>
  </si>
  <si>
    <t>Dampf</t>
  </si>
  <si>
    <t>Bau 5130</t>
  </si>
  <si>
    <t>BNA0582</t>
  </si>
  <si>
    <t>LERAK Mobiliengesellschaft mbH &amp; Co. KG</t>
  </si>
  <si>
    <t>Langwedel</t>
  </si>
  <si>
    <t>BNA0482</t>
  </si>
  <si>
    <t>66424</t>
  </si>
  <si>
    <t>Homburg</t>
  </si>
  <si>
    <t>Stadtwerke Homburg GmbH</t>
  </si>
  <si>
    <t>BNA0399</t>
  </si>
  <si>
    <t>Muellverwertung Borsigstrasse GmbH</t>
  </si>
  <si>
    <t>Muellverwertung Borsigstrasse MVB</t>
  </si>
  <si>
    <t>Borsigstrasse 3</t>
  </si>
  <si>
    <t>Holzhackschnitzel</t>
  </si>
  <si>
    <t xml:space="preserve">Billbrook  KS 80121 und Horn  KS 80128 </t>
  </si>
  <si>
    <t>BNA0388</t>
  </si>
  <si>
    <t>Biomasse-Verstromungs-Anlage</t>
  </si>
  <si>
    <t>BVA</t>
  </si>
  <si>
    <t>U 101</t>
  </si>
  <si>
    <t>BNA0338</t>
  </si>
  <si>
    <t>39307</t>
  </si>
  <si>
    <t>BNA0267b</t>
  </si>
  <si>
    <t>BNA0230</t>
  </si>
  <si>
    <t>Hemfurth</t>
  </si>
  <si>
    <t>Ederstrasse</t>
  </si>
  <si>
    <t>BNA0205</t>
  </si>
  <si>
    <t>Windpark Greifenhain GmbH &amp; Co. KG</t>
  </si>
  <si>
    <t>03116</t>
  </si>
  <si>
    <t>Drebkau, OT Casel</t>
  </si>
  <si>
    <t>DE0010810311600000000000000094454</t>
  </si>
  <si>
    <t>BNA0192</t>
  </si>
  <si>
    <t>Knock on Wood GmbH</t>
  </si>
  <si>
    <t>04509</t>
  </si>
  <si>
    <t>Delitzsch</t>
  </si>
  <si>
    <t>BNA0166</t>
  </si>
  <si>
    <t xml:space="preserve">Windpark Brunsbuettel GmbH </t>
  </si>
  <si>
    <t>BNA0165</t>
  </si>
  <si>
    <t>UW Ostermoor West</t>
  </si>
  <si>
    <t>BNA0135</t>
  </si>
  <si>
    <t>UW Hasenwinkel 5/8</t>
  </si>
  <si>
    <t>BNA0104</t>
  </si>
  <si>
    <t>Bau- und Umwelttechnik Gesellschaft fuer oekologisches Investment mbH &amp; Co.Windwelt KG</t>
  </si>
  <si>
    <t>01877</t>
  </si>
  <si>
    <t>Bischofswerda</t>
  </si>
  <si>
    <t>BNA0090</t>
  </si>
  <si>
    <t>ENERTRAG Aktiengesellschaft Dauerthal 4</t>
  </si>
  <si>
    <t>ENERTRAG Netz GmbH 
(UW Bertikow)</t>
  </si>
  <si>
    <t>Bertikow</t>
  </si>
  <si>
    <t>BNA1434</t>
  </si>
  <si>
    <t>19,9</t>
  </si>
  <si>
    <t>BNA1372</t>
  </si>
  <si>
    <t>07580</t>
  </si>
  <si>
    <t>Ronneburg</t>
  </si>
  <si>
    <t>Schmirchau Flst.90/9+Ronnebg. Flst.852/6+852/15+Flst.1730/22</t>
  </si>
  <si>
    <t>BNA1905</t>
  </si>
  <si>
    <t>WPD Windpark</t>
  </si>
  <si>
    <t>49401</t>
  </si>
  <si>
    <t>Damme</t>
  </si>
  <si>
    <t>Alter Wall</t>
  </si>
  <si>
    <t>19,8</t>
  </si>
  <si>
    <t>DE0001814940100000000000000389471</t>
  </si>
  <si>
    <t>BNA1891</t>
  </si>
  <si>
    <t>EWE Windpark Hatten</t>
  </si>
  <si>
    <t>26209</t>
  </si>
  <si>
    <t>Hatten</t>
  </si>
  <si>
    <t>BNA1878</t>
  </si>
  <si>
    <t>WP Schoenwalde-Altenkrempe</t>
  </si>
  <si>
    <t>Fleemark</t>
  </si>
  <si>
    <t>BNA1784</t>
  </si>
  <si>
    <t>Boekingharder Windpark GmbH &amp; Co KG</t>
  </si>
  <si>
    <t>Flur 28 Flurstueck 99 Gem. Risum-Lindholm</t>
  </si>
  <si>
    <t>BNA1613</t>
  </si>
  <si>
    <t>Windpark Jalm Pool GmbH &amp; Co. KG</t>
  </si>
  <si>
    <t>Windpark Jalm</t>
  </si>
  <si>
    <t>24885</t>
  </si>
  <si>
    <t>Sieverstedt</t>
  </si>
  <si>
    <t>Flurstueck 4/1, Flur 1, Gemarkung Sieverstedt</t>
  </si>
  <si>
    <t>BNA1321</t>
  </si>
  <si>
    <t>Windpark Perleberg</t>
  </si>
  <si>
    <t>BNA1160</t>
  </si>
  <si>
    <t>85049</t>
  </si>
  <si>
    <t>BNA1057</t>
  </si>
  <si>
    <t>DIF Windpark Wiesmoor GmbH &amp; Co. KG</t>
  </si>
  <si>
    <t>26639</t>
  </si>
  <si>
    <t>Wiesmoor</t>
  </si>
  <si>
    <t>BNA0868</t>
  </si>
  <si>
    <t>Lesse 1</t>
  </si>
  <si>
    <t>UW Lebenstedt Sued</t>
  </si>
  <si>
    <t>BNA0394</t>
  </si>
  <si>
    <t>37619</t>
  </si>
  <si>
    <t>BNA0026</t>
  </si>
  <si>
    <t>Windpark Fehnland GmbH &amp; Co. KG Renditefonds</t>
  </si>
  <si>
    <t>26689</t>
  </si>
  <si>
    <t>Apen</t>
  </si>
  <si>
    <t>BNA1435</t>
  </si>
  <si>
    <t>LHI Green Infrastructure Solar Deutschland I GmbH &amp; Co. KG</t>
  </si>
  <si>
    <t>Oderbruchstrasse</t>
  </si>
  <si>
    <t>19,7</t>
  </si>
  <si>
    <t>BNA1431</t>
  </si>
  <si>
    <t>Lutherstadt Eisleben</t>
  </si>
  <si>
    <t>Kassler Strasse 46( Eisleben/13,12/43,320,313,107,101/4,...)</t>
  </si>
  <si>
    <t>BNA0289a</t>
  </si>
  <si>
    <t>M4</t>
  </si>
  <si>
    <t>Dampfversorgung ueber HKW West Block 2, 3, 4</t>
  </si>
  <si>
    <t>BNA1903</t>
  </si>
  <si>
    <t>Lembrucher Strasse</t>
  </si>
  <si>
    <t>19,6</t>
  </si>
  <si>
    <t>733249401000000000000000451650</t>
  </si>
  <si>
    <t>BNA1463</t>
  </si>
  <si>
    <t>Smurfit Kappa Herzberg Solid Board GmbH</t>
  </si>
  <si>
    <t>37412</t>
  </si>
  <si>
    <t>Herzberg</t>
  </si>
  <si>
    <t>Andreasberger Str. 1</t>
  </si>
  <si>
    <t>19,5</t>
  </si>
  <si>
    <t>EWE / Harzenergie</t>
  </si>
  <si>
    <t>BNA1421</t>
  </si>
  <si>
    <t>02627</t>
  </si>
  <si>
    <t>Kubschuetz</t>
  </si>
  <si>
    <t>Gemarkung Litten 52/13 Gemarkung Purschwitz 241/6</t>
  </si>
  <si>
    <t>BNA1091</t>
  </si>
  <si>
    <t>BMHKW</t>
  </si>
  <si>
    <t>110-kV-Schaltfeld E05 / LS 173</t>
  </si>
  <si>
    <t>BNA1018</t>
  </si>
  <si>
    <t>Windpark Weenermoor Netzbetriebs-GbR mbH</t>
  </si>
  <si>
    <t>BNA0939a</t>
  </si>
  <si>
    <t>MUeN DT19 neu</t>
  </si>
  <si>
    <t>Abfall (2/3)</t>
  </si>
  <si>
    <t>Steinkohle (1/3)</t>
  </si>
  <si>
    <t>BNA0720</t>
  </si>
  <si>
    <t>Windpark Vogelsberg</t>
  </si>
  <si>
    <t>63636</t>
  </si>
  <si>
    <t>Brachttal-Streitberg</t>
  </si>
  <si>
    <t>UW Waechstersbach</t>
  </si>
  <si>
    <t>Kreiswerke Main-Kinzig GmbH</t>
  </si>
  <si>
    <t>BNA0425</t>
  </si>
  <si>
    <t>Raiffeisenwindpark Haseluenne Flechum GmbH &amp; Co. KG</t>
  </si>
  <si>
    <t>49740</t>
  </si>
  <si>
    <t>Haseluenne</t>
  </si>
  <si>
    <t>BNA0128</t>
  </si>
  <si>
    <t>FWE Windpark Wittstedt K/S 
c/o ESSEX INVEST A/S</t>
  </si>
  <si>
    <t>Bramstedt</t>
  </si>
  <si>
    <t>BNA0034</t>
  </si>
  <si>
    <t>Buergerwindpark Koenigsmoor GmbH &amp; Co KG</t>
  </si>
  <si>
    <t>26607</t>
  </si>
  <si>
    <t>Aurich</t>
  </si>
  <si>
    <t>BNA0792</t>
  </si>
  <si>
    <t>Perach</t>
  </si>
  <si>
    <t>84567</t>
  </si>
  <si>
    <t>Niederperach</t>
  </si>
  <si>
    <t>19,4</t>
  </si>
  <si>
    <t>UW Perach</t>
  </si>
  <si>
    <t>BNA0962a</t>
  </si>
  <si>
    <t>Solarpark Tutow V GmbH &amp; Co. KG</t>
  </si>
  <si>
    <t>19,3</t>
  </si>
  <si>
    <t>BNA1885</t>
  </si>
  <si>
    <t>Trianel Windpark Vogelherd GmbH &amp; Co. KG</t>
  </si>
  <si>
    <t>Trianel Windpark Vogelherd</t>
  </si>
  <si>
    <t>2391, Gemarkung Alladorf</t>
  </si>
  <si>
    <t>19,2</t>
  </si>
  <si>
    <t>BNA1786</t>
  </si>
  <si>
    <t>WP Hamer-Steenfeld / Projektnummer: 44666</t>
  </si>
  <si>
    <t>Hanerau-Hademarschen</t>
  </si>
  <si>
    <t>Gemarkung Hademarschen, Flur 1, Flurstueck 18</t>
  </si>
  <si>
    <t>BNA1728</t>
  </si>
  <si>
    <t>Windpark Hohenzellig</t>
  </si>
  <si>
    <t>95176</t>
  </si>
  <si>
    <t>Gemeinde Konradsreuth</t>
  </si>
  <si>
    <t>FlNr. 185 Gemarkung Gottfriedsreuth</t>
  </si>
  <si>
    <t>BNA1694</t>
  </si>
  <si>
    <t>Windpark Coppenbruegge</t>
  </si>
  <si>
    <t>Coppenbruegge, Flur 14, Flurstueck 17</t>
  </si>
  <si>
    <t>BNA1650</t>
  </si>
  <si>
    <t>WP Moersdorf Nord GmbH &amp; Co. KG</t>
  </si>
  <si>
    <t>56290</t>
  </si>
  <si>
    <t>Moersdorf</t>
  </si>
  <si>
    <t>BNA1644</t>
  </si>
  <si>
    <t>WP Hamer-Steenfeld / Projektnummer: 43787</t>
  </si>
  <si>
    <t>Steenfeld</t>
  </si>
  <si>
    <t>Gemarkung Hademarschen, Flur 2, Flurstueck 24</t>
  </si>
  <si>
    <t>BNA1397b</t>
  </si>
  <si>
    <t>T22</t>
  </si>
  <si>
    <t>BNA1242</t>
  </si>
  <si>
    <t>UeST Roebel</t>
  </si>
  <si>
    <t>17207</t>
  </si>
  <si>
    <t>Roebel</t>
  </si>
  <si>
    <t>Gemarkung Roebel, 
Flur 14, Flurstueck 335/6</t>
  </si>
  <si>
    <t>BNA1192</t>
  </si>
  <si>
    <t>Prem</t>
  </si>
  <si>
    <t>86983</t>
  </si>
  <si>
    <t>Lechbruck</t>
  </si>
  <si>
    <t>Am Premer Lechsee</t>
  </si>
  <si>
    <t>BNA1714</t>
  </si>
  <si>
    <t>Windpark Buchonia</t>
  </si>
  <si>
    <t>36391</t>
  </si>
  <si>
    <t>Sinntal</t>
  </si>
  <si>
    <t>Gemarkung Sterbfritz, Flur 1, Flurstueck 1</t>
  </si>
  <si>
    <t>19,0</t>
  </si>
  <si>
    <t>BNA1581</t>
  </si>
  <si>
    <t>BWP BB Wind</t>
  </si>
  <si>
    <t>Weesby</t>
  </si>
  <si>
    <t>Flur 3; Stk. 8</t>
  </si>
  <si>
    <t>BNA1466</t>
  </si>
  <si>
    <t>Alzkraftwerke Heider GmbH</t>
  </si>
  <si>
    <t>84579</t>
  </si>
  <si>
    <t>Unterneukirchen</t>
  </si>
  <si>
    <t>Muehlthal 1</t>
  </si>
  <si>
    <t>Hart 2</t>
  </si>
  <si>
    <t>AlzChem AG</t>
  </si>
  <si>
    <t>BNA1373</t>
  </si>
  <si>
    <t>Gem.Perleb. Fl. 19 Flst. 74&amp;765;Fl. 20 Flst. 73&amp;763</t>
  </si>
  <si>
    <t>BNA1338</t>
  </si>
  <si>
    <t>Eurowatt Spitzenkraft GmbH</t>
  </si>
  <si>
    <t>Spitzenkraftwerk</t>
  </si>
  <si>
    <t>94469</t>
  </si>
  <si>
    <t>Deggendorf</t>
  </si>
  <si>
    <t>Ruselbergstr. 87</t>
  </si>
  <si>
    <t>MLD</t>
  </si>
  <si>
    <t>Umspannwerk Deggendorf</t>
  </si>
  <si>
    <t>BNA0825</t>
  </si>
  <si>
    <t>Rheinkraftwerk Reckingen</t>
  </si>
  <si>
    <t>79790</t>
  </si>
  <si>
    <t>Kuessaberg</t>
  </si>
  <si>
    <t>Kraftwerkstrasse 24</t>
  </si>
  <si>
    <t>Reckingen</t>
  </si>
  <si>
    <t>Reckingen bzw. CH</t>
  </si>
  <si>
    <t>BNA1422</t>
  </si>
  <si>
    <t>18,9</t>
  </si>
  <si>
    <t>BNA1406</t>
  </si>
  <si>
    <t>FS-Karton GmbH</t>
  </si>
  <si>
    <t>FS-Karton</t>
  </si>
  <si>
    <t>41460</t>
  </si>
  <si>
    <t>Neuss</t>
  </si>
  <si>
    <t>Duesseldorfer Str. 182-184</t>
  </si>
  <si>
    <t>BNA1374</t>
  </si>
  <si>
    <t>Oeversee</t>
  </si>
  <si>
    <t>A 7</t>
  </si>
  <si>
    <t>BNA1292b</t>
  </si>
  <si>
    <t>Sales &amp; Solutions GmbH</t>
  </si>
  <si>
    <t>IHKW Heidenheim</t>
  </si>
  <si>
    <t>89522</t>
  </si>
  <si>
    <t>Heidenheim</t>
  </si>
  <si>
    <t>Alexanderstr. 8</t>
  </si>
  <si>
    <t>BHKW-Anlage</t>
  </si>
  <si>
    <t>DE.00027.88952.201220080080000000001</t>
  </si>
  <si>
    <t>Hellenstein-Energie-Logistik GmbH</t>
  </si>
  <si>
    <t>BNA1239</t>
  </si>
  <si>
    <t>Bertoldsheim</t>
  </si>
  <si>
    <t>86643</t>
  </si>
  <si>
    <t>Rennertshofen</t>
  </si>
  <si>
    <t>BNA1961</t>
  </si>
  <si>
    <t>Windpark Schoenberg GmbH ? Co. KG</t>
  </si>
  <si>
    <t>23923</t>
  </si>
  <si>
    <t>Schoenberg</t>
  </si>
  <si>
    <t>18,8</t>
  </si>
  <si>
    <t>BNA1375</t>
  </si>
  <si>
    <t>Flugplatz Mahlwinkel</t>
  </si>
  <si>
    <t>ehemaliger Militaerflughafen</t>
  </si>
  <si>
    <t>BNA1269</t>
  </si>
  <si>
    <t>Trier</t>
  </si>
  <si>
    <t>54294</t>
  </si>
  <si>
    <t>BNA0650</t>
  </si>
  <si>
    <t>Planung-Aufbau-Verwaltung Eidelweg GmbH &amp; Co. KG</t>
  </si>
  <si>
    <t>26529</t>
  </si>
  <si>
    <t>Marienhafe</t>
  </si>
  <si>
    <t>BNA0354</t>
  </si>
  <si>
    <t>Georg-August-Universitaet Goettingen, Stiftung Oeffentlichen Rechts</t>
  </si>
  <si>
    <t>HKW Goettingen</t>
  </si>
  <si>
    <t>37075</t>
  </si>
  <si>
    <t>Goettingen</t>
  </si>
  <si>
    <t>Rudolf-Diesel-Strasse 1</t>
  </si>
  <si>
    <t>DE0003303707310300000000001902150</t>
  </si>
  <si>
    <t xml:space="preserve">EnergieNetz Mitte GmbH </t>
  </si>
  <si>
    <t>BNA1510</t>
  </si>
  <si>
    <t>Spreestromerzeugungs GmbH</t>
  </si>
  <si>
    <t>Hamburger Rieger</t>
  </si>
  <si>
    <t>An der Heide B5</t>
  </si>
  <si>
    <t>18,7</t>
  </si>
  <si>
    <t>BNA1407</t>
  </si>
  <si>
    <t>Schoeller Technocell GmbH &amp; Co. KG</t>
  </si>
  <si>
    <t>STW</t>
  </si>
  <si>
    <t>09600</t>
  </si>
  <si>
    <t>Weissenborn</t>
  </si>
  <si>
    <t>Fabrikstrasse 1</t>
  </si>
  <si>
    <t>140844-3710</t>
  </si>
  <si>
    <t>BNA1342</t>
  </si>
  <si>
    <t>97289</t>
  </si>
  <si>
    <t>Thuengen</t>
  </si>
  <si>
    <t>Flurstueck 625</t>
  </si>
  <si>
    <t>Markt Thuengen Gemeindewerke - Stromversorgung</t>
  </si>
  <si>
    <t>BNA1266</t>
  </si>
  <si>
    <t>HSE Solarpark Thuengen GmbH &amp; Co. KG</t>
  </si>
  <si>
    <t>Solarpark Thuengen</t>
  </si>
  <si>
    <t>Flur 625</t>
  </si>
  <si>
    <t>BNA1278</t>
  </si>
  <si>
    <t>LHI Solar Deutschland VI GmbH &amp; Co. KG</t>
  </si>
  <si>
    <t>Welzow II Flughafen</t>
  </si>
  <si>
    <t>03119</t>
  </si>
  <si>
    <t>Welzow</t>
  </si>
  <si>
    <t>18,6</t>
  </si>
  <si>
    <t>BNA1058</t>
  </si>
  <si>
    <t>BNA0532a</t>
  </si>
  <si>
    <t>REG Regenerative Energien Standortentwicklung Gmbh &amp; Co. Kirchwistedt KG</t>
  </si>
  <si>
    <t>Windpark Kirchwistedt</t>
  </si>
  <si>
    <t>Kirchwistedt</t>
  </si>
  <si>
    <t>UW Gnarrenburg</t>
  </si>
  <si>
    <t>BNA0131</t>
  </si>
  <si>
    <t>14770</t>
  </si>
  <si>
    <t>Stadtwerke Brandenburg an der Havel GmbH</t>
  </si>
  <si>
    <t>BNA1740</t>
  </si>
  <si>
    <t>Repowering WP Helmshagen</t>
  </si>
  <si>
    <t>17498</t>
  </si>
  <si>
    <t>Gemarkung Hohenmuehl</t>
  </si>
  <si>
    <t>Flur 1, Flst. 9/1</t>
  </si>
  <si>
    <t>18,5</t>
  </si>
  <si>
    <t>BNA1626</t>
  </si>
  <si>
    <t>Windpark Langenzenn</t>
  </si>
  <si>
    <t>90579</t>
  </si>
  <si>
    <t>Langenzenn</t>
  </si>
  <si>
    <t>Gemarkung Labendorf; Flurstueck: 849</t>
  </si>
  <si>
    <t>N-ERGIE Netz GmbH</t>
  </si>
  <si>
    <t>BNA1587</t>
  </si>
  <si>
    <t>Niederhausen an der Appel</t>
  </si>
  <si>
    <t>67822</t>
  </si>
  <si>
    <t>BNA1467</t>
  </si>
  <si>
    <t>Papierfabrik August Koehler SE</t>
  </si>
  <si>
    <t>77704</t>
  </si>
  <si>
    <t>Oberkirch</t>
  </si>
  <si>
    <t>Hauptstrasse 2-4</t>
  </si>
  <si>
    <t>ERB, kom. KS</t>
  </si>
  <si>
    <t>Stadtwerke Oberkirch GmbH</t>
  </si>
  <si>
    <t>BNA1929</t>
  </si>
  <si>
    <t>Windpark GmbH &amp; Co. Grabow-Reesen KG</t>
  </si>
  <si>
    <t>WP Grabow-Reesen</t>
  </si>
  <si>
    <t>Reesen</t>
  </si>
  <si>
    <t>18,4</t>
  </si>
  <si>
    <t>UW Burg</t>
  </si>
  <si>
    <t>BNA1849</t>
  </si>
  <si>
    <t>Windpark GmbH &amp; Co. Heidehof III KG</t>
  </si>
  <si>
    <t>WPHeidehofIII, 14913Markendorf</t>
  </si>
  <si>
    <t>Markendorf</t>
  </si>
  <si>
    <t>BNA1591</t>
  </si>
  <si>
    <t>Weidehof</t>
  </si>
  <si>
    <t>Flur 6 Flurstueck 28</t>
  </si>
  <si>
    <t>BNA1436</t>
  </si>
  <si>
    <t>Trasse Muenchberg GmbH &amp; Co. KG, c/o BW Partner</t>
  </si>
  <si>
    <t>Windpark Hof</t>
  </si>
  <si>
    <t>Konradsreuth</t>
  </si>
  <si>
    <t>UW Gottersdorf</t>
  </si>
  <si>
    <t>BNA1398</t>
  </si>
  <si>
    <t>SwissKrono Tex GmbH &amp; Co.KG</t>
  </si>
  <si>
    <t>Energieanlage 3</t>
  </si>
  <si>
    <t>16909</t>
  </si>
  <si>
    <t>Heiligengrabe</t>
  </si>
  <si>
    <t>Wittstocker Chaussee 1</t>
  </si>
  <si>
    <t>Biomasse (Holz)</t>
  </si>
  <si>
    <t>UW Heiligengrabe</t>
  </si>
  <si>
    <t>BNA1171</t>
  </si>
  <si>
    <t>e.disnatur Erneuerbare Energien GmbH</t>
  </si>
  <si>
    <t>WP Ketzin</t>
  </si>
  <si>
    <t>14669</t>
  </si>
  <si>
    <t>Ketzin</t>
  </si>
  <si>
    <t>BNA1137</t>
  </si>
  <si>
    <t>Enkirch</t>
  </si>
  <si>
    <t>56850</t>
  </si>
  <si>
    <t>BNA0887g</t>
  </si>
  <si>
    <t>Windpark Heidehof II</t>
  </si>
  <si>
    <t>Landkreis Teltow-Flaeming</t>
  </si>
  <si>
    <t>BNA0887f</t>
  </si>
  <si>
    <t>Windpark GmbH &amp; Co. Jaenickendorf KG</t>
  </si>
  <si>
    <t>WP Jaenickendorf</t>
  </si>
  <si>
    <t>Heidehof/Markendorf</t>
  </si>
  <si>
    <t>BNA0850</t>
  </si>
  <si>
    <t>Windfarm Elsdorf II GmbH</t>
  </si>
  <si>
    <t>Windpark Elsdorf II</t>
  </si>
  <si>
    <t>27356</t>
  </si>
  <si>
    <t>Rotenburg</t>
  </si>
  <si>
    <t>BNA0690</t>
  </si>
  <si>
    <t>Windpark Achmer Vinte GmbH &amp; Co. KG Renditefonds</t>
  </si>
  <si>
    <t>49586</t>
  </si>
  <si>
    <t xml:space="preserve">Neuenkirchen </t>
  </si>
  <si>
    <t>BNA0191</t>
  </si>
  <si>
    <t>Danpower Energie Service GmbH</t>
  </si>
  <si>
    <t>TWD Netz GmbH</t>
  </si>
  <si>
    <t>BNA1758</t>
  </si>
  <si>
    <t>Veldenz-Gornhausen-Monzelfeld</t>
  </si>
  <si>
    <t>54472</t>
  </si>
  <si>
    <t>Gemarkung Veldenz</t>
  </si>
  <si>
    <t>Flur 12, Flurstueck 1/18   (alt 1/16)</t>
  </si>
  <si>
    <t>18,3</t>
  </si>
  <si>
    <t>BNA1746</t>
  </si>
  <si>
    <t>Windpark Kurzen Trechow</t>
  </si>
  <si>
    <t>18246</t>
  </si>
  <si>
    <t>Kurzen Trechow</t>
  </si>
  <si>
    <t>Gemarkung Langen Trechow, Flur 1, Flurstueck 23</t>
  </si>
  <si>
    <t>BNA1745</t>
  </si>
  <si>
    <t>Windpark Tribsees</t>
  </si>
  <si>
    <t>18465</t>
  </si>
  <si>
    <t>Tribsees</t>
  </si>
  <si>
    <t>Flurstueck 61, Flur 13, Gemarkung Tribsees</t>
  </si>
  <si>
    <t>BNA1697</t>
  </si>
  <si>
    <t>Windpark Klingenberg</t>
  </si>
  <si>
    <t>28790</t>
  </si>
  <si>
    <t>Schwanewede</t>
  </si>
  <si>
    <t>BNA1633</t>
  </si>
  <si>
    <t>Goldbeck</t>
  </si>
  <si>
    <t>BNA1577</t>
  </si>
  <si>
    <t>Buergerwindpark Schleiden</t>
  </si>
  <si>
    <t>BNA0114</t>
  </si>
  <si>
    <t>Windpark Hiddels GmbH &amp; Co. Betriebs KG</t>
  </si>
  <si>
    <t>26345</t>
  </si>
  <si>
    <t>Bockhorn</t>
  </si>
  <si>
    <t>BNA0062</t>
  </si>
  <si>
    <t>Sonae Arauco Beeskow GmbH</t>
  </si>
  <si>
    <t>BHW Beeskow</t>
  </si>
  <si>
    <t>Umspannwerk Beeskow der E.DIS AG</t>
  </si>
  <si>
    <t>BNA1479</t>
  </si>
  <si>
    <t>WP Podelzig</t>
  </si>
  <si>
    <t>15306</t>
  </si>
  <si>
    <t>Seelow</t>
  </si>
  <si>
    <t>18,2</t>
  </si>
  <si>
    <t>UW Seelow</t>
  </si>
  <si>
    <t>BNA1428</t>
  </si>
  <si>
    <t>Photovoltaikkraftwerk Gross Doelln 4 GmbH &amp; Co. KG</t>
  </si>
  <si>
    <t>17268</t>
  </si>
  <si>
    <t>Templin</t>
  </si>
  <si>
    <t>Vietmannsd.Fl.4,Fls.2,13,17/Gross Doelln Fl.4,Fls.233,224,242</t>
  </si>
  <si>
    <t>BNA1414</t>
  </si>
  <si>
    <t>38805</t>
  </si>
  <si>
    <t>Halberstadt</t>
  </si>
  <si>
    <t>1/3;2/4;8/1;11/2;11/3;11/4;12/3;12/4;29/1;29/2;2/5;72 etc.</t>
  </si>
  <si>
    <t>Halberstadtwerke GmbH</t>
  </si>
  <si>
    <t>BNA1416</t>
  </si>
  <si>
    <t>Photovoltaikkraftwerk Gross Doelln 5 GmbH &amp; Co. KG</t>
  </si>
  <si>
    <t>Gem.Gross Doelln,Flur1,Flst.90/2,91/2,98,99,100,103,104/2,201,</t>
  </si>
  <si>
    <t>18,1</t>
  </si>
  <si>
    <t>BNA1402</t>
  </si>
  <si>
    <t>Delkeskamp Verpackungswerke GmbH</t>
  </si>
  <si>
    <t>Heizkraftwerk zur Papierfabrik</t>
  </si>
  <si>
    <t>49638</t>
  </si>
  <si>
    <t>Nortrup</t>
  </si>
  <si>
    <t>Hauptstrasse 15</t>
  </si>
  <si>
    <t>BNA0966</t>
  </si>
  <si>
    <t>31311</t>
  </si>
  <si>
    <t>Uetze</t>
  </si>
  <si>
    <t>BNA0621</t>
  </si>
  <si>
    <t>Biomasseheizkraftwerk Piesteritz</t>
  </si>
  <si>
    <t>06886</t>
  </si>
  <si>
    <t>Wittenberg/ Piesteritz</t>
  </si>
  <si>
    <t>Waldrestholz</t>
  </si>
  <si>
    <t>Dessauer Str. 124R, 06886 Lutherstadt Wittenberg</t>
  </si>
  <si>
    <t>BNA0103</t>
  </si>
  <si>
    <t>37345</t>
  </si>
  <si>
    <t>Bischofferode</t>
  </si>
  <si>
    <t>Umspannwerk Bischofferode</t>
  </si>
  <si>
    <t>BNA1936</t>
  </si>
  <si>
    <t>Hybridregelkraftwerk</t>
  </si>
  <si>
    <t>HyReK</t>
  </si>
  <si>
    <t>18,0</t>
  </si>
  <si>
    <t>BNA1867</t>
  </si>
  <si>
    <t>AVG Koeln</t>
  </si>
  <si>
    <t>Geestemuender Strasse 23</t>
  </si>
  <si>
    <t>Turbosatz 2</t>
  </si>
  <si>
    <t>Rheinische Netzgesellschaft</t>
  </si>
  <si>
    <t>BNA1823</t>
  </si>
  <si>
    <t>HW Windpark Proetzel</t>
  </si>
  <si>
    <t>Proetzel</t>
  </si>
  <si>
    <t>UW Moeglin</t>
  </si>
  <si>
    <t>BNA1774</t>
  </si>
  <si>
    <t>WP Stoessen</t>
  </si>
  <si>
    <t>Stoessen</t>
  </si>
  <si>
    <t>Flurstueck 61, Flur 4, Gemarkung Stoessen</t>
  </si>
  <si>
    <t>BNA1331</t>
  </si>
  <si>
    <t>R.D.M. Arnsberg GmbH</t>
  </si>
  <si>
    <t>Reno De Medici</t>
  </si>
  <si>
    <t>59821</t>
  </si>
  <si>
    <t>Arnsberg</t>
  </si>
  <si>
    <t>Hellefelderstr. 51</t>
  </si>
  <si>
    <t>HD - Kraftwerk</t>
  </si>
  <si>
    <t>DE00018144139V592849</t>
  </si>
  <si>
    <t>BNA1310</t>
  </si>
  <si>
    <t>Windpark GmbH &amp; Co. Enningerloh KG</t>
  </si>
  <si>
    <t>Windpark Enningerloh</t>
  </si>
  <si>
    <t>59320</t>
  </si>
  <si>
    <t>Enningerloh</t>
  </si>
  <si>
    <t>UW Buddenbaum</t>
  </si>
  <si>
    <t>BNA1307</t>
  </si>
  <si>
    <t>REG Regenerative Energien Standortentwicklung GmbH &amp; Co. Beverstedt KG</t>
  </si>
  <si>
    <t>Windpark Lohe</t>
  </si>
  <si>
    <t>Lohe</t>
  </si>
  <si>
    <t>UW Beverstedt</t>
  </si>
  <si>
    <t>BNA1272</t>
  </si>
  <si>
    <t>KEVAG - Koblenzer Elektrizitaetswerk und Verkehrs-AG</t>
  </si>
  <si>
    <t>Windpark Waigandshain/Homberg</t>
  </si>
  <si>
    <t>56477</t>
  </si>
  <si>
    <t>Waigandshain</t>
  </si>
  <si>
    <t>Auf der Hoehe 4</t>
  </si>
  <si>
    <t>UA Hoehn</t>
  </si>
  <si>
    <t xml:space="preserve">KEVAG Verteilnetz GmbH </t>
  </si>
  <si>
    <t>BNA1267</t>
  </si>
  <si>
    <t>Uppenborn 2</t>
  </si>
  <si>
    <t>84184</t>
  </si>
  <si>
    <t>Tiefenbach</t>
  </si>
  <si>
    <t>BNA1236</t>
  </si>
  <si>
    <t>Windpark Lockstedt</t>
  </si>
  <si>
    <t>39359</t>
  </si>
  <si>
    <t>Raetzlingen</t>
  </si>
  <si>
    <t>UW Weferlingen</t>
  </si>
  <si>
    <t>BNA1064</t>
  </si>
  <si>
    <t>Windpark Wilstedt GmbH &amp; Co. KG</t>
  </si>
  <si>
    <t>27412</t>
  </si>
  <si>
    <t>Wilstedt</t>
  </si>
  <si>
    <t>BNA1033</t>
  </si>
  <si>
    <t>97956</t>
  </si>
  <si>
    <t>Werbach</t>
  </si>
  <si>
    <t>BNA0969a</t>
  </si>
  <si>
    <t>Nord 1</t>
  </si>
  <si>
    <t>BNA0960b</t>
  </si>
  <si>
    <t>Solar Power Turnow West I GmbH &amp; Co. KG, 
Solar Power Turnow West II GmbH &amp; Co. KG</t>
  </si>
  <si>
    <t>BNA0911</t>
  </si>
  <si>
    <t>04769</t>
  </si>
  <si>
    <t>Sornzig-Ablass, OT Ablass</t>
  </si>
  <si>
    <t>BNA0891</t>
  </si>
  <si>
    <t xml:space="preserve">NSG Netzanschluss Schuby GmbH </t>
  </si>
  <si>
    <t>24855</t>
  </si>
  <si>
    <t>Schuby</t>
  </si>
  <si>
    <t>BNA0819</t>
  </si>
  <si>
    <t>N.prior energy GmbH</t>
  </si>
  <si>
    <t>06333</t>
  </si>
  <si>
    <t>Quenstedt</t>
  </si>
  <si>
    <t>BNA0794</t>
  </si>
  <si>
    <t>Windkraft Unger GmbH</t>
  </si>
  <si>
    <t>09526</t>
  </si>
  <si>
    <t>Pfaffroda/E., OT Doernthal</t>
  </si>
  <si>
    <t>BNA0768</t>
  </si>
  <si>
    <t>26842</t>
  </si>
  <si>
    <t>Ostrhauderfehn</t>
  </si>
  <si>
    <t>BNA0746</t>
  </si>
  <si>
    <t>Abfall (Fremddampfbezug)</t>
  </si>
  <si>
    <t>Erdgas/Oel</t>
  </si>
  <si>
    <t>BNA0726</t>
  </si>
  <si>
    <t>24848</t>
  </si>
  <si>
    <t>Norby</t>
  </si>
  <si>
    <t>BNA0663</t>
  </si>
  <si>
    <t>Sintfeld REGO-Strom GmbH</t>
  </si>
  <si>
    <t>34431</t>
  </si>
  <si>
    <t xml:space="preserve">Marsberg </t>
  </si>
  <si>
    <t>BNA0551</t>
  </si>
  <si>
    <t>BNA0475</t>
  </si>
  <si>
    <t>Windpark Westerwald GmbH</t>
  </si>
  <si>
    <t>56462</t>
  </si>
  <si>
    <t>Hoehn</t>
  </si>
  <si>
    <t>BNA0436</t>
  </si>
  <si>
    <t>52525</t>
  </si>
  <si>
    <t>Heinsberg</t>
  </si>
  <si>
    <t>Alliander Netz Heinsberg GmbH</t>
  </si>
  <si>
    <t>BNA0409</t>
  </si>
  <si>
    <t>Windpark Hamersen GmbH &amp; Co. KG</t>
  </si>
  <si>
    <t>27419</t>
  </si>
  <si>
    <t>Hamersen</t>
  </si>
  <si>
    <t>BNA0391</t>
  </si>
  <si>
    <t>Windpark Freyenstein-Halenbeck GmbH &amp; Co. KG</t>
  </si>
  <si>
    <t>Halenbeck</t>
  </si>
  <si>
    <t>BNA0322</t>
  </si>
  <si>
    <t>Windpark Breberen GmbH &amp; Co. KG</t>
  </si>
  <si>
    <t>52538</t>
  </si>
  <si>
    <t xml:space="preserve">Gangelt </t>
  </si>
  <si>
    <t>BNA0315</t>
  </si>
  <si>
    <t>Windpark Ermsleben GmbH &amp; Co. KG</t>
  </si>
  <si>
    <t>06464</t>
  </si>
  <si>
    <t>Frose</t>
  </si>
  <si>
    <t>72 im Flur 4 Gemarkung Rheinstedt</t>
  </si>
  <si>
    <t>BNA0282</t>
  </si>
  <si>
    <t>BNA0156a</t>
  </si>
  <si>
    <t>Egger Holzwerkstoffe Brilon GmbH &amp; Co. KG</t>
  </si>
  <si>
    <t>Egger Kraftwerk Brilon</t>
  </si>
  <si>
    <t>59929</t>
  </si>
  <si>
    <t xml:space="preserve">Brilon </t>
  </si>
  <si>
    <t>Im Kissen 19</t>
  </si>
  <si>
    <t>Biomasse - KWK - Anlage</t>
  </si>
  <si>
    <t>BNA0048</t>
  </si>
  <si>
    <t xml:space="preserve">Luftstrom Kinzig Trasse GmbH &amp; Co. </t>
  </si>
  <si>
    <t>63628</t>
  </si>
  <si>
    <t>Bad Soden-Salmuenster</t>
  </si>
  <si>
    <t>BNA0902b</t>
  </si>
  <si>
    <t>SEBE VI</t>
  </si>
  <si>
    <t>17,9</t>
  </si>
  <si>
    <t>BNA0636</t>
  </si>
  <si>
    <t>BMKW Mannheim</t>
  </si>
  <si>
    <t>Otto-Hahn-Str. 1</t>
  </si>
  <si>
    <t>BNA0155</t>
  </si>
  <si>
    <t>Briest</t>
  </si>
  <si>
    <t>BNA1522</t>
  </si>
  <si>
    <t>Geno Bioenergie Leasingfonds Erste GmbH &amp; Co. KG</t>
  </si>
  <si>
    <t>BioEnergie Park Klarsee</t>
  </si>
  <si>
    <t>17329</t>
  </si>
  <si>
    <t>Krackow</t>
  </si>
  <si>
    <t>Ernst-Roewer-Ring 2</t>
  </si>
  <si>
    <t>17,8</t>
  </si>
  <si>
    <t>BNA1411</t>
  </si>
  <si>
    <t>Photovoltaikkraftwerk Gross Doelln 2 GmbH &amp; Co. KG</t>
  </si>
  <si>
    <t>Gemarkung Vietmannsdorf,Flur4,Flurst.2,10,11,12/2,13,16,17</t>
  </si>
  <si>
    <t>BNA1140</t>
  </si>
  <si>
    <t>Altheim</t>
  </si>
  <si>
    <t>Kraftwerkstrasse 22</t>
  </si>
  <si>
    <t>BNA0560</t>
  </si>
  <si>
    <t>WKN Windkraft Nord GmbH &amp; Co. Windpark Krempdorf KG</t>
  </si>
  <si>
    <t>25376</t>
  </si>
  <si>
    <t>Krempdorf</t>
  </si>
  <si>
    <t>BNA0051</t>
  </si>
  <si>
    <t>KWK-Anlage Barby</t>
  </si>
  <si>
    <t>39249</t>
  </si>
  <si>
    <t>Barby</t>
  </si>
  <si>
    <t>Monplaisirstr. 22</t>
  </si>
  <si>
    <t>Uebergabe Schaltanlage E.ON</t>
  </si>
  <si>
    <t>BNA0066</t>
  </si>
  <si>
    <t>Innogy SE</t>
  </si>
  <si>
    <t>BMKW Bergkamen</t>
  </si>
  <si>
    <t>Ernst-Schering-Strasse 10</t>
  </si>
  <si>
    <t>17,7</t>
  </si>
  <si>
    <t>DE000323591920000304434000000S003</t>
  </si>
  <si>
    <t>GSW Gemeinschaftsstadtwerke GmbH Kamen, Boenen, Bergkamen</t>
  </si>
  <si>
    <t>BNA1934</t>
  </si>
  <si>
    <t>BMW AG</t>
  </si>
  <si>
    <t>KWK Landshut</t>
  </si>
  <si>
    <t>84030</t>
  </si>
  <si>
    <t>Landshut</t>
  </si>
  <si>
    <t>Ohmstrasse 2</t>
  </si>
  <si>
    <t>17,6</t>
  </si>
  <si>
    <t>Stadtwerke Landshut</t>
  </si>
  <si>
    <t>BNA1376</t>
  </si>
  <si>
    <t>Carl-Friedrich-Benz-Strasse</t>
  </si>
  <si>
    <t>Technische Werke Delitzsch GmbH</t>
  </si>
  <si>
    <t>BNA0235</t>
  </si>
  <si>
    <t>BNA1793</t>
  </si>
  <si>
    <t>Windpark Wiesental</t>
  </si>
  <si>
    <t>24649</t>
  </si>
  <si>
    <t>Wiemersdorf</t>
  </si>
  <si>
    <t>Gemarkung Wiemersdorf Flur 3, Flurstueck 5</t>
  </si>
  <si>
    <t>17,5</t>
  </si>
  <si>
    <t>BNA1615</t>
  </si>
  <si>
    <t>Windpark Kasendorf-Weismain</t>
  </si>
  <si>
    <t>95359</t>
  </si>
  <si>
    <t>Kasendorf</t>
  </si>
  <si>
    <t>BNA1461</t>
  </si>
  <si>
    <t>CropEnergies Bioethanol GmbH</t>
  </si>
  <si>
    <t>DE00108106712VN000000000000219997</t>
  </si>
  <si>
    <t>BNA1053</t>
  </si>
  <si>
    <t>Buerger-Windpark Wiemersdorf GmbH</t>
  </si>
  <si>
    <t>24647</t>
  </si>
  <si>
    <t>BNA0926a</t>
  </si>
  <si>
    <t>Biomasseheizkraftwerk</t>
  </si>
  <si>
    <t>Ablauge aus Zellstoffherstellung</t>
  </si>
  <si>
    <t>Heizoel als Stuetzfeuerung</t>
  </si>
  <si>
    <t>BNA0902c</t>
  </si>
  <si>
    <t>SEBE V</t>
  </si>
  <si>
    <t>17,4</t>
  </si>
  <si>
    <t>BNA0261b</t>
  </si>
  <si>
    <t>K6 DT2</t>
  </si>
  <si>
    <t>Endgueltig Stillgelegt 2020 (mit StA)</t>
  </si>
  <si>
    <t>Steinkohle, Heizoel</t>
  </si>
  <si>
    <t>BNA1955</t>
  </si>
  <si>
    <t>WKN Windpark Kittlitz III GmbH ? Co. KG</t>
  </si>
  <si>
    <t>03222</t>
  </si>
  <si>
    <t>Luebbenau</t>
  </si>
  <si>
    <t>17,3</t>
  </si>
  <si>
    <t>BNA1925</t>
  </si>
  <si>
    <t>HKW Lusan</t>
  </si>
  <si>
    <t>BNA1844</t>
  </si>
  <si>
    <t>Trianel Windpark Buchenau GmbH &amp; Co. KG</t>
  </si>
  <si>
    <t>36132 Eiterfeld</t>
  </si>
  <si>
    <t>36132</t>
  </si>
  <si>
    <t>Eiterfeld</t>
  </si>
  <si>
    <t>UeST Marktstr. 44, 36132 Eiterfeld („UeST 7772 Arzell Marktstrasse WEA“)</t>
  </si>
  <si>
    <t>BNA1180</t>
  </si>
  <si>
    <t>Solar Meuro II GmbH &amp; Co. KG</t>
  </si>
  <si>
    <t>Klettwitz</t>
  </si>
  <si>
    <t>Flurstueck 12 Flur 3</t>
  </si>
  <si>
    <t>UW Brieske</t>
  </si>
  <si>
    <t>BNA1162</t>
  </si>
  <si>
    <t>LHI Solar Deutschland V GmbH &amp; Co. KG</t>
  </si>
  <si>
    <t>Jabel FF</t>
  </si>
  <si>
    <t>17194</t>
  </si>
  <si>
    <t>Jabel</t>
  </si>
  <si>
    <t>BNA1200</t>
  </si>
  <si>
    <t>Energie- und Medienversorgung Sandhofer Strasse GmbH &amp; Co. KG</t>
  </si>
  <si>
    <t>GuD-Kraftwerk</t>
  </si>
  <si>
    <t>17,2</t>
  </si>
  <si>
    <t>DE00746668305MA000000000000009811</t>
  </si>
  <si>
    <t>BNA0676</t>
  </si>
  <si>
    <t>Infrastruktur Windpark Wanlo GbR 
(MAIBARA Mobiliengesellschaft mbH &amp; Co.KG)</t>
  </si>
  <si>
    <t>41199</t>
  </si>
  <si>
    <t>Moenchengladbach</t>
  </si>
  <si>
    <t>BNA1671</t>
  </si>
  <si>
    <t>Kronos Titan GmbH</t>
  </si>
  <si>
    <t>26954</t>
  </si>
  <si>
    <t>Bremerhaven</t>
  </si>
  <si>
    <t>17,1</t>
  </si>
  <si>
    <t>Uspannwerk Blexen</t>
  </si>
  <si>
    <t>110/6</t>
  </si>
  <si>
    <t>BNA1499</t>
  </si>
  <si>
    <t>Nordzucker AG, Werk Clauen</t>
  </si>
  <si>
    <t>Werk Clauen</t>
  </si>
  <si>
    <t>Hohenhameln</t>
  </si>
  <si>
    <t>Zuckerfabrik 3</t>
  </si>
  <si>
    <t>Uebergabetrafo</t>
  </si>
  <si>
    <t>BNA0549</t>
  </si>
  <si>
    <t>BMKW Koenigs Wusterhausen</t>
  </si>
  <si>
    <t>15711</t>
  </si>
  <si>
    <t>Am Nordhafen 12</t>
  </si>
  <si>
    <t>BNA1899</t>
  </si>
  <si>
    <t>Umspannwerk Lonsheim</t>
  </si>
  <si>
    <t>55232</t>
  </si>
  <si>
    <t>Alzey-Heimersheim</t>
  </si>
  <si>
    <t>Flurstueck 3</t>
  </si>
  <si>
    <t>17,0</t>
  </si>
  <si>
    <t>BNA1789</t>
  </si>
  <si>
    <t>Buergerwindpark Dagebuell GmbH &amp; Co. KG</t>
  </si>
  <si>
    <t>Dagebuell</t>
  </si>
  <si>
    <t>Gemarkung Dagebuell, Flur 4, Flurstueck 20,21</t>
  </si>
  <si>
    <t>BNA1330</t>
  </si>
  <si>
    <t>Steinbeis Energie GmbH</t>
  </si>
  <si>
    <t>Steinbeis Energie</t>
  </si>
  <si>
    <t>25348</t>
  </si>
  <si>
    <t>Glueckstadt</t>
  </si>
  <si>
    <t>Stadtstrasse 20</t>
  </si>
  <si>
    <t>HEL, Steinkohle, Papiefaserreststoffe</t>
  </si>
  <si>
    <t>UW Glueckstadt Feld 20 Kern 1</t>
  </si>
  <si>
    <t>BNA1243</t>
  </si>
  <si>
    <t>Vattenfall Europe New Energy Ecopower GmbH</t>
  </si>
  <si>
    <t>EBS-HKW Rostock</t>
  </si>
  <si>
    <t>Ost-West-Strasse 25</t>
  </si>
  <si>
    <t>Umspannwerk Seehafen</t>
  </si>
  <si>
    <t>BNA0923</t>
  </si>
  <si>
    <t>BNA0772</t>
  </si>
  <si>
    <t>33100</t>
  </si>
  <si>
    <t>Paderborn</t>
  </si>
  <si>
    <t>BNA0369</t>
  </si>
  <si>
    <t>Spitzenlastkraftwerk Sermuth</t>
  </si>
  <si>
    <t>04668</t>
  </si>
  <si>
    <t>Grossbothen</t>
  </si>
  <si>
    <t>UW Sermuth</t>
  </si>
  <si>
    <t>BNA1515</t>
  </si>
  <si>
    <t>Windpark Niederhambach</t>
  </si>
  <si>
    <t>55767</t>
  </si>
  <si>
    <t>Niederhambach</t>
  </si>
  <si>
    <t>16,9</t>
  </si>
  <si>
    <t>UW Algenrodt</t>
  </si>
  <si>
    <t>BNA1470</t>
  </si>
  <si>
    <t>WP Eilsleben I</t>
  </si>
  <si>
    <t>UW Hakenstedt I</t>
  </si>
  <si>
    <t>BNA1109</t>
  </si>
  <si>
    <t>06776</t>
  </si>
  <si>
    <t>Bobbau</t>
  </si>
  <si>
    <t>Gemarkung Bobbau, 
Flur 6, Flurstueck 11</t>
  </si>
  <si>
    <t>BNA0053</t>
  </si>
  <si>
    <t>30890</t>
  </si>
  <si>
    <t>Barsinghausen</t>
  </si>
  <si>
    <t>BNA1970</t>
  </si>
  <si>
    <t>Buergerwind Schoeppingen-Stroenfeld GmbH ? Co. KG</t>
  </si>
  <si>
    <t>Schoeppingen-Stroenfeld</t>
  </si>
  <si>
    <t>16,8</t>
  </si>
  <si>
    <t>BNA1871</t>
  </si>
  <si>
    <t>Windpark Freudenberg</t>
  </si>
  <si>
    <t>97896</t>
  </si>
  <si>
    <t>Freudenberg/Main</t>
  </si>
  <si>
    <t>BNA1847</t>
  </si>
  <si>
    <t>GeFa Windkraft GmbH  Co. KG</t>
  </si>
  <si>
    <t>2000-7317</t>
  </si>
  <si>
    <t>50439365129</t>
  </si>
  <si>
    <t>Schleswig Holstein Netz AG</t>
  </si>
  <si>
    <t>BNA1678</t>
  </si>
  <si>
    <t>Flughafen Muenchen GmbH</t>
  </si>
  <si>
    <t>Energiezentrale 2016</t>
  </si>
  <si>
    <t>85326</t>
  </si>
  <si>
    <t>Energienetze Bayern GmbH</t>
  </si>
  <si>
    <t>BNA1637</t>
  </si>
  <si>
    <t>Windpark Weilrod</t>
  </si>
  <si>
    <t>61276</t>
  </si>
  <si>
    <t>Weilrod</t>
  </si>
  <si>
    <t>Syna GmbH</t>
  </si>
  <si>
    <t>BNA1609</t>
  </si>
  <si>
    <t>Windpark Hamwiede</t>
  </si>
  <si>
    <t>Idsingen</t>
  </si>
  <si>
    <t>BNA1456</t>
  </si>
  <si>
    <t>Windpark Remlingen</t>
  </si>
  <si>
    <t>97280</t>
  </si>
  <si>
    <t>Remlingen</t>
  </si>
  <si>
    <t>UW Asslar</t>
  </si>
  <si>
    <t>BNA0346</t>
  </si>
  <si>
    <t>Gnannenweiler Windnetz GmbH &amp; Co. KG</t>
  </si>
  <si>
    <t>89547</t>
  </si>
  <si>
    <t>Gerstetten</t>
  </si>
  <si>
    <t>BNA0119</t>
  </si>
  <si>
    <t>Moenikes Energie GmbH &amp; Co. KG</t>
  </si>
  <si>
    <t>33178</t>
  </si>
  <si>
    <t>Borchen</t>
  </si>
  <si>
    <t>BNA1921</t>
  </si>
  <si>
    <t>UW Hermersberg</t>
  </si>
  <si>
    <t>66929</t>
  </si>
  <si>
    <t>Hermersberg</t>
  </si>
  <si>
    <t>16,7</t>
  </si>
  <si>
    <t>BNA1169</t>
  </si>
  <si>
    <t>Kaufering</t>
  </si>
  <si>
    <t>86916</t>
  </si>
  <si>
    <t>Lechfeldwiesen</t>
  </si>
  <si>
    <t>BNA1251</t>
  </si>
  <si>
    <t>Dornau</t>
  </si>
  <si>
    <t>Lechuferstrasse 21</t>
  </si>
  <si>
    <t>16,6</t>
  </si>
  <si>
    <t>BNA1963</t>
  </si>
  <si>
    <t>Windpark Riede GmbH ? Co. KG</t>
  </si>
  <si>
    <t>WP Riede</t>
  </si>
  <si>
    <t>27339</t>
  </si>
  <si>
    <t>Riede</t>
  </si>
  <si>
    <t>16,5</t>
  </si>
  <si>
    <t>BNA1895</t>
  </si>
  <si>
    <t>KGE Schipkau Sued 1 GmbH &amp; Co. KG</t>
  </si>
  <si>
    <t>WP Schipkau Sued</t>
  </si>
  <si>
    <t>Poessnitzstr. 999 U</t>
  </si>
  <si>
    <t>BNA1681</t>
  </si>
  <si>
    <t>Windpark Rehain</t>
  </si>
  <si>
    <t>Lichterfeld-Schacksdorf</t>
  </si>
  <si>
    <t>Gem. Lieskau Flur 1 FS 129</t>
  </si>
  <si>
    <t>BNA1611</t>
  </si>
  <si>
    <t>Windpark Hochfranken</t>
  </si>
  <si>
    <t>95236</t>
  </si>
  <si>
    <t>Markt Stammbach</t>
  </si>
  <si>
    <t>BNA1477</t>
  </si>
  <si>
    <t>PROKON Regenerative Energien GmbH</t>
  </si>
  <si>
    <t>WP Kossdorf</t>
  </si>
  <si>
    <t>04886</t>
  </si>
  <si>
    <t>Arzberg</t>
  </si>
  <si>
    <t>UW Arzberg</t>
  </si>
  <si>
    <t>BNA1474</t>
  </si>
  <si>
    <t>WP Fleetmark</t>
  </si>
  <si>
    <t>Thueritz</t>
  </si>
  <si>
    <t>UW Badel</t>
  </si>
  <si>
    <t>BNA0965</t>
  </si>
  <si>
    <t>ewz Windpark Doermte GmbH
c/o Deutsche Immobilien Leasing</t>
  </si>
  <si>
    <t>BNA0817</t>
  </si>
  <si>
    <t>WKN Windkraft Nord GmbH &amp; Co. Windpark Puls KG</t>
  </si>
  <si>
    <t>25560</t>
  </si>
  <si>
    <t>Puls</t>
  </si>
  <si>
    <t>BNA0757</t>
  </si>
  <si>
    <t>21734</t>
  </si>
  <si>
    <t>Oederquart</t>
  </si>
  <si>
    <t>BNA0651</t>
  </si>
  <si>
    <t>Breeze Three Energy GmbH &amp; Co. KG</t>
  </si>
  <si>
    <t>Windpark Bredenborn</t>
  </si>
  <si>
    <t>37696</t>
  </si>
  <si>
    <t>Marienmuenster/ Bredenborn</t>
  </si>
  <si>
    <t>DE0005073769610000000000000028639</t>
  </si>
  <si>
    <t>BNA0200</t>
  </si>
  <si>
    <t>DIF Windpark Heede GmbH &amp; Co.KG</t>
  </si>
  <si>
    <t>26892</t>
  </si>
  <si>
    <t>Doerpen</t>
  </si>
  <si>
    <t>BNA0068</t>
  </si>
  <si>
    <t>HHKW Berlin-Neukoelln</t>
  </si>
  <si>
    <t>12355</t>
  </si>
  <si>
    <t>Koepenicker Strasse 32</t>
  </si>
  <si>
    <t>DE0000801235500000000000080116330</t>
  </si>
  <si>
    <t>BNA0050</t>
  </si>
  <si>
    <t>Badel</t>
  </si>
  <si>
    <t>BNA1261</t>
  </si>
  <si>
    <t>EEW Energy from Waste Stapelfeld GmbH</t>
  </si>
  <si>
    <t>22145</t>
  </si>
  <si>
    <t>Stapelfeld</t>
  </si>
  <si>
    <t>Abfall, biol. abbaubarer Anteil von Abfaellen aus Haushalten und Industrie</t>
  </si>
  <si>
    <t>16,4</t>
  </si>
  <si>
    <t>SA Stapelfeld MVA</t>
  </si>
  <si>
    <t>BNA1216</t>
  </si>
  <si>
    <t>Neef</t>
  </si>
  <si>
    <t>56858</t>
  </si>
  <si>
    <t>BNA1214</t>
  </si>
  <si>
    <t>Mueden</t>
  </si>
  <si>
    <t>56254</t>
  </si>
  <si>
    <t>BNA1135</t>
  </si>
  <si>
    <t>Fankel</t>
  </si>
  <si>
    <t>56821</t>
  </si>
  <si>
    <t>Ellenz-Poltersdorf</t>
  </si>
  <si>
    <t>BNA1883</t>
  </si>
  <si>
    <t>Windpark Gerdau-Schwienau</t>
  </si>
  <si>
    <t>29581</t>
  </si>
  <si>
    <t>Gerdau</t>
  </si>
  <si>
    <t>16,3</t>
  </si>
  <si>
    <t>BNA0591</t>
  </si>
  <si>
    <t>TREA Leuna</t>
  </si>
  <si>
    <t>An der B91</t>
  </si>
  <si>
    <t>Linie 2</t>
  </si>
  <si>
    <t>Bau 2312</t>
  </si>
  <si>
    <t>BNA0590</t>
  </si>
  <si>
    <t>Linie 1</t>
  </si>
  <si>
    <t>BNA1312</t>
  </si>
  <si>
    <t>Windpark Kutenholz GmbH &amp; Co. KG</t>
  </si>
  <si>
    <t>Windpark Kutenholz II</t>
  </si>
  <si>
    <t>27449</t>
  </si>
  <si>
    <t>Kutenholz</t>
  </si>
  <si>
    <t>16,2</t>
  </si>
  <si>
    <t>UW Bargstedt</t>
  </si>
  <si>
    <t>BNA1302</t>
  </si>
  <si>
    <t>Enercon Windpark GmbH &amp; Co. Passat II KG</t>
  </si>
  <si>
    <t>Windpark Fuechtorf</t>
  </si>
  <si>
    <t>48336</t>
  </si>
  <si>
    <t>Sassenberg</t>
  </si>
  <si>
    <t>Groeblingen 900 Z, 48336 Sassenberg</t>
  </si>
  <si>
    <t>BNA1298</t>
  </si>
  <si>
    <t>Enercon Windpark GmbH &amp; Co. Deblinghausen KG</t>
  </si>
  <si>
    <t>Windpark Deblinghausen</t>
  </si>
  <si>
    <t>BNA1217</t>
  </si>
  <si>
    <t>Niederaichbach</t>
  </si>
  <si>
    <t>84100</t>
  </si>
  <si>
    <t>Kraftwerkstrasse 26</t>
  </si>
  <si>
    <t>BNA1049</t>
  </si>
  <si>
    <t>BNA0197</t>
  </si>
  <si>
    <t>WP Hoene Planungs- u. Betriebs GmbH &amp; Co.KG</t>
  </si>
  <si>
    <t>49413</t>
  </si>
  <si>
    <t>Dinklage</t>
  </si>
  <si>
    <t>BNA1913</t>
  </si>
  <si>
    <t>CHORUS Wind Kappel GmbH &amp; Co. KG</t>
  </si>
  <si>
    <t>CHORUS Wind Kappel</t>
  </si>
  <si>
    <t>55483</t>
  </si>
  <si>
    <t>Kappel</t>
  </si>
  <si>
    <t>16,1</t>
  </si>
  <si>
    <t>UW Mastershausen</t>
  </si>
  <si>
    <t>RWE Westnetz</t>
  </si>
  <si>
    <t>BNA1794</t>
  </si>
  <si>
    <t>BWP3 Behrendorf</t>
  </si>
  <si>
    <t>25850</t>
  </si>
  <si>
    <t>Behrendorf</t>
  </si>
  <si>
    <t>9</t>
  </si>
  <si>
    <t>BNA1655</t>
  </si>
  <si>
    <t>WPB II</t>
  </si>
  <si>
    <t>Breklum</t>
  </si>
  <si>
    <t>BNA1654</t>
  </si>
  <si>
    <t>WPB</t>
  </si>
  <si>
    <t>BNA1446</t>
  </si>
  <si>
    <t>Windpark GmbH &amp; Co. Trebbichau KG</t>
  </si>
  <si>
    <t>WP Trebbichau</t>
  </si>
  <si>
    <t>06369</t>
  </si>
  <si>
    <t>Trebbichau</t>
  </si>
  <si>
    <t>Dorfstr. 999 U 06388 Piethen</t>
  </si>
  <si>
    <t>BNA1427</t>
  </si>
  <si>
    <t>Photovoltaikkraftwerk Gross Doelln 6 GmbH &amp; Co. KG</t>
  </si>
  <si>
    <t>Gem.Gross Vaeter,Fl.1,Fls.69,111/Gem.Vietmanns.,Fl.4,Fls.10,18</t>
  </si>
  <si>
    <t>BNA1179</t>
  </si>
  <si>
    <t>Solar Schipkau II GmbH &amp; Co. KG</t>
  </si>
  <si>
    <t>Flurstueck 14 Flur 3</t>
  </si>
  <si>
    <t>BNA1964</t>
  </si>
  <si>
    <t>Buergerwindpark Oederquart GmbH ? C0. Windpark Seeweg KG</t>
  </si>
  <si>
    <t>WP SW</t>
  </si>
  <si>
    <t>16,0</t>
  </si>
  <si>
    <t>BNA1939</t>
  </si>
  <si>
    <t>Hybridspeicher AU</t>
  </si>
  <si>
    <t>87477</t>
  </si>
  <si>
    <t>Sulzberg-Graben / AU 5</t>
  </si>
  <si>
    <t>MaLo - Einspeisung 51126057532</t>
  </si>
  <si>
    <t>Allgaeu Netz GmbH &amp; Co. KG</t>
  </si>
  <si>
    <t>BNA1873</t>
  </si>
  <si>
    <t>KWK Dingolfing BA 1</t>
  </si>
  <si>
    <t>84130</t>
  </si>
  <si>
    <t>Dingolfing</t>
  </si>
  <si>
    <t>Landshuter Strasse 56</t>
  </si>
  <si>
    <t>KWK Dingolfing BA1</t>
  </si>
  <si>
    <t>UW Grueblhof</t>
  </si>
  <si>
    <t>BNA1666</t>
  </si>
  <si>
    <t>Windpark Kolbenstein</t>
  </si>
  <si>
    <t>56283</t>
  </si>
  <si>
    <t>Kratzenburg</t>
  </si>
  <si>
    <t>Flur 1, Flurstueck 48/26</t>
  </si>
  <si>
    <t>BNA1596</t>
  </si>
  <si>
    <t>Windpark Beiersdorf-Freudenberg</t>
  </si>
  <si>
    <t>16259</t>
  </si>
  <si>
    <t>Beiersdorf-Freudenberg</t>
  </si>
  <si>
    <t>BNA1576</t>
  </si>
  <si>
    <t>Buergerwindpark Schafflund GmbH &amp; Co.KG</t>
  </si>
  <si>
    <t>Schafflund</t>
  </si>
  <si>
    <t>Flur: 2   Flurstueck: 33/3</t>
  </si>
  <si>
    <t>BNA1546</t>
  </si>
  <si>
    <t>Windpark Beltheim II</t>
  </si>
  <si>
    <t>56920</t>
  </si>
  <si>
    <t>Beltheim</t>
  </si>
  <si>
    <t>Lingerhahn</t>
  </si>
  <si>
    <t>BNA1542</t>
  </si>
  <si>
    <t>EnBW Wind Onshore 2 GmbH</t>
  </si>
  <si>
    <t>Windpark Neuruppin</t>
  </si>
  <si>
    <t>16816</t>
  </si>
  <si>
    <t>Neuruppin</t>
  </si>
  <si>
    <t>UW Kraenzlin (An den Eichen)</t>
  </si>
  <si>
    <t>BNA1534</t>
  </si>
  <si>
    <t>Windpark Aller-Leine-Tal GmbH &amp; Co. KG</t>
  </si>
  <si>
    <t>Suderbruch</t>
  </si>
  <si>
    <t>Nienhagener Weg</t>
  </si>
  <si>
    <t>DE00713729693S1200000000000213401</t>
  </si>
  <si>
    <t>BNA1518</t>
  </si>
  <si>
    <t>Windpark Emmendorf GmbH &amp; Co. KG</t>
  </si>
  <si>
    <t>Windpark Emmendorf</t>
  </si>
  <si>
    <t>29579</t>
  </si>
  <si>
    <t>Emmendorf</t>
  </si>
  <si>
    <t>BNA1488</t>
  </si>
  <si>
    <t>KG Deutsche Gasrusswerke GmbH &amp; Co.</t>
  </si>
  <si>
    <t>44147</t>
  </si>
  <si>
    <t>Weidenstr. 70-72</t>
  </si>
  <si>
    <t>Restgas mit H2 und CO-Gehalt</t>
  </si>
  <si>
    <t>Werksinternes Schalthaus 3</t>
  </si>
  <si>
    <t>Dortmunder Netz GmbH</t>
  </si>
  <si>
    <t>BNA1483</t>
  </si>
  <si>
    <t>Schermen</t>
  </si>
  <si>
    <t>BNA1415</t>
  </si>
  <si>
    <t>Photovoltaikkraftwerk Gross Doelln 3 GmbH &amp; Co. KG</t>
  </si>
  <si>
    <t>Gem.Vietmannsd.,Flur4,Fls.2,16,17/Gem.Grunew.,Flur4,Fls.5/1</t>
  </si>
  <si>
    <t>BNA1392</t>
  </si>
  <si>
    <t>Heideblick</t>
  </si>
  <si>
    <t>Pilzheide</t>
  </si>
  <si>
    <t>BNA1244</t>
  </si>
  <si>
    <t>AVA Velsen GmbH</t>
  </si>
  <si>
    <t>AVA Velsen</t>
  </si>
  <si>
    <t>66127</t>
  </si>
  <si>
    <t>Saarbruecken-Velsen</t>
  </si>
  <si>
    <t>Alte Grube Velsen 16</t>
  </si>
  <si>
    <t>DE00096266115N0000000000000000348</t>
  </si>
  <si>
    <t>BNA1181</t>
  </si>
  <si>
    <t>Koblenz</t>
  </si>
  <si>
    <t>56073</t>
  </si>
  <si>
    <t>BNA1176b</t>
  </si>
  <si>
    <t>Repower Deutschland GmbH</t>
  </si>
  <si>
    <t>Kittlitz</t>
  </si>
  <si>
    <t>WIP Kittlitz II</t>
  </si>
  <si>
    <t>BNA1167</t>
  </si>
  <si>
    <t>Kreis Weseler Abfallgesellschaft mbH &amp; Co. KG (KWA)</t>
  </si>
  <si>
    <t>Abfallentsorgungszentrum Asdonkshof</t>
  </si>
  <si>
    <t>47475</t>
  </si>
  <si>
    <t>Kamp-Lintfort</t>
  </si>
  <si>
    <t>Graftstr. 25</t>
  </si>
  <si>
    <t>Heizoel HEL</t>
  </si>
  <si>
    <t>UA Graft, Zaehlpunkt DE-000181-50259-Z0000000000000000429</t>
  </si>
  <si>
    <t>BNA1153</t>
  </si>
  <si>
    <t>Heimbach</t>
  </si>
  <si>
    <t>52396</t>
  </si>
  <si>
    <t>BNA1034</t>
  </si>
  <si>
    <t>Windpark Niederer Flaeming GmbH &amp; Co. KG /
c.o. BEC Energie Consult GmbH</t>
  </si>
  <si>
    <t>Werbig</t>
  </si>
  <si>
    <t>BNA0828</t>
  </si>
  <si>
    <t xml:space="preserve">Windpark Reher II GmbH &amp; Co. KG </t>
  </si>
  <si>
    <t>25593</t>
  </si>
  <si>
    <t>Reher</t>
  </si>
  <si>
    <t>BNA0806</t>
  </si>
  <si>
    <t>Windpark Plauerhagen</t>
  </si>
  <si>
    <t>19395</t>
  </si>
  <si>
    <t>Plauerhagen</t>
  </si>
  <si>
    <t>UW Krakow</t>
  </si>
  <si>
    <t>BNA0671</t>
  </si>
  <si>
    <t>39649</t>
  </si>
  <si>
    <t>Mieste</t>
  </si>
  <si>
    <t>BNA0610</t>
  </si>
  <si>
    <t>49393</t>
  </si>
  <si>
    <t>Lohne</t>
  </si>
  <si>
    <t>BNA0537</t>
  </si>
  <si>
    <t>ewz Windpark Kleinbrembach GmbH</t>
  </si>
  <si>
    <t>99610</t>
  </si>
  <si>
    <t>Kleinbrembach</t>
  </si>
  <si>
    <t>BNA0340</t>
  </si>
  <si>
    <t>BNA0339</t>
  </si>
  <si>
    <t>BNA0299</t>
  </si>
  <si>
    <t>16918</t>
  </si>
  <si>
    <t>Freyenstein</t>
  </si>
  <si>
    <t>BNA0171</t>
  </si>
  <si>
    <t>39288</t>
  </si>
  <si>
    <t>BNA0055</t>
  </si>
  <si>
    <t>Pfleiderer Baruth GmbH</t>
  </si>
  <si>
    <t>UTB</t>
  </si>
  <si>
    <t>15837</t>
  </si>
  <si>
    <t>Baruth/Mark</t>
  </si>
  <si>
    <t>An der Birkenpfuhlheide 3</t>
  </si>
  <si>
    <t>Holz;Gas</t>
  </si>
  <si>
    <t xml:space="preserve">UTB/Eon-edis </t>
  </si>
  <si>
    <t>BNA1635</t>
  </si>
  <si>
    <t>Windpark Wanderup West GmbH &amp; Co. KG</t>
  </si>
  <si>
    <t>Flur 20, Flurstueck 2</t>
  </si>
  <si>
    <t>15,9</t>
  </si>
  <si>
    <t>BNA0036</t>
  </si>
  <si>
    <t>39393</t>
  </si>
  <si>
    <t>Ausleben</t>
  </si>
  <si>
    <t>BNA1543</t>
  </si>
  <si>
    <t>Windpark Riegenroth</t>
  </si>
  <si>
    <t>55469</t>
  </si>
  <si>
    <t>Riegenroth</t>
  </si>
  <si>
    <t>15,8</t>
  </si>
  <si>
    <t>Umspannwerk Hunsrueck</t>
  </si>
  <si>
    <t>BNA1410</t>
  </si>
  <si>
    <t>Photovoltaikkraftwerk Gross Doelln 1 GmbH &amp; Co. KG</t>
  </si>
  <si>
    <t>Gemarkung Vietmannsdorf,Flur 4, Flurstueck 10,11,18</t>
  </si>
  <si>
    <t>BNA1340</t>
  </si>
  <si>
    <t>97256</t>
  </si>
  <si>
    <t>Geroldshausen</t>
  </si>
  <si>
    <t>Flurstuecke 600,503,644,642,978</t>
  </si>
  <si>
    <t>BNA1183</t>
  </si>
  <si>
    <t>UW Merheim</t>
  </si>
  <si>
    <t>BNA0440</t>
  </si>
  <si>
    <t>WP Treue/Treue Ost</t>
  </si>
  <si>
    <t>Bundesstrasse L640</t>
  </si>
  <si>
    <t>DE0071373835000000E04000000093983</t>
  </si>
  <si>
    <t>BNA1408</t>
  </si>
  <si>
    <t>Heizkraftwerk Evonik Rheinfelden</t>
  </si>
  <si>
    <t>Untere Kanalstrasse 3</t>
  </si>
  <si>
    <t>Wasserstoff (Restgas eines Produktions-betriebes)</t>
  </si>
  <si>
    <t>15,7</t>
  </si>
  <si>
    <t>Degussa Sued 1</t>
  </si>
  <si>
    <t xml:space="preserve">ED Netze GmbH </t>
  </si>
  <si>
    <t>BNA1377</t>
  </si>
  <si>
    <t>92649</t>
  </si>
  <si>
    <t>Grafenwoehr</t>
  </si>
  <si>
    <t>Gemarkung Grafenwoehr Flst. 124,125,127,128 u.a.</t>
  </si>
  <si>
    <t>BNA1355</t>
  </si>
  <si>
    <t>LHI Solar Prenzlau GmbH &amp; Co. KG</t>
  </si>
  <si>
    <t>Prenzlau</t>
  </si>
  <si>
    <t>Flur 6 (Flst.418), Flur 7 (Flst.241,244,247,158/14,139/2)</t>
  </si>
  <si>
    <t>BNA1347</t>
  </si>
  <si>
    <t>BNA1346</t>
  </si>
  <si>
    <t>BNA1190</t>
  </si>
  <si>
    <t>Thermische Abfallbehandlung Lauta GmbH &amp; Co. oHG</t>
  </si>
  <si>
    <t>Thermische Abfallbehandlung Lauta GmbH &amp; Co. oHG</t>
  </si>
  <si>
    <t>Industrie- und Gewerbegebiet Lauta, 
Strasse B Nr. 5</t>
  </si>
  <si>
    <t>UW-Lauta</t>
  </si>
  <si>
    <t>BNA1077b</t>
  </si>
  <si>
    <t>New Breeze GmbH &amp; Co. Wind Woerrstadt KG</t>
  </si>
  <si>
    <t>55286</t>
  </si>
  <si>
    <t>Woerrstadt</t>
  </si>
  <si>
    <t>Uebergabestation Woerrstadt 48</t>
  </si>
  <si>
    <t>EWR Netz GmbH</t>
  </si>
  <si>
    <t>BNA1199</t>
  </si>
  <si>
    <t>Entsorgungsgesellschaft Mainz mbH</t>
  </si>
  <si>
    <t>MHKW Mainz</t>
  </si>
  <si>
    <t>Kraftwerkallee 1</t>
  </si>
  <si>
    <t>15,6</t>
  </si>
  <si>
    <t>110-kV-Schaltanlage</t>
  </si>
  <si>
    <t>Stadtwerke Mainz Netze GmbH</t>
  </si>
  <si>
    <t>BNA0703</t>
  </si>
  <si>
    <t>31535</t>
  </si>
  <si>
    <t>Neustadt</t>
  </si>
  <si>
    <t>BNA0692</t>
  </si>
  <si>
    <t>Pfleiderer Neumarkt GmbH</t>
  </si>
  <si>
    <t>KWK Neumarkt</t>
  </si>
  <si>
    <t>92318</t>
  </si>
  <si>
    <t>Neumarkt i.d. Oberpfalz</t>
  </si>
  <si>
    <t>Dreichlinger Str. 76</t>
  </si>
  <si>
    <t>Altholz A1-A4</t>
  </si>
  <si>
    <t>Uebergabe KWK</t>
  </si>
  <si>
    <t>Stadtwerke Neumarkt i.d.OPf.</t>
  </si>
  <si>
    <t>BNA0585</t>
  </si>
  <si>
    <t>ENERGIE KONTOR UMWELT GMBH</t>
  </si>
  <si>
    <t>36369</t>
  </si>
  <si>
    <t>Lautertal/Dirlammen</t>
  </si>
  <si>
    <t>ovag Netz AG</t>
  </si>
  <si>
    <t>BNA0227</t>
  </si>
  <si>
    <t>Windpark Oelerse I-III GmbH &amp; Co. Infrastruktur KG</t>
  </si>
  <si>
    <t>31234</t>
  </si>
  <si>
    <t>Edemissen</t>
  </si>
  <si>
    <t>BNA1397c</t>
  </si>
  <si>
    <t>T23</t>
  </si>
  <si>
    <t>15,5</t>
  </si>
  <si>
    <t>BNA1397a</t>
  </si>
  <si>
    <t>T21</t>
  </si>
  <si>
    <t>BNA1182</t>
  </si>
  <si>
    <t>BNA1154</t>
  </si>
  <si>
    <t>AGR Abfallentsorgungs-Gesellschaft Ruhrgebiet mbH</t>
  </si>
  <si>
    <t>RZR Herten I</t>
  </si>
  <si>
    <t>45699</t>
  </si>
  <si>
    <t>Herten</t>
  </si>
  <si>
    <t>Im Emscherbruch 11</t>
  </si>
  <si>
    <t>RZR I</t>
  </si>
  <si>
    <t>RZR Herten MSP</t>
  </si>
  <si>
    <t xml:space="preserve">Hertener Stadtwerke GmbH </t>
  </si>
  <si>
    <t>BNA1000</t>
  </si>
  <si>
    <t xml:space="preserve">Windpark Vollstedt </t>
  </si>
  <si>
    <t>Vollstedt</t>
  </si>
  <si>
    <t>BNA1829</t>
  </si>
  <si>
    <t>Windpark Aldenhoven</t>
  </si>
  <si>
    <t>52457</t>
  </si>
  <si>
    <t>Aldenhoven</t>
  </si>
  <si>
    <t>15,4</t>
  </si>
  <si>
    <t>Umspannwerk Schaufenberg</t>
  </si>
  <si>
    <t>RegioNetz</t>
  </si>
  <si>
    <t>BNA1722</t>
  </si>
  <si>
    <t>Windpark Thalmaessing</t>
  </si>
  <si>
    <t>91177</t>
  </si>
  <si>
    <t>Thalmaessing</t>
  </si>
  <si>
    <t>Gemarkung Landersdorf, Fl-Nr. 238</t>
  </si>
  <si>
    <t>BNA1603</t>
  </si>
  <si>
    <t>CEE Windpark Calau GmbH &amp; Co. KG</t>
  </si>
  <si>
    <t>Windpark Calau II D</t>
  </si>
  <si>
    <t>03205</t>
  </si>
  <si>
    <t>Calau</t>
  </si>
  <si>
    <t xml:space="preserve">UW Sassleben </t>
  </si>
  <si>
    <t>BNA1586</t>
  </si>
  <si>
    <t>Lindtorf</t>
  </si>
  <si>
    <t>BNA1575</t>
  </si>
  <si>
    <t>Buergerwindpark Retzstadt</t>
  </si>
  <si>
    <t>97282</t>
  </si>
  <si>
    <t>Retzstadt</t>
  </si>
  <si>
    <t>BNA1554</t>
  </si>
  <si>
    <t>Windpark Soehrewald / Niestetal GmbH &amp; Co. KG</t>
  </si>
  <si>
    <t>Windpark Soehrewald</t>
  </si>
  <si>
    <t>34320</t>
  </si>
  <si>
    <t>Soehrewald</t>
  </si>
  <si>
    <t>Gemarkung Wellerode</t>
  </si>
  <si>
    <t>Umspannwerk Kraftwerk Kassel, Dennhaeuser Str. 122, 34134 Kassel</t>
  </si>
  <si>
    <t>BNA1378</t>
  </si>
  <si>
    <t>Suekow</t>
  </si>
  <si>
    <t>Gem. Suekow, Flur 4, Flst. 54</t>
  </si>
  <si>
    <t>BNA1178</t>
  </si>
  <si>
    <t>Solar Meuro I GmbH &amp; Co. KG</t>
  </si>
  <si>
    <t>Flurstueck 11 Flur 3</t>
  </si>
  <si>
    <t>BNA1848</t>
  </si>
  <si>
    <t>Windenergie Buetow GmbH &amp; Co. KG</t>
  </si>
  <si>
    <t>WPBuetow,17209Buetow</t>
  </si>
  <si>
    <t>15,3</t>
  </si>
  <si>
    <t>UW Roebel</t>
  </si>
  <si>
    <t>BNA1809</t>
  </si>
  <si>
    <t>Windpark Mihla</t>
  </si>
  <si>
    <t>99826</t>
  </si>
  <si>
    <t>Mihla</t>
  </si>
  <si>
    <t>Flur 19, Flurstueck 1891</t>
  </si>
  <si>
    <t>BNA1791</t>
  </si>
  <si>
    <t>Alt- Bennebek</t>
  </si>
  <si>
    <t>Alt Bennebek</t>
  </si>
  <si>
    <t>Gem. Alt Bennebek, Fl. 3, Flst. 32</t>
  </si>
  <si>
    <t>BNA1790</t>
  </si>
  <si>
    <t>BBE Windpark GmbH &amp;Co. KG</t>
  </si>
  <si>
    <t>Gemarkung Barlt ,Flur 10, Flurstueck14</t>
  </si>
  <si>
    <t>BNA1759</t>
  </si>
  <si>
    <t>Windpark Kuerrenberg GmbH &amp; Co.KG</t>
  </si>
  <si>
    <t>Kuerrenberg</t>
  </si>
  <si>
    <t>Flur 32 Flurstk.110</t>
  </si>
  <si>
    <t>BNA1744</t>
  </si>
  <si>
    <t>Windpark Glasewitz</t>
  </si>
  <si>
    <t>18276</t>
  </si>
  <si>
    <t>Glasewitz</t>
  </si>
  <si>
    <t>Flurstueck 65/2</t>
  </si>
  <si>
    <t>BNA1742</t>
  </si>
  <si>
    <t>WP Kurzen Trechow GmbH</t>
  </si>
  <si>
    <t>Windpark Kurzen Trechow / Bernitt</t>
  </si>
  <si>
    <t>Trechower Weg, KNE5: FlSt:126/1, Fl 1</t>
  </si>
  <si>
    <t>BNA1691</t>
  </si>
  <si>
    <t>Windpark Abens Blersum GmbH &amp; Co. KG</t>
  </si>
  <si>
    <t>(WEA 18) Flurstueck 32/1 der Flur 8 Gemarkung Uttel</t>
  </si>
  <si>
    <t>BNA1642</t>
  </si>
  <si>
    <t>WP Eimsheim II</t>
  </si>
  <si>
    <t>67583</t>
  </si>
  <si>
    <t>Guntersblum</t>
  </si>
  <si>
    <t>Gemarkung Eimsheim, Flur 6, Flurstueck 2</t>
  </si>
  <si>
    <t>BNA1610</t>
  </si>
  <si>
    <t>Windpark Hilsberg</t>
  </si>
  <si>
    <t>Bad Endbach  - Bottenhorn</t>
  </si>
  <si>
    <t>EnergieNetz Mitte GmbH</t>
  </si>
  <si>
    <t>BNA1599</t>
  </si>
  <si>
    <t>Windpark Bernitt</t>
  </si>
  <si>
    <t>18249</t>
  </si>
  <si>
    <t>Bernitt</t>
  </si>
  <si>
    <t>BNA0608a</t>
  </si>
  <si>
    <t>regionetz GmbH</t>
  </si>
  <si>
    <t>BNA1751</t>
  </si>
  <si>
    <t>Windpark Huser Klee</t>
  </si>
  <si>
    <t>Gemarkung: Husen; Flur: 5; Flurstueck: 40,41,42</t>
  </si>
  <si>
    <t>15,2</t>
  </si>
  <si>
    <t>BNA1712</t>
  </si>
  <si>
    <t>Trianel Onshore Windkraftwerk Rabenau GmbH &amp; Co. KG</t>
  </si>
  <si>
    <t>Energie- und Ressourcenpark Rabenau</t>
  </si>
  <si>
    <t>35466</t>
  </si>
  <si>
    <t>Rabenau</t>
  </si>
  <si>
    <t>Zum Noll (Weitershain, Fl. 14, Flst. 5/2)</t>
  </si>
  <si>
    <t>BNA1593</t>
  </si>
  <si>
    <t>Windpark Bad Hersfeld Wehneberg</t>
  </si>
  <si>
    <t>Bad Hersfeld</t>
  </si>
  <si>
    <t>BNA1589</t>
  </si>
  <si>
    <t>Rietz 1</t>
  </si>
  <si>
    <t>14929</t>
  </si>
  <si>
    <t>Treuenbrietzen OT Rietz</t>
  </si>
  <si>
    <t>BNA1588</t>
  </si>
  <si>
    <t>Offenbach an der Queich II</t>
  </si>
  <si>
    <t>76877</t>
  </si>
  <si>
    <t>Offenbach an der Queich</t>
  </si>
  <si>
    <t>Gewanne im Birkenbueschel; Flurstuecke 7245, 7244</t>
  </si>
  <si>
    <t>BNA1426</t>
  </si>
  <si>
    <t>Rothenburg</t>
  </si>
  <si>
    <t>G. Lodenau Fl.9 Fls.254/2, G. Rothenburg Fl.3 Fls.7/60</t>
  </si>
  <si>
    <t>BNA1863</t>
  </si>
  <si>
    <t>Fresenius Medical Care Deutschland GmbH</t>
  </si>
  <si>
    <t>Gasturbinen-HKW St. Wendel</t>
  </si>
  <si>
    <t>66606</t>
  </si>
  <si>
    <t>St. Wendel</t>
  </si>
  <si>
    <t>Frankfurter Strasse 6-8</t>
  </si>
  <si>
    <t>15,1</t>
  </si>
  <si>
    <t>UA Schengener Strasse</t>
  </si>
  <si>
    <t>SSW Netz GmbH</t>
  </si>
  <si>
    <t>BNA1238</t>
  </si>
  <si>
    <t>MEGGLE GmbH &amp; Co. KG</t>
  </si>
  <si>
    <t>Kraftwerk Meggle</t>
  </si>
  <si>
    <t>Reitmehring</t>
  </si>
  <si>
    <t>Megglestrasse 6 - 12</t>
  </si>
  <si>
    <t>Schalthaus Ost 20 kV</t>
  </si>
  <si>
    <t>Bayernwerk Natur</t>
  </si>
  <si>
    <t>BNA1094</t>
  </si>
  <si>
    <t>Smurfit Kappa Zuelpich Papier GmbH</t>
  </si>
  <si>
    <t>Gaskraftwerk</t>
  </si>
  <si>
    <t>53909</t>
  </si>
  <si>
    <t>Zuelpich</t>
  </si>
  <si>
    <t>Bessenicher Weg</t>
  </si>
  <si>
    <t>GKW</t>
  </si>
  <si>
    <t>Viktor Rolf</t>
  </si>
  <si>
    <t>BNA0553</t>
  </si>
  <si>
    <t>BinderHolz Deutschland GmbH</t>
  </si>
  <si>
    <t>BMHKW-BinderHolz</t>
  </si>
  <si>
    <t>Einsteinstrasse 9</t>
  </si>
  <si>
    <t>UW GROM</t>
  </si>
  <si>
    <t>BNA0025</t>
  </si>
  <si>
    <t>Suiker Unie GmbH &amp; Co. KG</t>
  </si>
  <si>
    <t>Kesselhaus Zuckerfabrik</t>
  </si>
  <si>
    <t>17389</t>
  </si>
  <si>
    <t>Anklam</t>
  </si>
  <si>
    <t>Bluthsluster Str. 24</t>
  </si>
  <si>
    <t>Einspeisung Zuckerfabrik, Bezug Zuckerfabrik</t>
  </si>
  <si>
    <t>BNA1971</t>
  </si>
  <si>
    <t>Windpower Brandenberg GmbH ? Co. KG</t>
  </si>
  <si>
    <t>Huertgenwald-Peterberg</t>
  </si>
  <si>
    <t>52393</t>
  </si>
  <si>
    <t>Huertgenwald</t>
  </si>
  <si>
    <t>15,0</t>
  </si>
  <si>
    <t>BNA1938</t>
  </si>
  <si>
    <t>Papierfabrik Palm GmbH &amp; Co. KG</t>
  </si>
  <si>
    <t>KWK-Anlage Neukochen</t>
  </si>
  <si>
    <t>73432</t>
  </si>
  <si>
    <t>Aalen</t>
  </si>
  <si>
    <t>Neukochen 10</t>
  </si>
  <si>
    <t>UW Erlau</t>
  </si>
  <si>
    <t>Stadtwerke Aalen</t>
  </si>
  <si>
    <t>BNA1881</t>
  </si>
  <si>
    <t>Felsberg Green Energy GmbH &amp; Co. KG</t>
  </si>
  <si>
    <t>WP Felsberg Green Energy</t>
  </si>
  <si>
    <t>34587</t>
  </si>
  <si>
    <t>Felsberg OT Beuern</t>
  </si>
  <si>
    <t>BNA1846</t>
  </si>
  <si>
    <t>Windpark Ostwestfalen GmbH &amp; Co. KG</t>
  </si>
  <si>
    <t>Windpark Ostwestfalen</t>
  </si>
  <si>
    <t>33378</t>
  </si>
  <si>
    <t>Rheda-Wiedenbrueck</t>
  </si>
  <si>
    <t>UW Herzebrock</t>
  </si>
  <si>
    <t>BNA1821</t>
  </si>
  <si>
    <t>Bayer AG</t>
  </si>
  <si>
    <t>Energieversogung Wedding</t>
  </si>
  <si>
    <t>Fennstr. 22</t>
  </si>
  <si>
    <t>leichtes Heizoel EL</t>
  </si>
  <si>
    <t>BNA1816</t>
  </si>
  <si>
    <t>STEAG Battery System GmbH</t>
  </si>
  <si>
    <t>Grossbatteriesystem (GBS)-Bexbach</t>
  </si>
  <si>
    <t>Grubenstr.</t>
  </si>
  <si>
    <t>GBS-BB</t>
  </si>
  <si>
    <t>SA Mittelbexbach</t>
  </si>
  <si>
    <t>BNA1815</t>
  </si>
  <si>
    <t>Grossbatteriesystem (GBS)-Walsum</t>
  </si>
  <si>
    <t>Duisburg-Walsum</t>
  </si>
  <si>
    <t>Dr.-Wilhelm-Roelen Str. 129</t>
  </si>
  <si>
    <t>GBS-WA</t>
  </si>
  <si>
    <t>SA Walsum</t>
  </si>
  <si>
    <t>BNA1814</t>
  </si>
  <si>
    <t>Grossbatteriesystem (GBS)-Fenne</t>
  </si>
  <si>
    <t>Voelklingen</t>
  </si>
  <si>
    <t>Saarbruecker Str. 135-137</t>
  </si>
  <si>
    <t>GBS-FN</t>
  </si>
  <si>
    <t>BNA1813</t>
  </si>
  <si>
    <t>Grossbatteriesystem (GBS)-Herne</t>
  </si>
  <si>
    <t>GBS-HE</t>
  </si>
  <si>
    <t>SA Bochum</t>
  </si>
  <si>
    <t>BNA1812</t>
  </si>
  <si>
    <t>Grossbatteriesystem (GBS)-Weiher</t>
  </si>
  <si>
    <t>Holzer Str.</t>
  </si>
  <si>
    <t>GBS-WE</t>
  </si>
  <si>
    <t>SA Quierschied</t>
  </si>
  <si>
    <t>BNA1811</t>
  </si>
  <si>
    <t>Grossbatteriesystem (GBS)-Luenen</t>
  </si>
  <si>
    <t>Moltkestr. 15</t>
  </si>
  <si>
    <t>GBS-LN</t>
  </si>
  <si>
    <t>UA Luenen</t>
  </si>
  <si>
    <t>BNA1792</t>
  </si>
  <si>
    <t>Buergerwindpark Brebek GmbH &amp; Co.KG</t>
  </si>
  <si>
    <t>25926</t>
  </si>
  <si>
    <t>Ladelund</t>
  </si>
  <si>
    <t>Flur 10, Flurstueck 17/1, Gemarkung Ladelund</t>
  </si>
  <si>
    <t>BNA1715</t>
  </si>
  <si>
    <t>Windpark Rohrberg GmbH &amp; Co. KG</t>
  </si>
  <si>
    <t>Windpark Rohrberg</t>
  </si>
  <si>
    <t>37235</t>
  </si>
  <si>
    <t>Hessisch Lichtenau</t>
  </si>
  <si>
    <t>Flur 3, Flurstueck 2/12</t>
  </si>
  <si>
    <t>BNA1620</t>
  </si>
  <si>
    <t>Windpark Kniphagen</t>
  </si>
  <si>
    <t>23744</t>
  </si>
  <si>
    <t>Kniphagen</t>
  </si>
  <si>
    <t>BNA1619</t>
  </si>
  <si>
    <t>Windpark Kletzin</t>
  </si>
  <si>
    <t>17111</t>
  </si>
  <si>
    <t>Kletzin</t>
  </si>
  <si>
    <t>BNA1482</t>
  </si>
  <si>
    <t>WP Straach</t>
  </si>
  <si>
    <t>06895</t>
  </si>
  <si>
    <t>Zahna-Elster</t>
  </si>
  <si>
    <t>Uebergabestation Zahna</t>
  </si>
  <si>
    <t>BNA1469</t>
  </si>
  <si>
    <t>WP Glienicke</t>
  </si>
  <si>
    <t>BNA1253</t>
  </si>
  <si>
    <t>WP Schortewitz</t>
  </si>
  <si>
    <t>Schortewitz</t>
  </si>
  <si>
    <t>BNA1229</t>
  </si>
  <si>
    <t>EEW Energy from Waste Saarbruecken GmbH (MHKW Pirmasens)</t>
  </si>
  <si>
    <t>MHKW Pirmasens</t>
  </si>
  <si>
    <t>66954</t>
  </si>
  <si>
    <t>Pirmasens</t>
  </si>
  <si>
    <t>Am Staffelberg 2-4</t>
  </si>
  <si>
    <t>Abfall, biol. abbaubarer Anteil von Abfaellen aus Haushalt und Industrie</t>
  </si>
  <si>
    <t>Uebergabe an 20 KV EB</t>
  </si>
  <si>
    <t>Stadtwerke Pirmasens Versorgungs GmbH</t>
  </si>
  <si>
    <t>BNA1170a</t>
  </si>
  <si>
    <t>Windpark Kemberg</t>
  </si>
  <si>
    <t>06901</t>
  </si>
  <si>
    <t xml:space="preserve">Kemberg </t>
  </si>
  <si>
    <t>Kemberg</t>
  </si>
  <si>
    <t>BNA1149</t>
  </si>
  <si>
    <t>Windpark Haupersweiler</t>
  </si>
  <si>
    <t>66629</t>
  </si>
  <si>
    <t>Haupersweiler</t>
  </si>
  <si>
    <t xml:space="preserve">UW Freisen </t>
  </si>
  <si>
    <t>BNA1129</t>
  </si>
  <si>
    <t>Bayernwerkstrasse 55</t>
  </si>
  <si>
    <t>BNA1102</t>
  </si>
  <si>
    <t>Bigge Energie GmbH &amp; Co. KG</t>
  </si>
  <si>
    <t>Bigge</t>
  </si>
  <si>
    <t>57439</t>
  </si>
  <si>
    <t>Attendorn</t>
  </si>
  <si>
    <t>In der Stesse 14</t>
  </si>
  <si>
    <t>Biggekraftwerk</t>
  </si>
  <si>
    <t>BIGGE ENERGIE GmbH &amp; Co. KG</t>
  </si>
  <si>
    <t>BNA1029</t>
  </si>
  <si>
    <t>UW Wellen Betreiber GbR 
c/o Germania Windpark GmbH &amp; Co. KG</t>
  </si>
  <si>
    <t>39167</t>
  </si>
  <si>
    <t>Wellen</t>
  </si>
  <si>
    <t>BNA0858</t>
  </si>
  <si>
    <t xml:space="preserve">Denker &amp; Wulf AG </t>
  </si>
  <si>
    <t>23743</t>
  </si>
  <si>
    <t>Rueting</t>
  </si>
  <si>
    <t>BNA0826</t>
  </si>
  <si>
    <t>Oekotech Ingenieurgesellschaft mbh</t>
  </si>
  <si>
    <t>BMHKW-RE Recklinghausen</t>
  </si>
  <si>
    <t>45665</t>
  </si>
  <si>
    <t>Recklinghausen</t>
  </si>
  <si>
    <t>Maria-May-Strasse 1</t>
  </si>
  <si>
    <t>UW Katharinenstr.</t>
  </si>
  <si>
    <t>BNA0714</t>
  </si>
  <si>
    <t>Fortuna Nord</t>
  </si>
  <si>
    <t>UA Brauweiler, UA Opladen</t>
  </si>
  <si>
    <t xml:space="preserve">Amprion GmbH </t>
  </si>
  <si>
    <t>BNA0495b</t>
  </si>
  <si>
    <t>WP Ihlow</t>
  </si>
  <si>
    <t>UW Ihlow</t>
  </si>
  <si>
    <t>BNA0341</t>
  </si>
  <si>
    <t>BNA0294</t>
  </si>
  <si>
    <t>Energiekontor Windkraft GmbH &amp; Co. WP OE KG</t>
  </si>
  <si>
    <t>21729</t>
  </si>
  <si>
    <t>BNA0112</t>
  </si>
  <si>
    <t>Windpark Bockelwitz</t>
  </si>
  <si>
    <t>04703</t>
  </si>
  <si>
    <t>Bockelwitz</t>
  </si>
  <si>
    <t>DE0009990470300000E10000601000001</t>
  </si>
  <si>
    <t>BNA0009</t>
  </si>
  <si>
    <t>Erste Buergerwindp. Ahrenvioel Ahrenvioelfeld GmbH &amp; Co. KG</t>
  </si>
  <si>
    <t>25885</t>
  </si>
  <si>
    <t>Ahrenvioelfeld</t>
  </si>
  <si>
    <t>BNA0003</t>
  </si>
  <si>
    <t>Sendenhorster Windenergie GmbH &amp; Co. KG</t>
  </si>
  <si>
    <t>59229</t>
  </si>
  <si>
    <t>Stadtwerke Ahlen Netz GmbH</t>
  </si>
  <si>
    <t>BNA0001</t>
  </si>
  <si>
    <t>52074</t>
  </si>
  <si>
    <t>Aachen</t>
  </si>
  <si>
    <t>15,0</t>
    <phoneticPr fontId="1" type="noConversion"/>
  </si>
  <si>
    <t>INFRAWEST GmbH</t>
  </si>
  <si>
    <t>BNA1393</t>
  </si>
  <si>
    <t>14,9</t>
  </si>
  <si>
    <t>BNA1379</t>
  </si>
  <si>
    <t>BNA1356</t>
  </si>
  <si>
    <t>97232</t>
  </si>
  <si>
    <t>Giebelstadt</t>
  </si>
  <si>
    <t>Flurnummer 452 (Sued)</t>
  </si>
  <si>
    <t>BNA1334</t>
  </si>
  <si>
    <t>CR3-Kaffeeveredelung M. Hermsen GmbH</t>
  </si>
  <si>
    <t>KWK-Anlage</t>
  </si>
  <si>
    <t>Waterbergstrasse 14</t>
  </si>
  <si>
    <t>GT 1-3, DT</t>
  </si>
  <si>
    <t>14,8</t>
  </si>
  <si>
    <t>10kV Schaltanlage CR3 Anschlussfeld Finkenau, Waterbergstr.</t>
  </si>
  <si>
    <t>BNA1219</t>
  </si>
  <si>
    <t>Gummering</t>
  </si>
  <si>
    <t>84183</t>
  </si>
  <si>
    <t>Niederviehbach</t>
  </si>
  <si>
    <t>Untere Au 60</t>
  </si>
  <si>
    <t>BNA1168</t>
  </si>
  <si>
    <t>Muellheizkraftwerk Kassel GmbH</t>
  </si>
  <si>
    <t>34123</t>
  </si>
  <si>
    <t>14,7</t>
  </si>
  <si>
    <t>DE0003323412300000000009942006855</t>
  </si>
  <si>
    <t>BNA0728</t>
  </si>
  <si>
    <t>27637</t>
  </si>
  <si>
    <t>Nordholz</t>
  </si>
  <si>
    <t>BNA0360</t>
  </si>
  <si>
    <t>Stadtwerke Greifswald GmbH</t>
  </si>
  <si>
    <t>HKW "Helmshaeger Berg"</t>
  </si>
  <si>
    <t>17489</t>
  </si>
  <si>
    <t>Greifswald</t>
  </si>
  <si>
    <t>MSA HKW</t>
  </si>
  <si>
    <t>BNA1148</t>
  </si>
  <si>
    <t>MHB Hamm Betriebsfuehrungsgesellschaft mbH</t>
  </si>
  <si>
    <t>MVA Hamm</t>
  </si>
  <si>
    <t>59075</t>
  </si>
  <si>
    <t>Am Lausbach 2</t>
  </si>
  <si>
    <t>14,6</t>
  </si>
  <si>
    <t>UW Bockum-Hoevel</t>
  </si>
  <si>
    <t>BNA0904</t>
  </si>
  <si>
    <t>Sillerup</t>
  </si>
  <si>
    <t>BNA0677</t>
  </si>
  <si>
    <t>26802</t>
  </si>
  <si>
    <t>Moormerland</t>
  </si>
  <si>
    <t>BNA1956</t>
  </si>
  <si>
    <t>Buergerwind Mattheshoehe UG (haftungsbeschraenkt) ? Co. KG</t>
  </si>
  <si>
    <t>MOe Matteshoehe</t>
  </si>
  <si>
    <t>Gruenow</t>
  </si>
  <si>
    <t>14,5</t>
  </si>
  <si>
    <t>BNA1394</t>
  </si>
  <si>
    <t>Carl-Friedrich-Benz-Str.</t>
  </si>
  <si>
    <t>Delitzsch Netz GmbH</t>
  </si>
  <si>
    <t>BNA1233</t>
  </si>
  <si>
    <t>EEW Energy from Waste Premnitz GmbH</t>
  </si>
  <si>
    <t>EVE</t>
  </si>
  <si>
    <t>14727</t>
  </si>
  <si>
    <t>Premnitz</t>
  </si>
  <si>
    <t>Dr. Herbert-Rein-Strasse 1</t>
  </si>
  <si>
    <t>20 kV Schaltanlage</t>
  </si>
  <si>
    <t>BNA1222</t>
  </si>
  <si>
    <t>Muellheizkraftwerk Offenbach</t>
  </si>
  <si>
    <t>63069</t>
  </si>
  <si>
    <t>UW Heusenstamm</t>
  </si>
  <si>
    <t>ENO GmbH</t>
  </si>
  <si>
    <t>BNA1175</t>
  </si>
  <si>
    <t>Unteropfingen</t>
  </si>
  <si>
    <t>88457</t>
  </si>
  <si>
    <t>BNA1141</t>
  </si>
  <si>
    <t>P&amp;L Werk Euskirchen</t>
  </si>
  <si>
    <t>53879</t>
  </si>
  <si>
    <t>Euskirchen</t>
  </si>
  <si>
    <t>Bonner Strasse 2</t>
  </si>
  <si>
    <t>Kessel 4 / 6</t>
  </si>
  <si>
    <t>Braunkohlebrikett</t>
  </si>
  <si>
    <t>Erdgas,Heizoel S,Heizoel EL</t>
  </si>
  <si>
    <t>BNA0900</t>
  </si>
  <si>
    <t>Windpark Sendenhorst</t>
  </si>
  <si>
    <t>48324</t>
  </si>
  <si>
    <t>Sendenhorst</t>
  </si>
  <si>
    <t>DE0001814832400000000000000695362</t>
  </si>
  <si>
    <t>BNA0408</t>
  </si>
  <si>
    <t>Enertec Hameln GmbH</t>
  </si>
  <si>
    <t>Enertec Hameln</t>
  </si>
  <si>
    <t>31789</t>
  </si>
  <si>
    <t>Hameln</t>
  </si>
  <si>
    <t>UW Afferde</t>
  </si>
  <si>
    <t>Westf. Weser Netz GmbH</t>
  </si>
  <si>
    <t>BNA0175</t>
  </si>
  <si>
    <t>Edrifta GmbH &amp; Co. KG</t>
  </si>
  <si>
    <t>Busenwurth</t>
  </si>
  <si>
    <t>BNA1957</t>
  </si>
  <si>
    <t>PROKON Windpark Sembten II GmbH ? Co. KG</t>
  </si>
  <si>
    <t>Sembten II</t>
  </si>
  <si>
    <t>03172</t>
  </si>
  <si>
    <t>Schenkendoebern</t>
  </si>
  <si>
    <t>14,4</t>
  </si>
  <si>
    <t>BNA1912</t>
  </si>
  <si>
    <t>Wind Wipperdorf GmbH &amp; Co. KG</t>
  </si>
  <si>
    <t>Wind Wipperdorf</t>
  </si>
  <si>
    <t>99752</t>
  </si>
  <si>
    <t>Wipperdorf</t>
  </si>
  <si>
    <t>Wechsunger Weg</t>
  </si>
  <si>
    <t>Ten GmbH</t>
  </si>
  <si>
    <t>BNA1880</t>
  </si>
  <si>
    <t>Trianel Windpark Creussen GmbH &amp; Co. KG</t>
  </si>
  <si>
    <t>Windpark Creussen</t>
  </si>
  <si>
    <t>95473</t>
  </si>
  <si>
    <t>Creussen</t>
  </si>
  <si>
    <t>2974, Gemarkung Neuhof</t>
  </si>
  <si>
    <t>BNA1827</t>
  </si>
  <si>
    <t>Batteriespeicher Schwerin GmbH &amp; Co. KG</t>
  </si>
  <si>
    <t>BSKW-SN</t>
  </si>
  <si>
    <t>19053</t>
  </si>
  <si>
    <t>Obotritenring 40</t>
  </si>
  <si>
    <t>UW Schwerin-Lankow</t>
  </si>
  <si>
    <t>BNA1680</t>
  </si>
  <si>
    <t>Windpark Lobendorfer Forsten Vetschau</t>
  </si>
  <si>
    <t>03226</t>
  </si>
  <si>
    <t>Vetschau/Spreewald</t>
  </si>
  <si>
    <t>Flur 2, Flurstueck 117/1 Gemarkung Tornitz</t>
  </si>
  <si>
    <t>BNA1636</t>
  </si>
  <si>
    <t>Windpark Wangelau</t>
  </si>
  <si>
    <t>21483</t>
  </si>
  <si>
    <t>Wangelau</t>
  </si>
  <si>
    <t>Gemarkung Wangelau, Flur: 4, Flurstueck: 4/1</t>
  </si>
  <si>
    <t>BNA1491</t>
  </si>
  <si>
    <t>SachsenFonds Windpark IX GmbH &amp; Co. KG</t>
  </si>
  <si>
    <t>Windpark Meyenburg</t>
  </si>
  <si>
    <t>Meyenburg</t>
  </si>
  <si>
    <t>33</t>
  </si>
  <si>
    <t>BNA1457</t>
  </si>
  <si>
    <t>Windpark Hohenahr</t>
  </si>
  <si>
    <t>35644</t>
  </si>
  <si>
    <t>Hohenahr</t>
  </si>
  <si>
    <t>ABO Wind UW Uettingen GmbH &amp; Co. KG</t>
  </si>
  <si>
    <t>BNA1395</t>
  </si>
  <si>
    <t>BNA1325</t>
  </si>
  <si>
    <t>Oeko Windpark Lengerich GmbH</t>
  </si>
  <si>
    <t>Windpark Lengerich</t>
  </si>
  <si>
    <t>49838</t>
  </si>
  <si>
    <t>Lengerich</t>
  </si>
  <si>
    <t>Station Lengerich</t>
  </si>
  <si>
    <t>BNA1097</t>
  </si>
  <si>
    <t>Kohlekraftwerk</t>
  </si>
  <si>
    <t>K06</t>
  </si>
  <si>
    <t>Braunkohlebriketts 75%, Sek.Brennstoff 20%, Biogas 5%</t>
  </si>
  <si>
    <t>Rejekt + Biogas</t>
  </si>
  <si>
    <t>BNA0963</t>
  </si>
  <si>
    <t>Enercon Windpark GmbH &amp; Co. Twist KG</t>
  </si>
  <si>
    <t>WP Twist</t>
  </si>
  <si>
    <t>49767</t>
  </si>
  <si>
    <t>Twist</t>
  </si>
  <si>
    <t>Heseper Str. , 49767 Twist</t>
  </si>
  <si>
    <t>BNA0635</t>
  </si>
  <si>
    <t>EREM GmbH &amp; Co. German Wind KG 
c/o Treucon Asset Mgmt. GmbH</t>
  </si>
  <si>
    <t>23881</t>
  </si>
  <si>
    <t>Mannhagen und Baelau</t>
  </si>
  <si>
    <t>BNA0589</t>
  </si>
  <si>
    <t>38268</t>
  </si>
  <si>
    <t>Lengede</t>
  </si>
  <si>
    <t>Barbecke</t>
  </si>
  <si>
    <t>UeS Barbecke</t>
  </si>
  <si>
    <t>BNA0561</t>
  </si>
  <si>
    <t>25709</t>
  </si>
  <si>
    <t>Kronprinzenkoog</t>
  </si>
  <si>
    <t>BNA0236</t>
  </si>
  <si>
    <t>Green Energy GmbH</t>
  </si>
  <si>
    <t>99819</t>
  </si>
  <si>
    <t>BNA0118</t>
  </si>
  <si>
    <t>Heizkraftwerk Sued</t>
  </si>
  <si>
    <t>53121</t>
  </si>
  <si>
    <t>Umspannanlage Kessenich</t>
  </si>
  <si>
    <t xml:space="preserve">Bonn Netz GmbH </t>
  </si>
  <si>
    <t>BNA0035</t>
  </si>
  <si>
    <t>BNA1901</t>
  </si>
  <si>
    <t>Windpark Rhede</t>
  </si>
  <si>
    <t>46414</t>
  </si>
  <si>
    <t>Rhede</t>
  </si>
  <si>
    <t>Burloer Diek</t>
  </si>
  <si>
    <t>14,3</t>
  </si>
  <si>
    <t>BNA1767</t>
  </si>
  <si>
    <t>Windpark Naundorf</t>
  </si>
  <si>
    <t>Casabra</t>
  </si>
  <si>
    <t>Gemarkung Rochzahn, Flurstuecknr. 123</t>
  </si>
  <si>
    <t>BNA0927</t>
  </si>
  <si>
    <t>25548</t>
  </si>
  <si>
    <t>Stoerkathenquarnstedt</t>
  </si>
  <si>
    <t>BNA0901</t>
  </si>
  <si>
    <t>Windpark Sendenhorst GmbH &amp; Co. KG</t>
  </si>
  <si>
    <t>WP Sendenhorst</t>
  </si>
  <si>
    <t>BNA0536</t>
  </si>
  <si>
    <t>Windpark Klein Twuelpstedt GmbH &amp; Co. KG</t>
  </si>
  <si>
    <t>38464</t>
  </si>
  <si>
    <t>Klein Twuelpstedt</t>
  </si>
  <si>
    <t>BNA0226</t>
  </si>
  <si>
    <t>DK Buergerwindpark Eckolstaedt GmbH &amp; Co. KG</t>
  </si>
  <si>
    <t>99510</t>
  </si>
  <si>
    <t>Eckolstaedt</t>
  </si>
  <si>
    <t>BNA0153</t>
  </si>
  <si>
    <t>Windpark Altenbruch GmbH &amp; Co. Betriebs-KG</t>
  </si>
  <si>
    <t>21698</t>
  </si>
  <si>
    <t>Brest</t>
  </si>
  <si>
    <t>BNA0846</t>
  </si>
  <si>
    <t>SCE Wind Zernitz GmbH &amp; Co. KG</t>
  </si>
  <si>
    <t>04617</t>
  </si>
  <si>
    <t>Rositz</t>
  </si>
  <si>
    <t>14,2</t>
  </si>
  <si>
    <t>BNA1982</t>
  </si>
  <si>
    <t>CEE Windpark Mohlis GmbH ? Co. KG</t>
  </si>
  <si>
    <t>Mohlis</t>
  </si>
  <si>
    <t>04626</t>
  </si>
  <si>
    <t>Drogen</t>
  </si>
  <si>
    <t>14,1</t>
  </si>
  <si>
    <t>TEN Thueringer Energienetze GmbH &amp; Co.KG</t>
  </si>
  <si>
    <t>BNA1357</t>
  </si>
  <si>
    <t>47652</t>
  </si>
  <si>
    <t>Weeze</t>
  </si>
  <si>
    <t>Flughafenring 60 Flurstueck 12 Flur 17</t>
  </si>
  <si>
    <t>BNA1983</t>
  </si>
  <si>
    <t>Buergerenergie Windpark auf der Galgenhoeh UG (haftungsbeschraenkt) ? Co. KG</t>
  </si>
  <si>
    <t>WP Galgenhoeh</t>
  </si>
  <si>
    <t>98660</t>
  </si>
  <si>
    <t>St. Bernhard</t>
  </si>
  <si>
    <t>14,0</t>
  </si>
  <si>
    <t>BNA1951</t>
  </si>
  <si>
    <t>KWH Akkuspeicher</t>
  </si>
  <si>
    <t>DE0002630419E0000000000101037535</t>
  </si>
  <si>
    <t>enercity Netz GmbH</t>
  </si>
  <si>
    <t>BNA1763</t>
  </si>
  <si>
    <t>WP Wawern</t>
  </si>
  <si>
    <t>54612</t>
  </si>
  <si>
    <t>Wawern</t>
  </si>
  <si>
    <t>Flur 4 Flurstueck 50</t>
  </si>
  <si>
    <t>BNA1688</t>
  </si>
  <si>
    <t>Buergerwindpark Loeningen GmbH &amp; Co. KG</t>
  </si>
  <si>
    <t>Buergerwindpark Loeningen</t>
  </si>
  <si>
    <t>49624</t>
  </si>
  <si>
    <t>Wachtum</t>
  </si>
  <si>
    <t>Flur 5, Flurstueck 19/3</t>
  </si>
  <si>
    <t>BNA1501</t>
  </si>
  <si>
    <t>Biomasse-Heizkraftwerk-Herbrechtingen GmbH</t>
  </si>
  <si>
    <t>Bio HKW Herbrechtingen</t>
  </si>
  <si>
    <t>89542</t>
  </si>
  <si>
    <t>Herbrechtingen</t>
  </si>
  <si>
    <t>Oskar-von-Miller-Weg 1</t>
  </si>
  <si>
    <t>Umspannwerk Giengen</t>
  </si>
  <si>
    <t>BNA1496</t>
  </si>
  <si>
    <t>Windpark Querstedt</t>
  </si>
  <si>
    <t>Querstedt</t>
  </si>
  <si>
    <t>BNA1475</t>
  </si>
  <si>
    <t>WP Hohe Wuhne II</t>
  </si>
  <si>
    <t>Umspannwerk 0 c</t>
  </si>
  <si>
    <t>UW Foerderstedt</t>
  </si>
  <si>
    <t>BNA1320</t>
  </si>
  <si>
    <t>Windpark Muehlanger</t>
  </si>
  <si>
    <t>06888</t>
  </si>
  <si>
    <t>Muehlanger</t>
  </si>
  <si>
    <t>UW Wittenberg</t>
  </si>
  <si>
    <t>15</t>
  </si>
  <si>
    <t>BNA1211</t>
  </si>
  <si>
    <t>WP Miltzow</t>
  </si>
  <si>
    <t>18519</t>
  </si>
  <si>
    <t>Miltzow</t>
  </si>
  <si>
    <t>BNA1152</t>
  </si>
  <si>
    <t>Schwammenauel</t>
  </si>
  <si>
    <t>BNA1131</t>
  </si>
  <si>
    <t>Metsae Tissue GmbH (Werk Dueren)</t>
  </si>
  <si>
    <t>MT, Dueren</t>
  </si>
  <si>
    <t>52349</t>
  </si>
  <si>
    <t>Dueren</t>
  </si>
  <si>
    <t>Veldener Strasse 121 - 131</t>
  </si>
  <si>
    <t>Keine Ausspeisung</t>
  </si>
  <si>
    <t xml:space="preserve">Leitungspartner GmbH </t>
  </si>
  <si>
    <t>BNA1122</t>
  </si>
  <si>
    <t>Christinendorf</t>
  </si>
  <si>
    <t>UW Christinendorf</t>
  </si>
  <si>
    <t>BNA1116</t>
  </si>
  <si>
    <t>Bremerhavener Entsorgungsgesellschaft mbH</t>
  </si>
  <si>
    <t>BEG</t>
  </si>
  <si>
    <t>27570</t>
  </si>
  <si>
    <t>Zur Hexenbruecke 16</t>
  </si>
  <si>
    <t>MBA</t>
  </si>
  <si>
    <t>BNA1106</t>
  </si>
  <si>
    <t>Beeskow – Hufenfeld</t>
  </si>
  <si>
    <t>BNA1100</t>
  </si>
  <si>
    <t>Windpark Alterkuelz-Spesenroth</t>
  </si>
  <si>
    <t>56288</t>
  </si>
  <si>
    <t>Alterkuelz-Spesenroth</t>
  </si>
  <si>
    <t>BNA1067</t>
  </si>
  <si>
    <t>BNA1011</t>
  </si>
  <si>
    <t>Windpark Waldhausen</t>
  </si>
  <si>
    <t>73433</t>
  </si>
  <si>
    <t>14,0</t>
    <phoneticPr fontId="1" type="noConversion"/>
  </si>
  <si>
    <t>DE0010107343300000000000000287689 &amp; DE 0010107343300000000000000690</t>
  </si>
  <si>
    <t>Netzgesellschaft Ostwuerttemberg DonauRies GmbH</t>
  </si>
  <si>
    <t>BNA0949</t>
  </si>
  <si>
    <t>09661</t>
  </si>
  <si>
    <t>Tiefenbach, OT Etzdorf (SC Mittweida)</t>
  </si>
  <si>
    <t>BNA0907</t>
  </si>
  <si>
    <t>Enercon Windpark GmbH &amp; Co. Strauch-Michelshof KG</t>
  </si>
  <si>
    <t>WP Strauch-Michelshof</t>
  </si>
  <si>
    <t>Gerstenhof 0</t>
  </si>
  <si>
    <t>BNA0876</t>
  </si>
  <si>
    <t>Kabeltrassen- und Infrastruktur GmbH &amp; Co. Sellstedt/Nueckel</t>
  </si>
  <si>
    <t>27619</t>
  </si>
  <si>
    <t>Schiffdorf</t>
  </si>
  <si>
    <t>BNA0874</t>
  </si>
  <si>
    <t>Energiewind Scharrel GmbH &amp; Co. KG</t>
  </si>
  <si>
    <t>26683</t>
  </si>
  <si>
    <t>Saterland</t>
  </si>
  <si>
    <t>BNA0761</t>
  </si>
  <si>
    <t>WP Naundorf I</t>
  </si>
  <si>
    <t>Naundorf</t>
  </si>
  <si>
    <t>BNA0601</t>
  </si>
  <si>
    <t>Biomasse HKW Siegerland GmbH &amp; Co.KG</t>
  </si>
  <si>
    <t>56479</t>
  </si>
  <si>
    <t xml:space="preserve">Liebenscheid </t>
  </si>
  <si>
    <t>DE00018157299V000000000000727559</t>
  </si>
  <si>
    <t>BNA0598a</t>
  </si>
  <si>
    <t>ILK-EKT</t>
  </si>
  <si>
    <t>EKT</t>
  </si>
  <si>
    <t>BNA0570</t>
  </si>
  <si>
    <t>Raiffeisenwindpark Lahn GmbH &amp; Co.KG</t>
  </si>
  <si>
    <t>49757</t>
  </si>
  <si>
    <t>Lahn</t>
  </si>
  <si>
    <t>BNA0556b</t>
  </si>
  <si>
    <t>KWK-Anlage Krefeld VM</t>
  </si>
  <si>
    <t>Gasmotor (Dieselgenerator)</t>
  </si>
  <si>
    <t>Heizoel El</t>
  </si>
  <si>
    <t>BNA0356</t>
  </si>
  <si>
    <t>Gransee</t>
  </si>
  <si>
    <t>BNA0345a</t>
  </si>
  <si>
    <t>Windpark K/S Difko Gerdshagen / Daenemark</t>
  </si>
  <si>
    <t>16928</t>
  </si>
  <si>
    <t>Gerdshagen</t>
  </si>
  <si>
    <t>BNA0301</t>
  </si>
  <si>
    <t>SachsenFonds Windpark IV GmbH &amp; Co. KG</t>
  </si>
  <si>
    <t>BNA0158</t>
  </si>
  <si>
    <t>27305</t>
  </si>
  <si>
    <t>Bruchhausen-Vilsen</t>
  </si>
  <si>
    <t>BNA0058</t>
  </si>
  <si>
    <t>BHT-Windpark GmbH &amp; Co. Hollwedel KG</t>
  </si>
  <si>
    <t>27211</t>
  </si>
  <si>
    <t>Bassum</t>
  </si>
  <si>
    <t>BNA1764</t>
  </si>
  <si>
    <t>WP Himmelwald</t>
  </si>
  <si>
    <t>66564</t>
  </si>
  <si>
    <t>Ottweiler</t>
  </si>
  <si>
    <t>Gemarkung Wetschhausen, Flur 1, Flurstueck 1</t>
  </si>
  <si>
    <t>13,9</t>
  </si>
  <si>
    <t>BNA1358</t>
  </si>
  <si>
    <t>26127</t>
  </si>
  <si>
    <t>Oldenburg</t>
  </si>
  <si>
    <t>BNA0924</t>
  </si>
  <si>
    <t>39576</t>
  </si>
  <si>
    <t>Stendal</t>
  </si>
  <si>
    <t>BNA1976</t>
  </si>
  <si>
    <t>LHI Green Infrastructure II Wind Deutschland V GmbH ? Co. KG</t>
  </si>
  <si>
    <t>Schwegenheim 2</t>
  </si>
  <si>
    <t>67365</t>
  </si>
  <si>
    <t>Schwegenheim</t>
  </si>
  <si>
    <t>13,8</t>
  </si>
  <si>
    <t>BNA1872</t>
  </si>
  <si>
    <t>Windpark Hain Ost</t>
  </si>
  <si>
    <t>96328</t>
  </si>
  <si>
    <t>Markt Kueps</t>
  </si>
  <si>
    <t>BNA1775</t>
  </si>
  <si>
    <t>Voltwerk WP Beesenstedt GmbH &amp; Co. KG</t>
  </si>
  <si>
    <t>Windpark Beesenstedt (Ost)</t>
  </si>
  <si>
    <t>06198</t>
  </si>
  <si>
    <t>Salzatal Ortsteil Beesenstedt</t>
  </si>
  <si>
    <t>Gemarkung Beesenstedt, Flur 1, Flurstueck 2/15</t>
  </si>
  <si>
    <t>BNA1739</t>
  </si>
  <si>
    <t>Windpark Kublank III</t>
  </si>
  <si>
    <t>17349</t>
  </si>
  <si>
    <t>Gross Miltzow</t>
  </si>
  <si>
    <t>Gemarkung Golm Flur 6, Flurstueck 16</t>
  </si>
  <si>
    <t>BNA1653</t>
  </si>
  <si>
    <t>WP Wildberg NST/2010/3906678/RW</t>
  </si>
  <si>
    <t>16845</t>
  </si>
  <si>
    <t>Wildberg</t>
  </si>
  <si>
    <t>BNA1640</t>
  </si>
  <si>
    <t>WP Bredstedt-Land</t>
  </si>
  <si>
    <t>BNA1583</t>
  </si>
  <si>
    <t>Buergerwindpark Esche Verwaltungsgesellschaft mbH</t>
  </si>
  <si>
    <t>Esche Nord</t>
  </si>
  <si>
    <t>Esche</t>
  </si>
  <si>
    <t>BNA1540c</t>
  </si>
  <si>
    <t>Windpark Kassieck-Lindstedt III GmbH &amp; Co. KG</t>
  </si>
  <si>
    <t>WP Kassiek-Lindstedt (III)</t>
  </si>
  <si>
    <t>39638</t>
  </si>
  <si>
    <t>Lindstedt</t>
  </si>
  <si>
    <t>UW Hottendorf</t>
  </si>
  <si>
    <t>BNA1540b</t>
  </si>
  <si>
    <t>Windpark Kassieck-Lindstedt II GmbH &amp; Co. KG</t>
  </si>
  <si>
    <t>WP Kassiek-Lindstedt (II)</t>
  </si>
  <si>
    <t>BNA1540a</t>
  </si>
  <si>
    <t>Windpark Kassieck-Lindstedt GmbH &amp; Co. KG</t>
  </si>
  <si>
    <t>WP Kassiek-Lindstedt (I)</t>
  </si>
  <si>
    <t>BNA1513</t>
  </si>
  <si>
    <t>HSE Windpark Haiger GmbH &amp; Co. KG</t>
  </si>
  <si>
    <t>Windpark Haiger</t>
  </si>
  <si>
    <t>35708</t>
  </si>
  <si>
    <t>Haiger</t>
  </si>
  <si>
    <t>UW Kalteiche</t>
  </si>
  <si>
    <t>BNA1445</t>
  </si>
  <si>
    <t>Windpark GmbH &amp; Co. Kuelz II KG</t>
  </si>
  <si>
    <t>WP Kuelz II</t>
  </si>
  <si>
    <t>55471</t>
  </si>
  <si>
    <t>Kuelz</t>
  </si>
  <si>
    <t>UW Simmern</t>
  </si>
  <si>
    <t>BNA1186b</t>
  </si>
  <si>
    <t>EGK Entsorgungsgesellschaft Krefeld GmbH &amp; Co.KG</t>
  </si>
  <si>
    <t>MKVA Krefeld</t>
  </si>
  <si>
    <t>Parkstr. 234</t>
  </si>
  <si>
    <t>Turbine 4</t>
  </si>
  <si>
    <t>NGN Netzgesellschaft Niederrhein mbH</t>
  </si>
  <si>
    <t>BNA1090</t>
  </si>
  <si>
    <t>Kladrum</t>
  </si>
  <si>
    <t>Zoelkow / OT Kladrum</t>
  </si>
  <si>
    <t>UW Crivitz</t>
  </si>
  <si>
    <t>BNA1065</t>
  </si>
  <si>
    <t>Eigentuemergemeinschaft 4. Volkswind GmbH &amp; Co. KG 
und Spradau Wind Betriebs GmbH &amp; Co. KG</t>
  </si>
  <si>
    <t>27243</t>
  </si>
  <si>
    <t>Winkelsett</t>
  </si>
  <si>
    <t>BNA0827</t>
  </si>
  <si>
    <t>Loccumer Windparksbetriebsgesellschaft mbH</t>
  </si>
  <si>
    <t>Windpark Loccum/Wasserstrasse</t>
  </si>
  <si>
    <t>31547</t>
  </si>
  <si>
    <t>Loccum</t>
  </si>
  <si>
    <t>BNA0731</t>
  </si>
  <si>
    <t xml:space="preserve">NeNo GmbH </t>
  </si>
  <si>
    <t>25845</t>
  </si>
  <si>
    <t>Nordstrand</t>
  </si>
  <si>
    <t>BNA1264</t>
  </si>
  <si>
    <t>Stadtwerke Suhl/Zella-Mehlis GmbH</t>
  </si>
  <si>
    <t>HKW Bohrhuegel</t>
  </si>
  <si>
    <t>98528</t>
  </si>
  <si>
    <t>Suhl</t>
  </si>
  <si>
    <t>Froehliche-Mann-Strasse 2</t>
  </si>
  <si>
    <t>13,7</t>
  </si>
  <si>
    <t>UW 2; SH Bohrhuegel</t>
  </si>
  <si>
    <t>Stadtwerke Suhl/Zella-Mehlis Netz GmbH</t>
  </si>
  <si>
    <t>BNA1965</t>
  </si>
  <si>
    <t>Windpark Bardenflether Feld GmbH ? Co. 4. KG</t>
  </si>
  <si>
    <t>Windpark Bardenfleth</t>
  </si>
  <si>
    <t>13,6</t>
  </si>
  <si>
    <t>BNA1947</t>
  </si>
  <si>
    <t>Werk 1.5</t>
  </si>
  <si>
    <t>80937</t>
  </si>
  <si>
    <t>Knorrstrasse 147</t>
  </si>
  <si>
    <t>KWK 1-4</t>
  </si>
  <si>
    <t>SWM Infrastruktur GmbH &amp; Co. KG</t>
  </si>
  <si>
    <t>BNA1795</t>
  </si>
  <si>
    <t>Kattrepel/Westerbelmhusen Erweiterung</t>
  </si>
  <si>
    <t>25742</t>
  </si>
  <si>
    <t>Neufeld</t>
  </si>
  <si>
    <t>Gemarkung Auenbuettel, Flur 1, Flurstueck 42/2</t>
  </si>
  <si>
    <t>BNA1380</t>
  </si>
  <si>
    <t>26197</t>
  </si>
  <si>
    <t>Grossenkneten</t>
  </si>
  <si>
    <t>BNA1287</t>
  </si>
  <si>
    <t>Zeltingen</t>
  </si>
  <si>
    <t>54492</t>
  </si>
  <si>
    <t>BNA1139</t>
  </si>
  <si>
    <t>EEW Energy from Waste Saarbruecken GmbH (TREA Breisgau)</t>
  </si>
  <si>
    <t>TREA Breisgau</t>
  </si>
  <si>
    <t>79427</t>
  </si>
  <si>
    <t>Eschbach</t>
  </si>
  <si>
    <t>Heitersheimer Strasse 2</t>
  </si>
  <si>
    <t>Eschbach, Heitersheimer Strasse</t>
  </si>
  <si>
    <t>BNA0611</t>
  </si>
  <si>
    <t>01623</t>
  </si>
  <si>
    <t>Lommatzsch</t>
  </si>
  <si>
    <t>BNA1946</t>
  </si>
  <si>
    <t>Werk 1.1</t>
  </si>
  <si>
    <t>80809</t>
  </si>
  <si>
    <t>Lerchennauerstrasse 76</t>
  </si>
  <si>
    <t>KWK 1-3</t>
  </si>
  <si>
    <t>13,5</t>
  </si>
  <si>
    <t>BNA1944</t>
  </si>
  <si>
    <t>Dingolfing BA2</t>
  </si>
  <si>
    <t>BA2</t>
  </si>
  <si>
    <t>Energienetze Bayern</t>
  </si>
  <si>
    <t>BNA1497</t>
  </si>
  <si>
    <t>SachsenFonds Windpark VII GmbH &amp; Co. KG</t>
  </si>
  <si>
    <t>Windpark Reinsfeld/Hinzert-Poelert</t>
  </si>
  <si>
    <t>54421</t>
  </si>
  <si>
    <t>Reinsfeld</t>
  </si>
  <si>
    <t>NST-54421-A-S0445238;
NST-54421-A-S0448725</t>
  </si>
  <si>
    <t>20/110</t>
  </si>
  <si>
    <t>BNA1423</t>
  </si>
  <si>
    <t>71/1;71/5;135;137;206/44;265/4;285/44;287/45;289/71-2;+div.</t>
  </si>
  <si>
    <t>BNA1348</t>
  </si>
  <si>
    <t>Flurstueck 12, Flur 3, Gemarkung Meuro</t>
  </si>
  <si>
    <t>BNA1317</t>
  </si>
  <si>
    <t>Windpark Bornstedt-Holdenstedt</t>
  </si>
  <si>
    <t>Bornstedt</t>
  </si>
  <si>
    <t>UW Beyernaumburg</t>
  </si>
  <si>
    <t>BNA1268</t>
  </si>
  <si>
    <t>Tarnow</t>
  </si>
  <si>
    <t>Tranow</t>
  </si>
  <si>
    <t>UW Tarnow</t>
  </si>
  <si>
    <t>BNA1257</t>
  </si>
  <si>
    <t>Heinersdorf</t>
  </si>
  <si>
    <t>Schwedt / OT Heinersdorf</t>
  </si>
  <si>
    <t>UW Schwedt</t>
  </si>
  <si>
    <t>BNA1186a</t>
  </si>
  <si>
    <t>Turbine 3</t>
  </si>
  <si>
    <t>BNA1151</t>
  </si>
  <si>
    <t>KWKK Heidelberg</t>
  </si>
  <si>
    <t>69120</t>
  </si>
  <si>
    <t>Heidelberg</t>
  </si>
  <si>
    <t>Neuenheimer Feld 530</t>
  </si>
  <si>
    <t>DE000277691200000000000021A129569</t>
  </si>
  <si>
    <t>Stadtwerke Heidelberg Netze GmbH</t>
  </si>
  <si>
    <t>BNA1063</t>
  </si>
  <si>
    <t>e.n.o. Windpark GmbH &amp; Co. Wilmersdorf KG</t>
  </si>
  <si>
    <t>BNA0719</t>
  </si>
  <si>
    <t>BNA0156b</t>
  </si>
  <si>
    <t>Gasturbinen - KWK - Anlage</t>
  </si>
  <si>
    <t>BNA1943</t>
  </si>
  <si>
    <t>Naturstromspeicher Gaildorf GmbH &amp; Co. KG</t>
  </si>
  <si>
    <t>Naturstromspeicher Gaildorf</t>
  </si>
  <si>
    <t>74405</t>
  </si>
  <si>
    <t>Gaildorf</t>
  </si>
  <si>
    <t>Fl.Nr. Muenster/992, 910, 905/1, 10, 13Gmkg Unterrot</t>
  </si>
  <si>
    <t>13,4</t>
  </si>
  <si>
    <t>E01 UW GDORF</t>
  </si>
  <si>
    <t>BNA1541</t>
  </si>
  <si>
    <t>Freiberger Erdgas GmbH</t>
  </si>
  <si>
    <t>HKW Freiberg</t>
  </si>
  <si>
    <t>09599</t>
  </si>
  <si>
    <t>Freiberg</t>
  </si>
  <si>
    <t>DE0009990959900000E10001587000001</t>
  </si>
  <si>
    <t>BNA1359</t>
  </si>
  <si>
    <t>Flurnummer 452 (Nord)</t>
  </si>
  <si>
    <t>BNA0957</t>
  </si>
  <si>
    <t>Stadtwerke Tuebingen GmbH</t>
  </si>
  <si>
    <t>BHKW Obere Viehweide</t>
  </si>
  <si>
    <t>72072</t>
  </si>
  <si>
    <t>Tuebingen</t>
  </si>
  <si>
    <t xml:space="preserve"> -</t>
  </si>
  <si>
    <t>Schalthaus Obere Viehweide</t>
  </si>
  <si>
    <t>BNA0510b</t>
  </si>
  <si>
    <t>SWK Stadtwerke Kaiserslautern, Versorgungs-AG</t>
  </si>
  <si>
    <t>HKW Karcherstr.</t>
  </si>
  <si>
    <t>67655</t>
  </si>
  <si>
    <t>Kaiserslautern</t>
  </si>
  <si>
    <t>20</t>
  </si>
  <si>
    <t>UW 1</t>
  </si>
  <si>
    <t>SWK Stadtwerke Kaiserslautern Versorgungs-AG</t>
  </si>
  <si>
    <t>BNA1918</t>
  </si>
  <si>
    <t>Solarkraftwerk Reckahn II GmbH &amp; Co. KG</t>
  </si>
  <si>
    <t>Kloster Lehnin</t>
  </si>
  <si>
    <t>Reckahner Dorfstrasse</t>
  </si>
  <si>
    <t>Reckahn II</t>
  </si>
  <si>
    <t>13,3</t>
  </si>
  <si>
    <t>BNA1504</t>
  </si>
  <si>
    <t>BHKW</t>
  </si>
  <si>
    <t>76742</t>
  </si>
  <si>
    <t>Daimler Str. 1</t>
  </si>
  <si>
    <t>UW Daimler Woerth</t>
  </si>
  <si>
    <t>BNA1256</t>
  </si>
  <si>
    <t>LEIPA Georg Leinfelder GmbH</t>
  </si>
  <si>
    <t>Kraftwerk Leipa Georg Leinfelder GmbH Werk Schwedt Nord</t>
  </si>
  <si>
    <t>Kuhheide 1</t>
  </si>
  <si>
    <t>Faserreststoffe und Spuckstoffe aus der Altpapieraufbereitung, Altholz und Frischholzhackschnitzel</t>
  </si>
  <si>
    <t>HEL, Erdgas, Biogas</t>
  </si>
  <si>
    <t>UW Haindl</t>
  </si>
  <si>
    <t>BNA0525</t>
  </si>
  <si>
    <t>23701</t>
  </si>
  <si>
    <t>Kesdorf</t>
  </si>
  <si>
    <t>BNA0002</t>
  </si>
  <si>
    <t>ecoJoule construct GmbH</t>
  </si>
  <si>
    <t>28832</t>
  </si>
  <si>
    <t>Achim</t>
  </si>
  <si>
    <t>BNA1933</t>
  </si>
  <si>
    <t>swb Windpark Essel GmbH &amp; Co. KG</t>
  </si>
  <si>
    <t>swb Windpark Essel</t>
  </si>
  <si>
    <t>Kutenholz-Essel</t>
  </si>
  <si>
    <t>Dorfstr.</t>
  </si>
  <si>
    <t>13,2</t>
  </si>
  <si>
    <t>DE00713727446EA011200000000915032</t>
  </si>
  <si>
    <t>BNA1896</t>
  </si>
  <si>
    <t>Wiedenfelder Hoehe A+B</t>
  </si>
  <si>
    <t>50126</t>
  </si>
  <si>
    <t>Wiedenfelder Hoehe A+B, 50126 Bergheim</t>
  </si>
  <si>
    <t>BNA1887</t>
  </si>
  <si>
    <t>WP Benzweiler</t>
  </si>
  <si>
    <t>BNA1884</t>
  </si>
  <si>
    <t>LHI SolarWind Grebenau GmbH &amp; Co. KG</t>
  </si>
  <si>
    <t>WP Grebenau</t>
  </si>
  <si>
    <t>36323</t>
  </si>
  <si>
    <t>Grebenau</t>
  </si>
  <si>
    <t>BNA1877</t>
  </si>
  <si>
    <t>WP Fleetmark II</t>
  </si>
  <si>
    <t>55494</t>
  </si>
  <si>
    <t>Brenzweiler</t>
  </si>
  <si>
    <t>BNA1851</t>
  </si>
  <si>
    <t>Windpark Twerberg GmbH &amp; Co. KG</t>
  </si>
  <si>
    <t>zum Eggeberg, 37688</t>
  </si>
  <si>
    <t>BeSte Stadtwerke</t>
  </si>
  <si>
    <t>BNA1796</t>
  </si>
  <si>
    <t>BuergerWindpark Wittbek GmbH &amp;Co.KG</t>
  </si>
  <si>
    <t>25872</t>
  </si>
  <si>
    <t>Wittbek</t>
  </si>
  <si>
    <t>Gemarkung Wittbek, Flur 2, Flurstueck 1</t>
  </si>
  <si>
    <t>BNA1776</t>
  </si>
  <si>
    <t>WP Hueselitz 2 GmbH &amp; Co. KG</t>
  </si>
  <si>
    <t>Tangermuende OT Hueselitz</t>
  </si>
  <si>
    <t>Gemark. Hueselitz Grundb. Hueselitz, Flur 1 Flurstueck 248/16</t>
  </si>
  <si>
    <t>BNA1770</t>
  </si>
  <si>
    <t>WP Hueselitz 1 GmbH &amp; Co. KG</t>
  </si>
  <si>
    <t>Luederitz</t>
  </si>
  <si>
    <t>Gem. Gross Schwarzl. Grundb. Luederitz, Flur 1 Flurstueck 9/8</t>
  </si>
  <si>
    <t>BNA1736</t>
  </si>
  <si>
    <t>Grossbardorf-Sulzfeld</t>
  </si>
  <si>
    <t>97633</t>
  </si>
  <si>
    <t>Grossbardorf</t>
  </si>
  <si>
    <t>Gemarkung Grossbardorf, Fl-Nr. 15808, 15796</t>
  </si>
  <si>
    <t>BNA1724</t>
  </si>
  <si>
    <t>WP Dinkelsbuehl-Wilburgstetten (ehemals WP Eichelberg)</t>
  </si>
  <si>
    <t>91550</t>
  </si>
  <si>
    <t>Dinkelsbuehl</t>
  </si>
  <si>
    <t>Flurstueck 205, Gemarkung Sinbronn</t>
  </si>
  <si>
    <t>BNA1528</t>
  </si>
  <si>
    <t>Stadtwerke Kempen GmbH</t>
  </si>
  <si>
    <t>47906</t>
  </si>
  <si>
    <t>Kempen</t>
  </si>
  <si>
    <t>Biomethan</t>
  </si>
  <si>
    <t>BHKW Otto-Schott-Strasse</t>
  </si>
  <si>
    <t>BNA1489</t>
  </si>
  <si>
    <t>Stadtwerke - Altmaerkische Gas-, Wasser- und Elektrizitaetswerke GmbH Stendal</t>
  </si>
  <si>
    <t>Heizkraftwerk Stendal</t>
  </si>
  <si>
    <t>Schillerstrasse</t>
  </si>
  <si>
    <t>UW Heizwerk(BHKW)</t>
  </si>
  <si>
    <t>Stadtwerke Stendal</t>
  </si>
  <si>
    <t>BNA1465d</t>
  </si>
  <si>
    <t>BNA1413</t>
  </si>
  <si>
    <t>Photovoltaikkraftwerk Gross Doelln 8 GmbH &amp; Co. KG</t>
  </si>
  <si>
    <t>Gemarkung Gross Vaeter,Flur1,Flurstueck 9/1,10/1,69,86,87,88</t>
  </si>
  <si>
    <t>BNA1412</t>
  </si>
  <si>
    <t>Photovoltaikkraftwerk Gross Doelln 7 GmbH &amp; Co. KG</t>
  </si>
  <si>
    <t>Gross Vaeter,Fl.1,Fls.55,56,57,88,175,176/3,178,195bis198</t>
  </si>
  <si>
    <t>BNA1062</t>
  </si>
  <si>
    <t>Abrechnungsstelle Windpark Willenscharen-Brokstedt GBR</t>
  </si>
  <si>
    <t>24616</t>
  </si>
  <si>
    <t>Willenscharen</t>
  </si>
  <si>
    <t>BNA0902a</t>
  </si>
  <si>
    <t>PAM Infra 456 GmbH &amp; Co. KG</t>
  </si>
  <si>
    <t>BNA0452</t>
  </si>
  <si>
    <t>26759</t>
  </si>
  <si>
    <t>Hinte</t>
  </si>
  <si>
    <t>BNA0407</t>
  </si>
  <si>
    <t>Linien 1,3,4</t>
  </si>
  <si>
    <t>BNA0232a</t>
  </si>
  <si>
    <t>Sappi Ehingen GmbH</t>
  </si>
  <si>
    <t>Werkskraftwerk Sappi Ehingen</t>
  </si>
  <si>
    <t>89584</t>
  </si>
  <si>
    <t>Ehingen</t>
  </si>
  <si>
    <t>Kessel 5 - Turbine 5</t>
  </si>
  <si>
    <t>Erdgas (Stuetzfeuerung)</t>
  </si>
  <si>
    <t>BNA0148</t>
  </si>
  <si>
    <t>WindRAT Bremen GmbH &amp; Co.KG</t>
  </si>
  <si>
    <t>BNA1329</t>
  </si>
  <si>
    <t>Kuebler &amp; Niethammer Papierfabrik Kriebstein AG</t>
  </si>
  <si>
    <t>K&amp;N PFK AG EV</t>
  </si>
  <si>
    <t>09648</t>
  </si>
  <si>
    <t>Kriebstein</t>
  </si>
  <si>
    <t>Bauhofstr. 1</t>
  </si>
  <si>
    <t>GT / GDT</t>
  </si>
  <si>
    <t>13,1</t>
  </si>
  <si>
    <t>UW-Rauschenthal</t>
  </si>
  <si>
    <t>6</t>
  </si>
  <si>
    <t>BNA1769</t>
  </si>
  <si>
    <t>Windpark Garlipp III</t>
  </si>
  <si>
    <t>Garlipp</t>
  </si>
  <si>
    <t>Gemarkung Garlipp, Flur 2, Flurstueck 33/1</t>
  </si>
  <si>
    <t>13,0</t>
  </si>
  <si>
    <t>BNA1450</t>
  </si>
  <si>
    <t>DREWSEN SPEZIALPAPIERE GmbH &amp; Co. KG</t>
  </si>
  <si>
    <t>GUD-Anlage DREWSEN</t>
  </si>
  <si>
    <t>29331</t>
  </si>
  <si>
    <t>Lachendorf</t>
  </si>
  <si>
    <t>Georg-Drewsen-Weg 2</t>
  </si>
  <si>
    <t>BNA0666</t>
  </si>
  <si>
    <t>MS Windkraft GmbH</t>
  </si>
  <si>
    <t>91802</t>
  </si>
  <si>
    <t>Meinheim</t>
  </si>
  <si>
    <t>BNA0012a</t>
  </si>
  <si>
    <t>Sappi Alfeld GmbH</t>
  </si>
  <si>
    <t>Werkskraftwerk Sappi Alfeld</t>
  </si>
  <si>
    <t>31061</t>
  </si>
  <si>
    <t>Alfeld</t>
  </si>
  <si>
    <t>Muehlenmarsch 1</t>
  </si>
  <si>
    <t>Turbine 5</t>
  </si>
  <si>
    <t>Ueberlandwerk Leinetal GmbH</t>
  </si>
  <si>
    <t>BNA1838</t>
  </si>
  <si>
    <t>Stadtwerke Osnabrueck AG</t>
  </si>
  <si>
    <t>Windenergie Rieste GmbH &amp; Co. KG</t>
  </si>
  <si>
    <t>49597</t>
  </si>
  <si>
    <t>Rieste</t>
  </si>
  <si>
    <t>12,9</t>
  </si>
  <si>
    <t>UA Hoersten</t>
  </si>
  <si>
    <t>BNA1557</t>
  </si>
  <si>
    <t xml:space="preserve">Volkswagen Sachsen GmbH </t>
  </si>
  <si>
    <t>08056</t>
  </si>
  <si>
    <t>Zwickau</t>
  </si>
  <si>
    <t>Glauchauer Str. 40</t>
  </si>
  <si>
    <t>VW Schlunzig</t>
  </si>
  <si>
    <t>VW Sachsen GmbH</t>
  </si>
  <si>
    <t>BNA1381</t>
  </si>
  <si>
    <t>BNA0554</t>
  </si>
  <si>
    <t>ASPERG SECHSTE SOLAR GmbH</t>
  </si>
  <si>
    <t>06366</t>
  </si>
  <si>
    <t>Koethen</t>
  </si>
  <si>
    <t>BNA1897</t>
  </si>
  <si>
    <t>Eschweiler-Nord A</t>
  </si>
  <si>
    <t>12,8</t>
  </si>
  <si>
    <t>UA Schaufenberg</t>
  </si>
  <si>
    <t>BNA1797</t>
  </si>
  <si>
    <t>Windpark Grevenkop</t>
  </si>
  <si>
    <t>25361</t>
  </si>
  <si>
    <t>Grevenkop</t>
  </si>
  <si>
    <t>Flurstueck 40/5</t>
  </si>
  <si>
    <t>BNA1760</t>
  </si>
  <si>
    <t>Hartenfelser Kopf</t>
  </si>
  <si>
    <t>Hoechstenbach, VG Hachenburg</t>
  </si>
  <si>
    <t>Hoechstenbach, Flur 26, Parzelle:  2534/6</t>
  </si>
  <si>
    <t>BNA1646</t>
  </si>
  <si>
    <t>WP Holtsee-Altenhof</t>
  </si>
  <si>
    <t>24340</t>
  </si>
  <si>
    <t>Altenhof</t>
  </si>
  <si>
    <t>Gemarkung Altenhof, Flur 7, Flurstueck 4/1</t>
  </si>
  <si>
    <t>BNA1524</t>
  </si>
  <si>
    <t>Heizkraftwerk Bomlitz</t>
  </si>
  <si>
    <t>29699</t>
  </si>
  <si>
    <t>Bomlitz</t>
  </si>
  <si>
    <t>Industriepark Walsrode, 
August-Wolff-Str. 13</t>
  </si>
  <si>
    <t>UW Bomlitz Westerharler Strasse</t>
  </si>
  <si>
    <t>BNA1364</t>
  </si>
  <si>
    <t>56751</t>
  </si>
  <si>
    <t>Polch</t>
  </si>
  <si>
    <t>Im Gohl 2</t>
  </si>
  <si>
    <t>BNA1273</t>
  </si>
  <si>
    <t>Obernach</t>
  </si>
  <si>
    <t>82432</t>
  </si>
  <si>
    <t>Einsiedl</t>
  </si>
  <si>
    <t>BNA0860</t>
  </si>
  <si>
    <t>Mercer Timber Product GmbH</t>
  </si>
  <si>
    <t>07929</t>
  </si>
  <si>
    <t>Saalburg-Ebersdorf</t>
  </si>
  <si>
    <t>Am bahnhof 123</t>
  </si>
  <si>
    <t>DE00073007929VS501354600000871455</t>
  </si>
  <si>
    <t>BNA0513</t>
  </si>
  <si>
    <t>EST Elektro-Spezial-Technik Inh. Steffen Stecher</t>
  </si>
  <si>
    <t>01917</t>
  </si>
  <si>
    <t>Kamenz</t>
  </si>
  <si>
    <t>BNA0348</t>
  </si>
  <si>
    <t>Ecomill Windpark GmbH &amp; Co. Giersleben KG</t>
  </si>
  <si>
    <t>06449</t>
  </si>
  <si>
    <t>Giersleben</t>
  </si>
  <si>
    <t>BNA1798</t>
  </si>
  <si>
    <t>BWP Rantrum III GmbH &amp; Co. KG</t>
  </si>
  <si>
    <t>25873</t>
  </si>
  <si>
    <t>Rantrum</t>
  </si>
  <si>
    <t>Flurstueck 13</t>
  </si>
  <si>
    <t>12,7</t>
  </si>
  <si>
    <t>BNA1788</t>
  </si>
  <si>
    <t>WP Sillerup Repowering</t>
  </si>
  <si>
    <t>Gemarkung Sillerup, Flur 15, Flurstueck 10/2</t>
  </si>
  <si>
    <t>BNA1643</t>
  </si>
  <si>
    <t>WP Goellheim</t>
  </si>
  <si>
    <t>67307</t>
  </si>
  <si>
    <t>Goellheim</t>
  </si>
  <si>
    <t>BNA1350</t>
  </si>
  <si>
    <t>Baasdorf</t>
  </si>
  <si>
    <t>BNA1349</t>
  </si>
  <si>
    <t>Flurstueck 14, Flur 3, Gemarkung Meuro</t>
  </si>
  <si>
    <t>BNA1177</t>
  </si>
  <si>
    <t>Solar Schipkau I GmbH &amp; Co. KG</t>
  </si>
  <si>
    <t>BNA1973</t>
  </si>
  <si>
    <t>Buergerwind Schoeppingen-Ramsberg GmbH ? Co. KG</t>
  </si>
  <si>
    <t>Schoeppingen-Ramsberg</t>
  </si>
  <si>
    <t>12,6</t>
  </si>
  <si>
    <t>BNA1972</t>
  </si>
  <si>
    <t>Windenergie Schoeppingen-Brook GmbH ? Co. KG</t>
  </si>
  <si>
    <t>Schoeppingen-Brook</t>
  </si>
  <si>
    <t>BNA1682</t>
  </si>
  <si>
    <t>Windpark Wahlsdorf</t>
  </si>
  <si>
    <t>Wahlsdorf</t>
  </si>
  <si>
    <t>77</t>
  </si>
  <si>
    <t>BNA1502</t>
  </si>
  <si>
    <t>SWK ENERGIE GmbH</t>
  </si>
  <si>
    <t>Heizkraftwerk Krefeld</t>
  </si>
  <si>
    <t>47804</t>
  </si>
  <si>
    <t>UA Frankenring</t>
  </si>
  <si>
    <t xml:space="preserve">SWK NETZE GmbH </t>
  </si>
  <si>
    <t>BNA1382</t>
  </si>
  <si>
    <t>Salzatal</t>
  </si>
  <si>
    <t>Neutz-Lettewitz 2/14 2/15 2/16 2/17 2/18 2/19 2/20 2/21 2/22</t>
  </si>
  <si>
    <t>BNA1300</t>
  </si>
  <si>
    <t>Enercon Windpark GmbH &amp; Co. Kutenholz KG</t>
  </si>
  <si>
    <t>Windpark Kutenholz I</t>
  </si>
  <si>
    <t>BNA1289</t>
  </si>
  <si>
    <t>AMK - Abfallentsorgungsgesellschaft des Maerkischen Kreises mbH</t>
  </si>
  <si>
    <t>58636</t>
  </si>
  <si>
    <t>Iserlohn</t>
  </si>
  <si>
    <t>Giesestrasse 10</t>
  </si>
  <si>
    <t>10 kV Schaltanlage</t>
  </si>
  <si>
    <t xml:space="preserve">Stadtwerke Iserlohn GmbH </t>
  </si>
  <si>
    <t>BNA1274</t>
  </si>
  <si>
    <t>Ettling</t>
  </si>
  <si>
    <t>94522</t>
  </si>
  <si>
    <t>Wallersorf/Ettling</t>
  </si>
  <si>
    <t>Kraftwerkstrasse 1</t>
  </si>
  <si>
    <t>BNA1230</t>
  </si>
  <si>
    <t>Pielweichs</t>
  </si>
  <si>
    <t>An der Staustufe 1</t>
  </si>
  <si>
    <t>BNA1228</t>
  </si>
  <si>
    <t>Landau</t>
  </si>
  <si>
    <t>94431</t>
  </si>
  <si>
    <t>Pilsting-Harburg</t>
  </si>
  <si>
    <t>Stauseestrasse 1</t>
  </si>
  <si>
    <t>BNA1209</t>
  </si>
  <si>
    <t>LEW Wasserkraft GmbH</t>
  </si>
  <si>
    <t>Meitingen</t>
  </si>
  <si>
    <t>86405</t>
  </si>
  <si>
    <t>UW Meitingen</t>
  </si>
  <si>
    <t>BNA1193</t>
  </si>
  <si>
    <t>Stadtwerke Lemgo GmbH</t>
  </si>
  <si>
    <t>HKW-West</t>
  </si>
  <si>
    <t>32657</t>
  </si>
  <si>
    <t xml:space="preserve">Lemgo </t>
  </si>
  <si>
    <t>Liemer Weg 71</t>
  </si>
  <si>
    <t>UW-Grevenmarsch</t>
  </si>
  <si>
    <t>Stadtwerke Lemgo</t>
  </si>
  <si>
    <t>BNA0830</t>
  </si>
  <si>
    <t>Solarkraftwerk Rentweinsdorf GmbH &amp; Co. KG</t>
  </si>
  <si>
    <t>96184</t>
  </si>
  <si>
    <t>Rentweinsdorf</t>
  </si>
  <si>
    <t>BNA0732</t>
  </si>
  <si>
    <t>Betreibergemeinschaft Windpark Vettweiss/Noervenich/Erp</t>
  </si>
  <si>
    <t>52388</t>
  </si>
  <si>
    <t xml:space="preserve">Noervenich </t>
  </si>
  <si>
    <t>BNA0559</t>
  </si>
  <si>
    <t xml:space="preserve">Windpark Kremsdorf GmbH </t>
  </si>
  <si>
    <t>23758</t>
  </si>
  <si>
    <t>Kremdorf</t>
  </si>
  <si>
    <t>BNA0277</t>
  </si>
  <si>
    <t>BMKW Floersheim Wicker</t>
  </si>
  <si>
    <t>65439</t>
  </si>
  <si>
    <t>Floersheim Wicker</t>
  </si>
  <si>
    <t>Am Steinmuehlenweg 5</t>
  </si>
  <si>
    <t xml:space="preserve">Syna GmbH </t>
  </si>
  <si>
    <t>BNA0242</t>
  </si>
  <si>
    <t>Danpower GmbH</t>
  </si>
  <si>
    <t>04910</t>
  </si>
  <si>
    <t>Elsterwerda</t>
  </si>
  <si>
    <t>BNA1874</t>
  </si>
  <si>
    <t>Speicherfarm Leipzig</t>
  </si>
  <si>
    <t>04349</t>
  </si>
  <si>
    <t>12,5</t>
  </si>
  <si>
    <t>UW Plaussig</t>
  </si>
  <si>
    <t>Mitnetz</t>
  </si>
  <si>
    <t>BNA1773</t>
  </si>
  <si>
    <t>Windpark Dobberkau II</t>
  </si>
  <si>
    <t>Bismark (Altmark)</t>
  </si>
  <si>
    <t>Gemarkung Dobberkau, Flur 2, Flurstueck 52/1</t>
  </si>
  <si>
    <t>BNA1765</t>
  </si>
  <si>
    <t>Windpark Schiffweiler</t>
  </si>
  <si>
    <t>66538</t>
  </si>
  <si>
    <t>Neunkirchen</t>
  </si>
  <si>
    <t>Flur 11, Flurstueck 2/1</t>
  </si>
  <si>
    <t>BNA1735</t>
  </si>
  <si>
    <t>Windpark Obbach GmbH &amp; Co. KG</t>
  </si>
  <si>
    <t>Windpark Obbach</t>
  </si>
  <si>
    <t>97502</t>
  </si>
  <si>
    <t>Obbach</t>
  </si>
  <si>
    <t>1102</t>
  </si>
  <si>
    <t>BNA1656</t>
  </si>
  <si>
    <t>WP-Muennerstadt</t>
  </si>
  <si>
    <t>97702</t>
  </si>
  <si>
    <t>Muennerstadt</t>
  </si>
  <si>
    <t>BNA1624</t>
  </si>
  <si>
    <t>Windpark Kraeft</t>
  </si>
  <si>
    <t>Neumarkt</t>
  </si>
  <si>
    <t>BNA1476</t>
  </si>
  <si>
    <t>WP Hohe Wuhne III</t>
  </si>
  <si>
    <t>BNA1438</t>
  </si>
  <si>
    <t>Helmstadt</t>
  </si>
  <si>
    <t>97264</t>
  </si>
  <si>
    <t>WP Helmstadt</t>
  </si>
  <si>
    <t>BNA1291</t>
  </si>
  <si>
    <t>IHKW Industrieheizkraftwerk Andernach GmbH</t>
  </si>
  <si>
    <t>IHKW Andernach</t>
  </si>
  <si>
    <t>56626</t>
  </si>
  <si>
    <t>Andernach</t>
  </si>
  <si>
    <t>Koblenzer Strasse 141</t>
  </si>
  <si>
    <t>ThyssenKrupp AG</t>
  </si>
  <si>
    <t>BNA1196a</t>
  </si>
  <si>
    <t>BHKW Ludwigshafen</t>
  </si>
  <si>
    <t>67065</t>
  </si>
  <si>
    <t>Giulinistrasse 2</t>
  </si>
  <si>
    <t xml:space="preserve">BHKW </t>
  </si>
  <si>
    <t>20 kV Uebergabestationen</t>
  </si>
  <si>
    <t>MVV Netze GmbH</t>
  </si>
  <si>
    <t>BNA1119</t>
  </si>
  <si>
    <t>Zweckverband Abfallverwertung Suedostbayern</t>
  </si>
  <si>
    <t>MHKW Burgkirchen</t>
  </si>
  <si>
    <t>Bruck 110</t>
  </si>
  <si>
    <t>DE00754884504B007225Z0285XXXXFFFF</t>
  </si>
  <si>
    <t>BNA1068</t>
  </si>
  <si>
    <t>BNA0509</t>
  </si>
  <si>
    <t>Windfarm Zettingen GmbH</t>
  </si>
  <si>
    <t>56759</t>
  </si>
  <si>
    <t xml:space="preserve">Kaisersesch </t>
  </si>
  <si>
    <t>BNA1752</t>
  </si>
  <si>
    <t>Windpark Hassel</t>
  </si>
  <si>
    <t>Gemarkung Grundsteinheim, Flur 1, Flurstueck 138</t>
  </si>
  <si>
    <t>12,4</t>
  </si>
  <si>
    <t>BNA0500</t>
  </si>
  <si>
    <t>Boehringer Ingelheim Pharma GmbH &amp; Co. KG</t>
  </si>
  <si>
    <t>55218</t>
  </si>
  <si>
    <t>Ingelheim</t>
  </si>
  <si>
    <t>Rheinhessische Energie- und Wasserversorgungs-GmbH</t>
  </si>
  <si>
    <t>BNA0283</t>
  </si>
  <si>
    <t>BKF</t>
  </si>
  <si>
    <t>60382</t>
  </si>
  <si>
    <t>Alt Fechenheim 34</t>
  </si>
  <si>
    <t>UW Hanauer Landstrasse</t>
  </si>
  <si>
    <t>BNA0182</t>
  </si>
  <si>
    <t>48653</t>
  </si>
  <si>
    <t>Coesfeld</t>
  </si>
  <si>
    <t>Stadtwerke Coesfeld GmbH</t>
  </si>
  <si>
    <t>BNA1839</t>
  </si>
  <si>
    <t>Windpark Oberthal GmbH</t>
  </si>
  <si>
    <t>12,3</t>
  </si>
  <si>
    <t>UA Walhausen</t>
  </si>
  <si>
    <t>BNA1837</t>
  </si>
  <si>
    <t>HSW Windpark Gross Niendorf GmbH &amp; Co. KG</t>
  </si>
  <si>
    <t xml:space="preserve">HSW Windpark Gross Niendorf </t>
  </si>
  <si>
    <t>Gross Niendorf</t>
  </si>
  <si>
    <t>Meeboldstr. 1</t>
  </si>
  <si>
    <t>UW Bruehl</t>
  </si>
  <si>
    <t>BNA1622</t>
  </si>
  <si>
    <t>Windpark Kohlenbek</t>
  </si>
  <si>
    <t>25596</t>
  </si>
  <si>
    <t>Bokelrehm</t>
  </si>
  <si>
    <t>BNA1265</t>
  </si>
  <si>
    <t>Tannheim</t>
  </si>
  <si>
    <t>88459</t>
  </si>
  <si>
    <t>BNA1247</t>
  </si>
  <si>
    <t>Unterbergen</t>
  </si>
  <si>
    <t>86511</t>
  </si>
  <si>
    <t>Schmiechen-Unterbergen</t>
  </si>
  <si>
    <t>Lechfeldstrasse</t>
  </si>
  <si>
    <t>BNA1221</t>
  </si>
  <si>
    <t>Oberpeiching</t>
  </si>
  <si>
    <t>86698</t>
  </si>
  <si>
    <t>Oberndorf</t>
  </si>
  <si>
    <t>UW Oberpeiching</t>
  </si>
  <si>
    <t>BNA1054</t>
  </si>
  <si>
    <t xml:space="preserve">Windpark Wiemersdorf GmbH &amp; Co. KG </t>
  </si>
  <si>
    <t>BNA0797</t>
  </si>
  <si>
    <t>Erdgas; Klaergas</t>
  </si>
  <si>
    <t>BNA0765</t>
  </si>
  <si>
    <t xml:space="preserve">Windpark Osterrade GmbH </t>
  </si>
  <si>
    <t>Osterrade</t>
  </si>
  <si>
    <t>BNA0762</t>
  </si>
  <si>
    <t>39387</t>
  </si>
  <si>
    <t>Oschersleben</t>
  </si>
  <si>
    <t>BNA0316</t>
  </si>
  <si>
    <t>Winag Neue Energie GmbH &amp; Co. Reinstedt KG</t>
  </si>
  <si>
    <t>BNA1924</t>
  </si>
  <si>
    <t>Windpark Hungerberg II GmbH &amp; Co. KG</t>
  </si>
  <si>
    <t>Windpark Hungerberg II</t>
  </si>
  <si>
    <t>Andréstrasse 71</t>
  </si>
  <si>
    <t>12,2</t>
  </si>
  <si>
    <t>BNA1923</t>
  </si>
  <si>
    <t>Windpark Hungerberg I GmbH &amp; Co. KG</t>
  </si>
  <si>
    <t>Windpark Hungerberg I</t>
  </si>
  <si>
    <t>BNA1900</t>
  </si>
  <si>
    <t>Windpark Rheinhessen I</t>
  </si>
  <si>
    <t>55425</t>
  </si>
  <si>
    <t>Waldalgesheim</t>
  </si>
  <si>
    <t>Flurstueck 18</t>
  </si>
  <si>
    <t>BNA1799</t>
  </si>
  <si>
    <t>WP Beidenfleth</t>
  </si>
  <si>
    <t>25573</t>
  </si>
  <si>
    <t>Beidenfleth</t>
  </si>
  <si>
    <t>57</t>
  </si>
  <si>
    <t>BNA1766</t>
  </si>
  <si>
    <t>Weiskirchen-Schimmelkopf</t>
  </si>
  <si>
    <t>66709</t>
  </si>
  <si>
    <t>Weiskirchen</t>
  </si>
  <si>
    <t>Gemarkung Weiskirchen, Flur 9, Flurstueck 1</t>
  </si>
  <si>
    <t>BNA1753</t>
  </si>
  <si>
    <t>WP Huser Klee</t>
  </si>
  <si>
    <t>Gemarkung: Husen; Flur: 8; Flurstueck: 19;</t>
  </si>
  <si>
    <t>BNA1703</t>
  </si>
  <si>
    <t>Windpark Neudersum</t>
  </si>
  <si>
    <t>26906</t>
  </si>
  <si>
    <t>Dersum</t>
  </si>
  <si>
    <t>Gemarkung Neudersum, Flur 001, Flurstueck 57</t>
  </si>
  <si>
    <t>BNA1702</t>
  </si>
  <si>
    <t>Windpark Moosmoor</t>
  </si>
  <si>
    <t>Gem. Wittstedt, Flur 8, Flurstueck 24/1</t>
  </si>
  <si>
    <t>BNA1690</t>
  </si>
  <si>
    <t>Repowering Windpark Egglingen</t>
  </si>
  <si>
    <t>Flurstueck 12/5 u. 12/6 der Flur 13, Gemarkung Eggelingen</t>
  </si>
  <si>
    <t>BNA1638</t>
  </si>
  <si>
    <t>Windpark Zedtwitz</t>
  </si>
  <si>
    <t>95183</t>
  </si>
  <si>
    <t>Gemeinde Feilitzsch</t>
  </si>
  <si>
    <t>BNA1628</t>
  </si>
  <si>
    <t>Windpark Roedeser Berg</t>
  </si>
  <si>
    <t>34466</t>
  </si>
  <si>
    <t>Wolfhagen</t>
  </si>
  <si>
    <t>Stadtwerke Wolfhagen GmbH</t>
  </si>
  <si>
    <t>BNA1607</t>
  </si>
  <si>
    <t>67753</t>
  </si>
  <si>
    <t>Rothselberg</t>
  </si>
  <si>
    <t>BNA1606</t>
  </si>
  <si>
    <t>Windpark Englmannsberg</t>
  </si>
  <si>
    <t>86558</t>
  </si>
  <si>
    <t>Hohenwart</t>
  </si>
  <si>
    <t>BNA1333a</t>
  </si>
  <si>
    <t>Universitaet Stuttgart</t>
  </si>
  <si>
    <t>HKW Pfaffenwald</t>
  </si>
  <si>
    <t>70569</t>
  </si>
  <si>
    <t>Pfaffenwaldring 8</t>
  </si>
  <si>
    <t>Anlage 40</t>
  </si>
  <si>
    <t>Erdgas H</t>
  </si>
  <si>
    <t>UW Allmand</t>
  </si>
  <si>
    <t>BNA1246</t>
  </si>
  <si>
    <t>Scheuring</t>
  </si>
  <si>
    <t>86937</t>
  </si>
  <si>
    <t>Lechau</t>
  </si>
  <si>
    <t>BNA0506</t>
  </si>
  <si>
    <t>Windpark Jever GbR</t>
  </si>
  <si>
    <t>26441</t>
  </si>
  <si>
    <t>Jever</t>
  </si>
  <si>
    <t>BNA0406</t>
  </si>
  <si>
    <t>21039</t>
  </si>
  <si>
    <t>BNA0059a</t>
  </si>
  <si>
    <t>HKW Kassel</t>
  </si>
  <si>
    <t>Turbine 1</t>
  </si>
  <si>
    <t>Anlage A</t>
  </si>
  <si>
    <t>BNA1888</t>
  </si>
  <si>
    <t>Windpark Aachen Nord GmbH &amp; Co. KG</t>
  </si>
  <si>
    <t>12,1</t>
  </si>
  <si>
    <t>BNA1383</t>
  </si>
  <si>
    <t>04603</t>
  </si>
  <si>
    <t>Nobitz</t>
  </si>
  <si>
    <t>Am Flughafen 1</t>
  </si>
  <si>
    <t>BNA1286</t>
  </si>
  <si>
    <t>Zweckverband fuer Abfallwirtschaft Suedwestthueringen (ZASt)</t>
  </si>
  <si>
    <t>Restabfallbehandlungsanlage</t>
  </si>
  <si>
    <t>98544</t>
  </si>
  <si>
    <t>Zella-Mehlis</t>
  </si>
  <si>
    <t>Station RABA</t>
  </si>
  <si>
    <t>BNA1234</t>
  </si>
  <si>
    <t>Prittriching</t>
  </si>
  <si>
    <t>86931</t>
  </si>
  <si>
    <t>Lechstrasse</t>
  </si>
  <si>
    <t>BNA1143</t>
  </si>
  <si>
    <t>Serrig</t>
  </si>
  <si>
    <t>54450</t>
  </si>
  <si>
    <t>Freudenburg</t>
  </si>
  <si>
    <t>BNA0807</t>
  </si>
  <si>
    <t>Solarpark Pocking 2 GmbH</t>
  </si>
  <si>
    <t>94060</t>
  </si>
  <si>
    <t>Pocking</t>
  </si>
  <si>
    <t>BNA0385</t>
  </si>
  <si>
    <t>Pfleiderer Guetersloh GmbH</t>
  </si>
  <si>
    <t>KWK Guetersloh</t>
  </si>
  <si>
    <t>33332</t>
  </si>
  <si>
    <t>Stadtring Nordhorn 61</t>
  </si>
  <si>
    <t>Schaltanlage KWK</t>
  </si>
  <si>
    <t>BNA1966</t>
  </si>
  <si>
    <t>Windpark Oestliches Herberger Feld GmbH ? Co. KG</t>
  </si>
  <si>
    <t>49637</t>
  </si>
  <si>
    <t>Menslage</t>
  </si>
  <si>
    <t>12,0</t>
  </si>
  <si>
    <t>BNA1932</t>
  </si>
  <si>
    <t>Windpark Domnitz GmbH &amp; Co. KG</t>
  </si>
  <si>
    <t>Windpark Domnitz</t>
  </si>
  <si>
    <t>Flur 115, 126</t>
  </si>
  <si>
    <t>50081125616</t>
  </si>
  <si>
    <t>BNA1906</t>
  </si>
  <si>
    <t>ENNI RMI Windpark Kohlenhuck Projektgesellschaft mbH</t>
  </si>
  <si>
    <t>47441</t>
  </si>
  <si>
    <t>Friedrichstrasse 99, Kamp-Lintfort</t>
  </si>
  <si>
    <t>BNA1869</t>
  </si>
  <si>
    <t>Vorarlberger Illwerke AG "Rellswerk"</t>
  </si>
  <si>
    <t>REW</t>
  </si>
  <si>
    <t>BNA1800</t>
  </si>
  <si>
    <t>Buergerwindpark Osterstedt GmbH &amp; Co. KG</t>
  </si>
  <si>
    <t>25590</t>
  </si>
  <si>
    <t>Osterstedt</t>
  </si>
  <si>
    <t>Flur 4, Flurstueck 15/1</t>
  </si>
  <si>
    <t>BNA1778</t>
  </si>
  <si>
    <t>Reinstedt</t>
  </si>
  <si>
    <t>Gemarkung Reinstedt Flur 4 Flurstuecke 173, 176, 179</t>
  </si>
  <si>
    <t>BNA1777</t>
  </si>
  <si>
    <t>Mittelhausen</t>
  </si>
  <si>
    <t>06542</t>
  </si>
  <si>
    <t>Flur:  Flurstueck:</t>
  </si>
  <si>
    <t>BNA1755</t>
  </si>
  <si>
    <t>Windpark Kittelbusch</t>
  </si>
  <si>
    <t>33181</t>
  </si>
  <si>
    <t>Bad Wuennenberg</t>
  </si>
  <si>
    <t>Gemarkung:Helmern; Flur 6; Flurstueck: 1</t>
  </si>
  <si>
    <t>BNA1754</t>
  </si>
  <si>
    <t>Buergerwindpark Wettringen Stroenfeld</t>
  </si>
  <si>
    <t>48493</t>
  </si>
  <si>
    <t>Wettringen</t>
  </si>
  <si>
    <t>Flur 30, Flurstueck 61</t>
  </si>
  <si>
    <t>BNA1734</t>
  </si>
  <si>
    <t>Windpark Werneck-Essleben</t>
  </si>
  <si>
    <t>97440</t>
  </si>
  <si>
    <t>Werneck-Essleben</t>
  </si>
  <si>
    <t>2674</t>
  </si>
  <si>
    <t>BNA1732</t>
  </si>
  <si>
    <t>Windpark Korbersdorf-Seussen</t>
  </si>
  <si>
    <t>95659</t>
  </si>
  <si>
    <t>FlSt. 519, Gemarkung Korbersdorf-Seussen</t>
  </si>
  <si>
    <t>BNA1731</t>
  </si>
  <si>
    <t>OSTWINDpark Rotmainquelle</t>
  </si>
  <si>
    <t>95503</t>
  </si>
  <si>
    <t>Hummental</t>
  </si>
  <si>
    <t>Fl.-Nr. 28/8 Lindenhardter Forst-Nordwest</t>
  </si>
  <si>
    <t>BNA1727</t>
  </si>
  <si>
    <t>LHI Green Infrastructure Wind Deutschland III GmbH &amp; Co. KG</t>
  </si>
  <si>
    <t>Windpark Velburg</t>
  </si>
  <si>
    <t>92355</t>
  </si>
  <si>
    <t>Velburg</t>
  </si>
  <si>
    <t>149, Gemarkung Mantlach</t>
  </si>
  <si>
    <t>BNA1725</t>
  </si>
  <si>
    <t>Onshore Wind Gesater Wald GmbH &amp; Co. KG</t>
  </si>
  <si>
    <t>WP Gesater Wald</t>
  </si>
  <si>
    <t>91564</t>
  </si>
  <si>
    <t>Neuendettelsau</t>
  </si>
  <si>
    <t>Flur 663 Gemarkung Haag</t>
  </si>
  <si>
    <t>BNA1723</t>
  </si>
  <si>
    <t>Windpark Lonnerstadt</t>
  </si>
  <si>
    <t>91475</t>
  </si>
  <si>
    <t>Lonnerstadt</t>
  </si>
  <si>
    <t>Flurstuecknummer: 1727 Gemarkung Lonnerstadt</t>
  </si>
  <si>
    <t>Schalthaus Hoechstadt</t>
  </si>
  <si>
    <t>BNA1720</t>
  </si>
  <si>
    <t>Windpark Berg</t>
  </si>
  <si>
    <t>82335</t>
  </si>
  <si>
    <t>Berg</t>
  </si>
  <si>
    <t>19</t>
  </si>
  <si>
    <t>BNA1696</t>
  </si>
  <si>
    <t>Windpark Horst</t>
  </si>
  <si>
    <t>29640</t>
  </si>
  <si>
    <t>Schneverdingen/Horst</t>
  </si>
  <si>
    <t>Gemarkung Wesseloh; Flur 1; Flurstueck 127/50</t>
  </si>
  <si>
    <t>BNA1695</t>
  </si>
  <si>
    <t>Windpark Gehrde "Gross Drehle"</t>
  </si>
  <si>
    <t>49596</t>
  </si>
  <si>
    <t>Gehrde</t>
  </si>
  <si>
    <t>Gemarkung Gross Drehle, Flur 1, Flurstueck 3</t>
  </si>
  <si>
    <t>BNA1689</t>
  </si>
  <si>
    <t>Menslage 01 - Herberger Feld</t>
  </si>
  <si>
    <t>Letzte Lage, Gemarkung Herbergen, Flur 2, Flurstueck 4</t>
  </si>
  <si>
    <t>BNA1686</t>
  </si>
  <si>
    <t>Gross Welle</t>
  </si>
  <si>
    <t>Flurstueck 184, Flur 1</t>
  </si>
  <si>
    <t>BNA1652</t>
  </si>
  <si>
    <t>CHORUS Wind Sontra GmbH &amp; Co. KG</t>
  </si>
  <si>
    <t>WP Sontra</t>
  </si>
  <si>
    <t>36205</t>
  </si>
  <si>
    <t>Sontra</t>
  </si>
  <si>
    <t>BNA1649</t>
  </si>
  <si>
    <t>WP Lindenberg</t>
  </si>
  <si>
    <t>34270</t>
  </si>
  <si>
    <t>Schauenburg</t>
  </si>
  <si>
    <t>BNA1584</t>
  </si>
  <si>
    <t>Green City Energy Windpark Massbach</t>
  </si>
  <si>
    <t>97711</t>
  </si>
  <si>
    <t>Massbach</t>
  </si>
  <si>
    <t>BNA1572</t>
  </si>
  <si>
    <t>Buerger-Windpark Holzacker-Knorburg</t>
  </si>
  <si>
    <t>25917</t>
  </si>
  <si>
    <t>Stadum</t>
  </si>
  <si>
    <t>Flurstueck 31, Flur 22, Gemarkung Stadum</t>
  </si>
  <si>
    <t>BNA1567</t>
  </si>
  <si>
    <t>85235</t>
  </si>
  <si>
    <t>Odelzhausen</t>
  </si>
  <si>
    <t>BNA1566</t>
  </si>
  <si>
    <t>Anzetel Wehlens</t>
  </si>
  <si>
    <t>26388</t>
  </si>
  <si>
    <t>GEW Wilhelmshaven GmbH</t>
  </si>
  <si>
    <t>BNA1537</t>
  </si>
  <si>
    <t>46359</t>
  </si>
  <si>
    <t>Heiden</t>
  </si>
  <si>
    <t>Heidener Str. 141</t>
  </si>
  <si>
    <t>DE0001814632500000000000000596467</t>
  </si>
  <si>
    <t>BNA1525</t>
  </si>
  <si>
    <t>Windpark Geisberg GmbH &amp; Co. KG</t>
  </si>
  <si>
    <t>68519</t>
  </si>
  <si>
    <t>Viernheim</t>
  </si>
  <si>
    <t>Industriestrasse 2</t>
  </si>
  <si>
    <t>BNA1512</t>
  </si>
  <si>
    <t>FLEMMA W.1 Energie GmbH &amp; Co. KG</t>
  </si>
  <si>
    <t>Windpark Illschwang</t>
  </si>
  <si>
    <t>92278</t>
  </si>
  <si>
    <t>Illschwang</t>
  </si>
  <si>
    <t>UW Lauterhofen</t>
  </si>
  <si>
    <t>BNA1481</t>
  </si>
  <si>
    <t>WP Sembten</t>
  </si>
  <si>
    <t>Guben</t>
  </si>
  <si>
    <t>UW Guben</t>
  </si>
  <si>
    <t>BNA1449b</t>
  </si>
  <si>
    <t>Zweckverband Abfallwirtschaft Raum Wuerzburg</t>
  </si>
  <si>
    <t>97076</t>
  </si>
  <si>
    <t>Gattingerstr. 31</t>
  </si>
  <si>
    <t>SH 399 MHKW</t>
  </si>
  <si>
    <t>BNA1443</t>
  </si>
  <si>
    <t>Windpark Rastenberg</t>
  </si>
  <si>
    <t>99636</t>
  </si>
  <si>
    <t>Rastenberg</t>
  </si>
  <si>
    <t>UW Koelleda Stadt Koelleda, Gewerbegebiet "Koelledakleblitzhoehe"</t>
  </si>
  <si>
    <t>BNA1442</t>
  </si>
  <si>
    <t>Windpark Holdenstedt-Bornstedt</t>
  </si>
  <si>
    <t>06526</t>
  </si>
  <si>
    <t>Sangerhausen</t>
  </si>
  <si>
    <t>Handelsweg 901R</t>
  </si>
  <si>
    <t>Handelsweg 901R, 06526 Sangerhausen</t>
  </si>
  <si>
    <t>BNA1318</t>
  </si>
  <si>
    <t>Windpark Grossvargula</t>
  </si>
  <si>
    <t>Grossvargula</t>
  </si>
  <si>
    <t>UW Graefentonna</t>
  </si>
  <si>
    <t>BNA1305</t>
  </si>
  <si>
    <t>Enercon Windpark GmbH &amp; Co. Stoessen II KG</t>
  </si>
  <si>
    <t>Windpark Stoessen II</t>
  </si>
  <si>
    <t>BNA1277</t>
  </si>
  <si>
    <t>EnBW Windpark Eisenach II GmbH</t>
  </si>
  <si>
    <t>Windpark Eisenach II</t>
  </si>
  <si>
    <t>54298</t>
  </si>
  <si>
    <t>Welschbillig</t>
  </si>
  <si>
    <t>Eisenach II</t>
  </si>
  <si>
    <t>BNA1270</t>
  </si>
  <si>
    <t>27239</t>
  </si>
  <si>
    <t>Twistringen</t>
  </si>
  <si>
    <t>UW Bassum</t>
  </si>
  <si>
    <t>BNA1245</t>
  </si>
  <si>
    <t>Schwabstadl</t>
  </si>
  <si>
    <t>Zollhaus</t>
  </si>
  <si>
    <t>BNA1224</t>
  </si>
  <si>
    <t>UW Langholt</t>
  </si>
  <si>
    <t>Langholter Str. 10</t>
  </si>
  <si>
    <t>BNA1223</t>
  </si>
  <si>
    <t>Windpark Oldendorf</t>
  </si>
  <si>
    <t>29465</t>
  </si>
  <si>
    <t>Oldendorf/Schnega</t>
  </si>
  <si>
    <t>UW Clenze</t>
  </si>
  <si>
    <t>BNA1218</t>
  </si>
  <si>
    <t>Windpark Illmersdorf</t>
  </si>
  <si>
    <t>Niederer Flaeming</t>
  </si>
  <si>
    <t>UW Charlottenfelde</t>
  </si>
  <si>
    <t>BNA1210</t>
  </si>
  <si>
    <t>Merching</t>
  </si>
  <si>
    <t>86504</t>
  </si>
  <si>
    <t>Friedenaustrasse</t>
  </si>
  <si>
    <t>BNA1196b</t>
  </si>
  <si>
    <t>Industriekraftwerk Ludwigshafen</t>
  </si>
  <si>
    <t>Giulinistr. 2</t>
  </si>
  <si>
    <t>BNA1163</t>
  </si>
  <si>
    <t>Vattenfall Europe Windkraft GmbH</t>
  </si>
  <si>
    <t>Windpark Jaenschwalde</t>
  </si>
  <si>
    <t>Jaenschwalde</t>
  </si>
  <si>
    <t>DE00108103099V0000000000000049669 
(Umspannwerk Cottbus Ost)</t>
  </si>
  <si>
    <t>Envia Mitnetz</t>
  </si>
  <si>
    <t>BNA1159</t>
  </si>
  <si>
    <t>Windpark Holzhausen</t>
  </si>
  <si>
    <t>Holzhausen</t>
  </si>
  <si>
    <t>UW Heinrichsfelde</t>
  </si>
  <si>
    <t>BNA1156</t>
  </si>
  <si>
    <t>UW Hettstedt</t>
  </si>
  <si>
    <t>Hettstedt</t>
  </si>
  <si>
    <t>BNA1146</t>
  </si>
  <si>
    <t>Windfarm Idesheim GmbH &amp; Co. KG</t>
  </si>
  <si>
    <t>Windpark Schenkendoebern</t>
  </si>
  <si>
    <t>Gubin / Schenkendoebern</t>
  </si>
  <si>
    <t>UW Gubin</t>
  </si>
  <si>
    <t>BNA1132</t>
  </si>
  <si>
    <t>WP Edersleben</t>
  </si>
  <si>
    <t>06528</t>
  </si>
  <si>
    <t>Edersleben</t>
  </si>
  <si>
    <t>BNA1123</t>
  </si>
  <si>
    <t>Windfarm Weimar GmbH &amp; Co. KG</t>
  </si>
  <si>
    <t>Weimar</t>
  </si>
  <si>
    <t>07751</t>
  </si>
  <si>
    <t>Coppanz</t>
  </si>
  <si>
    <t>UW</t>
  </si>
  <si>
    <t>BNA1107</t>
  </si>
  <si>
    <t>Bergholz</t>
  </si>
  <si>
    <t>17321</t>
  </si>
  <si>
    <t>UW Loecknitz</t>
  </si>
  <si>
    <t>BNA1069</t>
  </si>
  <si>
    <t>BNA1010</t>
  </si>
  <si>
    <t>Windpark am suessen See Verwaltung GmbH</t>
  </si>
  <si>
    <t>06318</t>
  </si>
  <si>
    <t>Wansleben am See</t>
  </si>
  <si>
    <t>BNA0977</t>
  </si>
  <si>
    <t>UW Eichow GmbH &amp; Co. KG</t>
  </si>
  <si>
    <t>Vetschau</t>
  </si>
  <si>
    <t>BNA0898</t>
  </si>
  <si>
    <t>31319</t>
  </si>
  <si>
    <t>Sehnde</t>
  </si>
  <si>
    <t>BNA0884</t>
  </si>
  <si>
    <t>Erzeugergemeinschaft Schlossvippach GbR</t>
  </si>
  <si>
    <t>BNA0773</t>
  </si>
  <si>
    <t>BNA0760</t>
  </si>
  <si>
    <t>Windpark Oldenswort Moordeich GmbH &amp; Co.KG</t>
  </si>
  <si>
    <t>25870</t>
  </si>
  <si>
    <t>Oldenswort</t>
  </si>
  <si>
    <t>BNA0749</t>
  </si>
  <si>
    <t>55234</t>
  </si>
  <si>
    <t>Ober-Floersheim</t>
  </si>
  <si>
    <t>BNA0724</t>
  </si>
  <si>
    <t>Windpark Nielebock</t>
  </si>
  <si>
    <t>Nielebock</t>
  </si>
  <si>
    <t>DE0073373931900000E01000000021057</t>
  </si>
  <si>
    <t>BNA0678b</t>
  </si>
  <si>
    <t>juwi Windenergie GmbH &amp; Co. S+S  I+III KG</t>
  </si>
  <si>
    <t>Energiepark Morbach</t>
  </si>
  <si>
    <t>Morbach WEA</t>
  </si>
  <si>
    <t>BNA0678a</t>
  </si>
  <si>
    <t>juwi Verwaltungs GmbH &amp; Co. Morbach I-VI KG</t>
  </si>
  <si>
    <t>BNA0673</t>
  </si>
  <si>
    <t>Windpark Mittelstenahe GmbH &amp; Co. Betriebs-KG</t>
  </si>
  <si>
    <t>21770</t>
  </si>
  <si>
    <t>Mittelstenahe</t>
  </si>
  <si>
    <t>BNA0616a</t>
  </si>
  <si>
    <t>Klaeranlage</t>
  </si>
  <si>
    <t>Z 564</t>
  </si>
  <si>
    <t>Z564</t>
  </si>
  <si>
    <t>BNA0575</t>
  </si>
  <si>
    <t>Wattner SunAsset Solarkraftwerk 006 GmbH &amp; Co. KG</t>
  </si>
  <si>
    <t>06188</t>
  </si>
  <si>
    <t>Landsberg, OT Sietzsch</t>
  </si>
  <si>
    <t>BNA0564</t>
  </si>
  <si>
    <t>Windpark Groothusen GmbH &amp; Co. Betriebs KG</t>
  </si>
  <si>
    <t>BNA0563</t>
  </si>
  <si>
    <t xml:space="preserve">WEP Hamswehrum </t>
  </si>
  <si>
    <t>Hoher Grodenweg / 
Groothuser Grodenweg</t>
  </si>
  <si>
    <t>BNA0552</t>
  </si>
  <si>
    <t>UW Koerbelitz</t>
  </si>
  <si>
    <t>Woltersdorfer Str.</t>
  </si>
  <si>
    <t>BNA0463b</t>
  </si>
  <si>
    <t>Windpark Krusemark</t>
  </si>
  <si>
    <t>Hohenberg-Krusemark</t>
  </si>
  <si>
    <t>BNA0441</t>
  </si>
  <si>
    <t>NEIF (Merinda Windpark) GmbH &amp; Co. KG</t>
  </si>
  <si>
    <t>BNA0405b</t>
  </si>
  <si>
    <t>Windpark GmbH &amp; Co. Hamburg KG</t>
  </si>
  <si>
    <t>Windpark Hamburg</t>
  </si>
  <si>
    <t>UW Altenwerder, KS 81871</t>
  </si>
  <si>
    <t>BNA0405a</t>
  </si>
  <si>
    <t>BNA0367</t>
  </si>
  <si>
    <t>Windpark Niedere Boerde GmbH &amp; Co. KG</t>
  </si>
  <si>
    <t>Gross Santersleben</t>
  </si>
  <si>
    <t>BNA0276</t>
  </si>
  <si>
    <t>Windpark Flomborn / Stetten GmbH &amp; Co. KG</t>
  </si>
  <si>
    <t>Windpark Flomborn</t>
  </si>
  <si>
    <t>Flomborn</t>
  </si>
  <si>
    <t>BNA0267a</t>
  </si>
  <si>
    <t>Energiequelle GmbH &amp; Co. Windpark Feldheim KG</t>
  </si>
  <si>
    <t>Windpark Feldheim VI</t>
  </si>
  <si>
    <t>DE00729704916REC0SW00335210597514</t>
  </si>
  <si>
    <t>BNA0254</t>
  </si>
  <si>
    <t>Enercon Windpark GmbH &amp; Co. Erfstadt KG</t>
  </si>
  <si>
    <t>Windpark Erfstadt</t>
  </si>
  <si>
    <t>50374</t>
  </si>
  <si>
    <t>Erfstadt</t>
  </si>
  <si>
    <t>An der Patria, 50374 Erftstadt</t>
  </si>
  <si>
    <t>BNA0204</t>
  </si>
  <si>
    <t>Windkraft Iserloy GmbH &amp; Co KG</t>
  </si>
  <si>
    <t>27801</t>
  </si>
  <si>
    <t>Doetlingen</t>
  </si>
  <si>
    <t>BNA0181</t>
  </si>
  <si>
    <t>29459</t>
  </si>
  <si>
    <t>Clenze</t>
  </si>
  <si>
    <t>BNA0168</t>
  </si>
  <si>
    <t>Windfarm Weimar GmbH &amp; Co.KG, 
RheinEnergieAG</t>
  </si>
  <si>
    <t>Windpark Weimar</t>
  </si>
  <si>
    <t>Bucha</t>
  </si>
  <si>
    <t>UW Coppanz</t>
  </si>
  <si>
    <t>BNA0149</t>
  </si>
  <si>
    <t>swb Weserwind GmbH &amp; Co. KG</t>
  </si>
  <si>
    <t>BNA0117a</t>
  </si>
  <si>
    <t>Umspannanlage Endenich</t>
  </si>
  <si>
    <t>BNA0113</t>
  </si>
  <si>
    <t>31167</t>
  </si>
  <si>
    <t>Bockenem</t>
  </si>
  <si>
    <t>BNA0091b</t>
  </si>
  <si>
    <t>Windpark Falkenwalde</t>
  </si>
  <si>
    <t>Uckerfelde-Kleinow</t>
  </si>
  <si>
    <t>BNA0037</t>
  </si>
  <si>
    <t>BNA0030</t>
  </si>
  <si>
    <t>06556</t>
  </si>
  <si>
    <t>Artern</t>
  </si>
  <si>
    <t>BNA1801</t>
  </si>
  <si>
    <t>Buergerwindpark Janneby eG</t>
  </si>
  <si>
    <t>24992</t>
  </si>
  <si>
    <t>Janneby</t>
  </si>
  <si>
    <t>Eggebeker Weg / K87 bzw. Flur 7 / Flurstueck 52</t>
  </si>
  <si>
    <t>11,9</t>
  </si>
  <si>
    <t>BNA1447a</t>
  </si>
  <si>
    <t>Roehm GmbH</t>
  </si>
  <si>
    <t>67547</t>
  </si>
  <si>
    <t>Worms</t>
  </si>
  <si>
    <t>Im Pfaffenwinkel 6</t>
  </si>
  <si>
    <t>5J</t>
  </si>
  <si>
    <t>BNA1420</t>
  </si>
  <si>
    <t>01936</t>
  </si>
  <si>
    <t>Koenigsbrueck</t>
  </si>
  <si>
    <t>Hoyerswerdaerstrasse</t>
  </si>
  <si>
    <t>BNA0266b</t>
  </si>
  <si>
    <t>Buerger-Windpark-Westfehmarn GmbH &amp; Co. KG</t>
  </si>
  <si>
    <t>UW Petersdorf</t>
  </si>
  <si>
    <t>BNA0258</t>
  </si>
  <si>
    <t>Windpark Katzenberg GmbH &amp; Co. KG</t>
  </si>
  <si>
    <t>99198</t>
  </si>
  <si>
    <t>Erfurt-Kerspleben</t>
  </si>
  <si>
    <t>BNA1705</t>
  </si>
  <si>
    <t>Windpark Sandbostel</t>
  </si>
  <si>
    <t>27446</t>
  </si>
  <si>
    <t>Sandbostel</t>
  </si>
  <si>
    <t>Gemarkung Sandbostel, Flur 5</t>
  </si>
  <si>
    <t>11,8</t>
  </si>
  <si>
    <t>BNA0508</t>
  </si>
  <si>
    <t>Windpark Juergenshagen GmbH &amp; Co.Betriebs-KG Renditefonds</t>
  </si>
  <si>
    <t>Juergenshagen</t>
  </si>
  <si>
    <t>BNA0371</t>
  </si>
  <si>
    <t>BNA0126</t>
  </si>
  <si>
    <t xml:space="preserve">Windpark Braderup GmbH &amp; Co.KG </t>
  </si>
  <si>
    <t>Braderup</t>
  </si>
  <si>
    <t>BNA0120</t>
  </si>
  <si>
    <t>H &amp; P Windkraft GmbH &amp; Co. KG</t>
  </si>
  <si>
    <t>BNA1802</t>
  </si>
  <si>
    <t>WP Marner Neuenkoogsdeich Repowering</t>
  </si>
  <si>
    <t>25724</t>
  </si>
  <si>
    <t>Gemarkung Diekhusen, Flur 3, Flurstueck 77</t>
  </si>
  <si>
    <t>11,7</t>
  </si>
  <si>
    <t>BNA1707</t>
  </si>
  <si>
    <t>WP Barnstorf</t>
  </si>
  <si>
    <t>49406</t>
  </si>
  <si>
    <t>Drentwede</t>
  </si>
  <si>
    <t>Flur 3 Stk. 52/2 Gem. Aldorf</t>
  </si>
  <si>
    <t>BNA1360</t>
  </si>
  <si>
    <t>99867</t>
  </si>
  <si>
    <t>Gotha</t>
  </si>
  <si>
    <t>Gueldene Aue; Gotha; Flur15; Sundhausen; Flur 2</t>
  </si>
  <si>
    <t>BNA1155</t>
  </si>
  <si>
    <t>RZR Herten II</t>
  </si>
  <si>
    <t>RZR II</t>
  </si>
  <si>
    <t>UW Wanne MSP</t>
  </si>
  <si>
    <t>BNA0704</t>
  </si>
  <si>
    <t>BNA0555</t>
  </si>
  <si>
    <t>KOGEP vierzehn GmbH &amp; Co. Solar 1411 KG</t>
  </si>
  <si>
    <t>BNA0342</t>
  </si>
  <si>
    <t>BNA1448</t>
  </si>
  <si>
    <t>EEW Energy from Waste Saarbruecken GmbH (AHKW Neunkirchen)</t>
  </si>
  <si>
    <t>AHKW Neunkirchen</t>
  </si>
  <si>
    <t>Am Bluecherfloez 12</t>
  </si>
  <si>
    <t>Linie 3 + 4</t>
  </si>
  <si>
    <t>Abfall, biol. Abbaubarer Anteil von Abfaellen aus haushalten und Industrie</t>
  </si>
  <si>
    <t>11,6</t>
  </si>
  <si>
    <t>Schaltanlage Gneisenaufloez</t>
  </si>
  <si>
    <t>KEW Kommunale Energie- und Wasserversorgung AG</t>
  </si>
  <si>
    <t>BNA1333c</t>
  </si>
  <si>
    <t>Block 60</t>
  </si>
  <si>
    <t>BNA1202</t>
  </si>
  <si>
    <t>Windkraftwerk Meckel/Gilzem GmbH &amp; Co. KG</t>
  </si>
  <si>
    <t>54636</t>
  </si>
  <si>
    <t>Meckel</t>
  </si>
  <si>
    <t>Uebergabeschaltanlage</t>
  </si>
  <si>
    <t>BNA1101</t>
  </si>
  <si>
    <t>UeST Anklam</t>
  </si>
  <si>
    <t>Demminer Landstrasse</t>
  </si>
  <si>
    <t>BNA0599</t>
  </si>
  <si>
    <t>AVEA Entsorgungsbetriebe GmbH &amp; Co. KG</t>
  </si>
  <si>
    <t>51373</t>
  </si>
  <si>
    <t>UA Manfort / UA Kueppersteg</t>
  </si>
  <si>
    <t>BNA0510a</t>
  </si>
  <si>
    <t>BNA0366</t>
  </si>
  <si>
    <t>48599</t>
  </si>
  <si>
    <t>Gronau</t>
  </si>
  <si>
    <t>Stadtwerke Gronau GmbH</t>
  </si>
  <si>
    <t>BNA0321</t>
  </si>
  <si>
    <t>PWG GmbH &amp; Co. Buergerwindpark Grueppenbuehren KG</t>
  </si>
  <si>
    <t>27777</t>
  </si>
  <si>
    <t>Ganderkesee</t>
  </si>
  <si>
    <t>BNA1931</t>
  </si>
  <si>
    <t>Windpark Zieger GmbH &amp; Co. KG</t>
  </si>
  <si>
    <t>Windpark Zieger</t>
  </si>
  <si>
    <t>Vehlburg</t>
  </si>
  <si>
    <t>Gemarkung Lengenfeld, Flurnummer 1657</t>
  </si>
  <si>
    <t>11,5</t>
  </si>
  <si>
    <t>50310139338</t>
  </si>
  <si>
    <t>BNA1919</t>
  </si>
  <si>
    <t>Windpark Emden</t>
  </si>
  <si>
    <t>Niedersachsenstrasse 3</t>
  </si>
  <si>
    <t>BNA1911</t>
  </si>
  <si>
    <t>HKW Dresden-Nord</t>
  </si>
  <si>
    <t>01099</t>
  </si>
  <si>
    <t>Hermann-Mende-Strasse, 2</t>
  </si>
  <si>
    <t>SSt. 9112, HKW DD-Nord</t>
  </si>
  <si>
    <t>DREWAG Netz GmbH</t>
  </si>
  <si>
    <t>BNA1805</t>
  </si>
  <si>
    <t>Windpark Oldenswort</t>
  </si>
  <si>
    <t>Flur 37 Flurstueck 17/1</t>
  </si>
  <si>
    <t>BNA1803</t>
  </si>
  <si>
    <t>Windpark Norddahl</t>
  </si>
  <si>
    <t>Oster-Ohrstedt</t>
  </si>
  <si>
    <t>Flur 7 Flurstueck 90</t>
  </si>
  <si>
    <t>BNA1708</t>
  </si>
  <si>
    <t>IFE Windpark Berne GmbH &amp; Co. Betriebs-KG</t>
  </si>
  <si>
    <t>WP Berne</t>
  </si>
  <si>
    <t>27804</t>
  </si>
  <si>
    <t>Gemarkung Neuenhuntorf, Berne</t>
  </si>
  <si>
    <t>Flurstueck 339, Flur 6</t>
  </si>
  <si>
    <t>Berne-Neuenhuntorfermoor, Hoher Weg (Flur 6 und 7)</t>
  </si>
  <si>
    <t>BNA1699</t>
  </si>
  <si>
    <t>Windpark Lorup</t>
  </si>
  <si>
    <t>26901</t>
  </si>
  <si>
    <t>Lorup</t>
  </si>
  <si>
    <t>BNA1608</t>
  </si>
  <si>
    <t>Windpark Grebbin Sued</t>
  </si>
  <si>
    <t>Grebbin</t>
  </si>
  <si>
    <t>Wessin</t>
  </si>
  <si>
    <t>BNA1604</t>
  </si>
  <si>
    <t>Windpark Dammfleth-Hochfeld</t>
  </si>
  <si>
    <t>25554</t>
  </si>
  <si>
    <t>Dammfleth</t>
  </si>
  <si>
    <t>Gemarkung Dammfleth, Flur 12, Flurstueck 17/1</t>
  </si>
  <si>
    <t>BNA1602</t>
  </si>
  <si>
    <t>Windpark Buettler Balje</t>
  </si>
  <si>
    <t>Friedrichsgabekoog</t>
  </si>
  <si>
    <t>Gemarkung Friedrichsgabekoog, Flur 3, Flurstueck 27</t>
  </si>
  <si>
    <t>BNA1580</t>
  </si>
  <si>
    <t>Buergerwindpark Wesselburener Deichhausen</t>
  </si>
  <si>
    <t>Wesselburener Deichhausen</t>
  </si>
  <si>
    <t>Gemarkung Hassenbuettel, Flur 2, Flurstueck 4/1</t>
  </si>
  <si>
    <t>BNA1539</t>
  </si>
  <si>
    <t>Windpark GmbH &amp; Co. Kisselsheide KG</t>
  </si>
  <si>
    <t>WP Kisselsheide</t>
  </si>
  <si>
    <t>Kisselsheide</t>
  </si>
  <si>
    <t>UW Kuembdchen</t>
  </si>
  <si>
    <t>BNA1532</t>
  </si>
  <si>
    <t>WP Fischbeck</t>
  </si>
  <si>
    <t>39524</t>
  </si>
  <si>
    <t>Wust-Fischbeck</t>
  </si>
  <si>
    <t>UW Tangermuende</t>
  </si>
  <si>
    <t>BNA1284</t>
  </si>
  <si>
    <t>Grace GmbH</t>
  </si>
  <si>
    <t>Co-Generation</t>
  </si>
  <si>
    <t>In der Hollerhecke 1</t>
  </si>
  <si>
    <t>Station Hernsheim 59</t>
  </si>
  <si>
    <t>BNA1252</t>
  </si>
  <si>
    <t>UeZ Windpark Schonungen GmbH &amp; Co. KG</t>
  </si>
  <si>
    <t>UeZ-Wind-Schonungen</t>
  </si>
  <si>
    <t>97451</t>
  </si>
  <si>
    <t>Schonungen</t>
  </si>
  <si>
    <t>UeZ-UW Heidenfeld</t>
  </si>
  <si>
    <t>Unterfraenkische Ueberlandzentrale eG</t>
  </si>
  <si>
    <t>BNA1195</t>
  </si>
  <si>
    <t>WP Losten</t>
  </si>
  <si>
    <t>23996</t>
  </si>
  <si>
    <t>Losten</t>
  </si>
  <si>
    <t>BNA1194</t>
  </si>
  <si>
    <t>RWE Innogy Mistral Windparkbetriebsgesellschaft mbH</t>
  </si>
  <si>
    <t>UeS Asseln</t>
  </si>
  <si>
    <t>BNA1077a</t>
  </si>
  <si>
    <t>Windpark Woerrstadt-Ost</t>
  </si>
  <si>
    <t>Uebergabestation Schornsheim 9 Strecke juwi</t>
  </si>
  <si>
    <t>BNA0943</t>
  </si>
  <si>
    <t>WindStrom GmbH &amp; Co. Windpark Okeler Bruch Infrastruktur KG</t>
  </si>
  <si>
    <t>28857</t>
  </si>
  <si>
    <t>Syke</t>
  </si>
  <si>
    <t>BNA0910</t>
  </si>
  <si>
    <t>ProVento Pool  Verwaltungs-GmbH &amp; Co. KG</t>
  </si>
  <si>
    <t>55487</t>
  </si>
  <si>
    <t xml:space="preserve">Sohren </t>
  </si>
  <si>
    <t>BNA0815</t>
  </si>
  <si>
    <t>BNA0454</t>
  </si>
  <si>
    <t>Anlagenbetreiber Windpark Ohe/Hoefer
deanBV Verwaltungs-GmbH</t>
  </si>
  <si>
    <t>29361</t>
  </si>
  <si>
    <t>Hoefer</t>
  </si>
  <si>
    <t>BNA0295</t>
  </si>
  <si>
    <t>Energiekontor Oekofonds GmbH &amp; Co. WP BD KG</t>
  </si>
  <si>
    <t>BNA0266c</t>
  </si>
  <si>
    <t>Windpark Fehmarn-Mitte GmbH &amp; Co. KG</t>
  </si>
  <si>
    <t>BNA0241</t>
  </si>
  <si>
    <t>Huntorfer Windpark GmbH &amp; Co. KG 
und Buergerwp. Huntorf GmbH</t>
  </si>
  <si>
    <t>BNA1693</t>
  </si>
  <si>
    <t>Windpark Appeln</t>
  </si>
  <si>
    <t>17</t>
  </si>
  <si>
    <t>11,4</t>
  </si>
  <si>
    <t>BNA1523a</t>
  </si>
  <si>
    <t>Block 1 (Kessel2, GT 1, DT 2)</t>
  </si>
  <si>
    <t>BNA1429</t>
  </si>
  <si>
    <t>BNA1403</t>
  </si>
  <si>
    <t>Neptune Energy Deutschland GmbH</t>
  </si>
  <si>
    <t>Steinitz</t>
  </si>
  <si>
    <t xml:space="preserve">Bobbenmaersche 11 </t>
  </si>
  <si>
    <t>Erdgaseigenproduktion</t>
  </si>
  <si>
    <t>ZPDE0071372941600000E00000000139917</t>
  </si>
  <si>
    <t>BNA1365</t>
  </si>
  <si>
    <t>Solarpark Bronkow Luckaitztal GmbH</t>
  </si>
  <si>
    <t>Luckaitztal</t>
  </si>
  <si>
    <t>Flugplatzstrasse</t>
  </si>
  <si>
    <t>BNA1227</t>
  </si>
  <si>
    <t>Vereinigte Wertach-Elektrizitaetswerke GmbH</t>
  </si>
  <si>
    <t>DKW Leinau</t>
  </si>
  <si>
    <t>87666</t>
  </si>
  <si>
    <t>Pforzen</t>
  </si>
  <si>
    <t>SH KW Leinau</t>
  </si>
  <si>
    <t>Vereinigte Wertach Elektrizitaetswerke GmbH</t>
  </si>
  <si>
    <t>BNA1212</t>
  </si>
  <si>
    <t>DKW Nord</t>
  </si>
  <si>
    <t>87719</t>
  </si>
  <si>
    <t>Mindelheim</t>
  </si>
  <si>
    <t>Mindelmaehderweg 10</t>
  </si>
  <si>
    <t>SH KW Nord</t>
  </si>
  <si>
    <t>BNA1165</t>
  </si>
  <si>
    <t>P&amp;L Werk Appeldorn</t>
  </si>
  <si>
    <t>47546</t>
  </si>
  <si>
    <t>Kalkar</t>
  </si>
  <si>
    <t>Reeser Str 280-300</t>
  </si>
  <si>
    <t>Lentjes-Kessel</t>
  </si>
  <si>
    <t>Biogas, Schweroel, Leichtoel</t>
  </si>
  <si>
    <t>BNA1117</t>
  </si>
  <si>
    <t>Industriekraftwerk Breuberg GmbH</t>
  </si>
  <si>
    <t>Industriekraftwerk Breuberg</t>
  </si>
  <si>
    <t>64747</t>
  </si>
  <si>
    <t>Breuberg</t>
  </si>
  <si>
    <t>Hoechster Str. 48-60</t>
  </si>
  <si>
    <t>UA Sandbach</t>
  </si>
  <si>
    <t>BNA0121</t>
  </si>
  <si>
    <t>Borchers Biomassekraftwerk GmbH</t>
  </si>
  <si>
    <t>46325</t>
  </si>
  <si>
    <t>Borken</t>
  </si>
  <si>
    <t>BNA1854</t>
  </si>
  <si>
    <t>Krusemark 2</t>
  </si>
  <si>
    <t>11,3</t>
  </si>
  <si>
    <t>BNA1384</t>
  </si>
  <si>
    <t>Baumgarten</t>
  </si>
  <si>
    <t>Gemarkung Wendorf, Flur 1, Flurstuecke 39/2 &amp; 45/3 &amp; 47</t>
  </si>
  <si>
    <t>BNA1333b</t>
  </si>
  <si>
    <t>Block 50</t>
  </si>
  <si>
    <t>BNA0920</t>
  </si>
  <si>
    <t>Abrechnungsgemeinschaft Windpark Rodenkircherwurp GbR</t>
  </si>
  <si>
    <t>26935</t>
  </si>
  <si>
    <t>Stadland</t>
  </si>
  <si>
    <t>BNA0799</t>
  </si>
  <si>
    <t>Gaskesselanlage</t>
  </si>
  <si>
    <t>BNA1385</t>
  </si>
  <si>
    <t>Wallersdorf</t>
  </si>
  <si>
    <t>1982+1982/2+1983+1984+2604+2607+2615+2615/1+2615/3+2616</t>
  </si>
  <si>
    <t>11,2</t>
  </si>
  <si>
    <t>BNA1352</t>
  </si>
  <si>
    <t>17153</t>
  </si>
  <si>
    <t>Stavenhagen</t>
  </si>
  <si>
    <t>Hubschrauberlandeplatz Basepohl</t>
  </si>
  <si>
    <t>BNA1263</t>
  </si>
  <si>
    <t>Muehltal</t>
  </si>
  <si>
    <t>82064</t>
  </si>
  <si>
    <t>Strasslach</t>
  </si>
  <si>
    <t>Muehltal 7</t>
  </si>
  <si>
    <t>BNA1235</t>
  </si>
  <si>
    <t>Rain</t>
  </si>
  <si>
    <t>86641</t>
  </si>
  <si>
    <t>UW Rain</t>
  </si>
  <si>
    <t>BNA1080</t>
  </si>
  <si>
    <t>PVA Wuelknitz</t>
  </si>
  <si>
    <t>01609</t>
  </si>
  <si>
    <t>Wuelknitz</t>
  </si>
  <si>
    <t xml:space="preserve">UW Zeithain </t>
  </si>
  <si>
    <t>BNA0774</t>
  </si>
  <si>
    <t>BNA0640</t>
  </si>
  <si>
    <t>BNA1892</t>
  </si>
  <si>
    <t>HSW Windpark Ahorn-Buch GmbH &amp; Co. KG</t>
  </si>
  <si>
    <t>HSW Windpark Ahorn-Buch</t>
  </si>
  <si>
    <t>74744</t>
  </si>
  <si>
    <t>Ahorn</t>
  </si>
  <si>
    <t>11,1</t>
  </si>
  <si>
    <t>BNA1386</t>
  </si>
  <si>
    <t>BNA1341</t>
  </si>
  <si>
    <t>97753</t>
  </si>
  <si>
    <t>Karlstadt</t>
  </si>
  <si>
    <t>Duttenbrunner Weg</t>
  </si>
  <si>
    <t>Energieversorgung Lohr-Karlstadt und Umgebung GmbH &amp; Co. KG</t>
  </si>
  <si>
    <t>BNA1632</t>
  </si>
  <si>
    <t>Windpark Voelschow</t>
  </si>
  <si>
    <t>Voelschow</t>
  </si>
  <si>
    <t>11,0</t>
  </si>
  <si>
    <t>BNA1285</t>
  </si>
  <si>
    <t>Sigmundshall</t>
  </si>
  <si>
    <t>31515</t>
  </si>
  <si>
    <t>Wunstorf</t>
  </si>
  <si>
    <t>UW Wunstorf</t>
  </si>
  <si>
    <t>BNA1144</t>
  </si>
  <si>
    <t>EEW Energy from Waste Goeppingen GmbH</t>
  </si>
  <si>
    <t>EEW Goeppingen</t>
  </si>
  <si>
    <t>73037</t>
  </si>
  <si>
    <t>Goeppingen</t>
  </si>
  <si>
    <t>Turb. Neu</t>
  </si>
  <si>
    <t>10AHA</t>
  </si>
  <si>
    <t>BNA1126</t>
  </si>
  <si>
    <t>Kernkraftwerk Obrigheim GmbH</t>
  </si>
  <si>
    <t>Dettingen</t>
  </si>
  <si>
    <t>88451</t>
  </si>
  <si>
    <t>BNA0890</t>
  </si>
  <si>
    <t>38170</t>
  </si>
  <si>
    <t>Schoeppenstedt</t>
  </si>
  <si>
    <t>BNA0763</t>
  </si>
  <si>
    <t>21762</t>
  </si>
  <si>
    <t>Osterbruch</t>
  </si>
  <si>
    <t>BNA0579</t>
  </si>
  <si>
    <t>Energiekontor Windkraft GmbH &amp; Co. WP SIE-Gem. d. Eigentuemer</t>
  </si>
  <si>
    <t>BNA0578</t>
  </si>
  <si>
    <t>Energiekontor Umwelt GmbH &amp; Co.</t>
  </si>
  <si>
    <t>BNA0291</t>
  </si>
  <si>
    <t>07774</t>
  </si>
  <si>
    <t>Frauenpriessnitz</t>
  </si>
  <si>
    <t>BNA0255</t>
  </si>
  <si>
    <t>HKW Iderhoffstrasse</t>
  </si>
  <si>
    <t>99085</t>
  </si>
  <si>
    <t>UW Iderhoffstrasse</t>
  </si>
  <si>
    <t>BNA0208</t>
  </si>
  <si>
    <t>Windfeld Drochtersen Netz- und Abrechnungs GbR</t>
  </si>
  <si>
    <t>21706</t>
  </si>
  <si>
    <t>Drochtersen</t>
  </si>
  <si>
    <t>BNA0012b</t>
  </si>
  <si>
    <t>BNA1845</t>
  </si>
  <si>
    <t>Windpark Laehden GbR</t>
  </si>
  <si>
    <t>49774</t>
  </si>
  <si>
    <t>Laehden</t>
  </si>
  <si>
    <t>10,9</t>
  </si>
  <si>
    <t>BNA1344</t>
  </si>
  <si>
    <t>BNA1969</t>
  </si>
  <si>
    <t>innoVent WP Harsum</t>
  </si>
  <si>
    <t>WP Harsum-Schellerten</t>
  </si>
  <si>
    <t>31174</t>
  </si>
  <si>
    <t>Schellerten</t>
  </si>
  <si>
    <t>10,8</t>
  </si>
  <si>
    <t>EVI Energieversorgung Hildesheim GmbH &amp; Co.KG</t>
  </si>
  <si>
    <t>BNA1968</t>
  </si>
  <si>
    <t>PNE WIND Park XIX</t>
  </si>
  <si>
    <t>WP Gerdau Repowering</t>
  </si>
  <si>
    <t>BNA1967</t>
  </si>
  <si>
    <t>Windpark Viertkamp</t>
  </si>
  <si>
    <t>21726</t>
  </si>
  <si>
    <t>Kranenburg</t>
  </si>
  <si>
    <t>BNA1962</t>
  </si>
  <si>
    <t>Windpark Hoort 1 GmbH ? Co. Betriebs-KG</t>
  </si>
  <si>
    <t>Windpark Hoort 1</t>
  </si>
  <si>
    <t>19230</t>
  </si>
  <si>
    <t>Hoort</t>
  </si>
  <si>
    <t>BNA1958</t>
  </si>
  <si>
    <t>Buergerwind Milow UG (haftungsbeschraenkt) ? Co. KG</t>
  </si>
  <si>
    <t>NE Nechlin</t>
  </si>
  <si>
    <t>17337</t>
  </si>
  <si>
    <t>Uckerland</t>
  </si>
  <si>
    <t>BNA1953</t>
  </si>
  <si>
    <t>REWAG Regensburger Energie- und Wasserversorgung AG ? Co. KG</t>
  </si>
  <si>
    <t>Feistelberg</t>
  </si>
  <si>
    <t>92533</t>
  </si>
  <si>
    <t>Wernberg-Koeblitz</t>
  </si>
  <si>
    <t>BNA1952</t>
  </si>
  <si>
    <t>Uhl Windkraft GmbH ? Co. Objekt LXXXV KG</t>
  </si>
  <si>
    <t>Bad Saulgau</t>
  </si>
  <si>
    <t>88348</t>
  </si>
  <si>
    <t>BNA1366</t>
  </si>
  <si>
    <t>04720</t>
  </si>
  <si>
    <t>Grossweitzschen</t>
  </si>
  <si>
    <t>Heiterer Blick</t>
  </si>
  <si>
    <t>BNA1308</t>
  </si>
  <si>
    <t>Windpark Fiebing GmbH &amp; Co. KG</t>
  </si>
  <si>
    <t>Windpark Fiebing</t>
  </si>
  <si>
    <t>Fiebing</t>
  </si>
  <si>
    <t>UW Wiesmoor</t>
  </si>
  <si>
    <t>BNA1304</t>
  </si>
  <si>
    <t>Enercon Windpark GmbH &amp; Co. Scirocco I KG</t>
  </si>
  <si>
    <t>Windpark Niederndodeleben</t>
  </si>
  <si>
    <t>39179</t>
  </si>
  <si>
    <t>Ebendorf</t>
  </si>
  <si>
    <t>BNA1301</t>
  </si>
  <si>
    <t>Enercon Windpark GmbH &amp; Co. Passat III KG</t>
  </si>
  <si>
    <t>Windpark Lammersdorf</t>
  </si>
  <si>
    <t>UW Lammersdorf</t>
  </si>
  <si>
    <t>BNA1188</t>
  </si>
  <si>
    <t>Lasbek</t>
  </si>
  <si>
    <t>UW Bargteheide</t>
  </si>
  <si>
    <t>BNA0892</t>
  </si>
  <si>
    <t>Winkra Krokhorst Windparkbetriebsgesellschaft mbH</t>
  </si>
  <si>
    <t>BNA0840</t>
  </si>
  <si>
    <t>Mergen GmbH &amp; Co. KG Windpark Rosendahl</t>
  </si>
  <si>
    <t>Rosendahl</t>
  </si>
  <si>
    <t>48720</t>
  </si>
  <si>
    <t>Gebiet Hoeven</t>
  </si>
  <si>
    <t>BNA0691a</t>
  </si>
  <si>
    <t>ENERCON Windpark GmbH &amp; Co. Tornado KG</t>
  </si>
  <si>
    <t>Windpark Neuenkirchen</t>
  </si>
  <si>
    <t>49434</t>
  </si>
  <si>
    <t>Neuenkirchen-Voerden</t>
  </si>
  <si>
    <t xml:space="preserve"> Wanstrath,  49434 Neuenkirchen-Voerden Nellinghof</t>
  </si>
  <si>
    <t>BNA0416</t>
  </si>
  <si>
    <t>Windpark Handewitt</t>
  </si>
  <si>
    <t>Handewitt</t>
  </si>
  <si>
    <t>BNA0372</t>
  </si>
  <si>
    <t>AOS WP Bissel GmbH &amp; Co KG</t>
  </si>
  <si>
    <t>BNA0319</t>
  </si>
  <si>
    <t xml:space="preserve">Buergerwindpark Galmsbuell GmbH </t>
  </si>
  <si>
    <t>BNA0052</t>
  </si>
  <si>
    <t>Barleben</t>
  </si>
  <si>
    <t>BNA1756</t>
  </si>
  <si>
    <t>Windpark Haaren-Leiberg IV (Erweiterung)</t>
  </si>
  <si>
    <t>Gemarkung: Leiberg; Flur: 5; Flurstueck: 147</t>
  </si>
  <si>
    <t>10,7</t>
  </si>
  <si>
    <t>BNA1555</t>
  </si>
  <si>
    <t>Trianel Onshore Windkraftwerk Wendorfer Berg GmbH &amp; Co. KG</t>
  </si>
  <si>
    <t>Windpark Badeleben</t>
  </si>
  <si>
    <t>Voelpke</t>
  </si>
  <si>
    <t>UW Badeleben</t>
  </si>
  <si>
    <t>BNA1507</t>
  </si>
  <si>
    <t>Michelin Reifenwerke AG &amp; Co. KGaA 
Standort Bad Kreuznach</t>
  </si>
  <si>
    <t>55543</t>
  </si>
  <si>
    <t>Bad Kreuznach</t>
  </si>
  <si>
    <t>Michelinstr. 1</t>
  </si>
  <si>
    <t>BNA1368</t>
  </si>
  <si>
    <t>Lindenstrasse</t>
  </si>
  <si>
    <t>BNA1861</t>
  </si>
  <si>
    <t>Regensburg</t>
  </si>
  <si>
    <t>93055</t>
  </si>
  <si>
    <t>Herbert-Quandt-Allee</t>
  </si>
  <si>
    <t>10,6</t>
  </si>
  <si>
    <t>DE00106893055HMESS100000000844587
DE00106893055HMESS200000000844587
DE00106893055HMESS300000000844587
DE00106893055HMESS400000000844587</t>
  </si>
  <si>
    <t>Bayernwerke Netz GmbH</t>
  </si>
  <si>
    <t>BNA1387</t>
  </si>
  <si>
    <t>94569</t>
  </si>
  <si>
    <t>Stephansposching</t>
  </si>
  <si>
    <t>1123 -24 -26 -26/1 -20 -22 -41 -42 -44 -45 48 1714</t>
  </si>
  <si>
    <t>BNA1361</t>
  </si>
  <si>
    <t>03058</t>
  </si>
  <si>
    <t>Neuhausen</t>
  </si>
  <si>
    <t>Flur 1, Flurstueck 466</t>
  </si>
  <si>
    <t>BNA1038</t>
  </si>
  <si>
    <t>WP Wergzahna GmbH &amp; Co. KG</t>
  </si>
  <si>
    <t>Wergzahna</t>
  </si>
  <si>
    <t>BNA0873</t>
  </si>
  <si>
    <t>Windpark Sande GmbH &amp; Co KG; 
Gemeinde Sande</t>
  </si>
  <si>
    <t>26452</t>
  </si>
  <si>
    <t>Sande</t>
  </si>
  <si>
    <t>BNA0569</t>
  </si>
  <si>
    <t>deag Energie GmbH</t>
  </si>
  <si>
    <t>BNA0539</t>
  </si>
  <si>
    <t>GSI Photovoltaik Projektgesellschaft Helbra mbH</t>
  </si>
  <si>
    <t>06308</t>
  </si>
  <si>
    <t>Klostermansfeld</t>
  </si>
  <si>
    <t>BNA0250b</t>
  </si>
  <si>
    <t>49824</t>
  </si>
  <si>
    <t>Emlichheim</t>
  </si>
  <si>
    <t>Emslandstr. 900 Z</t>
  </si>
  <si>
    <t>DE0073304982400000000000000149412</t>
  </si>
  <si>
    <t>BNA0250a</t>
  </si>
  <si>
    <t>Neuerostrasse 8</t>
  </si>
  <si>
    <t>BNA1520</t>
  </si>
  <si>
    <t>ESWE BioEnergie GmbH</t>
  </si>
  <si>
    <t>Biomasseheizkraftwerk Wiesbaden</t>
  </si>
  <si>
    <t>65205</t>
  </si>
  <si>
    <t>Deponiestrasse 14</t>
  </si>
  <si>
    <t>Zuend- und Stuetzbrenner Heizoel EL</t>
  </si>
  <si>
    <t>10,5</t>
  </si>
  <si>
    <t>Stadtwerke Wiesbaden Netz GmbH</t>
  </si>
  <si>
    <t>BNA1455</t>
  </si>
  <si>
    <t>Momentum Gruppen A/S
 K/S Windpartner 26 /
Itec International</t>
  </si>
  <si>
    <t>Windpark Sitten</t>
  </si>
  <si>
    <t>01999</t>
  </si>
  <si>
    <t>Blockwitz / OT Sitten</t>
  </si>
  <si>
    <t>UW Blockwitz</t>
  </si>
  <si>
    <t>BNA1388</t>
  </si>
  <si>
    <t>52134</t>
  </si>
  <si>
    <t>Herzogenrath</t>
  </si>
  <si>
    <t>enwor - energie &amp; wasser vor ort GmbH</t>
  </si>
  <si>
    <t>BNA1250</t>
  </si>
  <si>
    <t>Wasserkraft</t>
  </si>
  <si>
    <t>BNA1240</t>
  </si>
  <si>
    <t>Rheiner Windpark GmbH &amp; Co. KG</t>
  </si>
  <si>
    <t>WP Rheine</t>
  </si>
  <si>
    <t>48432</t>
  </si>
  <si>
    <t>Rheine</t>
  </si>
  <si>
    <t>Kampelweg</t>
  </si>
  <si>
    <t>DE0001814848500000000000000446685</t>
  </si>
  <si>
    <t>BNA1047</t>
  </si>
  <si>
    <t>Windpark Wertheim</t>
  </si>
  <si>
    <t>97877</t>
  </si>
  <si>
    <t>Wertheim</t>
  </si>
  <si>
    <t>DE00067897877LA000000000000005697</t>
  </si>
  <si>
    <t>Stadtwerke Wertheim GmbH</t>
  </si>
  <si>
    <t>BNA1007b</t>
  </si>
  <si>
    <t>SKW Diesel</t>
  </si>
  <si>
    <t>BNA1001</t>
  </si>
  <si>
    <t>Windpark Voltlage-Hoeckel GbR</t>
  </si>
  <si>
    <t>49599</t>
  </si>
  <si>
    <t xml:space="preserve">Voltlage </t>
  </si>
  <si>
    <t>BNA0791</t>
  </si>
  <si>
    <t>Acciona Energie Windparks Deutschland GmbH</t>
  </si>
  <si>
    <t>Peitz, OT Drehnower Vorstadt</t>
  </si>
  <si>
    <t>BNA0665</t>
  </si>
  <si>
    <t>Vernet GmbH</t>
  </si>
  <si>
    <t>53894</t>
  </si>
  <si>
    <t>Mechernich</t>
  </si>
  <si>
    <t>BNA0580</t>
  </si>
  <si>
    <t>BNA0507b</t>
  </si>
  <si>
    <t>Windpark Juelicher Boerde</t>
  </si>
  <si>
    <t>Gereonstr. 6</t>
  </si>
  <si>
    <t>Gereonstr. 6, 52428 Juelich</t>
  </si>
  <si>
    <t>BNA0198</t>
  </si>
  <si>
    <t>Windpark Littdorf GmbH &amp; Co. KG</t>
  </si>
  <si>
    <t>Doebeln</t>
  </si>
  <si>
    <t>Umspannwerk Doebeln</t>
  </si>
  <si>
    <t>BNA0180</t>
  </si>
  <si>
    <t>Cismar</t>
  </si>
  <si>
    <t>BNA0061</t>
  </si>
  <si>
    <t>15518</t>
  </si>
  <si>
    <t>Beerfelde</t>
  </si>
  <si>
    <t>BNA0047</t>
  </si>
  <si>
    <t>EREM European Renewable Energy Management GmbH &amp; Co. 8.German Wind KG</t>
  </si>
  <si>
    <t>32108</t>
  </si>
  <si>
    <t>Bad Salzuflen</t>
  </si>
  <si>
    <t>BNA1981</t>
  </si>
  <si>
    <t>Zweite Boekingharder Windpark GmbH ? Co. KG</t>
  </si>
  <si>
    <t>10,4</t>
  </si>
  <si>
    <t>BNA1980</t>
  </si>
  <si>
    <t>Windpark Barkhorst GmbH ? Co. KG</t>
  </si>
  <si>
    <t>Windpark Barkhorst</t>
  </si>
  <si>
    <t>BNA1978</t>
  </si>
  <si>
    <t>Windpark Bedesbach GmbH ? Co.KG</t>
  </si>
  <si>
    <t>Windpark Bedesbach GmbH ? Co. KG</t>
  </si>
  <si>
    <t>66885</t>
  </si>
  <si>
    <t>Altenglan</t>
  </si>
  <si>
    <t>BNA1977</t>
  </si>
  <si>
    <t>Windpark Windhuebel GmbH ? Co. KG</t>
  </si>
  <si>
    <t>Schneeberger Hof / Windhuebel</t>
  </si>
  <si>
    <t>67819</t>
  </si>
  <si>
    <t>Kriegsfeld</t>
  </si>
  <si>
    <t>BNA1959</t>
  </si>
  <si>
    <t>JWP Jade Windpark GmbH?Co. 27.Betriebs KG</t>
  </si>
  <si>
    <t>WP Spremberg Ost</t>
  </si>
  <si>
    <t>BNA1879</t>
  </si>
  <si>
    <t>Windpark Wadern-Felsenberg GmbH</t>
  </si>
  <si>
    <t>66687</t>
  </si>
  <si>
    <t>Wadern-Felsenberg</t>
  </si>
  <si>
    <t>UA Wadern</t>
  </si>
  <si>
    <t>Netzwerke Wadern GmbH</t>
  </si>
  <si>
    <t>BNA1677</t>
  </si>
  <si>
    <t>BHKW Braunschweig</t>
  </si>
  <si>
    <t>Berliner Ring</t>
  </si>
  <si>
    <t>BNA1397d</t>
  </si>
  <si>
    <t>T24</t>
  </si>
  <si>
    <t>BNA1389</t>
  </si>
  <si>
    <t>66802</t>
  </si>
  <si>
    <t>Ueberherrn</t>
  </si>
  <si>
    <t>Flst. 119/5, 137/20, 137/24, 137/30 und 396/133</t>
  </si>
  <si>
    <t>BNA1142</t>
  </si>
  <si>
    <t>WP Frauenhagen</t>
  </si>
  <si>
    <t>16278</t>
  </si>
  <si>
    <t>Frauenhagen</t>
  </si>
  <si>
    <t>BNA1059</t>
  </si>
  <si>
    <t>EBV WP Duengstrup GmbH &amp; Co. Betriebs KG</t>
  </si>
  <si>
    <t>27793</t>
  </si>
  <si>
    <t>Wildeshausen</t>
  </si>
  <si>
    <t>BNA0484</t>
  </si>
  <si>
    <t>25358</t>
  </si>
  <si>
    <t>Horst</t>
  </si>
  <si>
    <t>BNA1665</t>
  </si>
  <si>
    <t>Windpark Barg-Schwensby GmbH &amp; Co. KG</t>
  </si>
  <si>
    <t>24966</t>
  </si>
  <si>
    <t>Soerup</t>
  </si>
  <si>
    <t>Flur 38, Flurstueck 14</t>
  </si>
  <si>
    <t>10,3</t>
  </si>
  <si>
    <t>BNA1523c</t>
  </si>
  <si>
    <t>Block 3 (Kessel 3 und 4, DT 2 und 3 anteilig)</t>
  </si>
  <si>
    <t>Fangstoff aus Altpapieraufbereitung</t>
  </si>
  <si>
    <t>BNA1462</t>
  </si>
  <si>
    <t>Windpark Polch</t>
  </si>
  <si>
    <t>UeGS UW Mayen</t>
  </si>
  <si>
    <t>BNA1424</t>
  </si>
  <si>
    <t>Jueterbog</t>
  </si>
  <si>
    <t>Flur 41 Flst. 193,198,326,328,220,221,328,415,416,419,420</t>
  </si>
  <si>
    <t>BNA1390</t>
  </si>
  <si>
    <t>Flur 24, Flurstuecke NN 61, NN 62, NN 63</t>
  </si>
  <si>
    <t>BNA1362</t>
  </si>
  <si>
    <t>19079</t>
  </si>
  <si>
    <t>Sukow</t>
  </si>
  <si>
    <t>85-86,146-153,160-165,175-180,284,305-309,325-330,z.T.84,87/</t>
  </si>
  <si>
    <t>BNA1118</t>
  </si>
  <si>
    <t>Dessau</t>
  </si>
  <si>
    <t>86977</t>
  </si>
  <si>
    <t>Burggen</t>
  </si>
  <si>
    <t>BNA0967</t>
  </si>
  <si>
    <t>HESSEN WIND II GMBH &amp; CO.KG</t>
  </si>
  <si>
    <t>35327</t>
  </si>
  <si>
    <t>Ulrichstein/Helpershain</t>
  </si>
  <si>
    <t>BNA1806</t>
  </si>
  <si>
    <t>Buergerwindpark Schwesing</t>
  </si>
  <si>
    <t>25813</t>
  </si>
  <si>
    <t>Schwesing</t>
  </si>
  <si>
    <t>Peerkoppelweg/Osternweg Gem.Schwesing; Flur 8</t>
  </si>
  <si>
    <t>10,2</t>
  </si>
  <si>
    <t>BNA1667</t>
  </si>
  <si>
    <t>Windpark Looft II</t>
  </si>
  <si>
    <t>25582</t>
  </si>
  <si>
    <t>Looft</t>
  </si>
  <si>
    <t>Gemarkung Looft, Flur 5, Flurstueck 30/4</t>
  </si>
  <si>
    <t>BNA1545</t>
  </si>
  <si>
    <t>Windpark Oberwesel III</t>
  </si>
  <si>
    <t>55430</t>
  </si>
  <si>
    <t>Oberwesel</t>
  </si>
  <si>
    <t>BNA1544</t>
  </si>
  <si>
    <t>Windpark Oberwesel II</t>
  </si>
  <si>
    <t>BNA1351</t>
  </si>
  <si>
    <t>97340</t>
  </si>
  <si>
    <t>Martinsheim</t>
  </si>
  <si>
    <t>Flurstueck 416 u.a.</t>
  </si>
  <si>
    <t>BNA1187</t>
  </si>
  <si>
    <t>P&amp;L Werk Lage</t>
  </si>
  <si>
    <t>32791</t>
  </si>
  <si>
    <t>Lage</t>
  </si>
  <si>
    <t>Heidensche Str. 70</t>
  </si>
  <si>
    <t>Kessel 1/2/3</t>
  </si>
  <si>
    <t>BNA1138</t>
  </si>
  <si>
    <t>Stadtwerke Erkrath GmbH</t>
  </si>
  <si>
    <t>BHKW an Klinkerweg</t>
  </si>
  <si>
    <t>40699</t>
  </si>
  <si>
    <t>Erkrath</t>
  </si>
  <si>
    <t>Klinkerweg 4</t>
  </si>
  <si>
    <t>Module 1, 2 und 3</t>
  </si>
  <si>
    <t>Schaltanlage BHKW</t>
  </si>
  <si>
    <t>BNA1120</t>
  </si>
  <si>
    <t>RUeTGERS Germany GmbH</t>
  </si>
  <si>
    <t>Energiezentrale</t>
  </si>
  <si>
    <t>44579</t>
  </si>
  <si>
    <t>Castrop-Rauxel</t>
  </si>
  <si>
    <t>Kekulestrasse 30</t>
  </si>
  <si>
    <t>5725</t>
  </si>
  <si>
    <t>BNA1081</t>
  </si>
  <si>
    <t>Netzbetrieb Windpark Wuelknitz GbR</t>
  </si>
  <si>
    <t>BNA0437</t>
  </si>
  <si>
    <t>GVK Windpark Hellenthal GmbH &amp; Co. KG
WKA Oberreifferscheid Sued</t>
  </si>
  <si>
    <t>53940</t>
  </si>
  <si>
    <t>Hellenthal</t>
  </si>
  <si>
    <t>BNA0176</t>
  </si>
  <si>
    <t>ACR Biokraftwerk Calbe Invest GmbH &amp; Co. KG</t>
  </si>
  <si>
    <t>39240</t>
  </si>
  <si>
    <t>Calbe</t>
  </si>
  <si>
    <t>BNA1894</t>
  </si>
  <si>
    <t>Holcim (Sueddeutschland) GmbH</t>
  </si>
  <si>
    <t>72359</t>
  </si>
  <si>
    <t>Dotternhausen</t>
  </si>
  <si>
    <t>Dormettingerstrasse 23</t>
  </si>
  <si>
    <t xml:space="preserve">Oelschiefer </t>
  </si>
  <si>
    <t>10,1</t>
  </si>
  <si>
    <t>DE0000657235900000DOTTERN00000001
DE0000657235900000DOTTERN00000002</t>
  </si>
  <si>
    <t xml:space="preserve">Ueberlandwerk Eppler </t>
  </si>
  <si>
    <t>BNA1807</t>
  </si>
  <si>
    <t>Kronprinzenkoog LEP</t>
  </si>
  <si>
    <t>Flur 14 Flurstueck 18/1</t>
  </si>
  <si>
    <t>BNA1804</t>
  </si>
  <si>
    <t>Steife Brise</t>
  </si>
  <si>
    <t>Ahrenvioel</t>
  </si>
  <si>
    <t>91/2</t>
  </si>
  <si>
    <t>BNA1761</t>
  </si>
  <si>
    <t>Windpark Dittelsheim-Hessloch II</t>
  </si>
  <si>
    <t>67596</t>
  </si>
  <si>
    <t>Dittelsheim-Hessloch</t>
  </si>
  <si>
    <t>Gemarkung Hessloch, Flur 10, Flurstueck 53/1</t>
  </si>
  <si>
    <t>BNA1719</t>
  </si>
  <si>
    <t>Windpark Ravenstein</t>
  </si>
  <si>
    <t>74747</t>
  </si>
  <si>
    <t>Ravenstein</t>
  </si>
  <si>
    <t>2277 Gemarkung Merchingen</t>
  </si>
  <si>
    <t>BNA1343</t>
  </si>
  <si>
    <t>Laasower Weg</t>
  </si>
  <si>
    <t>BNA1191</t>
  </si>
  <si>
    <t>Urspring</t>
  </si>
  <si>
    <t>Via Claudia</t>
  </si>
  <si>
    <t>BNA1189</t>
  </si>
  <si>
    <t>Obere Donau Kraftwerke AG</t>
  </si>
  <si>
    <t>Faimingen</t>
  </si>
  <si>
    <t>89415</t>
  </si>
  <si>
    <t>Lauingen</t>
  </si>
  <si>
    <t>BNA0932</t>
  </si>
  <si>
    <t>Siekwind GmbH &amp; Co. KG; 
WP Windpark Stuhr GmbH &amp; Co. Betriebs KG</t>
  </si>
  <si>
    <t>28816</t>
  </si>
  <si>
    <t>Stuhr</t>
  </si>
  <si>
    <t>BNA1927</t>
  </si>
  <si>
    <t>GM</t>
  </si>
  <si>
    <t>36433</t>
  </si>
  <si>
    <t>Bad Salzungen</t>
  </si>
  <si>
    <t>10,0</t>
  </si>
  <si>
    <t>UW Bad Salzungen</t>
  </si>
  <si>
    <t>BNA1824</t>
  </si>
  <si>
    <t>HW Windpark Wulkow</t>
  </si>
  <si>
    <t>15326</t>
  </si>
  <si>
    <t>Wulkow</t>
  </si>
  <si>
    <t>UW Pillgram</t>
  </si>
  <si>
    <t>BNA1808</t>
  </si>
  <si>
    <t>Windpark Schuelp bei Nortorf</t>
  </si>
  <si>
    <t>24589</t>
  </si>
  <si>
    <t>Schuelp bei Nortorf</t>
  </si>
  <si>
    <t>Gemarkung Schuelp, Flur 10, Flurstueck 23</t>
  </si>
  <si>
    <t>BNA1780</t>
  </si>
  <si>
    <t>WP Molau II</t>
  </si>
  <si>
    <t>Molau</t>
  </si>
  <si>
    <t>Gemarkung Sieglitz, Flur 1, Flurstueck 384</t>
  </si>
  <si>
    <t>BNA1779</t>
  </si>
  <si>
    <t>WP Loebitz-Goerschen</t>
  </si>
  <si>
    <t>Mertendorf OT Loebitz</t>
  </si>
  <si>
    <t>42401</t>
  </si>
  <si>
    <t>BNA1762</t>
  </si>
  <si>
    <t>WP Alpenrod</t>
  </si>
  <si>
    <t>57642</t>
  </si>
  <si>
    <t>Alpenrod</t>
  </si>
  <si>
    <t>Flur 95 / Flurstueck 7608/1</t>
  </si>
  <si>
    <t>BNA1729</t>
  </si>
  <si>
    <t>Windpark Fasanerie</t>
  </si>
  <si>
    <t>95194</t>
  </si>
  <si>
    <t>Regnitzlosau</t>
  </si>
  <si>
    <t>498</t>
  </si>
  <si>
    <t>BNA1726</t>
  </si>
  <si>
    <t>Windpark Birkenfels</t>
  </si>
  <si>
    <t>91604</t>
  </si>
  <si>
    <t>Flachslanden</t>
  </si>
  <si>
    <t>382 Gemarkung Kettenhoefstetten</t>
  </si>
  <si>
    <t>BNA1709</t>
  </si>
  <si>
    <t>WP Martfeld</t>
  </si>
  <si>
    <t>27327</t>
  </si>
  <si>
    <t>Martfeld</t>
  </si>
  <si>
    <t>Gemarkung Martfeld, Flur 10, Flurstueck 38</t>
  </si>
  <si>
    <t>BNA1706</t>
  </si>
  <si>
    <t>Windpark Schwarme</t>
  </si>
  <si>
    <t>Schwarme</t>
  </si>
  <si>
    <t>42378</t>
  </si>
  <si>
    <t>BNA1701</t>
  </si>
  <si>
    <t>Windpark Merzen</t>
  </si>
  <si>
    <t>Merzen</t>
  </si>
  <si>
    <t>Gemarkung Lechtrup, Flur 11, Flurstueck 16/1</t>
  </si>
  <si>
    <t>BNA1698</t>
  </si>
  <si>
    <t>Windpark Lesse II</t>
  </si>
  <si>
    <t>Lesse</t>
  </si>
  <si>
    <t>Gemarkung Lesse, Flur 11</t>
  </si>
  <si>
    <t>BNA1679</t>
  </si>
  <si>
    <t>PV Wertachtal-Augsburg</t>
  </si>
  <si>
    <t>86854</t>
  </si>
  <si>
    <t>Amberg</t>
  </si>
  <si>
    <t>Gemarkung Amberg, Flurstueck 1550</t>
  </si>
  <si>
    <t>UW Gennach</t>
  </si>
  <si>
    <t>BNA1627</t>
  </si>
  <si>
    <t>LHI SolarWind Pritzwalk GmbH &amp; Co. KG</t>
  </si>
  <si>
    <t>Windpark Pritzwalk</t>
  </si>
  <si>
    <t>Pritzwalk</t>
  </si>
  <si>
    <t>BNA1612</t>
  </si>
  <si>
    <t>Windpark Hohenseefeld II</t>
  </si>
  <si>
    <t>Hohenseefeld</t>
  </si>
  <si>
    <t>BNA1552</t>
  </si>
  <si>
    <t>Windpark Hangen-Weisheim GmbH &amp; Co. KG</t>
  </si>
  <si>
    <t>Hangen-Weisheim</t>
  </si>
  <si>
    <t>UA Gundersheim</t>
  </si>
  <si>
    <t>BNA1536</t>
  </si>
  <si>
    <t>Haverbeck</t>
  </si>
  <si>
    <t>DE00014548624S0000000000000030048</t>
  </si>
  <si>
    <t>BNA1495</t>
  </si>
  <si>
    <t>ENGIE WP Loevenich GmbH</t>
  </si>
  <si>
    <t>Windpark Loevenich</t>
  </si>
  <si>
    <t>Loevenich</t>
  </si>
  <si>
    <t>EWV Energie- und Wasser-Versorgung GmbH</t>
  </si>
  <si>
    <t>BNA1480</t>
  </si>
  <si>
    <t>WP Quarnstedt II</t>
  </si>
  <si>
    <t>Stoerkathen</t>
  </si>
  <si>
    <t>Uebergabestation Stoerkathen</t>
  </si>
  <si>
    <t>BNA1473</t>
  </si>
  <si>
    <t>WP Hakenstedt III</t>
  </si>
  <si>
    <t>BNA1452</t>
  </si>
  <si>
    <t>EBLD Windpark Moethlitz GmbH</t>
  </si>
  <si>
    <t>Windpark Moethlitz</t>
  </si>
  <si>
    <t>14715</t>
  </si>
  <si>
    <t>Moethlitz</t>
  </si>
  <si>
    <t>UW Moethlitz</t>
  </si>
  <si>
    <t>BNA1441</t>
  </si>
  <si>
    <t>Windpark Wirfus</t>
  </si>
  <si>
    <t>56761</t>
  </si>
  <si>
    <t>Zettingen</t>
  </si>
  <si>
    <t>Hauptstrasse, 56761 Zettingen</t>
  </si>
  <si>
    <t>BNA1326</t>
  </si>
  <si>
    <t>Windpark Esche</t>
  </si>
  <si>
    <t>UW Esche</t>
  </si>
  <si>
    <t>BNA1313</t>
  </si>
  <si>
    <t>Windpark Zwischenbergen GmbH &amp; Co.  KG</t>
  </si>
  <si>
    <t>Windpark Zwischenbergen</t>
  </si>
  <si>
    <t>Zwischenbergen</t>
  </si>
  <si>
    <t>BNA1311</t>
  </si>
  <si>
    <t>Windpark Jennelt II GmbH &amp; Co. KG</t>
  </si>
  <si>
    <t>Windpark Jennelt II</t>
  </si>
  <si>
    <t>Jennelt</t>
  </si>
  <si>
    <t>UW Jennelt</t>
  </si>
  <si>
    <t>BNA1309</t>
  </si>
  <si>
    <t>Windpark GmbH &amp; Co. Broeckel-Eicklingen KG</t>
  </si>
  <si>
    <t>Windpark Broeckel-Eicklingen</t>
  </si>
  <si>
    <t>29356</t>
  </si>
  <si>
    <t>Broeckel</t>
  </si>
  <si>
    <t>UW Haenigsen</t>
  </si>
  <si>
    <t>BNA1306</t>
  </si>
  <si>
    <t>Enercon Windpark GmbH &amp; Co. Windrose KG</t>
  </si>
  <si>
    <t>Windpark Mehring</t>
  </si>
  <si>
    <t>54346</t>
  </si>
  <si>
    <t>Mehring</t>
  </si>
  <si>
    <t>UW Mehring (Herl)</t>
  </si>
  <si>
    <t>BNA1295</t>
  </si>
  <si>
    <t>AVA Abfallverwertung Augsburg KU</t>
  </si>
  <si>
    <t>AVA GmbH</t>
  </si>
  <si>
    <t>Am Mittleren Moos 60</t>
  </si>
  <si>
    <t>AHKW</t>
  </si>
  <si>
    <t>V0 BBC06</t>
  </si>
  <si>
    <t>BNA1293b</t>
  </si>
  <si>
    <t>Martinswerk GmbH</t>
  </si>
  <si>
    <t>50127</t>
  </si>
  <si>
    <t>Koelner Strasse 110</t>
  </si>
  <si>
    <t>K2/TG2</t>
  </si>
  <si>
    <t>Station Martinswerk</t>
  </si>
  <si>
    <t>BNA1293a</t>
  </si>
  <si>
    <t>K1/TG1</t>
  </si>
  <si>
    <t>BNA1288</t>
  </si>
  <si>
    <t>GHF Windpark Chueden-Zerre GmbH &amp; Co. KG</t>
  </si>
  <si>
    <t>Zerre</t>
  </si>
  <si>
    <t>UW Zerre</t>
  </si>
  <si>
    <t>BNA1258</t>
  </si>
  <si>
    <t>Windpark Schwienau II</t>
  </si>
  <si>
    <t>29593</t>
  </si>
  <si>
    <t>Schwienau</t>
  </si>
  <si>
    <t>Schwienau II</t>
  </si>
  <si>
    <t>UW Stadorf</t>
  </si>
  <si>
    <t>BNA1241</t>
  </si>
  <si>
    <t xml:space="preserve">WP Riethnordhausen </t>
  </si>
  <si>
    <t>Riethnordhausen</t>
  </si>
  <si>
    <t>BNA1231</t>
  </si>
  <si>
    <t>Prettin</t>
  </si>
  <si>
    <t>06925</t>
  </si>
  <si>
    <t>Plossig</t>
  </si>
  <si>
    <t>WIP Prettin III</t>
  </si>
  <si>
    <t>BNA1176a</t>
  </si>
  <si>
    <t>Windpark Kittlitz GmbH &amp; Co. KG</t>
  </si>
  <si>
    <t>DE0010810322200000000000000065432</t>
  </si>
  <si>
    <t>BNA1170b</t>
  </si>
  <si>
    <t>Windpark Kemberg II</t>
  </si>
  <si>
    <t>06091 bzw. 06905</t>
  </si>
  <si>
    <t>Kemberg bzw. Bad Schmiedeberg</t>
  </si>
  <si>
    <t>Bad Schmiedeberg</t>
  </si>
  <si>
    <t>BNA1145</t>
  </si>
  <si>
    <t>Windpark Goerike</t>
  </si>
  <si>
    <t>Goerike</t>
  </si>
  <si>
    <t>Granzow</t>
  </si>
  <si>
    <t>BNA1125</t>
  </si>
  <si>
    <t>Merck KGaA</t>
  </si>
  <si>
    <t xml:space="preserve">Darmstadt </t>
  </si>
  <si>
    <t>Frankfurter Str. 250</t>
  </si>
  <si>
    <t>UA Nord</t>
  </si>
  <si>
    <t>BNA1098</t>
  </si>
  <si>
    <t>Weserkraftwerk Bremen GmbH &amp; Co. KG</t>
  </si>
  <si>
    <t>Weserkraftwerk Bremen</t>
  </si>
  <si>
    <t>Bremen (Hastedt)</t>
  </si>
  <si>
    <t>WKB</t>
  </si>
  <si>
    <t>BNA1072</t>
  </si>
  <si>
    <t>17326</t>
  </si>
  <si>
    <t>Woddow</t>
  </si>
  <si>
    <t>BNA1070</t>
  </si>
  <si>
    <t>BNA1030</t>
  </si>
  <si>
    <t>Windpark Ochtmersleben OHG</t>
  </si>
  <si>
    <t>BNA0988</t>
  </si>
  <si>
    <t>CHORUS CleanTech GmbH &amp; Co. Solarpark Vilseck KG</t>
  </si>
  <si>
    <t>92249</t>
  </si>
  <si>
    <t>Vilseck</t>
  </si>
  <si>
    <t>BNA0976</t>
  </si>
  <si>
    <t>97209</t>
  </si>
  <si>
    <t>Veitshoechheim</t>
  </si>
  <si>
    <t>BNA0968</t>
  </si>
  <si>
    <t>HESSENENERGIE GMBH</t>
  </si>
  <si>
    <t>Ulrichstein/Wohnfeld</t>
  </si>
  <si>
    <t>BNA0942</t>
  </si>
  <si>
    <t>BNA0931</t>
  </si>
  <si>
    <t>73577</t>
  </si>
  <si>
    <t>Striethof</t>
  </si>
  <si>
    <t>BNA0916</t>
  </si>
  <si>
    <t>Windpark Springe Bennigsen GmbH &amp; Co.KG</t>
  </si>
  <si>
    <t>31832</t>
  </si>
  <si>
    <t>Springe</t>
  </si>
  <si>
    <t>BNA0899</t>
  </si>
  <si>
    <t>NEIF (Sehnde Lehrte Windpark) GmbH &amp; Co. KG</t>
  </si>
  <si>
    <t>BNA0889</t>
  </si>
  <si>
    <t>Windpark Badeleben ApS &amp; Co. OHG</t>
  </si>
  <si>
    <t>38364</t>
  </si>
  <si>
    <t>Schoeningen</t>
  </si>
  <si>
    <t>BNA0877f</t>
  </si>
  <si>
    <t>Windpark GmbH &amp; Co. Schinne II KG</t>
  </si>
  <si>
    <t>WP Schinne II</t>
  </si>
  <si>
    <t>Schinne</t>
  </si>
  <si>
    <t>BNA0877e</t>
  </si>
  <si>
    <t>Windpark GmbH &amp; Co. Schinne V KG</t>
  </si>
  <si>
    <t>WP Schinne V</t>
  </si>
  <si>
    <t>BNA0877d</t>
  </si>
  <si>
    <t>Windpark GmbH &amp; Co. Schinne III KG</t>
  </si>
  <si>
    <t>WP Schinne III</t>
  </si>
  <si>
    <t>BNA0877c</t>
  </si>
  <si>
    <t>Windpark GmbH &amp; Co. Schinne IV KG</t>
  </si>
  <si>
    <t>WP Schinne IV</t>
  </si>
  <si>
    <t>BNA0877b</t>
  </si>
  <si>
    <t>Windpark GmbH &amp; Co. Schinne I KG</t>
  </si>
  <si>
    <t>WP Schinne I</t>
  </si>
  <si>
    <t>BNA0871</t>
  </si>
  <si>
    <t>Salzhemmendorf Wind GmbH &amp; Co. KG</t>
  </si>
  <si>
    <t>31020</t>
  </si>
  <si>
    <t>Salzhemmendorf</t>
  </si>
  <si>
    <t>BNA0836</t>
  </si>
  <si>
    <t>Windfarm Ringstedt II GmbH</t>
  </si>
  <si>
    <t>27624</t>
  </si>
  <si>
    <t>Ringstedt</t>
  </si>
  <si>
    <t>BNA0771</t>
  </si>
  <si>
    <t>Dezentrale Energie Anlagen Beteiligungs-und Verwaltungsgesellschaft mbH</t>
  </si>
  <si>
    <t>28876</t>
  </si>
  <si>
    <t>Oyten</t>
  </si>
  <si>
    <t>BNA0754</t>
  </si>
  <si>
    <t>Windpark Lauterburg</t>
  </si>
  <si>
    <t>73447</t>
  </si>
  <si>
    <t>Oberkochen</t>
  </si>
  <si>
    <t>DE0010107344700000000000000285382</t>
  </si>
  <si>
    <t>BNA0725</t>
  </si>
  <si>
    <t>31582</t>
  </si>
  <si>
    <t>Nienburg</t>
  </si>
  <si>
    <t>BNA0584</t>
  </si>
  <si>
    <t>Helmeringen KG</t>
  </si>
  <si>
    <t xml:space="preserve">Lauingen </t>
  </si>
  <si>
    <t>Hygstetter Weg</t>
  </si>
  <si>
    <t>DE00002789415Rl00000001046138000</t>
  </si>
  <si>
    <t>BNA0571</t>
  </si>
  <si>
    <t>Windpark Lahstedt ApS &amp; Co. OHG</t>
  </si>
  <si>
    <t>31246</t>
  </si>
  <si>
    <t>Lahstedt</t>
  </si>
  <si>
    <t>BNA0542</t>
  </si>
  <si>
    <t>IBERDROLA Renovables Deutschland GmbH</t>
  </si>
  <si>
    <t>99625</t>
  </si>
  <si>
    <t>Koelleda</t>
  </si>
  <si>
    <t>BNA0512</t>
  </si>
  <si>
    <t>Windpark Kall GmbH &amp; Co WPKA KG</t>
  </si>
  <si>
    <t>53925</t>
  </si>
  <si>
    <t>Kall</t>
  </si>
  <si>
    <t>BNA0431b</t>
  </si>
  <si>
    <t>BNA0365</t>
  </si>
  <si>
    <t>Groeditz</t>
  </si>
  <si>
    <t>BNA0325</t>
  </si>
  <si>
    <t>REWAG Regensburger Energie-und Wasserversorgung AG&amp;Co. KG</t>
  </si>
  <si>
    <t>95185</t>
  </si>
  <si>
    <t>Gattendorf</t>
  </si>
  <si>
    <t>HEW HofEnergie+Wasser GmbH</t>
  </si>
  <si>
    <t>BNA0296</t>
  </si>
  <si>
    <t>Buergerwindpark Oederquart Erschliessungsges.mbH &amp; Co.</t>
  </si>
  <si>
    <t>BNA0195</t>
  </si>
  <si>
    <t>Windpark Nienhagen GmbH &amp; Co. KG</t>
  </si>
  <si>
    <t>32758</t>
  </si>
  <si>
    <t>Detmold</t>
  </si>
  <si>
    <t>Stadtwerke Detmold GmbH</t>
  </si>
  <si>
    <t>BNA0193</t>
  </si>
  <si>
    <t>Zweite Volkswind GmbH &amp; Co KG</t>
  </si>
  <si>
    <t>27755</t>
  </si>
  <si>
    <t>Delmenhorst</t>
  </si>
  <si>
    <t>BNA0167</t>
  </si>
  <si>
    <t>BNA0159</t>
  </si>
  <si>
    <t>BNA0154</t>
  </si>
  <si>
    <t>Briesen OT Biegen</t>
  </si>
  <si>
    <t>BNA0151</t>
  </si>
  <si>
    <t>Windpark Lehe</t>
  </si>
  <si>
    <t>27576</t>
  </si>
  <si>
    <t>DE0001072757600000000000000735747</t>
  </si>
  <si>
    <t>Wesernetz Bremerhaven GmbH &amp; Co. KG</t>
  </si>
  <si>
    <t>BNA0150</t>
  </si>
  <si>
    <t>28307</t>
  </si>
  <si>
    <t>BNA0127</t>
  </si>
  <si>
    <t>Windpark Brake GmbH &amp; Co KG Renditefonds</t>
  </si>
  <si>
    <t>26919</t>
  </si>
  <si>
    <t>Brake</t>
  </si>
  <si>
    <t>BNA0125</t>
  </si>
  <si>
    <t>Wind 100 GmbH &amp; Co.KG</t>
  </si>
  <si>
    <t>97944</t>
  </si>
  <si>
    <t>BNA0109</t>
  </si>
  <si>
    <t>CaSa Energy GmbH</t>
  </si>
  <si>
    <t>46395</t>
  </si>
  <si>
    <t>Bocholt</t>
  </si>
  <si>
    <t>Bocholter Energie- und Wasserversorgung GmbH</t>
  </si>
  <si>
    <t>BNA0049</t>
  </si>
  <si>
    <t>Windpark Bueren GmbH &amp; Co. KG</t>
  </si>
  <si>
    <t>BNA0038</t>
  </si>
  <si>
    <t>BNA0029</t>
  </si>
  <si>
    <t>ESK Solarenergie GmbH &amp; Co. KG</t>
  </si>
  <si>
    <t>Solarpark Petzenbach</t>
  </si>
  <si>
    <t>94424</t>
  </si>
  <si>
    <t>Arnstorf</t>
  </si>
  <si>
    <t>UW Arnstorf</t>
  </si>
  <si>
    <t>BNA1454</t>
  </si>
  <si>
    <t>Klettwitz Green Energy GmbH &amp; Co. KG</t>
  </si>
  <si>
    <t>Windpark Kostebrau</t>
  </si>
  <si>
    <t>9,9</t>
  </si>
  <si>
    <t xml:space="preserve">UW Kostebrau </t>
  </si>
  <si>
    <t>BNA1157</t>
  </si>
  <si>
    <t>Hoechstaedt</t>
  </si>
  <si>
    <t>89420</t>
  </si>
  <si>
    <t>KW Hoechstaedt</t>
  </si>
  <si>
    <t>BNA1136</t>
  </si>
  <si>
    <t>Ellgau</t>
  </si>
  <si>
    <t>86679</t>
  </si>
  <si>
    <t>UW Ellgau</t>
  </si>
  <si>
    <t>BNA1108</t>
  </si>
  <si>
    <t>PD energy GmbH</t>
  </si>
  <si>
    <t>Bitterfeld - Wolfen</t>
  </si>
  <si>
    <t>Ostrasse 1</t>
  </si>
  <si>
    <t>Uebergabestation EVIP/TRB-Anlage Elektrolysestrasse in Bitterfeld</t>
  </si>
  <si>
    <t>BNA0822</t>
  </si>
  <si>
    <t>WKN Windkraft Nord GmbH &amp; Co. BWP Rantrum KG</t>
  </si>
  <si>
    <t>BNA1865</t>
  </si>
  <si>
    <t>KAeMMERER Energie GmbH</t>
  </si>
  <si>
    <t>49084</t>
  </si>
  <si>
    <t>Osnabrueck</t>
  </si>
  <si>
    <t>Roemereschstrasse 33</t>
  </si>
  <si>
    <t>Braunkohle, Steinkohle, Heizoel S, Heizoel EL</t>
  </si>
  <si>
    <t>Ersatzbrennstoffe, Papierschlamm</t>
  </si>
  <si>
    <t>9,8</t>
  </si>
  <si>
    <t>DE0005004909000000000000000215798</t>
  </si>
  <si>
    <t>SWO Netz GmbH</t>
  </si>
  <si>
    <t>BNA1517b</t>
  </si>
  <si>
    <t>Windpark Everswinkel GmbH &amp; Co KG</t>
  </si>
  <si>
    <t>Windpark Everswinkel</t>
  </si>
  <si>
    <t>48351</t>
  </si>
  <si>
    <t>Everswinkel</t>
  </si>
  <si>
    <t>Natrap II</t>
  </si>
  <si>
    <t>BNA0842a</t>
  </si>
  <si>
    <t>Stadtwerke Rosenheim GmbH &amp; Co. KG</t>
  </si>
  <si>
    <t>Gasmotore</t>
  </si>
  <si>
    <t>83022</t>
  </si>
  <si>
    <t>Faerberstrasse 47</t>
  </si>
  <si>
    <t>Gasmotore 1-3</t>
  </si>
  <si>
    <t>Bayerstrasse 5</t>
  </si>
  <si>
    <t>Stadtwerke Rosenheim Netze GmbH</t>
  </si>
  <si>
    <t>BNA0832</t>
  </si>
  <si>
    <t>FairEnergie GmbH</t>
  </si>
  <si>
    <t>BHKW-Hauffstrasse</t>
  </si>
  <si>
    <t>72762</t>
  </si>
  <si>
    <t>Reutlingen</t>
  </si>
  <si>
    <t>Hauffstrasse 89 m</t>
  </si>
  <si>
    <t>Motorenanlage</t>
  </si>
  <si>
    <t>10-kV Schaltanlage</t>
  </si>
  <si>
    <t>FairNetz GmbH</t>
  </si>
  <si>
    <t>BNA0628</t>
  </si>
  <si>
    <t>Biomasse-Heizkraftwerk Malchin</t>
  </si>
  <si>
    <t>17139</t>
  </si>
  <si>
    <t>Malchin</t>
  </si>
  <si>
    <t>UW Malchin</t>
  </si>
  <si>
    <t>BNA0021</t>
  </si>
  <si>
    <t>Heizkraftwerk Altenstadt GmbH &amp; Co. KG</t>
  </si>
  <si>
    <t>HKW Altenstadt</t>
  </si>
  <si>
    <t>86972</t>
  </si>
  <si>
    <t>Altenstadt</t>
  </si>
  <si>
    <t>Triebstrasse 90</t>
  </si>
  <si>
    <t>BNA1105</t>
  </si>
  <si>
    <t>HKW Bad Salzungen</t>
  </si>
  <si>
    <t>EG</t>
  </si>
  <si>
    <t>9,7</t>
  </si>
  <si>
    <t>BNA1290a</t>
  </si>
  <si>
    <t>Windpark Landesbergen-Nord</t>
  </si>
  <si>
    <t>9,6</t>
  </si>
  <si>
    <t>UW Leese (Feld: 23, Leitung 88) Zappenberg 4, 31633 Leese</t>
  </si>
  <si>
    <t>BNA1864</t>
  </si>
  <si>
    <t>9,5</t>
  </si>
  <si>
    <t>BNA1327a</t>
  </si>
  <si>
    <t>Energiezentrale 1992</t>
  </si>
  <si>
    <t>nicht oeffentlicher Bereich (Btl. 145.01)</t>
  </si>
  <si>
    <t>AGG1 -  AGG7</t>
  </si>
  <si>
    <t>145.01-MSNN-EG.01</t>
  </si>
  <si>
    <t>BNA1110</t>
  </si>
  <si>
    <t>Zweckverband Restmuellheizkraftwerk Boeblingen</t>
  </si>
  <si>
    <t>Restmuellheizkraftwerk Boeblingen</t>
  </si>
  <si>
    <t>71032</t>
  </si>
  <si>
    <t>Boeblingen</t>
  </si>
  <si>
    <t>Musbergerstraessle 11</t>
  </si>
  <si>
    <t>Muellverbrennung</t>
  </si>
  <si>
    <t>BNA0507a</t>
  </si>
  <si>
    <t>Windpark Juelicher Land GmbH</t>
  </si>
  <si>
    <t>BNA1511a</t>
  </si>
  <si>
    <t>SCHOELLERSHAMMER GmbH &amp; Co. KG</t>
  </si>
  <si>
    <t>Kessel 4</t>
  </si>
  <si>
    <t>52355</t>
  </si>
  <si>
    <t>Kreuzauer Str. 18</t>
  </si>
  <si>
    <t>Briketts</t>
  </si>
  <si>
    <t>Kurzfaserreststoffe</t>
  </si>
  <si>
    <t>9,3</t>
  </si>
  <si>
    <t>DE0001495235500000000000001001638</t>
  </si>
  <si>
    <t>BNA0842b</t>
  </si>
  <si>
    <t>Gasmotor 4</t>
  </si>
  <si>
    <t>9,2</t>
  </si>
  <si>
    <t>BNA0945b</t>
  </si>
  <si>
    <t>Windpark Enercon GmbH &amp; Co. Windnutzung II KG</t>
  </si>
  <si>
    <t>07922</t>
  </si>
  <si>
    <t>Tanna</t>
  </si>
  <si>
    <t>9,0</t>
  </si>
  <si>
    <t>BNA0922a</t>
  </si>
  <si>
    <t>Endgueltig Stillgelegt 2015 (ohne StA)</t>
  </si>
  <si>
    <t>UW NORD</t>
  </si>
  <si>
    <t>BNA0845</t>
  </si>
  <si>
    <t>MHKW, WKW</t>
  </si>
  <si>
    <t>T1a/b, T2</t>
  </si>
  <si>
    <t>Abfall, Erdgas, HEL</t>
  </si>
  <si>
    <t>BNA0565</t>
  </si>
  <si>
    <t xml:space="preserve">Windpark Jennelt GmbH </t>
  </si>
  <si>
    <t>BNA0044a</t>
  </si>
  <si>
    <t>ENERCON Windpark GmbH &amp; Co. Wiegleben KG</t>
  </si>
  <si>
    <t>Windpark Wiegleben</t>
  </si>
  <si>
    <t>BNA1073</t>
  </si>
  <si>
    <t xml:space="preserve">WKN Windkraft Nord GmbH &amp; Co. Windpark Woehrden I KG; 
WKN Windkraft Nord GmbH &amp; Co. Windpark Woehrden II KG </t>
  </si>
  <si>
    <t>8,9</t>
  </si>
  <si>
    <t>BNA1449a</t>
  </si>
  <si>
    <t>Turbosatz 1</t>
  </si>
  <si>
    <t>8,7</t>
  </si>
  <si>
    <t>BNA1405b</t>
  </si>
  <si>
    <t>BioHKW I</t>
  </si>
  <si>
    <t>Biomasse
min. 50 % Frischholz, max. 50% Altholz</t>
  </si>
  <si>
    <t>SWU 4</t>
  </si>
  <si>
    <t>BNA0597</t>
  </si>
  <si>
    <t>DT1</t>
  </si>
  <si>
    <t>BNA1523d</t>
  </si>
  <si>
    <t>Block 4 (Kessel 1, DT 2 und 3 anteilig)</t>
  </si>
  <si>
    <t>8,4</t>
  </si>
  <si>
    <t>BNA0566</t>
  </si>
  <si>
    <t>Pfeifer Holz GmbH</t>
  </si>
  <si>
    <t>86556</t>
  </si>
  <si>
    <t>Kuehbach</t>
  </si>
  <si>
    <t>BNA0232b</t>
  </si>
  <si>
    <t>Kessel 4 - Turbine 3</t>
  </si>
  <si>
    <t xml:space="preserve">Erdgas </t>
  </si>
  <si>
    <t>8,0</t>
  </si>
  <si>
    <t>BNA0133</t>
  </si>
  <si>
    <t>SachsenFonds Solar III GmbH &amp; Co. KG</t>
  </si>
  <si>
    <t>Waldpolenz Energiepark FF 3</t>
  </si>
  <si>
    <t>BNA0132</t>
  </si>
  <si>
    <t>SachsenFonds Solar II GmbH &amp; Co. KG</t>
  </si>
  <si>
    <t>Waldpolenz Energiepark FF 2</t>
  </si>
  <si>
    <t>7,8</t>
  </si>
  <si>
    <t>BNA1529i</t>
  </si>
  <si>
    <t>Photovoltaikkraftwerk Alt Daber 9 GmbH &amp; Co. KG</t>
  </si>
  <si>
    <t>Wittstock / Dosse</t>
  </si>
  <si>
    <t>7,6</t>
  </si>
  <si>
    <t>BNA1529h</t>
  </si>
  <si>
    <t>Photovoltaikkraftwerk Alt Daber 8 GmbH &amp; Co. KG</t>
  </si>
  <si>
    <t>BNA1529g</t>
  </si>
  <si>
    <t>Photovoltaikkraftwerk Alt Daber 6 GmbH &amp; Co. KG</t>
  </si>
  <si>
    <t>BNA1529c</t>
  </si>
  <si>
    <t>Photovoltaikkraftwerk Alt Daber 3 GmbH &amp; Co. KG</t>
  </si>
  <si>
    <t>BNA1529b</t>
  </si>
  <si>
    <t>Photovoltaikkraftwerk Alt Daber 2 GmbH &amp; Co. KG</t>
  </si>
  <si>
    <t>7,5</t>
  </si>
  <si>
    <t>BNA1492b</t>
  </si>
  <si>
    <t>Kraftwerk 2</t>
  </si>
  <si>
    <t>BNA1529f</t>
  </si>
  <si>
    <t>7,4</t>
  </si>
  <si>
    <t>BNA1327b</t>
  </si>
  <si>
    <t>Terminal 2 Gesellschaft mbH &amp; Co oHG</t>
  </si>
  <si>
    <t>Erweiterung Energiezentrale 2003</t>
  </si>
  <si>
    <t>AGG8 - AGG9</t>
  </si>
  <si>
    <t>BNA0691b</t>
  </si>
  <si>
    <t>Windpark Gehrde GmbH &amp; Co. KG</t>
  </si>
  <si>
    <t>7,2</t>
  </si>
  <si>
    <t>BNA0672a</t>
  </si>
  <si>
    <t>Enercon Windpark GmbH &amp; Co.Megawind I KG</t>
  </si>
  <si>
    <t>02763</t>
  </si>
  <si>
    <t>Mittelherwigsdorf</t>
  </si>
  <si>
    <t>7,0</t>
  </si>
  <si>
    <t>BNA1447b</t>
  </si>
  <si>
    <t>G3/Kontu</t>
  </si>
  <si>
    <t>6,9</t>
  </si>
  <si>
    <t>BNA0345b</t>
  </si>
  <si>
    <t>Trianel Onshore Winkraftwerk Gerdshagen/ Falkenhagen II GmbH &amp; Co. KG</t>
  </si>
  <si>
    <t>UW Falkenhagen Nord II</t>
  </si>
  <si>
    <t>BNA0961</t>
  </si>
  <si>
    <t>Solarpark Tutow I GmbH</t>
  </si>
  <si>
    <t>Tutow Solarpark 1 FF</t>
  </si>
  <si>
    <t>6,8</t>
  </si>
  <si>
    <t>BNA1283</t>
  </si>
  <si>
    <t>Solarpark Ammerland I GmbH &amp; Co. KG</t>
  </si>
  <si>
    <t>26215</t>
  </si>
  <si>
    <t>Wiefelstede</t>
  </si>
  <si>
    <t>Flurstueck 31/6</t>
  </si>
  <si>
    <t>6,7</t>
  </si>
  <si>
    <t>SA Metjendorf</t>
  </si>
  <si>
    <t>BNA1128</t>
  </si>
  <si>
    <t>GHD Bayernwerk Natur GmbH &amp; Co. KG</t>
  </si>
  <si>
    <t>GHD</t>
  </si>
  <si>
    <t>BNA1127</t>
  </si>
  <si>
    <t>BNA1055</t>
  </si>
  <si>
    <t>BNA0261c</t>
  </si>
  <si>
    <t>Hammerbacherstr.</t>
  </si>
  <si>
    <t>BNA0672b</t>
  </si>
  <si>
    <t>Enercon Windpark GmbH &amp; Co. Mittelherwigsdorf KG</t>
  </si>
  <si>
    <t>6,6</t>
  </si>
  <si>
    <t>BNA0249</t>
  </si>
  <si>
    <t>BARD Holding GmbH</t>
  </si>
  <si>
    <t>Windpark Rysumer Nacken</t>
  </si>
  <si>
    <t>6,5</t>
  </si>
  <si>
    <t>Wybelsum</t>
  </si>
  <si>
    <t>BNA0248</t>
  </si>
  <si>
    <t>BNA0532b</t>
  </si>
  <si>
    <t>Windpark Vollersode</t>
  </si>
  <si>
    <t>6,4</t>
  </si>
  <si>
    <t>Altwistedt, Altwistedter Weg, 27616 Beverstedt</t>
  </si>
  <si>
    <t>BNA1282</t>
  </si>
  <si>
    <t>Solarpark Ammerland III GmbH &amp; Co. KG</t>
  </si>
  <si>
    <t>Flurstueck 58/6</t>
  </si>
  <si>
    <t>6,3</t>
  </si>
  <si>
    <t>BNA1530b</t>
  </si>
  <si>
    <t>Photovoltaikkraftwerk Bochow 2 GmbH &amp; Co. KG</t>
  </si>
  <si>
    <t>14550</t>
  </si>
  <si>
    <t>Gross Kreutz (Havel)</t>
  </si>
  <si>
    <t>6,0</t>
  </si>
  <si>
    <t>BNA1529e</t>
  </si>
  <si>
    <t>Photovoltaikkraftwerk Alt Daber 5 GmbH &amp; Co. KG</t>
  </si>
  <si>
    <t>BNA1338b</t>
  </si>
  <si>
    <t>WEA Windpark Walchum Verwaltungsgesellschaft mbH</t>
  </si>
  <si>
    <t>Windpark Walchum</t>
  </si>
  <si>
    <t>US Niederlangen</t>
  </si>
  <si>
    <t>BNA1338a</t>
  </si>
  <si>
    <t>SA Dersum</t>
  </si>
  <si>
    <t>BNA1249</t>
  </si>
  <si>
    <t>Heizkraftwerk 2</t>
  </si>
  <si>
    <t>Reststoffe aus Altpapieraufbereitung</t>
  </si>
  <si>
    <t>BNA0044b</t>
  </si>
  <si>
    <t>Windpark Wiegleben II GmbH &amp; Co. KG</t>
  </si>
  <si>
    <t>Windpark Wiegleben II</t>
  </si>
  <si>
    <t>Wiegleben</t>
  </si>
  <si>
    <t>BNA1530f</t>
  </si>
  <si>
    <t>Photovoltaikkraftwerk Bochow 6 GmbH &amp; Co. KG</t>
  </si>
  <si>
    <t>5,9</t>
  </si>
  <si>
    <t>BNA1517a</t>
  </si>
  <si>
    <t>Natrap I</t>
  </si>
  <si>
    <t>BNA1281</t>
  </si>
  <si>
    <t>Solarpark Ammerland II GmbH &amp; Co. KG</t>
  </si>
  <si>
    <t>Flurstueck 31/6 &amp; 58/6</t>
  </si>
  <si>
    <t>5,8</t>
  </si>
  <si>
    <t>BNA1530e</t>
  </si>
  <si>
    <t>Photovoltaikkraftwerk Bochow 5 GmbH &amp; Co. KG</t>
  </si>
  <si>
    <t>5,6</t>
  </si>
  <si>
    <t>BNA1529a</t>
  </si>
  <si>
    <t>Photovoltaikkraftwerk Alt Daber 1 GmbH &amp; Co. KG</t>
  </si>
  <si>
    <t>BNA0639</t>
  </si>
  <si>
    <t>Turbine D</t>
  </si>
  <si>
    <t>24/7 Netze GmbH</t>
  </si>
  <si>
    <t>BNA1529j</t>
  </si>
  <si>
    <t>Photovoltaikkraftwerk Alt Daber 10 GmbH &amp; Co. KG</t>
  </si>
  <si>
    <t>5,5</t>
  </si>
  <si>
    <t>BNA1529d</t>
  </si>
  <si>
    <t>Photovoltaikkraftwerk Alt Daber 4 GmbH &amp; Co. KG</t>
  </si>
  <si>
    <t>5,4</t>
  </si>
  <si>
    <t>BNA1226</t>
  </si>
  <si>
    <t>Peissenberger Waermegesellschaft mbH</t>
  </si>
  <si>
    <t>PWG</t>
  </si>
  <si>
    <t>82380</t>
  </si>
  <si>
    <t>Peissenberg</t>
  </si>
  <si>
    <t>MHKW 1</t>
  </si>
  <si>
    <t>Erdgas und Heizoel</t>
  </si>
  <si>
    <t>5,3</t>
  </si>
  <si>
    <t>UW Peissenberg</t>
  </si>
  <si>
    <t xml:space="preserve">Gemeindewerke Peissenberg </t>
  </si>
  <si>
    <t>BNA1225</t>
  </si>
  <si>
    <t>MHKW 2</t>
  </si>
  <si>
    <t>BNA1444d</t>
  </si>
  <si>
    <t>Prinovis GmbH &amp; Co. KG</t>
  </si>
  <si>
    <t xml:space="preserve">GT4 </t>
  </si>
  <si>
    <t>90471</t>
  </si>
  <si>
    <t>Breslauer Str. 300</t>
  </si>
  <si>
    <t>5,1</t>
  </si>
  <si>
    <t>U7</t>
  </si>
  <si>
    <t>BNA1444c</t>
  </si>
  <si>
    <t xml:space="preserve">GT3 </t>
  </si>
  <si>
    <t>BNA0152b</t>
  </si>
  <si>
    <t>Windpark Speckenbuettel</t>
  </si>
  <si>
    <t>27580</t>
  </si>
  <si>
    <t>WEA 1</t>
  </si>
  <si>
    <t>5,0</t>
  </si>
  <si>
    <t>DE00753827568WEAMULTIBRIDGRAUWVA1</t>
  </si>
  <si>
    <t>EUROGATE Technical Services GmbH</t>
  </si>
  <si>
    <t>BNA0152a</t>
  </si>
  <si>
    <t>WEA 2</t>
  </si>
  <si>
    <t>DE00753827568WEAMULTIBRIDGRAUWVA2</t>
  </si>
  <si>
    <t>BNA1166</t>
  </si>
  <si>
    <t>Notstromdiesel</t>
  </si>
  <si>
    <t>4,8</t>
  </si>
  <si>
    <t>4,7</t>
  </si>
  <si>
    <t>4,6</t>
  </si>
  <si>
    <t>BNA1530d</t>
  </si>
  <si>
    <t>Photovoltaikkraftwerk Bochow 4 GmbH &amp; Co. KG</t>
  </si>
  <si>
    <t>4,5</t>
  </si>
  <si>
    <t>BNA1405c</t>
  </si>
  <si>
    <t>BioHKW II</t>
  </si>
  <si>
    <t>SWU 5</t>
  </si>
  <si>
    <t>BNA0843</t>
  </si>
  <si>
    <t>Gasmotor 5</t>
  </si>
  <si>
    <t>83026</t>
  </si>
  <si>
    <t>Oberaustrasse 12</t>
  </si>
  <si>
    <t>4,3</t>
  </si>
  <si>
    <t>BNA0641b</t>
  </si>
  <si>
    <t>Turbine D.0</t>
  </si>
  <si>
    <t xml:space="preserve">Netrion GmbH </t>
  </si>
  <si>
    <t>BNA1444b</t>
  </si>
  <si>
    <t xml:space="preserve">GT2 </t>
  </si>
  <si>
    <t>4,2</t>
  </si>
  <si>
    <t>BNA1444a</t>
  </si>
  <si>
    <t xml:space="preserve">GT1 </t>
  </si>
  <si>
    <t>BNA1453</t>
  </si>
  <si>
    <t>4,0</t>
  </si>
  <si>
    <t>BNA0877a</t>
  </si>
  <si>
    <t>BNA0232c</t>
  </si>
  <si>
    <t>Kessel 6 - Turbine 4</t>
  </si>
  <si>
    <t>BNA1530a</t>
  </si>
  <si>
    <t>Photovoltaikkraftwerk Bochow 1 GmbH &amp; Co. KG</t>
  </si>
  <si>
    <t>3,8</t>
  </si>
  <si>
    <t>BNA0945a</t>
  </si>
  <si>
    <t>BNA0608b</t>
  </si>
  <si>
    <t>Enercon Windpark GmbH &amp; Co. Kuestenwind I KG</t>
  </si>
  <si>
    <t>3,6</t>
  </si>
  <si>
    <t>UW Linnich</t>
  </si>
  <si>
    <t>BNA0946b</t>
  </si>
  <si>
    <t>LWKW Tanzmuehle</t>
  </si>
  <si>
    <t>3,3</t>
  </si>
  <si>
    <t>KW Tanzmuehle Feld J05</t>
  </si>
  <si>
    <t>BNA0641c</t>
  </si>
  <si>
    <t>Turbine E.0</t>
  </si>
  <si>
    <t>3,1</t>
  </si>
  <si>
    <t>BNA1530c</t>
  </si>
  <si>
    <t>Photovoltaikkraftwerk Bochow 3 GmbH &amp; Co. KG</t>
  </si>
  <si>
    <t>3,0</t>
  </si>
  <si>
    <t>BNA1293c</t>
  </si>
  <si>
    <t>K3+4/TG4</t>
  </si>
  <si>
    <t>BNA1186d</t>
  </si>
  <si>
    <t>2,8</t>
  </si>
  <si>
    <t>BNA0638</t>
  </si>
  <si>
    <t>Turbine 2</t>
  </si>
  <si>
    <t>BNA0012d</t>
  </si>
  <si>
    <t>Dieselgenerator</t>
  </si>
  <si>
    <t>BNA1862</t>
  </si>
  <si>
    <t>2,7</t>
  </si>
  <si>
    <t>DE00106893055HMESS500000000842098</t>
  </si>
  <si>
    <t>BNA1232</t>
  </si>
  <si>
    <t>ZWSF</t>
  </si>
  <si>
    <t>2,5</t>
  </si>
  <si>
    <t>2,4</t>
  </si>
  <si>
    <t>BNA1850</t>
  </si>
  <si>
    <t>Windpark Kassieck-Lindstedt IV GmbH &amp; Co. KG</t>
  </si>
  <si>
    <t>WP Kassieck-LindstedtI V</t>
  </si>
  <si>
    <t>Kassieck/Lindstedt</t>
  </si>
  <si>
    <t>2,3</t>
  </si>
  <si>
    <t>BNA1338c</t>
  </si>
  <si>
    <t>26907</t>
  </si>
  <si>
    <t>Walchum</t>
  </si>
  <si>
    <t>SA Hasselbrock</t>
  </si>
  <si>
    <t>2,2</t>
  </si>
  <si>
    <t>2,1</t>
  </si>
  <si>
    <t>BNA1335c</t>
  </si>
  <si>
    <t>Biogasmotoren</t>
  </si>
  <si>
    <t>2,0</t>
  </si>
  <si>
    <t>MaLo 50355771278</t>
  </si>
  <si>
    <t>BNA1290b</t>
  </si>
  <si>
    <t>Windpark Landesbergen-Sued</t>
  </si>
  <si>
    <t>UW Leese (Feld: J28, Leitung 66)</t>
  </si>
  <si>
    <t>BNA0946c</t>
  </si>
  <si>
    <t>LWKW Trausnitz</t>
  </si>
  <si>
    <t>1,8</t>
  </si>
  <si>
    <t>KW Trausnitz Feld J04;J07</t>
  </si>
  <si>
    <t>BNA1186e</t>
  </si>
  <si>
    <t>1,5</t>
  </si>
  <si>
    <t>BNA1186c</t>
  </si>
  <si>
    <t>BNA1337b</t>
  </si>
  <si>
    <t>Blockheizkraftwerk 1</t>
  </si>
  <si>
    <t>1,1</t>
  </si>
  <si>
    <t>BNA1121</t>
  </si>
  <si>
    <t>Energiecenter</t>
  </si>
  <si>
    <t>0,9</t>
  </si>
  <si>
    <t>BNA1337c</t>
  </si>
  <si>
    <t>Blockheizkraftwerk 2</t>
  </si>
  <si>
    <t>0,8</t>
  </si>
  <si>
    <t>BNA1293d</t>
  </si>
  <si>
    <t>Diesel/G5</t>
  </si>
  <si>
    <t>BNA1335b</t>
  </si>
  <si>
    <t>Kondensationsturbine</t>
  </si>
  <si>
    <t>Kondensat</t>
  </si>
  <si>
    <t>0,7</t>
  </si>
  <si>
    <t>0,6</t>
  </si>
  <si>
    <t>BNA1337d</t>
  </si>
  <si>
    <t>Diesel</t>
  </si>
  <si>
    <t>0,5</t>
  </si>
  <si>
    <t>0,4</t>
  </si>
  <si>
    <t>0,2</t>
  </si>
  <si>
    <t>BNA0012c</t>
  </si>
  <si>
    <t>Wasserturbine</t>
  </si>
  <si>
    <t>0,1</t>
  </si>
  <si>
    <t>BNA1032</t>
  </si>
  <si>
    <t>PSS B</t>
  </si>
  <si>
    <t>BNA0883</t>
  </si>
  <si>
    <t>BNA0722</t>
  </si>
  <si>
    <t>PSS D</t>
  </si>
  <si>
    <t>BNA0657</t>
  </si>
  <si>
    <t>PSS F</t>
  </si>
  <si>
    <t>BNA0656</t>
  </si>
  <si>
    <t>PSS E</t>
  </si>
  <si>
    <t>BNA0655</t>
  </si>
  <si>
    <t>BNA0654</t>
  </si>
  <si>
    <t>BNA0653</t>
  </si>
  <si>
    <t>BNA0474</t>
  </si>
  <si>
    <t>PSS H</t>
  </si>
  <si>
    <t>BNA0473</t>
  </si>
  <si>
    <t>PSS G</t>
  </si>
  <si>
    <t>BNA0472</t>
  </si>
  <si>
    <t>BNA0471</t>
  </si>
  <si>
    <t>BNA0470</t>
  </si>
  <si>
    <t>BNA0469</t>
  </si>
  <si>
    <t>BNA0468</t>
  </si>
  <si>
    <t>BNA0466</t>
  </si>
  <si>
    <t>BNA0353</t>
  </si>
  <si>
    <t>BNA0352</t>
  </si>
  <si>
    <t>BNA0351</t>
  </si>
  <si>
    <t>BNA0329</t>
  </si>
  <si>
    <t>BNA0328</t>
  </si>
  <si>
    <t>0,0</t>
  </si>
  <si>
    <t>Unbekannter Energietraeger</t>
  </si>
  <si>
    <t>Unbekannter Energietraeger
(nicht erneuerbar)</t>
  </si>
  <si>
    <t>Column27</t>
  </si>
  <si>
    <t>Date zu Text</t>
    <phoneticPr fontId="1" type="noConversion"/>
  </si>
  <si>
    <t>01.01.1990</t>
  </si>
  <si>
    <t>09.04.1988</t>
  </si>
  <si>
    <t>22.12.1986</t>
  </si>
  <si>
    <t>18.04.1985</t>
  </si>
  <si>
    <t>01.02.1985</t>
  </si>
  <si>
    <t>20.06.1988</t>
  </si>
  <si>
    <t>15.04.1989</t>
  </si>
  <si>
    <t>02.11.1984</t>
  </si>
  <si>
    <t>01.01.1984</t>
  </si>
  <si>
    <t>03.08.2012</t>
  </si>
  <si>
    <t>08.07.2012</t>
  </si>
  <si>
    <t>31.05.2020</t>
  </si>
  <si>
    <t>16.04.2004</t>
  </si>
  <si>
    <t>01.11.1979</t>
  </si>
  <si>
    <t>30.08.2002</t>
  </si>
  <si>
    <t>09.05.1975</t>
  </si>
  <si>
    <t>07.09.2010</t>
  </si>
  <si>
    <t>01.01.1987</t>
  </si>
  <si>
    <t>01.12.1999</t>
  </si>
  <si>
    <t>20.06.2000</t>
  </si>
  <si>
    <t>01.10.2000</t>
  </si>
  <si>
    <t>01.01.2010</t>
  </si>
  <si>
    <t>02.05.2015</t>
  </si>
  <si>
    <t>01.07.2014</t>
  </si>
  <si>
    <t>31.08.2015</t>
  </si>
  <si>
    <t>28.02.2015</t>
  </si>
  <si>
    <t>01.01.2007</t>
  </si>
  <si>
    <t>10.04.1987</t>
  </si>
  <si>
    <t>01.12.1985</t>
  </si>
  <si>
    <t>01.01.2014</t>
  </si>
  <si>
    <t>02.07.2014</t>
  </si>
  <si>
    <t>01.01.1976</t>
  </si>
  <si>
    <t>25.05.1998</t>
  </si>
  <si>
    <t>15.12.1997</t>
  </si>
  <si>
    <t>20.07.2013</t>
  </si>
  <si>
    <t>30.10.2015</t>
  </si>
  <si>
    <t>01.01.1983</t>
  </si>
  <si>
    <t>20.12.2013</t>
  </si>
  <si>
    <t>02.07.1981</t>
  </si>
  <si>
    <t>01.01.1985</t>
  </si>
  <si>
    <t>01.01.1982</t>
  </si>
  <si>
    <t>01.06.1979</t>
  </si>
  <si>
    <t>01.01.1979</t>
  </si>
  <si>
    <t>14.02.1974</t>
  </si>
  <si>
    <t>18.01.1975</t>
  </si>
  <si>
    <t>24.09.1976</t>
  </si>
  <si>
    <t>16.09.1974</t>
  </si>
  <si>
    <t>06.11.2012</t>
  </si>
  <si>
    <t>23.10.1974</t>
  </si>
  <si>
    <t>01.06.1984</t>
  </si>
  <si>
    <t>24.06.1975</t>
  </si>
  <si>
    <t>02.12.2014</t>
  </si>
  <si>
    <t>22.02.1976</t>
  </si>
  <si>
    <t>22.01.2016</t>
  </si>
  <si>
    <t>01.07.2000</t>
  </si>
  <si>
    <t>01.01.1977</t>
  </si>
  <si>
    <t>01.01.2011</t>
  </si>
  <si>
    <t>01.09.2008</t>
  </si>
  <si>
    <t>01.01.2019</t>
  </si>
  <si>
    <t>21.06.1985</t>
  </si>
  <si>
    <t>01.10.1994</t>
  </si>
  <si>
    <t>01.01.1992</t>
  </si>
  <si>
    <t>06.04.1981</t>
  </si>
  <si>
    <t>12.05.2005</t>
  </si>
  <si>
    <t>01.01.1974</t>
  </si>
  <si>
    <t>09.03.1989</t>
  </si>
  <si>
    <t>06.10.1987</t>
  </si>
  <si>
    <t>06.10.1985</t>
  </si>
  <si>
    <t>01.02.1984</t>
  </si>
  <si>
    <t>29.11.1982</t>
  </si>
  <si>
    <t>01.10.1981</t>
  </si>
  <si>
    <t>01.07.1980</t>
  </si>
  <si>
    <t>04.08.2018</t>
  </si>
  <si>
    <t>25.07.1989</t>
  </si>
  <si>
    <t>29.04.2016</t>
  </si>
  <si>
    <t>01.01.1996</t>
  </si>
  <si>
    <t>01.10.2016</t>
  </si>
  <si>
    <t>30.12.1996</t>
  </si>
  <si>
    <t>05.04.1993</t>
  </si>
  <si>
    <t>23.05.2000</t>
  </si>
  <si>
    <t>01.01.1973</t>
  </si>
  <si>
    <t>01.07.2013</t>
  </si>
  <si>
    <t>01.11.1982</t>
  </si>
  <si>
    <t>26.03.2005</t>
  </si>
  <si>
    <t>14.07.1997</t>
  </si>
  <si>
    <t>01.03.2008</t>
  </si>
  <si>
    <t>01.09.2014</t>
  </si>
  <si>
    <t>01.01.2013</t>
  </si>
  <si>
    <t>01.01.2018</t>
  </si>
  <si>
    <t>02.10.1964</t>
  </si>
  <si>
    <t>15.09.2018</t>
  </si>
  <si>
    <t>01.06.1988</t>
  </si>
  <si>
    <t>02.07.2018</t>
  </si>
  <si>
    <t>21.11.1966</t>
  </si>
  <si>
    <t>27.12.2017</t>
  </si>
  <si>
    <t>16.10.1998</t>
  </si>
  <si>
    <t>30.07.1985</t>
  </si>
  <si>
    <t>01.01.1969</t>
  </si>
  <si>
    <t>01.01.1971</t>
  </si>
  <si>
    <t>01.01.1970</t>
  </si>
  <si>
    <t>01.01.1968</t>
  </si>
  <si>
    <t>28.05.2016</t>
  </si>
  <si>
    <t>01.01.1997</t>
  </si>
  <si>
    <t>01.01.1975</t>
  </si>
  <si>
    <t>20.11.1976</t>
  </si>
  <si>
    <t>15.12.1991</t>
  </si>
  <si>
    <t>30.03.2017</t>
  </si>
  <si>
    <t>01.01.2003</t>
  </si>
  <si>
    <t>26.03.1970</t>
  </si>
  <si>
    <t>02.10.1970</t>
  </si>
  <si>
    <t>04.09.1967</t>
  </si>
  <si>
    <t>02.12.1965</t>
  </si>
  <si>
    <t>01.01.1978</t>
  </si>
  <si>
    <t>26.07.1965</t>
  </si>
  <si>
    <t>16.02.2015</t>
  </si>
  <si>
    <t>27.03.1977</t>
  </si>
  <si>
    <t>17.01.1976</t>
  </si>
  <si>
    <t>01.12.1979</t>
  </si>
  <si>
    <t>03.10.2015</t>
  </si>
  <si>
    <t>03.02.1971</t>
  </si>
  <si>
    <t>31.05.1968</t>
  </si>
  <si>
    <t>01.01.2015</t>
  </si>
  <si>
    <t>01.03.2011</t>
  </si>
  <si>
    <t>12.04.1970</t>
  </si>
  <si>
    <t>27.06.1965</t>
  </si>
  <si>
    <t>30.06.1972</t>
  </si>
  <si>
    <t>14.10.1972</t>
  </si>
  <si>
    <t>28.03.1977</t>
  </si>
  <si>
    <t>21.03.1973</t>
  </si>
  <si>
    <t>11.04.2019</t>
  </si>
  <si>
    <t>24.04.2015</t>
  </si>
  <si>
    <t>04.02.2015</t>
  </si>
  <si>
    <t>20.05.1966</t>
  </si>
  <si>
    <t>16.08.2011</t>
  </si>
  <si>
    <t>04.08.1988</t>
  </si>
  <si>
    <t>18.12.1986</t>
  </si>
  <si>
    <t>01.01.1966</t>
  </si>
  <si>
    <t>27.04.1970</t>
  </si>
  <si>
    <t>15.09.1975</t>
  </si>
  <si>
    <t>16.02.2016</t>
  </si>
  <si>
    <t>28.09.1995</t>
  </si>
  <si>
    <t>07.05.2020</t>
  </si>
  <si>
    <t>26.12.2005</t>
  </si>
  <si>
    <t>01.01.1965</t>
  </si>
  <si>
    <t>01.11.1969</t>
  </si>
  <si>
    <t>01.11.1957</t>
  </si>
  <si>
    <t>24.10.2005</t>
  </si>
  <si>
    <t>05.11.1998</t>
  </si>
  <si>
    <t>01.01.1980</t>
  </si>
  <si>
    <t>30.10.1943</t>
  </si>
  <si>
    <t>01.01.1964</t>
  </si>
  <si>
    <t>30.11.1989</t>
  </si>
  <si>
    <t>25.11.2003</t>
  </si>
  <si>
    <t>01.02.2015</t>
  </si>
  <si>
    <t>19.12.2006</t>
  </si>
  <si>
    <t>04.08.2006</t>
  </si>
  <si>
    <t>01.08.1943</t>
  </si>
  <si>
    <t>10.03.1975</t>
  </si>
  <si>
    <t>31.07.2015</t>
  </si>
  <si>
    <t>01.03.1993</t>
  </si>
  <si>
    <t>28.11.2019</t>
  </si>
  <si>
    <t>26.09.1996</t>
  </si>
  <si>
    <t>15.08.1982</t>
  </si>
  <si>
    <t>01.01.1959</t>
  </si>
  <si>
    <t>01.12.2009</t>
  </si>
  <si>
    <t>12.08.1940</t>
  </si>
  <si>
    <t>15.02.1996</t>
  </si>
  <si>
    <t>08.08.1989</t>
  </si>
  <si>
    <t>31.12.1974</t>
  </si>
  <si>
    <t>13.08.1981</t>
  </si>
  <si>
    <t>01.01.1958</t>
  </si>
  <si>
    <t>01.01.1994</t>
  </si>
  <si>
    <t>01.03.1930</t>
  </si>
  <si>
    <t>01.01.1963</t>
  </si>
  <si>
    <t>13.04.1951</t>
  </si>
  <si>
    <t>06.03.1962</t>
  </si>
  <si>
    <t>01.01.1967</t>
  </si>
  <si>
    <t>01.01.1931</t>
  </si>
  <si>
    <t>15.01.1981</t>
  </si>
  <si>
    <t>02.08.1974</t>
  </si>
  <si>
    <t>04.09.1972</t>
  </si>
  <si>
    <t>30.12.1994</t>
  </si>
  <si>
    <t>02.09.2004</t>
  </si>
  <si>
    <t>01.11.1985</t>
  </si>
  <si>
    <t>01.01.1962</t>
  </si>
  <si>
    <t>01.01.1961</t>
  </si>
  <si>
    <t>27.07.2001</t>
  </si>
  <si>
    <t>01.01.1981</t>
  </si>
  <si>
    <t>21.06.1989</t>
  </si>
  <si>
    <t>26.01.1989</t>
  </si>
  <si>
    <t>01.03.1983</t>
  </si>
  <si>
    <t>01.01.1957</t>
  </si>
  <si>
    <t>01.01.1960</t>
  </si>
  <si>
    <t>30.09.2004</t>
  </si>
  <si>
    <t>02.11.2009</t>
  </si>
  <si>
    <t>16.01.1981</t>
  </si>
  <si>
    <t>03.07.1966</t>
  </si>
  <si>
    <t>25.08.1965</t>
  </si>
  <si>
    <t>01.01.1924</t>
  </si>
  <si>
    <t>01.01.1955</t>
  </si>
  <si>
    <t>03.01.1994</t>
  </si>
  <si>
    <t>23.09.2006</t>
  </si>
  <si>
    <t>15.10.1958</t>
  </si>
  <si>
    <t>16.12.1989</t>
  </si>
  <si>
    <t>24.04.2010</t>
  </si>
  <si>
    <t>01.01.2020</t>
  </si>
  <si>
    <t>10.09.1999</t>
  </si>
  <si>
    <t>28.04.1994</t>
  </si>
  <si>
    <t>03.11.2017</t>
  </si>
  <si>
    <t>13.06.1996</t>
  </si>
  <si>
    <t>27.01.2004</t>
  </si>
  <si>
    <t>23.07.1998</t>
  </si>
  <si>
    <t>04.07.1998</t>
  </si>
  <si>
    <t>25.10.1963</t>
  </si>
  <si>
    <t>04.08.2000</t>
  </si>
  <si>
    <t>01.10.1914</t>
  </si>
  <si>
    <t>14.12.2005</t>
  </si>
  <si>
    <t>01.04.1975</t>
  </si>
  <si>
    <t>01.01.1954</t>
  </si>
  <si>
    <t>20.03.1964</t>
  </si>
  <si>
    <t>28.11.1963</t>
  </si>
  <si>
    <t>17.06.1964</t>
  </si>
  <si>
    <t>19.02.1964</t>
  </si>
  <si>
    <t>18.11.1963</t>
  </si>
  <si>
    <t>05.04.1963</t>
  </si>
  <si>
    <t>24.01.1963</t>
  </si>
  <si>
    <t>31.10.1962</t>
  </si>
  <si>
    <t>10.10.1962</t>
  </si>
  <si>
    <t>01.10.2015</t>
  </si>
  <si>
    <t>30.10.1953</t>
  </si>
  <si>
    <t>23.03.1931</t>
  </si>
  <si>
    <t>28.07.2000</t>
  </si>
  <si>
    <t>01.01.1917</t>
  </si>
  <si>
    <t>22.07.1980</t>
  </si>
  <si>
    <t>20.08.1980</t>
  </si>
  <si>
    <t>01.01.2004</t>
  </si>
  <si>
    <t>15.08.2010</t>
  </si>
  <si>
    <t>15.06.2010</t>
  </si>
  <si>
    <t>27.08.2005</t>
  </si>
  <si>
    <t>01.11.2012</t>
  </si>
  <si>
    <t>12.10.1961</t>
  </si>
  <si>
    <t>21.11.2013</t>
  </si>
  <si>
    <t>01.11.2013</t>
  </si>
  <si>
    <t>01.07.1939</t>
  </si>
  <si>
    <t>01.01.1999</t>
  </si>
  <si>
    <t>15.06.1990</t>
  </si>
  <si>
    <t>03.07.1962</t>
  </si>
  <si>
    <t>26.10.1964</t>
  </si>
  <si>
    <t>01.01.2001</t>
  </si>
  <si>
    <t>14.06.1956</t>
  </si>
  <si>
    <t>27.02.1990</t>
  </si>
  <si>
    <t>30.12.2005</t>
  </si>
  <si>
    <t>01.01.1972</t>
  </si>
  <si>
    <t>11.05.1964</t>
  </si>
  <si>
    <t>17.07.1965</t>
  </si>
  <si>
    <t>03.08.1972</t>
  </si>
  <si>
    <t>01.09.1984</t>
  </si>
  <si>
    <t>26.11.2003</t>
  </si>
  <si>
    <t>01.07.1924</t>
  </si>
  <si>
    <t>20.10.2010</t>
  </si>
  <si>
    <t>01.01.1948</t>
  </si>
  <si>
    <t>29.09.1944</t>
  </si>
  <si>
    <t>01.12.1932</t>
  </si>
  <si>
    <t>01.11.1967</t>
  </si>
  <si>
    <t>08.10.1980</t>
  </si>
  <si>
    <t>01.01.1934</t>
  </si>
  <si>
    <t>19.09.1927</t>
  </si>
  <si>
    <t>27.10.2010</t>
  </si>
  <si>
    <t>29.12.2011</t>
  </si>
  <si>
    <t>03.03.1971</t>
  </si>
  <si>
    <t>17.12.1999</t>
  </si>
  <si>
    <t>20.12.2014</t>
  </si>
  <si>
    <t>16.12.2010</t>
  </si>
  <si>
    <t>01.01.2005</t>
  </si>
  <si>
    <t>05.01.2005</t>
  </si>
  <si>
    <t>16.05.1997</t>
  </si>
  <si>
    <t>01.06.2005</t>
  </si>
  <si>
    <t>18.06.1996</t>
  </si>
  <si>
    <t>16.12.1999</t>
  </si>
  <si>
    <t>30.12.2010</t>
  </si>
  <si>
    <t>19.07.2002</t>
  </si>
  <si>
    <t>04.08.1942</t>
  </si>
  <si>
    <t>20.05.2009</t>
  </si>
  <si>
    <t>15.10.1983</t>
  </si>
  <si>
    <t>01.01.2008</t>
  </si>
  <si>
    <t>09.10.1936</t>
  </si>
  <si>
    <t>19.11.1974</t>
  </si>
  <si>
    <t>19.11.2020</t>
  </si>
  <si>
    <t>21.08.1989</t>
  </si>
  <si>
    <t>13.04.1955</t>
  </si>
  <si>
    <t>21.02.1975</t>
  </si>
  <si>
    <t>01.01.2006</t>
  </si>
  <si>
    <t>23.01.1954</t>
  </si>
  <si>
    <t>01.01.1989</t>
  </si>
  <si>
    <t>23.10.2006</t>
  </si>
  <si>
    <t>01.05.2000</t>
  </si>
  <si>
    <t>01.01.1988</t>
  </si>
  <si>
    <t>22.11.1973</t>
  </si>
  <si>
    <t>13.02.2016</t>
  </si>
  <si>
    <t>13.03.2012</t>
  </si>
  <si>
    <t>09.07.2008</t>
  </si>
  <si>
    <t>01.01.1995</t>
  </si>
  <si>
    <t>27.04.1992</t>
  </si>
  <si>
    <t>05.02.1989</t>
  </si>
  <si>
    <t>08.05.2013</t>
  </si>
  <si>
    <t>30.11.2007</t>
  </si>
  <si>
    <t>04.09.2011</t>
  </si>
  <si>
    <t>01.09.1988</t>
  </si>
  <si>
    <t>13.07.2006</t>
  </si>
  <si>
    <t>01.10.2020</t>
  </si>
  <si>
    <t>28.12.1986</t>
  </si>
  <si>
    <t>28.12.2007</t>
  </si>
  <si>
    <t>14.05.1979</t>
  </si>
  <si>
    <t>03.12.2013</t>
  </si>
  <si>
    <t>22.10.1930</t>
  </si>
  <si>
    <t>30.01.2013</t>
  </si>
  <si>
    <t>01.06.1971</t>
  </si>
  <si>
    <t>06.12.2004</t>
  </si>
  <si>
    <t>01.01.2009</t>
  </si>
  <si>
    <t>31.08.1982</t>
  </si>
  <si>
    <t>15.02.1990</t>
  </si>
  <si>
    <t>31.12.1927</t>
  </si>
  <si>
    <t>17.04.2000</t>
  </si>
  <si>
    <t>03.05.1974</t>
  </si>
  <si>
    <t>23.12.1999</t>
  </si>
  <si>
    <t>12.10.2011</t>
  </si>
  <si>
    <t>05.10.2011</t>
  </si>
  <si>
    <t>03.07.1996</t>
  </si>
  <si>
    <t>08.09.2010</t>
  </si>
  <si>
    <t>06.12.1955</t>
  </si>
  <si>
    <t>03.04.2011</t>
  </si>
  <si>
    <t>18.07.1988</t>
  </si>
  <si>
    <t>01.04.2018</t>
  </si>
  <si>
    <t>06.10.1983</t>
  </si>
  <si>
    <t>12.06.1982</t>
  </si>
  <si>
    <t>30.09.1997</t>
  </si>
  <si>
    <t>28.01.2013</t>
  </si>
  <si>
    <t>29.02.1992</t>
  </si>
  <si>
    <t>01.07.2010</t>
  </si>
  <si>
    <t>01.09.1993</t>
  </si>
  <si>
    <t>01.02.1998</t>
  </si>
  <si>
    <t>01.07.1979</t>
  </si>
  <si>
    <t>17.06.1995</t>
  </si>
  <si>
    <t>01.01.1993</t>
  </si>
  <si>
    <t>10.12.1922</t>
  </si>
  <si>
    <t>01.12.1994</t>
  </si>
  <si>
    <t>01.01.2012</t>
  </si>
  <si>
    <t>01.12.1960</t>
  </si>
  <si>
    <t>01.12.2013</t>
  </si>
  <si>
    <t>18.12.2012</t>
  </si>
  <si>
    <t>10.07.1984</t>
  </si>
  <si>
    <t>01.01.1926</t>
  </si>
  <si>
    <t>28.08.2001</t>
  </si>
  <si>
    <t>01.01.2002</t>
  </si>
  <si>
    <t>14.11.1980</t>
  </si>
  <si>
    <t>05.12.2014</t>
  </si>
  <si>
    <t>03.10.1966</t>
  </si>
  <si>
    <t>17.10.1991</t>
  </si>
  <si>
    <t>30.03.2007</t>
  </si>
  <si>
    <t>20.09.1965</t>
  </si>
  <si>
    <t>25.03.1997</t>
  </si>
  <si>
    <t>01.10.1920</t>
  </si>
  <si>
    <t>23.12.2003</t>
  </si>
  <si>
    <t>30.04.2008</t>
  </si>
  <si>
    <t>24.02.1993</t>
  </si>
  <si>
    <t>22.02.1958</t>
  </si>
  <si>
    <t>01.10.1998</t>
  </si>
  <si>
    <t>01.04.2012</t>
  </si>
  <si>
    <t>14.09.1999</t>
  </si>
  <si>
    <t>01.07.1970</t>
  </si>
  <si>
    <t>01.01.1929</t>
  </si>
  <si>
    <t>26.06.1994</t>
  </si>
  <si>
    <t>16.03.1987</t>
  </si>
  <si>
    <t>01.09.1912</t>
  </si>
  <si>
    <t>29.09.1989</t>
  </si>
  <si>
    <t>31.03.1999</t>
  </si>
  <si>
    <t>02.01.2005</t>
  </si>
  <si>
    <t>01.07.1994</t>
  </si>
  <si>
    <t>17.12.1987</t>
  </si>
  <si>
    <t>30.11.1987</t>
  </si>
  <si>
    <t>30.10.1987</t>
  </si>
  <si>
    <t>30.09.1987</t>
  </si>
  <si>
    <t>09.05.2014</t>
  </si>
  <si>
    <t>13.08.2009</t>
  </si>
  <si>
    <t>05.02.2003</t>
  </si>
  <si>
    <t>04.02.2009</t>
  </si>
  <si>
    <t>01.09.1997</t>
  </si>
  <si>
    <t>30.10.1998</t>
  </si>
  <si>
    <t>12.10.1999</t>
  </si>
  <si>
    <t>01.07.1960</t>
  </si>
  <si>
    <t>28.10.1994</t>
  </si>
  <si>
    <t>16.10.2009</t>
  </si>
  <si>
    <t>12.03.2019</t>
  </si>
  <si>
    <t>10.01.1994</t>
  </si>
  <si>
    <t>01.01.2000</t>
  </si>
  <si>
    <t>01.07.1981</t>
  </si>
  <si>
    <t>30.09.1971</t>
  </si>
  <si>
    <t>01.04.2005</t>
  </si>
  <si>
    <t>09.08.1978</t>
  </si>
  <si>
    <t>21.03.1967</t>
  </si>
  <si>
    <t>21.12.1989</t>
  </si>
  <si>
    <t>01.06.2001</t>
  </si>
  <si>
    <t>01.04.2000</t>
  </si>
  <si>
    <t>01.01.2017</t>
  </si>
  <si>
    <t>24.05.1985</t>
  </si>
  <si>
    <t>23.01.1989</t>
  </si>
  <si>
    <t>25.08.1994</t>
  </si>
  <si>
    <t>01.05.2012</t>
  </si>
  <si>
    <t>15.01.2004</t>
  </si>
  <si>
    <t>01.01.1953</t>
  </si>
  <si>
    <t>20.12.2017</t>
  </si>
  <si>
    <t>31.07.2014</t>
  </si>
  <si>
    <t>01.08.1961</t>
  </si>
  <si>
    <t>20.05.2008</t>
  </si>
  <si>
    <t>15.12.2009</t>
  </si>
  <si>
    <t>29.08.2018</t>
  </si>
  <si>
    <t>08.09.2006</t>
  </si>
  <si>
    <t>17.07.2005</t>
  </si>
  <si>
    <t>04.10.2002</t>
  </si>
  <si>
    <t>04.03.1967</t>
  </si>
  <si>
    <t>01.02.1943</t>
  </si>
  <si>
    <t>01.04.2011</t>
  </si>
  <si>
    <t>01.09.2003</t>
  </si>
  <si>
    <t>31.08.2017</t>
  </si>
  <si>
    <t>20.04.2012</t>
  </si>
  <si>
    <t>01.02.2003</t>
  </si>
  <si>
    <t>28.12.2006</t>
  </si>
  <si>
    <t>24.06.2009</t>
  </si>
  <si>
    <t>15.01.1976</t>
  </si>
  <si>
    <t>01.08.1967</t>
  </si>
  <si>
    <t>27.01.1972</t>
  </si>
  <si>
    <t>06.01.2005</t>
  </si>
  <si>
    <t>20.06.2016</t>
  </si>
  <si>
    <t>30.06.1964</t>
  </si>
  <si>
    <t>28.06.2016</t>
  </si>
  <si>
    <t>22.10.1996</t>
  </si>
  <si>
    <t>05.09.2005</t>
  </si>
  <si>
    <t>18.01.1990</t>
  </si>
  <si>
    <t>19.03.1997</t>
  </si>
  <si>
    <t>29.09.2017</t>
  </si>
  <si>
    <t>15.12.2014</t>
  </si>
  <si>
    <t>01.08.1936</t>
  </si>
  <si>
    <t>06.11.2002</t>
  </si>
  <si>
    <t>01.09.2012</t>
  </si>
  <si>
    <t>27.11.2003</t>
  </si>
  <si>
    <t>01.07.1951</t>
  </si>
  <si>
    <t>11.02.2014</t>
  </si>
  <si>
    <t>01.01.1925</t>
  </si>
  <si>
    <t>22.03.2004</t>
  </si>
  <si>
    <t>01.07.1999</t>
  </si>
  <si>
    <t>01.01.2016</t>
  </si>
  <si>
    <t>07.01.2010</t>
  </si>
  <si>
    <t>11.02.2005</t>
  </si>
  <si>
    <t>26.10.1984</t>
  </si>
  <si>
    <t>01.11.2010</t>
  </si>
  <si>
    <t>01.01.1998</t>
  </si>
  <si>
    <t>06.12.2011</t>
  </si>
  <si>
    <t>29.08.2019</t>
  </si>
  <si>
    <t>29.12.2005</t>
  </si>
  <si>
    <t>30.06.2006</t>
  </si>
  <si>
    <t>26.06.2006</t>
  </si>
  <si>
    <t>02.12.1930</t>
  </si>
  <si>
    <t>01.07.1938</t>
  </si>
  <si>
    <t>31.12.1985</t>
  </si>
  <si>
    <t>10.05.1965</t>
  </si>
  <si>
    <t>28.03.1994</t>
  </si>
  <si>
    <t>01.06.1990</t>
  </si>
  <si>
    <t>23.05.2017</t>
  </si>
  <si>
    <t>25.04.2017</t>
  </si>
  <si>
    <t>01.02.2001</t>
  </si>
  <si>
    <t>21.04.2008</t>
  </si>
  <si>
    <t>22.06.2005</t>
  </si>
  <si>
    <t>17.07.1988</t>
  </si>
  <si>
    <t>12.12.1962</t>
  </si>
  <si>
    <t>12.08.1999</t>
  </si>
  <si>
    <t>13.11.2009</t>
  </si>
  <si>
    <t>10.02.2011</t>
  </si>
  <si>
    <t>01.09.1994</t>
  </si>
  <si>
    <t>21.10.2003</t>
  </si>
  <si>
    <t>01.07.1993</t>
  </si>
  <si>
    <t>01.11.1992</t>
  </si>
  <si>
    <t>01.12.2007</t>
  </si>
  <si>
    <t>18.04.2005</t>
  </si>
  <si>
    <t>01.07.1955</t>
  </si>
  <si>
    <t>29.11.2019</t>
  </si>
  <si>
    <t>20.01.1971</t>
  </si>
  <si>
    <t>20.05.1977</t>
  </si>
  <si>
    <t>17.11.2004</t>
  </si>
  <si>
    <t>18.12.2018</t>
  </si>
  <si>
    <t>12.10.1993</t>
  </si>
  <si>
    <t>23.08.2012</t>
  </si>
  <si>
    <t>07.12.2007</t>
  </si>
  <si>
    <t>30.10.2009</t>
  </si>
  <si>
    <t>17.05.1984</t>
  </si>
  <si>
    <t>10.12.2007</t>
  </si>
  <si>
    <t>01.01.1918</t>
  </si>
  <si>
    <t>26.12.2015</t>
  </si>
  <si>
    <t>05.07.2019</t>
  </si>
  <si>
    <t>14.01.2019</t>
  </si>
  <si>
    <t>20.12.2001</t>
  </si>
  <si>
    <t>14.09.2005</t>
  </si>
  <si>
    <t>13.10.2006</t>
  </si>
  <si>
    <t>28.11.2012</t>
  </si>
  <si>
    <t>16.12.2013</t>
  </si>
  <si>
    <t>31.12.1994</t>
  </si>
  <si>
    <t>27.04.2005</t>
  </si>
  <si>
    <t>06.04.2006</t>
  </si>
  <si>
    <t>31.12.2010</t>
  </si>
  <si>
    <t>01.12.2001</t>
  </si>
  <si>
    <t>04.02.2016</t>
  </si>
  <si>
    <t>23.07.2017</t>
  </si>
  <si>
    <t>05.12.1955</t>
  </si>
  <si>
    <t>26.03.2004</t>
  </si>
  <si>
    <t>20.12.2009</t>
  </si>
  <si>
    <t>15.12.1976</t>
  </si>
  <si>
    <t>31.03.2014</t>
  </si>
  <si>
    <t>16.06.2006</t>
  </si>
  <si>
    <t>15.06.2003</t>
  </si>
  <si>
    <t>30.04.2010</t>
  </si>
  <si>
    <t>16.09.2005</t>
  </si>
  <si>
    <t>25.11.2004</t>
  </si>
  <si>
    <t>07.04.2006</t>
  </si>
  <si>
    <t>01.01.1915</t>
  </si>
  <si>
    <t>15.07.1971</t>
  </si>
  <si>
    <t>31.12.2006</t>
  </si>
  <si>
    <t>09.08.2017</t>
  </si>
  <si>
    <t>12.05.2016</t>
  </si>
  <si>
    <t>01.07.1971</t>
  </si>
  <si>
    <t>21.11.2016</t>
  </si>
  <si>
    <t>01.07.1977</t>
  </si>
  <si>
    <t>20.02.2017</t>
  </si>
  <si>
    <t>14.04.1964</t>
  </si>
  <si>
    <t>01.01.1920</t>
  </si>
  <si>
    <t>01.01.1942</t>
  </si>
  <si>
    <t>06.11.2014</t>
  </si>
  <si>
    <t>27.11.2019</t>
  </si>
  <si>
    <t>11.01.1962</t>
  </si>
  <si>
    <t>14.05.1997</t>
  </si>
  <si>
    <t>28.06.2005</t>
  </si>
  <si>
    <t>26.05.1987</t>
  </si>
  <si>
    <t>10.04.2014</t>
  </si>
  <si>
    <t>13.05.2016</t>
  </si>
  <si>
    <t>10.10.2002</t>
  </si>
  <si>
    <t>11.02.2013</t>
  </si>
  <si>
    <t>22.05.2008</t>
  </si>
  <si>
    <t>01.10.2004</t>
  </si>
  <si>
    <t>24.01.1996</t>
  </si>
  <si>
    <t>03.07.2009</t>
  </si>
  <si>
    <t>01.07.2019</t>
  </si>
  <si>
    <t>01.05.2017</t>
  </si>
  <si>
    <t>21.08.2006</t>
  </si>
  <si>
    <t>01.01.1923</t>
  </si>
  <si>
    <t>05.08.2009</t>
  </si>
  <si>
    <t>10.10.2007</t>
  </si>
  <si>
    <t>02.08.1951</t>
  </si>
  <si>
    <t>15.09.1991</t>
  </si>
  <si>
    <t>01.09.1996</t>
  </si>
  <si>
    <t>01.11.2000</t>
  </si>
  <si>
    <t>27.11.2006</t>
  </si>
  <si>
    <t>25.08.2005</t>
  </si>
  <si>
    <t>01.05.1991</t>
  </si>
  <si>
    <t>28.11.2003</t>
  </si>
  <si>
    <t>29.11.2006</t>
  </si>
  <si>
    <t>01.01.1951</t>
  </si>
  <si>
    <t>01.11.2003</t>
  </si>
  <si>
    <t>01.05.1994</t>
  </si>
  <si>
    <t>26.09.2005</t>
  </si>
  <si>
    <t>09.01.2019</t>
  </si>
  <si>
    <t>15.01.2005</t>
  </si>
  <si>
    <t>12.01.1970</t>
  </si>
  <si>
    <t>04.03.1982</t>
  </si>
  <si>
    <t>18.10.2019</t>
  </si>
  <si>
    <t>31.12.2005</t>
  </si>
  <si>
    <t>03.03.2014</t>
  </si>
  <si>
    <t>15.09.2003</t>
  </si>
  <si>
    <t>16.10.2003</t>
  </si>
  <si>
    <t>11.02.2012</t>
  </si>
  <si>
    <t>27.09.2010</t>
  </si>
  <si>
    <t>16.10.1995</t>
  </si>
  <si>
    <t>30.07.2019</t>
  </si>
  <si>
    <t>21.09.2016</t>
  </si>
  <si>
    <t>18.02.2014</t>
  </si>
  <si>
    <t>09.12.2014</t>
  </si>
  <si>
    <t>29.09.2016</t>
  </si>
  <si>
    <t>30.08.2019</t>
  </si>
  <si>
    <t>18.05.2017</t>
  </si>
  <si>
    <t>01.11.1999</t>
  </si>
  <si>
    <t>22.12.2002</t>
  </si>
  <si>
    <t>15.10.2004</t>
  </si>
  <si>
    <t>01.10.1979</t>
  </si>
  <si>
    <t>31.12.2017</t>
  </si>
  <si>
    <t>19.06.2007</t>
  </si>
  <si>
    <t>26.08.2005</t>
  </si>
  <si>
    <t>19.05.2004</t>
  </si>
  <si>
    <t>27.08.2002</t>
  </si>
  <si>
    <t>14.10.2003</t>
  </si>
  <si>
    <t>02.09.2015</t>
  </si>
  <si>
    <t>19.12.2012</t>
  </si>
  <si>
    <t>22.07.2019</t>
  </si>
  <si>
    <t>31.07.2018</t>
  </si>
  <si>
    <t>15.11.2017</t>
  </si>
  <si>
    <t>31.12.2013</t>
  </si>
  <si>
    <t>07.01.2012</t>
  </si>
  <si>
    <t>01.06.2003</t>
  </si>
  <si>
    <t>06.03.2007</t>
  </si>
  <si>
    <t>07.08.1997</t>
  </si>
  <si>
    <t>01.10.1951</t>
  </si>
  <si>
    <t>01.04.1997</t>
  </si>
  <si>
    <t>01.06.1905</t>
  </si>
  <si>
    <t>22.06.2010</t>
  </si>
  <si>
    <t>21.06.2006</t>
  </si>
  <si>
    <t>28.06.2002</t>
  </si>
  <si>
    <t>08.03.2001</t>
  </si>
  <si>
    <t>05.07.2007</t>
  </si>
  <si>
    <t>13.08.1979</t>
  </si>
  <si>
    <t>21.07.2004</t>
  </si>
  <si>
    <t>19.09.1997</t>
  </si>
  <si>
    <t>30.10.1963</t>
  </si>
  <si>
    <t>15.01.1964</t>
  </si>
  <si>
    <t>12.10.2010</t>
  </si>
  <si>
    <t>09.01.1982</t>
  </si>
  <si>
    <t>04.12.2013</t>
  </si>
  <si>
    <t>01.07.2016</t>
  </si>
  <si>
    <t>21.01.2014</t>
  </si>
  <si>
    <t>01.06.2000</t>
  </si>
  <si>
    <t>01.04.1996</t>
  </si>
  <si>
    <t>20.12.2007</t>
  </si>
  <si>
    <t>26.09.1993</t>
  </si>
  <si>
    <t>13.09.2019</t>
  </si>
  <si>
    <t>16.03.2016</t>
  </si>
  <si>
    <t>25.05.1972</t>
  </si>
  <si>
    <t>25.09.2016</t>
  </si>
  <si>
    <t>30.09.2016</t>
  </si>
  <si>
    <t>09.10.2016</t>
  </si>
  <si>
    <t>28.08.2016</t>
  </si>
  <si>
    <t>08.08.2016</t>
  </si>
  <si>
    <t>01.11.2015</t>
  </si>
  <si>
    <t>25.03.2011</t>
  </si>
  <si>
    <t>01.03.2004</t>
  </si>
  <si>
    <t>01.01.1939</t>
  </si>
  <si>
    <t>14.01.2000</t>
  </si>
  <si>
    <t>17.12.1985</t>
  </si>
  <si>
    <t>13.02.1986</t>
  </si>
  <si>
    <t>19.10.2019</t>
  </si>
  <si>
    <t>09.06.2009</t>
  </si>
  <si>
    <t>01.04.1924</t>
  </si>
  <si>
    <t>10.08.2006</t>
  </si>
  <si>
    <t>01.04.2002</t>
  </si>
  <si>
    <t>26.06.2019</t>
  </si>
  <si>
    <t>04.05.2017</t>
  </si>
  <si>
    <t>29.03.2017</t>
  </si>
  <si>
    <t>16.09.2014</t>
  </si>
  <si>
    <t>02.08.2010</t>
  </si>
  <si>
    <t>06.04.2004</t>
  </si>
  <si>
    <t>05.11.2010</t>
  </si>
  <si>
    <t>21.12.2007</t>
  </si>
  <si>
    <t>13.02.2003</t>
  </si>
  <si>
    <t>20.12.2019</t>
  </si>
  <si>
    <t>28.06.2017</t>
  </si>
  <si>
    <t>30.06.2010</t>
  </si>
  <si>
    <t>15.04.2002</t>
  </si>
  <si>
    <t>01.12.1938</t>
  </si>
  <si>
    <t>01.01.1940</t>
  </si>
  <si>
    <t>18.03.1977</t>
  </si>
  <si>
    <t>07.11.2008</t>
  </si>
  <si>
    <t>30.12.2006</t>
  </si>
  <si>
    <t>15.07.2004</t>
  </si>
  <si>
    <t>05.07.2016</t>
  </si>
  <si>
    <t>14.02.2000</t>
  </si>
  <si>
    <t>27.06.2019</t>
  </si>
  <si>
    <t>02.08.2012</t>
  </si>
  <si>
    <t>29.09.2011</t>
  </si>
  <si>
    <t>30.08.2011</t>
  </si>
  <si>
    <t>01.06.2012</t>
  </si>
  <si>
    <t>16.10.2002</t>
  </si>
  <si>
    <t>02.12.1995</t>
  </si>
  <si>
    <t>15.11.2019</t>
  </si>
  <si>
    <t>01.10.2019</t>
  </si>
  <si>
    <t>15.07.2005</t>
  </si>
  <si>
    <t>31.03.2019</t>
  </si>
  <si>
    <t>21.12.2001</t>
  </si>
  <si>
    <t>01.05.1996</t>
  </si>
  <si>
    <t>28.11.2017</t>
  </si>
  <si>
    <t>25.09.2013</t>
  </si>
  <si>
    <t>18.04.2000</t>
  </si>
  <si>
    <t>26.11.1996</t>
  </si>
  <si>
    <t>20.02.2013</t>
  </si>
  <si>
    <t>20.09.1993</t>
  </si>
  <si>
    <t>15.09.2017</t>
  </si>
  <si>
    <t>31.07.2017</t>
  </si>
  <si>
    <t>26.10.2017</t>
  </si>
  <si>
    <t>04.10.1994</t>
  </si>
  <si>
    <t>07.10.1913</t>
  </si>
  <si>
    <t>20.06.1990</t>
  </si>
  <si>
    <t>02.04.1993</t>
  </si>
  <si>
    <t>01.09.2000</t>
  </si>
  <si>
    <t>23.07.2003</t>
  </si>
  <si>
    <t>13.02.2014</t>
  </si>
  <si>
    <t>20.04.2017</t>
  </si>
  <si>
    <t>01.06.1969</t>
  </si>
  <si>
    <t>14.06.2019</t>
  </si>
  <si>
    <t>02.10.2019</t>
  </si>
  <si>
    <t>11.12.2003</t>
  </si>
  <si>
    <t>01.04.1981</t>
  </si>
  <si>
    <t>01.07.1922</t>
  </si>
  <si>
    <t>01.10.2001</t>
  </si>
  <si>
    <t>19.12.2003</t>
  </si>
  <si>
    <t>03.07.2004</t>
  </si>
  <si>
    <t>11.05.2012</t>
  </si>
  <si>
    <t>14.01.2008</t>
  </si>
  <si>
    <t>12.06.2008</t>
  </si>
  <si>
    <t>15.01.1994</t>
  </si>
  <si>
    <t>28.06.2014</t>
  </si>
  <si>
    <t>01.12.1920</t>
  </si>
  <si>
    <t>28.03.1954</t>
  </si>
  <si>
    <t>09.12.2004</t>
  </si>
  <si>
    <t>18.11.2013</t>
  </si>
  <si>
    <t>12.11.2002</t>
  </si>
  <si>
    <t>01.07.1988</t>
  </si>
  <si>
    <t>08.06.2017</t>
  </si>
  <si>
    <t>15.10.2007</t>
  </si>
  <si>
    <t>07.09.2000</t>
  </si>
  <si>
    <t>20.08.2019</t>
  </si>
  <si>
    <t>14.04.2009</t>
  </si>
  <si>
    <t>27.03.2017</t>
  </si>
  <si>
    <t>01.07.2017</t>
  </si>
  <si>
    <t>01.12.2015</t>
  </si>
  <si>
    <t>30.03.2016</t>
  </si>
  <si>
    <t>09.11.1998</t>
  </si>
  <si>
    <t>04.02.2007</t>
  </si>
  <si>
    <t>20.07.2006</t>
  </si>
  <si>
    <t>15.09.1999</t>
  </si>
  <si>
    <t>18.12.2009</t>
  </si>
  <si>
    <t>20.09.2010</t>
  </si>
  <si>
    <t>01.04.2009</t>
  </si>
  <si>
    <t>01.03.2003</t>
  </si>
  <si>
    <t>28.12.2004</t>
  </si>
  <si>
    <t>01.04.2008</t>
  </si>
  <si>
    <t>02.07.2003</t>
  </si>
  <si>
    <t>30.04.1992</t>
  </si>
  <si>
    <t>30.09.1994</t>
  </si>
  <si>
    <t>06.08.2009</t>
  </si>
  <si>
    <t>07.03.2005</t>
  </si>
  <si>
    <t>19.12.2001</t>
  </si>
  <si>
    <t>01.07.1990</t>
  </si>
  <si>
    <t>20.11.1990</t>
  </si>
  <si>
    <t>26.08.2000</t>
  </si>
  <si>
    <t>07.01.2009</t>
  </si>
  <si>
    <t>02.06.1977</t>
  </si>
  <si>
    <t>01.07.1968</t>
  </si>
  <si>
    <t>03.05.2011</t>
  </si>
  <si>
    <t>18.09.1989</t>
  </si>
  <si>
    <t>22.08.2011</t>
  </si>
  <si>
    <t>18.12.2014</t>
  </si>
  <si>
    <t>07.12.2018</t>
  </si>
  <si>
    <t>18.03.2015</t>
  </si>
  <si>
    <t>14.11.2014</t>
  </si>
  <si>
    <t>20.11.2013</t>
  </si>
  <si>
    <t>19.12.2013</t>
  </si>
  <si>
    <t>27.08.1991</t>
  </si>
  <si>
    <t>15.05.2012</t>
  </si>
  <si>
    <t>05.12.1978</t>
  </si>
  <si>
    <t>17.11.1988</t>
  </si>
  <si>
    <t>23.09.2002</t>
  </si>
  <si>
    <t>01.08.1999</t>
  </si>
  <si>
    <t>09.06.2006</t>
  </si>
  <si>
    <t>01.07.1969</t>
  </si>
  <si>
    <t>10.02.1956</t>
  </si>
  <si>
    <t>30.05.2017</t>
  </si>
  <si>
    <t>01.07.1975</t>
  </si>
  <si>
    <t>01.04.1927</t>
  </si>
  <si>
    <t>24.04.1996</t>
  </si>
  <si>
    <t>01.01.1947</t>
  </si>
  <si>
    <t>19.06.2019</t>
  </si>
  <si>
    <t>17.01.2019</t>
  </si>
  <si>
    <t>03.12.2019</t>
  </si>
  <si>
    <t>25.10.2019</t>
  </si>
  <si>
    <t>12.12.2019</t>
  </si>
  <si>
    <t>08.12.2003</t>
  </si>
  <si>
    <t>05.12.2002</t>
  </si>
  <si>
    <t>17.12.2007</t>
  </si>
  <si>
    <t>19.09.2002</t>
  </si>
  <si>
    <t>29.10.2012</t>
  </si>
  <si>
    <t>26.07.2013</t>
  </si>
  <si>
    <t>01.07.1959</t>
  </si>
  <si>
    <t>14.06.2002</t>
  </si>
  <si>
    <t>01.09.1978</t>
  </si>
  <si>
    <t>23.05.2005</t>
  </si>
  <si>
    <t>22.12.1999</t>
  </si>
  <si>
    <t>18.12.2019</t>
  </si>
  <si>
    <t>30.12.2019</t>
  </si>
  <si>
    <t>31.05.2019</t>
  </si>
  <si>
    <t>05.12.2019</t>
  </si>
  <si>
    <t>19.09.2017</t>
  </si>
  <si>
    <t>27.07.2014</t>
  </si>
  <si>
    <t>15.06.1966</t>
  </si>
  <si>
    <t>12.09.2017</t>
  </si>
  <si>
    <t>01.06.1991</t>
  </si>
  <si>
    <t>20.03.2007</t>
  </si>
  <si>
    <t>04.12.2018</t>
  </si>
  <si>
    <t>23.08.2001</t>
  </si>
  <si>
    <t>29.12.2006</t>
  </si>
  <si>
    <t>22.12.2006</t>
  </si>
  <si>
    <t>14.11.2007</t>
  </si>
  <si>
    <t>21.12.2009</t>
  </si>
  <si>
    <t>25.08.2006</t>
  </si>
  <si>
    <t>16.09.1994</t>
  </si>
  <si>
    <t>22.02.2002</t>
  </si>
  <si>
    <t>02.02.2009</t>
  </si>
  <si>
    <t>05.12.2006</t>
  </si>
  <si>
    <t>16.02.2012</t>
  </si>
  <si>
    <t>25.02.2010</t>
  </si>
  <si>
    <t>20.12.1999</t>
  </si>
  <si>
    <t>30.11.2011</t>
  </si>
  <si>
    <t>07.03.2008</t>
  </si>
  <si>
    <t>05.03.2009</t>
  </si>
  <si>
    <t>17.01.2008</t>
  </si>
  <si>
    <t>19.12.2007</t>
  </si>
  <si>
    <t>30.12.2007</t>
  </si>
  <si>
    <t>09.12.2006</t>
  </si>
  <si>
    <t>28.08.2008</t>
  </si>
  <si>
    <t>24.11.2010</t>
  </si>
  <si>
    <t>19.08.2008</t>
  </si>
  <si>
    <t>10.06.2010</t>
  </si>
  <si>
    <t>05.08.1982</t>
  </si>
  <si>
    <t>18.04.1952</t>
  </si>
  <si>
    <t>22.12.1998</t>
  </si>
  <si>
    <t>01.08.2011</t>
  </si>
  <si>
    <t>21.02.2011</t>
  </si>
  <si>
    <t>01.10.1999</t>
  </si>
  <si>
    <t>30.09.2005</t>
  </si>
  <si>
    <t>08.05.1992</t>
  </si>
  <si>
    <t>03.05.1999</t>
  </si>
  <si>
    <t>25.03.1983</t>
  </si>
  <si>
    <t>10.04.2013</t>
  </si>
  <si>
    <t>30.11.2001</t>
  </si>
  <si>
    <t>14.01.1999</t>
  </si>
  <si>
    <t>04.06.1984</t>
  </si>
  <si>
    <t>18.03.2004</t>
  </si>
  <si>
    <t>15.07.2007</t>
  </si>
  <si>
    <t>30.03.1982</t>
  </si>
  <si>
    <t>20.12.2002</t>
  </si>
  <si>
    <t>12.03.2012</t>
  </si>
  <si>
    <t>19.12.1997</t>
  </si>
  <si>
    <t>28.03.2003</t>
  </si>
  <si>
    <t>10.02.2014</t>
  </si>
  <si>
    <t>24.06.2004</t>
  </si>
  <si>
    <t>07.02.2006</t>
  </si>
  <si>
    <t>21.01.1989</t>
  </si>
  <si>
    <t>21.12.2004</t>
  </si>
  <si>
    <t>15.12.2006</t>
  </si>
  <si>
    <t>23.07.2012</t>
  </si>
  <si>
    <t>20.12.2012</t>
  </si>
  <si>
    <t>13.08.2012</t>
  </si>
  <si>
    <t>07.07.1977</t>
  </si>
  <si>
    <t>12.02.2003</t>
  </si>
  <si>
    <t>14.06.2012</t>
  </si>
  <si>
    <t>01.02.1995</t>
  </si>
  <si>
    <t>20.08.2016</t>
  </si>
  <si>
    <t>08.01.2004</t>
  </si>
  <si>
    <t>28.04.2014</t>
  </si>
  <si>
    <t>06.07.2006</t>
  </si>
  <si>
    <t>01.01.1952</t>
  </si>
  <si>
    <t>09.12.2005</t>
  </si>
  <si>
    <t>01.01.1991</t>
  </si>
  <si>
    <t>01.01.1912</t>
  </si>
  <si>
    <t>01.03.1968</t>
  </si>
  <si>
    <t>16.03.1958</t>
  </si>
  <si>
    <t>01.11.1980</t>
  </si>
  <si>
    <t>01.03.1981</t>
  </si>
  <si>
    <t>01.03.1980</t>
  </si>
  <si>
    <t>30.06.1966</t>
  </si>
  <si>
    <t>03.04.1966</t>
  </si>
  <si>
    <t>24.11.1966</t>
  </si>
  <si>
    <t>17.12.1965</t>
  </si>
  <si>
    <t>29.09.1966</t>
  </si>
  <si>
    <t>05.12.1965</t>
  </si>
  <si>
    <t>14.08.1965</t>
  </si>
  <si>
    <t>28.06.2004</t>
  </si>
  <si>
    <t>03.02.2003</t>
  </si>
  <si>
    <t>11.07.2003</t>
  </si>
  <si>
    <t>BNA0915</t>
    <phoneticPr fontId="1" type="noConversion"/>
  </si>
  <si>
    <t>Summe NN</t>
    <phoneticPr fontId="1" type="noConversion"/>
  </si>
  <si>
    <t>Durch NN</t>
    <phoneticPr fontId="1" type="noConversion"/>
  </si>
  <si>
    <t>Grosse als Durchschnittlich</t>
    <phoneticPr fontId="1" type="noConversion"/>
  </si>
  <si>
    <t>Column28</t>
    <phoneticPr fontId="1" type="noConversion"/>
  </si>
  <si>
    <t>Summe 2020</t>
    <phoneticPr fontId="1" type="noConversion"/>
  </si>
  <si>
    <t>52074</t>
    <phoneticPr fontId="1" type="noConversion"/>
  </si>
  <si>
    <t>test</t>
    <phoneticPr fontId="1" type="noConversion"/>
  </si>
  <si>
    <t>Column Labels</t>
  </si>
  <si>
    <t>Grand Total</t>
  </si>
  <si>
    <t>Kraftwerksstatus (in Betrieb/vorlaeufig stillgelegt/saisonale KonservierungReservekraftwerk/Sonderfall)</t>
  </si>
  <si>
    <t>Waermeauskopplung (KWK)
(ja/nein)</t>
  </si>
  <si>
    <t>Netto-Nennleistung (elektrische Wirkleistung) in MW</t>
  </si>
  <si>
    <t>Row Labels</t>
  </si>
  <si>
    <t>Sum of Netto-Nennleistung (elektrische Wirkleistung) in 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</si>
</sst>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 "/>
    <numFmt numFmtId="177" formatCode="dd\.mm\.yyyy;@"/>
    <numFmt numFmtId="178" formatCode="dd/mm/yyyy;@"/>
  </numFmts>
  <fonts count="2" x14ac:knownFonts="1">
    <font>
      <sz val="11"/>
      <color theme="1"/>
      <name val="等线"/>
      <family val="2"/>
      <scheme val="minor"/>
    </font>
    <font>
      <sz val="9"/>
      <name val="等线"/>
      <family val="3"/>
      <charset val="134"/>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5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19">
    <xf numFmtId="0" fontId="0" fillId="0" borderId="0" xfId="0"/>
    <xf numFmtId="176" fontId="0" fillId="0" borderId="0" xfId="0" applyNumberFormat="1"/>
    <xf numFmtId="0" fontId="0" fillId="0" borderId="0" xfId="0" applyAlignment="1">
      <alignment wrapText="1"/>
    </xf>
    <xf numFmtId="177" fontId="0" fillId="2" borderId="0" xfId="0" applyNumberFormat="1" applyFill="1"/>
    <xf numFmtId="177" fontId="0" fillId="3" borderId="0" xfId="0" applyNumberFormat="1" applyFill="1"/>
    <xf numFmtId="176" fontId="0" fillId="0" borderId="1" xfId="0" applyNumberFormat="1" applyBorder="1"/>
    <xf numFmtId="177" fontId="0" fillId="0" borderId="0" xfId="0" applyNumberFormat="1"/>
    <xf numFmtId="0" fontId="0" fillId="0" borderId="0" xfId="0" applyFill="1"/>
    <xf numFmtId="177" fontId="0" fillId="0" borderId="0" xfId="0" applyNumberFormat="1" applyFill="1"/>
    <xf numFmtId="0" fontId="0" fillId="0" borderId="0" xfId="0" applyNumberFormat="1"/>
    <xf numFmtId="0" fontId="0" fillId="4" borderId="0" xfId="0" applyFill="1"/>
    <xf numFmtId="177" fontId="0" fillId="3" borderId="0" xfId="0" applyNumberFormat="1" applyFill="1" applyAlignment="1">
      <alignment wrapText="1"/>
    </xf>
    <xf numFmtId="0" fontId="0" fillId="0" borderId="0" xfId="0" pivotButton="1"/>
    <xf numFmtId="0" fontId="0" fillId="0" borderId="0" xfId="0" applyAlignment="1">
      <alignment horizontal="left"/>
    </xf>
    <xf numFmtId="49" fontId="0" fillId="0" borderId="0" xfId="0" applyNumberFormat="1"/>
    <xf numFmtId="178" fontId="0" fillId="0" borderId="0" xfId="0" applyNumberFormat="1"/>
    <xf numFmtId="178" fontId="0" fillId="2" borderId="0" xfId="0" applyNumberFormat="1" applyFill="1"/>
    <xf numFmtId="178" fontId="0" fillId="3" borderId="0" xfId="0" applyNumberFormat="1" applyFill="1"/>
    <xf numFmtId="178" fontId="0" fillId="3" borderId="0" xfId="0" applyNumberFormat="1" applyFill="1" applyAlignment="1">
      <alignment wrapText="1"/>
    </xf>
  </cellXfs>
  <cellStyles count="1">
    <cellStyle name="Normal" xfId="0" builtinId="0"/>
  </cellStyles>
  <dxfs count="50">
    <dxf>
      <numFmt numFmtId="0" formatCode="General"/>
    </dxf>
    <dxf>
      <numFmt numFmtId="0" formatCode="General"/>
    </dxf>
    <dxf>
      <numFmt numFmtId="0" formatCode="General"/>
    </dxf>
    <dxf>
      <numFmt numFmtId="0" formatCode="General"/>
    </dxf>
    <dxf>
      <numFmt numFmtId="0" formatCode="General"/>
      <fill>
        <patternFill patternType="none">
          <fgColor indexed="64"/>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6" formatCode="0.00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rgb="FF00B050"/>
        </patternFill>
      </fill>
    </dxf>
    <dxf>
      <numFmt numFmtId="0" formatCode="General"/>
    </dxf>
    <dxf>
      <numFmt numFmtId="0" formatCode="General"/>
    </dxf>
    <dxf>
      <numFmt numFmtId="0" formatCode="General"/>
    </dxf>
    <dxf>
      <numFmt numFmtId="176" formatCode="0.00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8" formatCode="dd/mm/yyyy;@"/>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fill>
        <patternFill patternType="solid">
          <fgColor indexed="64"/>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Pivot!$A$41</c:f>
              <c:strCache>
                <c:ptCount val="1"/>
                <c:pt idx="0">
                  <c:v>Abfall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Pivot!$B$41:$X$41</c:f>
            </c:numRef>
          </c:val>
          <c:extLst>
            <c:ext xmlns:c16="http://schemas.microsoft.com/office/drawing/2014/chart" uri="{C3380CC4-5D6E-409C-BE32-E72D297353CC}">
              <c16:uniqueId val="{00000000-3AD8-42B9-A27E-32504BBD4C7D}"/>
            </c:ext>
          </c:extLst>
        </c:ser>
        <c:ser>
          <c:idx val="1"/>
          <c:order val="1"/>
          <c:tx>
            <c:strRef>
              <c:f>Pivot!$A$42</c:f>
              <c:strCache>
                <c:ptCount val="1"/>
                <c:pt idx="0">
                  <c:v>Batteriespeicher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Pivot!$B$42:$X$42</c:f>
            </c:numRef>
          </c:val>
          <c:extLst>
            <c:ext xmlns:c16="http://schemas.microsoft.com/office/drawing/2014/chart" uri="{C3380CC4-5D6E-409C-BE32-E72D297353CC}">
              <c16:uniqueId val="{00000001-3AD8-42B9-A27E-32504BBD4C7D}"/>
            </c:ext>
          </c:extLst>
        </c:ser>
        <c:ser>
          <c:idx val="2"/>
          <c:order val="2"/>
          <c:tx>
            <c:strRef>
              <c:f>Pivot!$A$43</c:f>
              <c:strCache>
                <c:ptCount val="1"/>
                <c:pt idx="0">
                  <c:v>Biomasse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Pivot!$B$43:$X$43</c:f>
              <c:numCache>
                <c:formatCode>General</c:formatCode>
                <c:ptCount val="23"/>
                <c:pt idx="1">
                  <c:v>986.80000000000007</c:v>
                </c:pt>
                <c:pt idx="2">
                  <c:v>1847.4999999999998</c:v>
                </c:pt>
                <c:pt idx="3">
                  <c:v>42.9</c:v>
                </c:pt>
                <c:pt idx="4">
                  <c:v>463.20000000000005</c:v>
                </c:pt>
                <c:pt idx="5">
                  <c:v>12.4</c:v>
                </c:pt>
                <c:pt idx="7">
                  <c:v>40.200000000000003</c:v>
                </c:pt>
                <c:pt idx="8">
                  <c:v>287.39999999999998</c:v>
                </c:pt>
                <c:pt idx="10">
                  <c:v>374.8</c:v>
                </c:pt>
                <c:pt idx="11">
                  <c:v>1781.2999999999997</c:v>
                </c:pt>
                <c:pt idx="12">
                  <c:v>903.00000000000011</c:v>
                </c:pt>
                <c:pt idx="14">
                  <c:v>34.799999999999997</c:v>
                </c:pt>
                <c:pt idx="15">
                  <c:v>179.70000000000002</c:v>
                </c:pt>
                <c:pt idx="16">
                  <c:v>13.2</c:v>
                </c:pt>
                <c:pt idx="17">
                  <c:v>307.59999999999997</c:v>
                </c:pt>
                <c:pt idx="18">
                  <c:v>513.1</c:v>
                </c:pt>
                <c:pt idx="19">
                  <c:v>571</c:v>
                </c:pt>
                <c:pt idx="21">
                  <c:v>270.90000000000003</c:v>
                </c:pt>
                <c:pt idx="22">
                  <c:v>8629.8000000000011</c:v>
                </c:pt>
              </c:numCache>
            </c:numRef>
          </c:val>
          <c:extLst>
            <c:ext xmlns:c16="http://schemas.microsoft.com/office/drawing/2014/chart" uri="{C3380CC4-5D6E-409C-BE32-E72D297353CC}">
              <c16:uniqueId val="{00000002-3AD8-42B9-A27E-32504BBD4C7D}"/>
            </c:ext>
          </c:extLst>
        </c:ser>
        <c:ser>
          <c:idx val="3"/>
          <c:order val="3"/>
          <c:tx>
            <c:strRef>
              <c:f>Pivot!$A$44</c:f>
              <c:strCache>
                <c:ptCount val="1"/>
                <c:pt idx="0">
                  <c:v>Braunkohle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Pivot!$B$44:$X$44</c:f>
            </c:numRef>
          </c:val>
          <c:extLst>
            <c:ext xmlns:c16="http://schemas.microsoft.com/office/drawing/2014/chart" uri="{C3380CC4-5D6E-409C-BE32-E72D297353CC}">
              <c16:uniqueId val="{00000003-3AD8-42B9-A27E-32504BBD4C7D}"/>
            </c:ext>
          </c:extLst>
        </c:ser>
        <c:ser>
          <c:idx val="4"/>
          <c:order val="4"/>
          <c:tx>
            <c:strRef>
              <c:f>Pivot!$A$45</c:f>
              <c:strCache>
                <c:ptCount val="1"/>
                <c:pt idx="0">
                  <c:v>Deponiegas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Pivot!$B$45:$X$45</c:f>
            </c:numRef>
          </c:val>
          <c:extLst>
            <c:ext xmlns:c16="http://schemas.microsoft.com/office/drawing/2014/chart" uri="{C3380CC4-5D6E-409C-BE32-E72D297353CC}">
              <c16:uniqueId val="{00000004-3AD8-42B9-A27E-32504BBD4C7D}"/>
            </c:ext>
          </c:extLst>
        </c:ser>
        <c:ser>
          <c:idx val="5"/>
          <c:order val="5"/>
          <c:tx>
            <c:strRef>
              <c:f>Pivot!$A$46</c:f>
              <c:strCache>
                <c:ptCount val="1"/>
                <c:pt idx="0">
                  <c:v>Erdgas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Pivot!$B$46:$X$46</c:f>
            </c:numRef>
          </c:val>
          <c:extLst>
            <c:ext xmlns:c16="http://schemas.microsoft.com/office/drawing/2014/chart" uri="{C3380CC4-5D6E-409C-BE32-E72D297353CC}">
              <c16:uniqueId val="{00000005-3AD8-42B9-A27E-32504BBD4C7D}"/>
            </c:ext>
          </c:extLst>
        </c:ser>
        <c:ser>
          <c:idx val="6"/>
          <c:order val="6"/>
          <c:tx>
            <c:strRef>
              <c:f>Pivot!$A$47</c:f>
              <c:strCache>
                <c:ptCount val="1"/>
                <c:pt idx="0">
                  <c:v>Geothermie</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Pivot!$B$47:$X$47</c:f>
            </c:numRef>
          </c:val>
          <c:extLst>
            <c:ext xmlns:c16="http://schemas.microsoft.com/office/drawing/2014/chart" uri="{C3380CC4-5D6E-409C-BE32-E72D297353CC}">
              <c16:uniqueId val="{00000006-3AD8-42B9-A27E-32504BBD4C7D}"/>
            </c:ext>
          </c:extLst>
        </c:ser>
        <c:ser>
          <c:idx val="7"/>
          <c:order val="7"/>
          <c:tx>
            <c:strRef>
              <c:f>Pivot!$A$48</c:f>
              <c:strCache>
                <c:ptCount val="1"/>
                <c:pt idx="0">
                  <c:v>Grubengas</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Pivot!$B$48:$X$48</c:f>
            </c:numRef>
          </c:val>
          <c:extLst>
            <c:ext xmlns:c16="http://schemas.microsoft.com/office/drawing/2014/chart" uri="{C3380CC4-5D6E-409C-BE32-E72D297353CC}">
              <c16:uniqueId val="{00000007-3AD8-42B9-A27E-32504BBD4C7D}"/>
            </c:ext>
          </c:extLst>
        </c:ser>
        <c:ser>
          <c:idx val="8"/>
          <c:order val="8"/>
          <c:tx>
            <c:strRef>
              <c:f>Pivot!$A$49</c:f>
              <c:strCache>
                <c:ptCount val="1"/>
                <c:pt idx="0">
                  <c:v>Kernenergie</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Pivot!$B$49:$X$49</c:f>
            </c:numRef>
          </c:val>
          <c:extLst>
            <c:ext xmlns:c16="http://schemas.microsoft.com/office/drawing/2014/chart" uri="{C3380CC4-5D6E-409C-BE32-E72D297353CC}">
              <c16:uniqueId val="{00000008-3AD8-42B9-A27E-32504BBD4C7D}"/>
            </c:ext>
          </c:extLst>
        </c:ser>
        <c:ser>
          <c:idx val="9"/>
          <c:order val="9"/>
          <c:tx>
            <c:strRef>
              <c:f>Pivot!$A$50</c:f>
              <c:strCache>
                <c:ptCount val="1"/>
                <c:pt idx="0">
                  <c:v>Klaergas</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Pivot!$B$50:$X$50</c:f>
            </c:numRef>
          </c:val>
          <c:extLst>
            <c:ext xmlns:c16="http://schemas.microsoft.com/office/drawing/2014/chart" uri="{C3380CC4-5D6E-409C-BE32-E72D297353CC}">
              <c16:uniqueId val="{00000009-3AD8-42B9-A27E-32504BBD4C7D}"/>
            </c:ext>
          </c:extLst>
        </c:ser>
        <c:ser>
          <c:idx val="10"/>
          <c:order val="10"/>
          <c:tx>
            <c:strRef>
              <c:f>Pivot!$A$51</c:f>
              <c:strCache>
                <c:ptCount val="1"/>
                <c:pt idx="0">
                  <c:v>Laufwasser</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Pivot!$B$51:$X$51</c:f>
            </c:numRef>
          </c:val>
          <c:extLst>
            <c:ext xmlns:c16="http://schemas.microsoft.com/office/drawing/2014/chart" uri="{C3380CC4-5D6E-409C-BE32-E72D297353CC}">
              <c16:uniqueId val="{0000000A-3AD8-42B9-A27E-32504BBD4C7D}"/>
            </c:ext>
          </c:extLst>
        </c:ser>
        <c:ser>
          <c:idx val="11"/>
          <c:order val="11"/>
          <c:tx>
            <c:strRef>
              <c:f>Pivot!$A$52</c:f>
              <c:strCache>
                <c:ptCount val="1"/>
                <c:pt idx="0">
                  <c:v>Mehrere Energietraeger
(nicht erneuerbar)</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Pivot!$B$52:$X$52</c:f>
            </c:numRef>
          </c:val>
          <c:extLst>
            <c:ext xmlns:c16="http://schemas.microsoft.com/office/drawing/2014/chart" uri="{C3380CC4-5D6E-409C-BE32-E72D297353CC}">
              <c16:uniqueId val="{0000000B-3AD8-42B9-A27E-32504BBD4C7D}"/>
            </c:ext>
          </c:extLst>
        </c:ser>
        <c:ser>
          <c:idx val="12"/>
          <c:order val="12"/>
          <c:tx>
            <c:strRef>
              <c:f>Pivot!$A$53</c:f>
              <c:strCache>
                <c:ptCount val="1"/>
                <c:pt idx="0">
                  <c:v>Mineraloelprodukte</c:v>
                </c:pt>
              </c:strCache>
            </c:strRef>
          </c:tx>
          <c:spPr>
            <a:solidFill>
              <a:schemeClr val="accent1">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Pivot!$B$53:$X$53</c:f>
            </c:numRef>
          </c:val>
          <c:extLst>
            <c:ext xmlns:c16="http://schemas.microsoft.com/office/drawing/2014/chart" uri="{C3380CC4-5D6E-409C-BE32-E72D297353CC}">
              <c16:uniqueId val="{0000000C-3AD8-42B9-A27E-32504BBD4C7D}"/>
            </c:ext>
          </c:extLst>
        </c:ser>
        <c:ser>
          <c:idx val="13"/>
          <c:order val="13"/>
          <c:tx>
            <c:strRef>
              <c:f>Pivot!$A$54</c:f>
              <c:strCache>
                <c:ptCount val="1"/>
                <c:pt idx="0">
                  <c:v>Pumpspeicher</c:v>
                </c:pt>
              </c:strCache>
            </c:strRef>
          </c:tx>
          <c:spPr>
            <a:solidFill>
              <a:schemeClr val="accent2">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Pivot!$B$54:$X$54</c:f>
            </c:numRef>
          </c:val>
          <c:extLst>
            <c:ext xmlns:c16="http://schemas.microsoft.com/office/drawing/2014/chart" uri="{C3380CC4-5D6E-409C-BE32-E72D297353CC}">
              <c16:uniqueId val="{0000000D-3AD8-42B9-A27E-32504BBD4C7D}"/>
            </c:ext>
          </c:extLst>
        </c:ser>
        <c:ser>
          <c:idx val="14"/>
          <c:order val="14"/>
          <c:tx>
            <c:strRef>
              <c:f>Pivot!$A$55</c:f>
              <c:strCache>
                <c:ptCount val="1"/>
                <c:pt idx="0">
                  <c:v>Solare Strahlungsenergie</c:v>
                </c:pt>
              </c:strCache>
            </c:strRef>
          </c:tx>
          <c:spPr>
            <a:solidFill>
              <a:schemeClr val="accent3">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Pivot!$B$55:$X$55</c:f>
            </c:numRef>
          </c:val>
          <c:extLst>
            <c:ext xmlns:c16="http://schemas.microsoft.com/office/drawing/2014/chart" uri="{C3380CC4-5D6E-409C-BE32-E72D297353CC}">
              <c16:uniqueId val="{0000000E-3AD8-42B9-A27E-32504BBD4C7D}"/>
            </c:ext>
          </c:extLst>
        </c:ser>
        <c:ser>
          <c:idx val="15"/>
          <c:order val="15"/>
          <c:tx>
            <c:strRef>
              <c:f>Pivot!$A$56</c:f>
              <c:strCache>
                <c:ptCount val="1"/>
                <c:pt idx="0">
                  <c:v>Sonstige Energietraeger
(nicht erneuerbar)</c:v>
                </c:pt>
              </c:strCache>
            </c:strRef>
          </c:tx>
          <c:spPr>
            <a:solidFill>
              <a:schemeClr val="accent4">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Pivot!$B$56:$X$56</c:f>
            </c:numRef>
          </c:val>
          <c:extLst>
            <c:ext xmlns:c16="http://schemas.microsoft.com/office/drawing/2014/chart" uri="{C3380CC4-5D6E-409C-BE32-E72D297353CC}">
              <c16:uniqueId val="{0000000F-3AD8-42B9-A27E-32504BBD4C7D}"/>
            </c:ext>
          </c:extLst>
        </c:ser>
        <c:ser>
          <c:idx val="16"/>
          <c:order val="16"/>
          <c:tx>
            <c:strRef>
              <c:f>Pivot!$A$57</c:f>
              <c:strCache>
                <c:ptCount val="1"/>
                <c:pt idx="0">
                  <c:v>Speicherwasser (ohne Pumpspeicher)</c:v>
                </c:pt>
              </c:strCache>
            </c:strRef>
          </c:tx>
          <c:spPr>
            <a:solidFill>
              <a:schemeClr val="accent5">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Pivot!$B$57:$X$57</c:f>
            </c:numRef>
          </c:val>
          <c:extLst>
            <c:ext xmlns:c16="http://schemas.microsoft.com/office/drawing/2014/chart" uri="{C3380CC4-5D6E-409C-BE32-E72D297353CC}">
              <c16:uniqueId val="{00000010-3AD8-42B9-A27E-32504BBD4C7D}"/>
            </c:ext>
          </c:extLst>
        </c:ser>
        <c:ser>
          <c:idx val="17"/>
          <c:order val="17"/>
          <c:tx>
            <c:strRef>
              <c:f>Pivot!$A$58</c:f>
              <c:strCache>
                <c:ptCount val="1"/>
                <c:pt idx="0">
                  <c:v>Steinkohle</c:v>
                </c:pt>
              </c:strCache>
            </c:strRef>
          </c:tx>
          <c:spPr>
            <a:solidFill>
              <a:schemeClr val="accent6">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Pivot!$B$58:$X$58</c:f>
            </c:numRef>
          </c:val>
          <c:extLst>
            <c:ext xmlns:c16="http://schemas.microsoft.com/office/drawing/2014/chart" uri="{C3380CC4-5D6E-409C-BE32-E72D297353CC}">
              <c16:uniqueId val="{00000011-3AD8-42B9-A27E-32504BBD4C7D}"/>
            </c:ext>
          </c:extLst>
        </c:ser>
        <c:ser>
          <c:idx val="18"/>
          <c:order val="18"/>
          <c:tx>
            <c:strRef>
              <c:f>Pivot!$A$59</c:f>
              <c:strCache>
                <c:ptCount val="1"/>
                <c:pt idx="0">
                  <c:v>Unbekannter Energietraeger
(nicht erneuerbar)</c:v>
                </c:pt>
              </c:strCache>
            </c:strRef>
          </c:tx>
          <c:spPr>
            <a:solidFill>
              <a:schemeClr val="accent1">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Pivot!$B$59:$X$59</c:f>
            </c:numRef>
          </c:val>
          <c:extLst>
            <c:ext xmlns:c16="http://schemas.microsoft.com/office/drawing/2014/chart" uri="{C3380CC4-5D6E-409C-BE32-E72D297353CC}">
              <c16:uniqueId val="{00000012-3AD8-42B9-A27E-32504BBD4C7D}"/>
            </c:ext>
          </c:extLst>
        </c:ser>
        <c:ser>
          <c:idx val="19"/>
          <c:order val="19"/>
          <c:tx>
            <c:strRef>
              <c:f>Pivot!$A$60</c:f>
              <c:strCache>
                <c:ptCount val="1"/>
                <c:pt idx="0">
                  <c:v>Windenergie (Offshore-Anlage)</c:v>
                </c:pt>
              </c:strCache>
            </c:strRef>
          </c:tx>
          <c:spPr>
            <a:solidFill>
              <a:schemeClr val="accent2">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Pivot!$B$60:$X$60</c:f>
            </c:numRef>
          </c:val>
          <c:extLst>
            <c:ext xmlns:c16="http://schemas.microsoft.com/office/drawing/2014/chart" uri="{C3380CC4-5D6E-409C-BE32-E72D297353CC}">
              <c16:uniqueId val="{00000013-3AD8-42B9-A27E-32504BBD4C7D}"/>
            </c:ext>
          </c:extLst>
        </c:ser>
        <c:ser>
          <c:idx val="20"/>
          <c:order val="20"/>
          <c:tx>
            <c:strRef>
              <c:f>Pivot!$A$61</c:f>
              <c:strCache>
                <c:ptCount val="1"/>
                <c:pt idx="0">
                  <c:v>Windenergie (Onshore-Anlage)</c:v>
                </c:pt>
              </c:strCache>
            </c:strRef>
          </c:tx>
          <c:spPr>
            <a:solidFill>
              <a:schemeClr val="accent3">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Pivot!$B$61:$X$61</c:f>
            </c:numRef>
          </c:val>
          <c:extLst>
            <c:ext xmlns:c16="http://schemas.microsoft.com/office/drawing/2014/chart" uri="{C3380CC4-5D6E-409C-BE32-E72D297353CC}">
              <c16:uniqueId val="{00000014-3AD8-42B9-A27E-32504BBD4C7D}"/>
            </c:ext>
          </c:extLst>
        </c:ser>
        <c:ser>
          <c:idx val="21"/>
          <c:order val="21"/>
          <c:tx>
            <c:strRef>
              <c:f>Pivot!$A$62</c:f>
              <c:strCache>
                <c:ptCount val="1"/>
                <c:pt idx="0">
                  <c:v>Grand Total</c:v>
                </c:pt>
              </c:strCache>
            </c:strRef>
          </c:tx>
          <c:spPr>
            <a:solidFill>
              <a:schemeClr val="accent4">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Pivot!$B$40:$X$40</c:f>
              <c:strCache>
                <c:ptCount val="23"/>
                <c:pt idx="0">
                  <c:v>AWZ</c:v>
                </c:pt>
                <c:pt idx="1">
                  <c:v>Baden-Wuerttemberg</c:v>
                </c:pt>
                <c:pt idx="2">
                  <c:v>Bayern</c:v>
                </c:pt>
                <c:pt idx="3">
                  <c:v>Berlin</c:v>
                </c:pt>
                <c:pt idx="4">
                  <c:v>Brandenburg</c:v>
                </c:pt>
                <c:pt idx="5">
                  <c:v>Bremen</c:v>
                </c:pt>
                <c:pt idx="6">
                  <c:v>Daenemark</c:v>
                </c:pt>
                <c:pt idx="7">
                  <c:v>Hamburg</c:v>
                </c:pt>
                <c:pt idx="8">
                  <c:v>Hessen</c:v>
                </c:pt>
                <c:pt idx="9">
                  <c:v>Luxemburg</c:v>
                </c:pt>
                <c:pt idx="10">
                  <c:v>Mecklenburg-Vorpommern</c:v>
                </c:pt>
                <c:pt idx="11">
                  <c:v>Niedersachsen</c:v>
                </c:pt>
                <c:pt idx="12">
                  <c:v>Nordrhein-Westfalen</c:v>
                </c:pt>
                <c:pt idx="13">
                  <c:v>Oesterreich</c:v>
                </c:pt>
                <c:pt idx="14">
                  <c:v>ohne Zuordnung</c:v>
                </c:pt>
                <c:pt idx="15">
                  <c:v>Rheinland-Pfalz</c:v>
                </c:pt>
                <c:pt idx="16">
                  <c:v>Saarland</c:v>
                </c:pt>
                <c:pt idx="17">
                  <c:v>Sachsen</c:v>
                </c:pt>
                <c:pt idx="18">
                  <c:v>Sachsen-Anhalt</c:v>
                </c:pt>
                <c:pt idx="19">
                  <c:v>Schleswig-Holstein</c:v>
                </c:pt>
                <c:pt idx="20">
                  <c:v>Schweiz</c:v>
                </c:pt>
                <c:pt idx="21">
                  <c:v>Thueringen</c:v>
                </c:pt>
                <c:pt idx="22">
                  <c:v>Grand Total</c:v>
                </c:pt>
              </c:strCache>
            </c:strRef>
          </c:cat>
          <c:val>
            <c:numRef>
              <c:f>Pivot!$B$62:$X$62</c:f>
            </c:numRef>
          </c:val>
          <c:extLst>
            <c:ext xmlns:c16="http://schemas.microsoft.com/office/drawing/2014/chart" uri="{C3380CC4-5D6E-409C-BE32-E72D297353CC}">
              <c16:uniqueId val="{00000015-3AD8-42B9-A27E-32504BBD4C7D}"/>
            </c:ext>
          </c:extLst>
        </c:ser>
        <c:dLbls>
          <c:dLblPos val="outEnd"/>
          <c:showLegendKey val="0"/>
          <c:showVal val="1"/>
          <c:showCatName val="0"/>
          <c:showSerName val="0"/>
          <c:showPercent val="0"/>
          <c:showBubbleSize val="0"/>
        </c:dLbls>
        <c:gapWidth val="219"/>
        <c:overlap val="-27"/>
        <c:axId val="628214632"/>
        <c:axId val="633013368"/>
      </c:barChart>
      <c:catAx>
        <c:axId val="628214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33013368"/>
        <c:crosses val="autoZero"/>
        <c:auto val="1"/>
        <c:lblAlgn val="ctr"/>
        <c:lblOffset val="100"/>
        <c:noMultiLvlLbl val="0"/>
      </c:catAx>
      <c:valAx>
        <c:axId val="633013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28214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975360</xdr:colOff>
      <xdr:row>66</xdr:row>
      <xdr:rowOff>99060</xdr:rowOff>
    </xdr:from>
    <xdr:to>
      <xdr:col>7</xdr:col>
      <xdr:colOff>830580</xdr:colOff>
      <xdr:row>91</xdr:row>
      <xdr:rowOff>167640</xdr:rowOff>
    </xdr:to>
    <xdr:graphicFrame macro="">
      <xdr:nvGraphicFramePr>
        <xdr:cNvPr id="4" name="Chart 3">
          <a:extLst>
            <a:ext uri="{FF2B5EF4-FFF2-40B4-BE49-F238E27FC236}">
              <a16:creationId xmlns:a16="http://schemas.microsoft.com/office/drawing/2014/main" id="{3371A769-619E-4BF5-8ECD-EFAE6D6C6C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8</xdr:col>
      <xdr:colOff>419100</xdr:colOff>
      <xdr:row>72</xdr:row>
      <xdr:rowOff>167640</xdr:rowOff>
    </xdr:from>
    <xdr:to>
      <xdr:col>11</xdr:col>
      <xdr:colOff>137160</xdr:colOff>
      <xdr:row>85</xdr:row>
      <xdr:rowOff>127635</xdr:rowOff>
    </xdr:to>
    <mc:AlternateContent xmlns:mc="http://schemas.openxmlformats.org/markup-compatibility/2006" xmlns:sle15="http://schemas.microsoft.com/office/drawing/2012/slicer">
      <mc:Choice Requires="sle15">
        <xdr:graphicFrame macro="">
          <xdr:nvGraphicFramePr>
            <xdr:cNvPr id="5" name="Row Labels">
              <a:extLst>
                <a:ext uri="{FF2B5EF4-FFF2-40B4-BE49-F238E27FC236}">
                  <a16:creationId xmlns:a16="http://schemas.microsoft.com/office/drawing/2014/main" id="{BB72B7CD-2E08-4951-AAF8-75333C28E37F}"/>
                </a:ext>
              </a:extLst>
            </xdr:cNvPr>
            <xdr:cNvGraphicFramePr/>
          </xdr:nvGraphicFramePr>
          <xdr:xfrm>
            <a:off x="0" y="0"/>
            <a:ext cx="0" cy="0"/>
          </xdr:xfrm>
          <a:graphic>
            <a:graphicData uri="http://schemas.microsoft.com/office/drawing/2010/slicer">
              <sle:slicer xmlns:sle="http://schemas.microsoft.com/office/drawing/2010/slicer" name="Row Labels"/>
            </a:graphicData>
          </a:graphic>
        </xdr:graphicFrame>
      </mc:Choice>
      <mc:Fallback xmlns="">
        <xdr:sp macro="" textlink="">
          <xdr:nvSpPr>
            <xdr:cNvPr id="0" name=""/>
            <xdr:cNvSpPr>
              <a:spLocks noTextEdit="1"/>
            </xdr:cNvSpPr>
          </xdr:nvSpPr>
          <xdr:spPr>
            <a:xfrm>
              <a:off x="11178540" y="9105900"/>
              <a:ext cx="1828800" cy="2238375"/>
            </a:xfrm>
            <a:prstGeom prst="rect">
              <a:avLst/>
            </a:prstGeom>
            <a:solidFill>
              <a:prstClr val="white"/>
            </a:solidFill>
            <a:ln w="1">
              <a:solidFill>
                <a:prstClr val="green"/>
              </a:solidFill>
            </a:ln>
          </xdr:spPr>
          <xdr:txBody>
            <a:bodyPr vertOverflow="clip" horzOverflow="clip"/>
            <a:lstStyle/>
            <a:p>
              <a:r>
                <a:rPr lang="zh-CN" alt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n mei" refreshedDate="44335.720312731479" createdVersion="7" refreshedVersion="7" minRefreshableVersion="3" recordCount="2169" xr:uid="{FA814CF2-1C6C-477F-ABA7-EA812A695471}">
  <cacheSource type="worksheet">
    <worksheetSource name="Kraftwerksliste_CSV"/>
  </cacheSource>
  <cacheFields count="20">
    <cacheField name="Kraftwerksnummer Bundesnetzagentur" numFmtId="0">
      <sharedItems count="2024">
        <s v=""/>
        <s v="BNA0263"/>
        <s v="BNA0157"/>
        <s v="BNA0802"/>
        <s v="BNA0251"/>
        <s v="BNA0607"/>
        <s v="BNA0686"/>
        <s v="BNA0382"/>
        <s v="BNA0381"/>
        <s v="BNA0355"/>
        <s v="BNA1401b"/>
        <s v="BNA1401a"/>
        <s v="BNA1949"/>
        <s v="BNA0350"/>
        <s v="BNA0652"/>
        <s v="BNA0709"/>
        <s v="BNA1019"/>
        <s v="BNA0606"/>
        <s v="BNA0793"/>
        <s v="BNA0116"/>
        <s v="BNA0115"/>
        <s v="BNA0124"/>
        <s v="BNA0994"/>
        <s v="BNA0646b"/>
        <s v="BNA0518b"/>
        <s v="BNA1673"/>
        <s v="BNA1558"/>
        <s v="BNA0548a"/>
        <s v="BNA0493"/>
        <s v="BNA0434"/>
        <s v="BNA0413b"/>
        <s v="BNA0413c"/>
        <s v="BNA1061"/>
        <s v="BNA0915"/>
        <s v="BNA0914"/>
        <s v="BNA1508"/>
        <s v="BNA1674"/>
        <s v="BNA0093"/>
        <s v="BNA0216b"/>
        <s v="BNA0067"/>
        <s v="BNA0992"/>
        <s v="BNA0991"/>
        <s v="BNA0464"/>
        <s v="BNA0335"/>
        <s v="BNA1027"/>
        <s v="BNA1028"/>
        <s v="BNA0820"/>
        <s v="BNA0707"/>
        <s v="BNA1404"/>
        <s v="BNA0708"/>
        <s v="BNA1046a"/>
        <s v="BNA0699"/>
        <s v="BNA1560"/>
        <s v="BNA0700"/>
        <s v="BNA1817"/>
        <s v="BNA0199"/>
        <s v="BNA0374"/>
        <s v="BNA0995"/>
        <s v="BNA0778"/>
        <s v="BNA1987"/>
        <s v="BNA0518a"/>
        <s v="BNA0849"/>
        <s v="BNA0377"/>
        <s v="BNA0906"/>
        <s v="BNA0614b"/>
        <s v="BNA0229"/>
        <s v="BNA1093"/>
        <s v="BNA0790"/>
        <s v="BNA0789"/>
        <s v="BNA0788"/>
        <s v="BNA0787"/>
        <s v="BNA0786"/>
        <s v="BNA0785"/>
        <s v="BNA0123"/>
        <s v="BNA0122"/>
        <s v="BNA1941"/>
        <s v="BNA0450"/>
        <s v="BNA1818"/>
        <s v="BNA0879"/>
        <s v="BNA0878"/>
        <s v="BNA1820"/>
        <s v="BNA0073"/>
        <s v="BNA0745"/>
        <s v="BNA0646a"/>
        <s v="BNA0626"/>
        <s v="BNA0245b"/>
        <s v="BNA0020"/>
        <s v="BNA0574b"/>
        <s v="BNA0548b"/>
        <s v="BNA0645"/>
        <s v="BNA0442"/>
        <s v="BNA0993"/>
        <s v="BNA0545"/>
        <s v="BNA0615"/>
        <s v="BNA0411"/>
        <s v="BNA0410"/>
        <s v="BNA1908"/>
        <s v="BNA1562"/>
        <s v="BNA0039"/>
        <s v="BNA1988"/>
        <s v="BNA0816"/>
        <s v="BNA0379"/>
        <s v="BNA0378"/>
        <s v="BNA0744"/>
        <s v="BNA1940"/>
        <s v="BNA0216a"/>
        <s v="BNA1910"/>
        <s v="BNA0046"/>
        <s v="BNA0605"/>
        <s v="BNA0604"/>
        <s v="BNA1045"/>
        <s v="BNA1044"/>
        <s v="BNA1043"/>
        <s v="BNA1876"/>
        <s v="BNA0514"/>
        <s v="BNA0439"/>
        <s v="BNA0147"/>
        <s v="BNA0334"/>
        <s v="BNA0333"/>
        <s v="BNA0332"/>
        <s v="BNA0331"/>
        <s v="BNA0203"/>
        <s v="BNA1825"/>
        <s v="BNA0019"/>
        <s v="BNA0811"/>
        <s v="BNA0627"/>
        <s v="BNA0969b"/>
        <s v="BNA1907"/>
        <s v="BNA0091a"/>
        <s v="BNA0619"/>
        <s v="BNA0526"/>
        <s v="BNA0990"/>
        <s v="BNA1026"/>
        <s v="BNA1025"/>
        <s v="BNA0239"/>
        <s v="BNA0989"/>
        <s v="BNA0467"/>
        <s v="BNA1559"/>
        <s v="BNA1037"/>
        <s v="BNA0813"/>
        <s v="BNA0486"/>
        <s v="BNA0485"/>
        <s v="BNA0146"/>
        <s v="BNA1659"/>
        <s v="BNA0706"/>
        <s v="BNA0705"/>
        <s v="BNA1563"/>
        <s v="BNA0975"/>
        <s v="BNA0713"/>
        <s v="BNA0712"/>
        <s v="BNA0697"/>
        <s v="BNA0696"/>
        <s v="BNA0376"/>
        <s v="BNA0221c"/>
        <s v="BNA0698"/>
        <s v="BNA1935"/>
        <s v="BNA1660"/>
        <s v="BNA1564"/>
        <s v="BNA1561"/>
        <s v="BNA0413a"/>
        <s v="BNA0313"/>
        <s v="BNA0252"/>
        <s v="BNA0087"/>
        <s v="BNA0086"/>
        <s v="BNA0449"/>
        <s v="BNA0314"/>
        <s v="BNA0649"/>
        <s v="BNA1826"/>
        <s v="BNA1986"/>
        <s v="BNA0207"/>
        <s v="BNA1950"/>
        <s v="BNA0644"/>
        <s v="BNA0375"/>
        <s v="BNA0777"/>
        <s v="BNA0954"/>
        <s v="BNA0214"/>
        <s v="BNA0418"/>
        <s v="BNA0389"/>
        <s v="BNA0397"/>
        <s v="BNA1071"/>
        <s v="BNA0558"/>
        <s v="BNA0999"/>
        <s v="BNA1783"/>
        <s v="BNA1036"/>
        <s v="BNA0643"/>
        <s v="BNA0642"/>
        <s v="BNA1565"/>
        <s v="BNA1024"/>
        <s v="BNA1023"/>
        <s v="BNA0974"/>
        <s v="BNA1985"/>
        <s v="BNA0987"/>
        <s v="BNA1675"/>
        <s v="BNA0402"/>
        <s v="BNA0918a"/>
        <s v="BNA1945"/>
        <s v="BNA1035"/>
        <s v="BNA0083"/>
        <s v="BNA0504"/>
        <s v="BNA0998"/>
        <s v="BNA0292"/>
        <s v="BNA0823"/>
        <s v="BNA0219"/>
        <s v="BNA0662b"/>
        <s v="BNA0588"/>
        <s v="BNA0443"/>
        <s v="BNA0337"/>
        <s v="BNA0081"/>
        <s v="BNA0422"/>
        <s v="BNA0142"/>
        <s v="BNA0130"/>
        <s v="BNA0780"/>
        <s v="BNA0918b"/>
        <s v="BNA0140"/>
        <s v="BNA0415"/>
        <s v="BNA0414"/>
        <s v="BNA1003"/>
        <s v="BNA0618"/>
        <s v="BNA1006"/>
        <s v="BNA0494"/>
        <s v="BNA0228"/>
        <s v="BNA0567b"/>
        <s v="BNA0567a"/>
        <s v="BNA0080"/>
        <s v="BNA0076"/>
        <s v="BNA0075"/>
        <s v="BNA0074"/>
        <s v="BNA0088a"/>
        <s v="BNA0027"/>
        <s v="BNA1076b"/>
        <s v="BNA1076a"/>
        <s v="BNA0310"/>
        <s v="BNA0268"/>
        <s v="BNA0404"/>
        <s v="BNA0172a"/>
        <s v="BNA1004"/>
        <s v="BNA0421"/>
        <s v="BNA0420"/>
        <s v="BNA0308"/>
        <s v="BNA1022"/>
        <s v="BNA0309"/>
        <s v="BNA0447"/>
        <s v="BNA0312"/>
        <s v="BNA0212"/>
        <s v="BNA0834"/>
        <s v="BNA0448"/>
        <s v="BNA0306"/>
        <s v="BNA0311"/>
        <s v="BNA0305"/>
        <s v="BNA0303"/>
        <s v="BNA0302"/>
        <s v="BNA0215"/>
        <s v="BNA0307"/>
        <s v="BNA0684c"/>
        <s v="BNA0400"/>
        <s v="BNA0145"/>
        <s v="BNA0711"/>
        <s v="BNA0710"/>
        <s v="BNA0531"/>
        <s v="BNA0433"/>
        <s v="BNA0432"/>
        <s v="BNA0684a"/>
        <s v="BNA0540"/>
        <s v="BNA0304"/>
        <s v="BNA0082"/>
        <s v="BNA0684b"/>
        <s v="BNA1021"/>
        <s v="BNA0403"/>
        <s v="BNA0893"/>
        <s v="BNA0373"/>
        <s v="BNA0266a"/>
        <s v="BNA0327"/>
        <s v="BNA0144"/>
        <s v="BNA0805"/>
        <s v="BNA1984"/>
        <s v="BNA0209"/>
        <s v="BNA0603"/>
        <s v="BNA0602"/>
        <s v="BNA1519"/>
        <s v="BNA0189"/>
        <s v="BNA0857"/>
        <s v="BNA1046b"/>
        <s v="BNA0286"/>
        <s v="BNA1875"/>
        <s v="BNA0557b"/>
        <s v="BNA0143"/>
        <s v="BNA0848"/>
        <s v="BNA0546"/>
        <s v="BNA0894d"/>
        <s v="BNA0894c"/>
        <s v="BNA0253"/>
        <s v="BNA0105"/>
        <s v="BNA0583"/>
        <s v="BNA0685"/>
        <s v="BNA0600b"/>
        <s v="BNA0419"/>
        <s v="BNA0396"/>
        <s v="BNA0238a"/>
        <s v="BNA0986"/>
        <s v="BNA0985"/>
        <s v="BNA0984"/>
        <s v="BNA0983"/>
        <s v="BNA0982"/>
        <s v="BNA0981"/>
        <s v="BNA0980"/>
        <s v="BNA0979"/>
        <s v="BNA0978"/>
        <s v="BNA0922"/>
        <s v="BNA0529"/>
        <s v="BNA0426"/>
        <s v="BNA0220"/>
        <s v="BNA0201b"/>
        <s v="BNA1948"/>
        <s v="BNA0953"/>
        <s v="BNA0491"/>
        <s v="BNA0683c"/>
        <s v="BNA0683b"/>
        <s v="BNA0547"/>
        <s v="BNA0865b"/>
        <s v="BNA0864"/>
        <s v="BNA0392a"/>
        <s v="BNA0497"/>
        <s v="BNA1005"/>
        <s v="BNA0917"/>
        <s v="BNA1260"/>
        <s v="BNA0218"/>
        <s v="BNA0211"/>
        <s v="BNA0188"/>
        <s v="BNA0187"/>
        <s v="BNA0117b"/>
        <s v="BNA1487"/>
        <s v="BNA0863"/>
        <s v="BNA0102"/>
        <s v="BNA0812"/>
        <s v="BNA0596"/>
        <s v="BNA1768"/>
        <s v="BNA0179"/>
        <s v="BNA1280"/>
        <s v="BNA0669"/>
        <s v="BNA0201a"/>
        <s v="BNA1618"/>
        <s v="BNA0496"/>
        <s v="BNA0085a"/>
        <s v="BNA1082"/>
        <s v="BNA0759"/>
        <s v="BNA0616b"/>
        <s v="BNA0766"/>
        <s v="BNA0784"/>
        <s v="BNA0222"/>
        <s v="BNA1672"/>
        <s v="BNA0499"/>
        <s v="BNA0141"/>
        <s v="BNA0028b"/>
        <s v="BNA0950"/>
        <s v="BNA1115"/>
        <s v="BNA1084"/>
        <s v="BNA0648"/>
        <s v="BNA1336"/>
        <s v="BNA0042"/>
        <s v="BNA1858"/>
        <s v="BNA0390"/>
        <s v="BNA1573"/>
        <s v="BNA0814"/>
        <s v="BNA0018"/>
        <s v="BNA0682"/>
        <s v="BNA0681"/>
        <s v="BNA0882"/>
        <s v="BNA1031"/>
        <s v="BNA0683a"/>
        <s v="BNA0010a"/>
        <s v="BNA0505"/>
        <s v="BNA1819"/>
        <s v="BNA0520"/>
        <s v="BNA0059b"/>
        <s v="BNA0659"/>
        <s v="BNA0647"/>
        <s v="BNA1548"/>
        <s v="BNA0256a"/>
        <s v="BNA1248b"/>
        <s v="BNA0543"/>
        <s v="BNA0971"/>
        <s v="BNA0743"/>
        <s v="BNA0742"/>
        <s v="BNA0688"/>
        <s v="BNA0861a"/>
        <s v="BNA0343"/>
        <s v="BNA0183"/>
        <s v="BNA0136"/>
        <s v="BNA0174"/>
        <s v="BNA0259"/>
        <s v="BNA0336"/>
        <s v="BNA0285"/>
        <s v="BNA1781"/>
        <s v="BNA0444"/>
        <s v="BNA0662a"/>
        <s v="BNA0550"/>
        <s v="BNA0196"/>
        <s v="BNA0221b"/>
        <s v="BNA1623"/>
        <s v="BNA1014"/>
        <s v="BNA1991"/>
        <s v="BNA1509"/>
        <s v="BNA0498"/>
        <s v="BNA0364"/>
        <s v="BNA0810"/>
        <s v="BNA0015"/>
        <s v="BNA0221a"/>
        <s v="BNA0613"/>
        <s v="BNA1248a"/>
        <s v="BNA1335a"/>
        <s v="BNA0952"/>
        <s v="BNA0164"/>
        <s v="BNA0163"/>
        <s v="BNA0162"/>
        <s v="BNA0161"/>
        <s v="BNA1617"/>
        <s v="BNA0951"/>
        <s v="BNA0887d"/>
        <s v="BNA0808"/>
        <s v="BNA1075b"/>
        <s v="BNA1075a"/>
        <s v="BNA0290"/>
        <s v="BNA0289b"/>
        <s v="BNA0658"/>
        <s v="BNA1676"/>
        <s v="BNA1484"/>
        <s v="BNA0661"/>
        <s v="BNA1083"/>
        <s v="BNA0755b"/>
        <s v="BNA0748"/>
        <s v="BNA0730"/>
        <s v="BNA0680"/>
        <s v="BNA0217"/>
        <s v="BNA0024"/>
        <s v="BNA0465"/>
        <s v="BNA0238b"/>
        <s v="BNA1078"/>
        <s v="BNA0894e"/>
        <s v="BNA0395"/>
        <s v="BNA0177"/>
        <s v="BNA0495a"/>
        <s v="BNA0323"/>
        <s v="BNA1662"/>
        <s v="BNA1989"/>
        <s v="BNA0178"/>
        <s v="BNA1857"/>
        <s v="BNA0243"/>
        <s v="BNA0017"/>
        <s v="BNA0172b"/>
        <s v="BNA1928"/>
        <s v="BNA0859"/>
        <s v="BNA0392b"/>
        <s v="BNA1060"/>
        <s v="BNA0574a"/>
        <s v="BNA0288"/>
        <s v="BNA0660"/>
        <s v="BNA1296"/>
        <s v="BNA1042"/>
        <s v="BNA1041"/>
        <s v="BNA1040"/>
        <s v="BNA1039"/>
        <s v="BNA0933"/>
        <s v="BNA0099"/>
        <s v="BNA0928"/>
        <s v="BNA1254"/>
        <s v="BNA0758"/>
        <s v="BNA0782"/>
        <s v="BNA0223b"/>
        <s v="BNA0693"/>
        <s v="BNA0106"/>
        <s v="BNA0861b"/>
        <s v="BNA1174"/>
        <s v="BNA0821"/>
        <s v="BNA1889"/>
        <s v="BNA0804"/>
        <s v="BNA0245a"/>
        <s v="BNA0194"/>
        <s v="BNA1279"/>
        <s v="BNA0887b"/>
        <s v="BNA1685"/>
        <s v="BNA1914"/>
        <s v="BNA1016"/>
        <s v="BNA1015"/>
        <s v="BNA1092"/>
        <s v="BNA0913"/>
        <s v="BNA0016"/>
        <s v="BNA1050"/>
        <s v="BNA0223a"/>
        <s v="BNA0769"/>
        <s v="BNA0521"/>
        <s v="BNA1942"/>
        <s v="BNA0972"/>
        <s v="BNA0747"/>
        <s v="BNA0284"/>
        <s v="BNA0190"/>
        <s v="BNA1337e"/>
        <s v="BNA0614a"/>
        <s v="BNA0835"/>
        <s v="BNA0233"/>
        <s v="BNA0287b"/>
        <s v="BNA1569"/>
        <s v="BNA1738"/>
        <s v="BNA1668"/>
        <s v="BNA1625"/>
        <s v="BNA0847"/>
        <s v="BNA1184"/>
        <s v="BNA1486"/>
        <s v="BNA0936"/>
        <s v="BNA0935"/>
        <s v="BNA0516"/>
        <s v="BNA0490b"/>
        <s v="BNA0173"/>
        <s v="BNA0896"/>
        <s v="BNA1526"/>
        <s v="BNA1088"/>
        <s v="BNA0727"/>
        <s v="BNA1114"/>
        <s v="BNA0973"/>
        <s v="BNA0111"/>
        <s v="BNA1485"/>
        <s v="BNA0138"/>
        <s v="BNA0279"/>
        <s v="BNA1717"/>
        <s v="BNA1494"/>
        <s v="BNA1048"/>
        <s v="BNA0997"/>
        <s v="BNA1630"/>
        <s v="BNA0800"/>
        <s v="BNA1664"/>
        <s v="BNA0101"/>
        <s v="BNA0750"/>
        <s v="BNA1841"/>
        <s v="BNA1500"/>
        <s v="BNA1074"/>
        <s v="BNA0755a"/>
        <s v="BNA0637"/>
        <s v="BNA0614c"/>
        <s v="BNA0490a"/>
        <s v="BNA0489"/>
        <s v="BNA0262"/>
        <s v="BNA0213"/>
        <s v="BNA0210"/>
        <s v="BNA0721"/>
        <s v="BNA1747"/>
        <s v="BNA1595"/>
        <s v="BNA0004"/>
        <s v="BNA0592"/>
        <s v="BNA1868"/>
        <s v="BNA1464"/>
        <s v="BNA0609"/>
        <s v="BNA0293"/>
        <s v="BNA1700"/>
        <s v="BNA0854"/>
        <s v="BNA1531"/>
        <s v="BNA1399"/>
        <s v="BNA1294"/>
        <s v="BNA0541"/>
        <s v="BNA0519"/>
        <s v="BNA0362"/>
        <s v="BNA0737"/>
        <s v="BNA0736"/>
        <s v="BNA0735"/>
        <s v="BNA0734"/>
        <s v="BNA0438"/>
        <s v="BNA0100"/>
        <s v="BNA0008"/>
        <s v="BNA0007"/>
        <s v="BNA0006"/>
        <s v="BNA0005"/>
        <s v="BNA0595"/>
        <s v="BNA1917"/>
        <s v="BNA0045"/>
        <s v="BNA0838"/>
        <s v="BNA0741"/>
        <s v="BNA0740"/>
        <s v="BNA0739"/>
        <s v="BNA0738"/>
        <s v="BNA1782"/>
        <s v="BNA1578"/>
        <s v="BNA1556"/>
        <s v="BNA0887e"/>
        <s v="BNA0538"/>
        <s v="BNA0185"/>
        <s v="BNA0170"/>
        <s v="BNA0129"/>
        <s v="BNA0084"/>
        <s v="BNA0043"/>
        <s v="BNA0297"/>
        <s v="BNA0948"/>
        <s v="BNA0839"/>
        <s v="BNA1855"/>
        <s v="BNA0851"/>
        <s v="BNA0670"/>
        <s v="BNA0594"/>
        <s v="BNA0593"/>
        <s v="BNA0544"/>
        <s v="BNA0273"/>
        <s v="BNA0088b"/>
        <s v="BNA1670"/>
        <s v="BNA1960"/>
        <s v="BNA0960a"/>
        <s v="BNA1634"/>
        <s v="BNA1585"/>
        <s v="BNA0894b"/>
        <s v="BNA1396"/>
        <s v="BNA0300"/>
        <s v="BNA0097"/>
        <s v="BNA0085b"/>
        <s v="BNA1866"/>
        <s v="BNA0926b"/>
        <s v="BNA1397e"/>
        <s v="BNA0523"/>
        <s v="BNA0107"/>
        <s v="BNA1490"/>
        <s v="BNA0492"/>
        <s v="BNA1842"/>
        <s v="BNA1631"/>
        <s v="BNA1621"/>
        <s v="BNA0515"/>
        <s v="BNA0272"/>
        <s v="BNA0271"/>
        <s v="BNA0139"/>
        <s v="BNA0256b"/>
        <s v="BNA0265"/>
        <s v="BNA1594"/>
        <s v="BNA0625"/>
        <s v="BNA0383"/>
        <s v="BNA0054"/>
        <s v="BNA1418"/>
        <s v="BNA0028a"/>
        <s v="BNA1990"/>
        <s v="BNA1002"/>
        <s v="BNA1437"/>
        <s v="BNA0033"/>
        <s v="BNA1498"/>
        <s v="BNA1648"/>
        <s v="BNA1757"/>
        <s v="BNA1716"/>
        <s v="BNA1598"/>
        <s v="BNA0361"/>
        <s v="BNA1810"/>
        <s v="BNA1641"/>
        <s v="BNA1592"/>
        <s v="BNA1771"/>
        <s v="BNA1551"/>
        <s v="BNA1516"/>
        <s v="BNA1316"/>
        <s v="BNA1314"/>
        <s v="BNA0855"/>
        <s v="BNA0764"/>
        <s v="BNA0423"/>
        <s v="BNA0269"/>
        <s v="BNA0246b"/>
        <s v="BNA0063"/>
        <s v="BNA0247"/>
        <s v="BNA1538"/>
        <s v="BNA1087"/>
        <s v="BNA1909"/>
        <s v="BNA1323"/>
        <s v="BNA0623"/>
        <s v="BNA0622"/>
        <s v="BNA0781"/>
        <s v="BNA1904"/>
        <s v="BNA1902"/>
        <s v="BNA1785"/>
        <s v="BNA1582"/>
        <s v="BNA1103"/>
        <s v="BNA0779"/>
        <s v="BNA1255"/>
        <s v="BNA0629"/>
        <s v="BNA0064"/>
        <s v="BNA1898"/>
        <s v="BNA1367"/>
        <s v="BNA1259"/>
        <s v="BNA1853"/>
        <s v="BNA1493"/>
        <s v="BNA1465a"/>
        <s v="BNA1458"/>
        <s v="BNA1197"/>
        <s v="BNA0946a"/>
        <s v="BNA0908"/>
        <s v="BNA0894a"/>
        <s v="BNA0837"/>
        <s v="BNA0568"/>
        <s v="BNA0424"/>
        <s v="BNA0280"/>
        <s v="BNA0011"/>
        <s v="BNA0885"/>
        <s v="BNA1647"/>
        <s v="BNA1460"/>
        <s v="BNA0013"/>
        <s v="BNA1915"/>
        <s v="BNA1597"/>
        <s v="BNA1451"/>
        <s v="BNA1523b"/>
        <s v="BNA0887a"/>
        <s v="BNA1852"/>
        <s v="BNA1605"/>
        <s v="BNA1337a"/>
        <s v="BNA1319"/>
        <s v="BNA1315"/>
        <s v="BNA1220"/>
        <s v="BNA1089"/>
        <s v="BNA1020"/>
        <s v="BNA0674"/>
        <s v="BNA0503"/>
        <s v="BNA0431a"/>
        <s v="BNA0281"/>
        <s v="BNA0801"/>
        <s v="BNA0246a"/>
        <s v="BNA1922"/>
        <s v="BNA1920"/>
        <s v="BNA1514"/>
        <s v="BNA1870"/>
        <s v="BNA1748"/>
        <s v="BNA0856"/>
        <s v="BNA1834"/>
        <s v="BNA1645"/>
        <s v="BNA0675"/>
        <s v="BNA1492a"/>
        <s v="BNA1299"/>
        <s v="BNA1150"/>
        <s v="BNA0695"/>
        <s v="BNA1856"/>
        <s v="BNA1843"/>
        <s v="BNA1651"/>
        <s v="BNA1324"/>
        <s v="BNA1134"/>
        <s v="BNA0862"/>
        <s v="BNA0620"/>
        <s v="BNA0557a"/>
        <s v="BNA0453"/>
        <s v="BNA0387"/>
        <s v="BNA0287a"/>
        <s v="BNA0202"/>
        <s v="BNA0556a"/>
        <s v="BNA0184"/>
        <s v="BNA0023"/>
        <s v="BNA1830"/>
        <s v="BNA1787"/>
        <s v="BNA1369"/>
        <s v="BNA0641a"/>
        <s v="BNA0487"/>
        <s v="BNA1459"/>
        <s v="BNA1161"/>
        <s v="BNA0962b"/>
        <s v="BNA0947"/>
        <s v="BNA0881"/>
        <s v="BNA0298"/>
        <s v="BNA1579"/>
        <s v="BNA0702"/>
        <s v="BNA1590"/>
        <s v="BNA1099"/>
        <s v="BNA0944"/>
        <s v="BNA1974"/>
        <s v="BNA1833"/>
        <s v="BNA0092"/>
        <s v="BNA1547"/>
        <s v="BNA1086"/>
        <s v="BNA1056"/>
        <s v="BNA1008"/>
        <s v="BNA0912"/>
        <s v="BNA0829"/>
        <s v="BNA0795"/>
        <s v="BNA0600a"/>
        <s v="BNA0576"/>
        <s v="BNA0517"/>
        <s v="BNA0324"/>
        <s v="BNA0137"/>
        <s v="BNA1684"/>
        <s v="BNA0318"/>
        <s v="BNA1353"/>
        <s v="BNA0483"/>
        <s v="BNA0481"/>
        <s v="BNA0386"/>
        <s v="BNA0753"/>
        <s v="BNA1692"/>
        <s v="BNA1370"/>
        <s v="BNA0895"/>
        <s v="BNA1430"/>
        <s v="BNA0225"/>
        <s v="BNA1013"/>
        <s v="BNA0134"/>
        <s v="BNA1893"/>
        <s v="BNA1882"/>
        <s v="BNA1749"/>
        <s v="BNA1733"/>
        <s v="BNA1730"/>
        <s v="BNA1704"/>
        <s v="BNA1657"/>
        <s v="BNA1571"/>
        <s v="BNA1550"/>
        <s v="BNA1549"/>
        <s v="BNA1533"/>
        <s v="BNA1332"/>
        <s v="BNA1328"/>
        <s v="BNA1322"/>
        <s v="BNA1262"/>
        <s v="BNA1198"/>
        <s v="BNA1007a"/>
        <s v="BNA0880"/>
        <s v="BNA0717"/>
        <s v="BNA0398"/>
        <s v="BNA0060"/>
        <s v="BNA0010b"/>
        <s v="BNA0729"/>
        <s v="BNA0370"/>
        <s v="BNA0065"/>
        <s v="BNA1345"/>
        <s v="BNA1354"/>
        <s v="BNA0237"/>
        <s v="BNA1570"/>
        <s v="BNA1506"/>
        <s v="BNA1303"/>
        <s v="BNA0430"/>
        <s v="BNA0429"/>
        <s v="BNA0428"/>
        <s v="BNA0427"/>
        <s v="BNA0240"/>
        <s v="BNA1553"/>
        <s v="BNA1400b"/>
        <s v="BNA1400a"/>
        <s v="BNA0996"/>
        <s v="BNA0939b"/>
        <s v="BNA0938"/>
        <s v="BNA0937"/>
        <s v="BNA0380"/>
        <s v="BNA1164"/>
        <s v="BNA0921"/>
        <s v="BNA1954"/>
        <s v="BNA1828"/>
        <s v="BNA1718"/>
        <s v="BNA1713"/>
        <s v="BNA0752"/>
        <s v="BNA1629"/>
        <s v="BNA1527"/>
        <s v="BNA1478"/>
        <s v="BNA1085"/>
        <s v="BNA0902d"/>
        <s v="BNA0897"/>
        <s v="BNA0511"/>
        <s v="BNA0274"/>
        <s v="BNA0098"/>
        <s v="BNA0909"/>
        <s v="BNA0770"/>
        <s v="BNA1737"/>
        <s v="BNA1521"/>
        <s v="BNA0934"/>
        <s v="BNA1743"/>
        <s v="BNA1425"/>
        <s v="BNA0905"/>
        <s v="BNA0776"/>
        <s v="BNA0718"/>
        <s v="BNA0417"/>
        <s v="BNA0401"/>
        <s v="BNA1741"/>
        <s v="BNA0767"/>
        <s v="BNA0533"/>
        <s v="BNA1213"/>
        <s v="BNA0445"/>
        <s v="BNA1661"/>
        <s v="BNA1926"/>
        <s v="BNA1916"/>
        <s v="BNA1505"/>
        <s v="BNA1432"/>
        <s v="BNA1391"/>
        <s v="BNA1930"/>
        <s v="BNA1859"/>
        <s v="BNA1535"/>
        <s v="BNA1237"/>
        <s v="BNA1079"/>
        <s v="BNA0969c"/>
        <s v="BNA0903"/>
        <s v="BNA0573"/>
        <s v="BNA0572"/>
        <s v="BNA0530"/>
        <s v="BNA0349"/>
        <s v="BNA0278"/>
        <s v="BNA0257"/>
        <s v="BNA0244"/>
        <s v="BNA0368"/>
        <s v="BNA0057"/>
        <s v="BNA1832"/>
        <s v="BNA0941"/>
        <s v="BNA1113"/>
        <s v="BNA0667"/>
        <s v="BNA1979"/>
        <s v="BNA1975"/>
        <s v="BNA1574"/>
        <s v="BNA1339a"/>
        <s v="BNA1297"/>
        <s v="BNA0261a"/>
        <s v="BNA0186"/>
        <s v="BNA1886"/>
        <s v="BNA1840"/>
        <s v="BNA1721"/>
        <s v="BNA1616"/>
        <s v="BNA1568"/>
        <s v="BNA1017"/>
        <s v="BNA0929"/>
        <s v="BNA0527"/>
        <s v="BNA0488"/>
        <s v="BNA1710"/>
        <s v="BNA1663"/>
        <s v="BNA1639"/>
        <s v="BNA1772"/>
        <s v="BNA1419"/>
        <s v="BNA1503"/>
        <s v="BNA0751"/>
        <s v="BNA1683"/>
        <s v="BNA1468"/>
        <s v="BNA1409"/>
        <s v="BNA1276"/>
        <s v="BNA1275"/>
        <s v="BNA1124"/>
        <s v="BNA0867"/>
        <s v="BNA0824"/>
        <s v="BNA0455"/>
        <s v="BNA0014"/>
        <s v="BNA1371"/>
        <s v="BNA0664"/>
        <s v="BNA0577"/>
        <s v="BNA0089"/>
        <s v="BNA1890"/>
        <s v="BNA1687"/>
        <s v="BNA1600"/>
        <s v="BNA1405a"/>
        <s v="BNA0260"/>
        <s v="BNA0110"/>
        <s v="BNA1750"/>
        <s v="BNA1439"/>
        <s v="BNA0852"/>
        <s v="BNA1339b"/>
        <s v="BNA1104"/>
        <s v="BNA1009"/>
        <s v="BNA1185"/>
        <s v="BNA0733"/>
        <s v="BNA0451"/>
        <s v="BNA1614"/>
        <s v="BNA0689"/>
        <s v="BNA1433"/>
        <s v="BNA1822"/>
        <s v="BNA1669"/>
        <s v="BNA1601"/>
        <s v="BNA1472"/>
        <s v="BNA1471"/>
        <s v="BNA1417"/>
        <s v="BNA1363"/>
        <s v="BNA1271"/>
        <s v="BNA1066"/>
        <s v="BNA1051"/>
        <s v="BNA0888"/>
        <s v="BNA0887c"/>
        <s v="BNA0818"/>
        <s v="BNA0775"/>
        <s v="BNA0716"/>
        <s v="BNA0715"/>
        <s v="BNA0617"/>
        <s v="BNA0598b"/>
        <s v="BNA0582"/>
        <s v="BNA0482"/>
        <s v="BNA0399"/>
        <s v="BNA0388"/>
        <s v="BNA0338"/>
        <s v="BNA0267b"/>
        <s v="BNA0230"/>
        <s v="BNA0205"/>
        <s v="BNA0192"/>
        <s v="BNA0166"/>
        <s v="BNA0165"/>
        <s v="BNA0135"/>
        <s v="BNA0104"/>
        <s v="BNA0090"/>
        <s v="BNA1434"/>
        <s v="BNA1372"/>
        <s v="BNA1905"/>
        <s v="BNA1891"/>
        <s v="BNA1878"/>
        <s v="BNA1784"/>
        <s v="BNA1613"/>
        <s v="BNA1321"/>
        <s v="BNA1160"/>
        <s v="BNA1057"/>
        <s v="BNA0868"/>
        <s v="BNA0394"/>
        <s v="BNA0026"/>
        <s v="BNA1435"/>
        <s v="BNA1431"/>
        <s v="BNA0289a"/>
        <s v="BNA1903"/>
        <s v="BNA1463"/>
        <s v="BNA1421"/>
        <s v="BNA1091"/>
        <s v="BNA1018"/>
        <s v="BNA0939a"/>
        <s v="BNA0720"/>
        <s v="BNA0425"/>
        <s v="BNA0128"/>
        <s v="BNA0034"/>
        <s v="BNA0792"/>
        <s v="BNA0962a"/>
        <s v="BNA1885"/>
        <s v="BNA1786"/>
        <s v="BNA1728"/>
        <s v="BNA1694"/>
        <s v="BNA1650"/>
        <s v="BNA1644"/>
        <s v="BNA1397b"/>
        <s v="BNA1242"/>
        <s v="BNA1192"/>
        <s v="BNA1714"/>
        <s v="BNA1581"/>
        <s v="BNA1466"/>
        <s v="BNA1373"/>
        <s v="BNA1338"/>
        <s v="BNA0825"/>
        <s v="BNA1422"/>
        <s v="BNA1406"/>
        <s v="BNA1374"/>
        <s v="BNA1292b"/>
        <s v="BNA1239"/>
        <s v="BNA1961"/>
        <s v="BNA1375"/>
        <s v="BNA1269"/>
        <s v="BNA0650"/>
        <s v="BNA0354"/>
        <s v="BNA1510"/>
        <s v="BNA1407"/>
        <s v="BNA1342"/>
        <s v="BNA1266"/>
        <s v="BNA1278"/>
        <s v="BNA1058"/>
        <s v="BNA0532a"/>
        <s v="BNA0131"/>
        <s v="BNA1740"/>
        <s v="BNA1626"/>
        <s v="BNA1587"/>
        <s v="BNA1467"/>
        <s v="BNA1929"/>
        <s v="BNA1849"/>
        <s v="BNA1591"/>
        <s v="BNA1436"/>
        <s v="BNA1398"/>
        <s v="BNA1171"/>
        <s v="BNA1137"/>
        <s v="BNA0887g"/>
        <s v="BNA0887f"/>
        <s v="BNA0850"/>
        <s v="BNA0690"/>
        <s v="BNA0191"/>
        <s v="BNA1758"/>
        <s v="BNA1746"/>
        <s v="BNA1745"/>
        <s v="BNA1697"/>
        <s v="BNA1633"/>
        <s v="BNA1577"/>
        <s v="BNA0114"/>
        <s v="BNA0062"/>
        <s v="BNA1479"/>
        <s v="BNA1428"/>
        <s v="BNA1414"/>
        <s v="BNA1416"/>
        <s v="BNA1402"/>
        <s v="BNA0966"/>
        <s v="BNA0621"/>
        <s v="BNA0103"/>
        <s v="BNA1936"/>
        <s v="BNA1867"/>
        <s v="BNA1823"/>
        <s v="BNA1774"/>
        <s v="BNA1331"/>
        <s v="BNA1310"/>
        <s v="BNA1307"/>
        <s v="BNA1272"/>
        <s v="BNA1267"/>
        <s v="BNA1236"/>
        <s v="BNA1064"/>
        <s v="BNA1033"/>
        <s v="BNA0969a"/>
        <s v="BNA0960b"/>
        <s v="BNA0911"/>
        <s v="BNA0891"/>
        <s v="BNA0819"/>
        <s v="BNA0794"/>
        <s v="BNA0768"/>
        <s v="BNA0746"/>
        <s v="BNA0726"/>
        <s v="BNA0663"/>
        <s v="BNA0551"/>
        <s v="BNA0475"/>
        <s v="BNA0436"/>
        <s v="BNA0409"/>
        <s v="BNA0391"/>
        <s v="BNA0322"/>
        <s v="BNA0315"/>
        <s v="BNA0282"/>
        <s v="BNA0156a"/>
        <s v="BNA0048"/>
        <s v="BNA0902b"/>
        <s v="BNA0636"/>
        <s v="BNA0155"/>
        <s v="BNA1522"/>
        <s v="BNA1411"/>
        <s v="BNA1140"/>
        <s v="BNA0560"/>
        <s v="BNA0051"/>
        <s v="BNA0066"/>
        <s v="BNA1934"/>
        <s v="BNA1376"/>
        <s v="BNA0235"/>
        <s v="BNA1793"/>
        <s v="BNA1615"/>
        <s v="BNA1461"/>
        <s v="BNA1053"/>
        <s v="BNA0926a"/>
        <s v="BNA0902c"/>
        <s v="BNA0261b"/>
        <s v="BNA1955"/>
        <s v="BNA1925"/>
        <s v="BNA1844"/>
        <s v="BNA1180"/>
        <s v="BNA1162"/>
        <s v="BNA1200"/>
        <s v="BNA0676"/>
        <s v="BNA1671"/>
        <s v="BNA1499"/>
        <s v="BNA0549"/>
        <s v="BNA1899"/>
        <s v="BNA1789"/>
        <s v="BNA1330"/>
        <s v="BNA1243"/>
        <s v="BNA0923"/>
        <s v="BNA0772"/>
        <s v="BNA0369"/>
        <s v="BNA1515"/>
        <s v="BNA1470"/>
        <s v="BNA1109"/>
        <s v="BNA0053"/>
        <s v="BNA1970"/>
        <s v="BNA1871"/>
        <s v="BNA1847"/>
        <s v="BNA1678"/>
        <s v="BNA1637"/>
        <s v="BNA1609"/>
        <s v="BNA1456"/>
        <s v="BNA0346"/>
        <s v="BNA0119"/>
        <s v="BNA1921"/>
        <s v="BNA1169"/>
        <s v="BNA1251"/>
        <s v="BNA1963"/>
        <s v="BNA1895"/>
        <s v="BNA1681"/>
        <s v="BNA1611"/>
        <s v="BNA1477"/>
        <s v="BNA1474"/>
        <s v="BNA0965"/>
        <s v="BNA0817"/>
        <s v="BNA0757"/>
        <s v="BNA0651"/>
        <s v="BNA0200"/>
        <s v="BNA0068"/>
        <s v="BNA0050"/>
        <s v="BNA1261"/>
        <s v="BNA1216"/>
        <s v="BNA1214"/>
        <s v="BNA1135"/>
        <s v="BNA1883"/>
        <s v="BNA0591"/>
        <s v="BNA0590"/>
        <s v="BNA1312"/>
        <s v="BNA1302"/>
        <s v="BNA1298"/>
        <s v="BNA1217"/>
        <s v="BNA1049"/>
        <s v="BNA0197"/>
        <s v="BNA1913"/>
        <s v="BNA1794"/>
        <s v="BNA1655"/>
        <s v="BNA1654"/>
        <s v="BNA1446"/>
        <s v="BNA1427"/>
        <s v="BNA1179"/>
        <s v="BNA1964"/>
        <s v="BNA1939"/>
        <s v="BNA1873"/>
        <s v="BNA1666"/>
        <s v="BNA1596"/>
        <s v="BNA1576"/>
        <s v="BNA1546"/>
        <s v="BNA1542"/>
        <s v="BNA1534"/>
        <s v="BNA1518"/>
        <s v="BNA1488"/>
        <s v="BNA1483"/>
        <s v="BNA1415"/>
        <s v="BNA1392"/>
        <s v="BNA1244"/>
        <s v="BNA1181"/>
        <s v="BNA1176b"/>
        <s v="BNA1167"/>
        <s v="BNA1153"/>
        <s v="BNA1034"/>
        <s v="BNA0828"/>
        <s v="BNA0806"/>
        <s v="BNA0671"/>
        <s v="BNA0610"/>
        <s v="BNA0537"/>
        <s v="BNA0340"/>
        <s v="BNA0339"/>
        <s v="BNA0299"/>
        <s v="BNA0171"/>
        <s v="BNA0055"/>
        <s v="BNA1635"/>
        <s v="BNA0036"/>
        <s v="BNA1543"/>
        <s v="BNA1410"/>
        <s v="BNA1340"/>
        <s v="BNA1183"/>
        <s v="BNA0440"/>
        <s v="BNA1408"/>
        <s v="BNA1377"/>
        <s v="BNA1355"/>
        <s v="BNA1347"/>
        <s v="BNA1346"/>
        <s v="BNA1190"/>
        <s v="BNA1077b"/>
        <s v="BNA1199"/>
        <s v="BNA0703"/>
        <s v="BNA0692"/>
        <s v="BNA0585"/>
        <s v="BNA0227"/>
        <s v="BNA1397c"/>
        <s v="BNA1397a"/>
        <s v="BNA1182"/>
        <s v="BNA1154"/>
        <s v="BNA1000"/>
        <s v="BNA1829"/>
        <s v="BNA1722"/>
        <s v="BNA1603"/>
        <s v="BNA1586"/>
        <s v="BNA1575"/>
        <s v="BNA1554"/>
        <s v="BNA1378"/>
        <s v="BNA1178"/>
        <s v="BNA1848"/>
        <s v="BNA1809"/>
        <s v="BNA1791"/>
        <s v="BNA1790"/>
        <s v="BNA1759"/>
        <s v="BNA1744"/>
        <s v="BNA1742"/>
        <s v="BNA1691"/>
        <s v="BNA1642"/>
        <s v="BNA1610"/>
        <s v="BNA1599"/>
        <s v="BNA0608a"/>
        <s v="BNA1751"/>
        <s v="BNA1712"/>
        <s v="BNA1593"/>
        <s v="BNA1589"/>
        <s v="BNA1588"/>
        <s v="BNA1426"/>
        <s v="BNA1863"/>
        <s v="BNA1238"/>
        <s v="BNA1094"/>
        <s v="BNA0553"/>
        <s v="BNA0025"/>
        <s v="BNA1971"/>
        <s v="BNA1938"/>
        <s v="BNA1881"/>
        <s v="BNA1846"/>
        <s v="BNA1821"/>
        <s v="BNA1816"/>
        <s v="BNA1815"/>
        <s v="BNA1814"/>
        <s v="BNA1813"/>
        <s v="BNA1812"/>
        <s v="BNA1811"/>
        <s v="BNA1792"/>
        <s v="BNA1715"/>
        <s v="BNA1620"/>
        <s v="BNA1619"/>
        <s v="BNA1482"/>
        <s v="BNA1469"/>
        <s v="BNA1253"/>
        <s v="BNA1229"/>
        <s v="BNA1170a"/>
        <s v="BNA1149"/>
        <s v="BNA1129"/>
        <s v="BNA1102"/>
        <s v="BNA1029"/>
        <s v="BNA0858"/>
        <s v="BNA0826"/>
        <s v="BNA0714"/>
        <s v="BNA0495b"/>
        <s v="BNA0341"/>
        <s v="BNA0294"/>
        <s v="BNA0112"/>
        <s v="BNA0009"/>
        <s v="BNA0003"/>
        <s v="BNA0001"/>
        <s v="BNA1393"/>
        <s v="BNA1379"/>
        <s v="BNA1356"/>
        <s v="BNA1334"/>
        <s v="BNA1219"/>
        <s v="BNA1168"/>
        <s v="BNA0728"/>
        <s v="BNA0360"/>
        <s v="BNA1148"/>
        <s v="BNA0904"/>
        <s v="BNA0677"/>
        <s v="BNA1956"/>
        <s v="BNA1394"/>
        <s v="BNA1233"/>
        <s v="BNA1222"/>
        <s v="BNA1175"/>
        <s v="BNA1141"/>
        <s v="BNA0900"/>
        <s v="BNA0408"/>
        <s v="BNA0175"/>
        <s v="BNA1957"/>
        <s v="BNA1912"/>
        <s v="BNA1880"/>
        <s v="BNA1827"/>
        <s v="BNA1680"/>
        <s v="BNA1636"/>
        <s v="BNA1491"/>
        <s v="BNA1457"/>
        <s v="BNA1395"/>
        <s v="BNA1325"/>
        <s v="BNA1097"/>
        <s v="BNA0963"/>
        <s v="BNA0635"/>
        <s v="BNA0589"/>
        <s v="BNA0561"/>
        <s v="BNA0236"/>
        <s v="BNA0118"/>
        <s v="BNA0035"/>
        <s v="BNA1901"/>
        <s v="BNA1767"/>
        <s v="BNA0927"/>
        <s v="BNA0901"/>
        <s v="BNA0536"/>
        <s v="BNA0226"/>
        <s v="BNA0153"/>
        <s v="BNA0846"/>
        <s v="BNA1982"/>
        <s v="BNA1357"/>
        <s v="BNA1983"/>
        <s v="BNA1951"/>
        <s v="BNA1763"/>
        <s v="BNA1688"/>
        <s v="BNA1501"/>
        <s v="BNA1496"/>
        <s v="BNA1475"/>
        <s v="BNA1320"/>
        <s v="BNA1211"/>
        <s v="BNA1152"/>
        <s v="BNA1131"/>
        <s v="BNA1122"/>
        <s v="BNA1116"/>
        <s v="BNA1106"/>
        <s v="BNA1100"/>
        <s v="BNA1067"/>
        <s v="BNA1011"/>
        <s v="BNA0949"/>
        <s v="BNA0907"/>
        <s v="BNA0876"/>
        <s v="BNA0874"/>
        <s v="BNA0761"/>
        <s v="BNA0601"/>
        <s v="BNA0598a"/>
        <s v="BNA0570"/>
        <s v="BNA0556b"/>
        <s v="BNA0356"/>
        <s v="BNA0345a"/>
        <s v="BNA0301"/>
        <s v="BNA0158"/>
        <s v="BNA0058"/>
        <s v="BNA1764"/>
        <s v="BNA1358"/>
        <s v="BNA0924"/>
        <s v="BNA1976"/>
        <s v="BNA1872"/>
        <s v="BNA1775"/>
        <s v="BNA1739"/>
        <s v="BNA1653"/>
        <s v="BNA1640"/>
        <s v="BNA1583"/>
        <s v="BNA1540c"/>
        <s v="BNA1540b"/>
        <s v="BNA1540a"/>
        <s v="BNA1513"/>
        <s v="BNA1445"/>
        <s v="BNA1186b"/>
        <s v="BNA1090"/>
        <s v="BNA1065"/>
        <s v="BNA0827"/>
        <s v="BNA0731"/>
        <s v="BNA1264"/>
        <s v="BNA1965"/>
        <s v="BNA1947"/>
        <s v="BNA1795"/>
        <s v="BNA1380"/>
        <s v="BNA1287"/>
        <s v="BNA1139"/>
        <s v="BNA0611"/>
        <s v="BNA1946"/>
        <s v="BNA1944"/>
        <s v="BNA1497"/>
        <s v="BNA1423"/>
        <s v="BNA1348"/>
        <s v="BNA1317"/>
        <s v="BNA1268"/>
        <s v="BNA1257"/>
        <s v="BNA1186a"/>
        <s v="BNA1151"/>
        <s v="BNA1063"/>
        <s v="BNA0719"/>
        <s v="BNA0156b"/>
        <s v="BNA1943"/>
        <s v="BNA1541"/>
        <s v="BNA1359"/>
        <s v="BNA0957"/>
        <s v="BNA0510b"/>
        <s v="BNA1918"/>
        <s v="BNA1504"/>
        <s v="BNA1256"/>
        <s v="BNA0525"/>
        <s v="BNA0002"/>
        <s v="BNA1933"/>
        <s v="BNA1896"/>
        <s v="BNA1887"/>
        <s v="BNA1884"/>
        <s v="BNA1877"/>
        <s v="BNA1851"/>
        <s v="BNA1796"/>
        <s v="BNA1776"/>
        <s v="BNA1770"/>
        <s v="BNA1736"/>
        <s v="BNA1724"/>
        <s v="BNA1528"/>
        <s v="BNA1489"/>
        <s v="BNA1465d"/>
        <s v="BNA1413"/>
        <s v="BNA1412"/>
        <s v="BNA1062"/>
        <s v="BNA0902a"/>
        <s v="BNA0452"/>
        <s v="BNA0407"/>
        <s v="BNA0232a"/>
        <s v="BNA0148"/>
        <s v="BNA1329"/>
        <s v="BNA1769"/>
        <s v="BNA1450"/>
        <s v="BNA0666"/>
        <s v="BNA0012a"/>
        <s v="BNA1838"/>
        <s v="BNA1557"/>
        <s v="BNA1381"/>
        <s v="BNA0554"/>
        <s v="BNA1897"/>
        <s v="BNA1797"/>
        <s v="BNA1760"/>
        <s v="BNA1646"/>
        <s v="BNA1524"/>
        <s v="BNA1364"/>
        <s v="BNA1273"/>
        <s v="BNA0860"/>
        <s v="BNA0513"/>
        <s v="BNA0348"/>
        <s v="BNA1798"/>
        <s v="BNA1788"/>
        <s v="BNA1643"/>
        <s v="BNA1350"/>
        <s v="BNA1349"/>
        <s v="BNA1177"/>
        <s v="BNA1973"/>
        <s v="BNA1972"/>
        <s v="BNA1682"/>
        <s v="BNA1502"/>
        <s v="BNA1382"/>
        <s v="BNA1300"/>
        <s v="BNA1289"/>
        <s v="BNA1274"/>
        <s v="BNA1230"/>
        <s v="BNA1228"/>
        <s v="BNA1209"/>
        <s v="BNA1193"/>
        <s v="BNA0830"/>
        <s v="BNA0732"/>
        <s v="BNA0559"/>
        <s v="BNA0277"/>
        <s v="BNA0242"/>
        <s v="BNA1874"/>
        <s v="BNA1773"/>
        <s v="BNA1765"/>
        <s v="BNA1735"/>
        <s v="BNA1656"/>
        <s v="BNA1624"/>
        <s v="BNA1476"/>
        <s v="BNA1438"/>
        <s v="BNA1291"/>
        <s v="BNA1196a"/>
        <s v="BNA1119"/>
        <s v="BNA1068"/>
        <s v="BNA0509"/>
        <s v="BNA1752"/>
        <s v="BNA0500"/>
        <s v="BNA0283"/>
        <s v="BNA0182"/>
        <s v="BNA1839"/>
        <s v="BNA1837"/>
        <s v="BNA1622"/>
        <s v="BNA1265"/>
        <s v="BNA1247"/>
        <s v="BNA1221"/>
        <s v="BNA1054"/>
        <s v="BNA0797"/>
        <s v="BNA0765"/>
        <s v="BNA0762"/>
        <s v="BNA0316"/>
        <s v="BNA1924"/>
        <s v="BNA1923"/>
        <s v="BNA1900"/>
        <s v="BNA1799"/>
        <s v="BNA1766"/>
        <s v="BNA1753"/>
        <s v="BNA1703"/>
        <s v="BNA1702"/>
        <s v="BNA1690"/>
        <s v="BNA1638"/>
        <s v="BNA1628"/>
        <s v="BNA1607"/>
        <s v="BNA1606"/>
        <s v="BNA1333a"/>
        <s v="BNA1246"/>
        <s v="BNA0506"/>
        <s v="BNA0406"/>
        <s v="BNA0059a"/>
        <s v="BNA1888"/>
        <s v="BNA1383"/>
        <s v="BNA1286"/>
        <s v="BNA1234"/>
        <s v="BNA1143"/>
        <s v="BNA0807"/>
        <s v="BNA0385"/>
        <s v="BNA1966"/>
        <s v="BNA1932"/>
        <s v="BNA1906"/>
        <s v="BNA1869"/>
        <s v="BNA1800"/>
        <s v="BNA1778"/>
        <s v="BNA1777"/>
        <s v="BNA1755"/>
        <s v="BNA1754"/>
        <s v="BNA1734"/>
        <s v="BNA1732"/>
        <s v="BNA1731"/>
        <s v="BNA1727"/>
        <s v="BNA1725"/>
        <s v="BNA1723"/>
        <s v="BNA1720"/>
        <s v="BNA1696"/>
        <s v="BNA1695"/>
        <s v="BNA1689"/>
        <s v="BNA1686"/>
        <s v="BNA1652"/>
        <s v="BNA1649"/>
        <s v="BNA1584"/>
        <s v="BNA1572"/>
        <s v="BNA1567"/>
        <s v="BNA1566"/>
        <s v="BNA1537"/>
        <s v="BNA1525"/>
        <s v="BNA1512"/>
        <s v="BNA1481"/>
        <s v="BNA1449b"/>
        <s v="BNA1443"/>
        <s v="BNA1442"/>
        <s v="BNA1318"/>
        <s v="BNA1305"/>
        <s v="BNA1277"/>
        <s v="BNA1270"/>
        <s v="BNA1245"/>
        <s v="BNA1224"/>
        <s v="BNA1223"/>
        <s v="BNA1218"/>
        <s v="BNA1210"/>
        <s v="BNA1196b"/>
        <s v="BNA1163"/>
        <s v="BNA1159"/>
        <s v="BNA1156"/>
        <s v="BNA1146"/>
        <s v="BNA1132"/>
        <s v="BNA1123"/>
        <s v="BNA1107"/>
        <s v="BNA1069"/>
        <s v="BNA1010"/>
        <s v="BNA0977"/>
        <s v="BNA0898"/>
        <s v="BNA0884"/>
        <s v="BNA0773"/>
        <s v="BNA0760"/>
        <s v="BNA0749"/>
        <s v="BNA0724"/>
        <s v="BNA0678b"/>
        <s v="BNA0678a"/>
        <s v="BNA0673"/>
        <s v="BNA0616a"/>
        <s v="BNA0575"/>
        <s v="BNA0564"/>
        <s v="BNA0563"/>
        <s v="BNA0552"/>
        <s v="BNA0463b"/>
        <s v="BNA0441"/>
        <s v="BNA0405b"/>
        <s v="BNA0405a"/>
        <s v="BNA0367"/>
        <s v="BNA0276"/>
        <s v="BNA0267a"/>
        <s v="BNA0254"/>
        <s v="BNA0204"/>
        <s v="BNA0181"/>
        <s v="BNA0168"/>
        <s v="BNA0149"/>
        <s v="BNA0117a"/>
        <s v="BNA0113"/>
        <s v="BNA0091b"/>
        <s v="BNA0037"/>
        <s v="BNA0030"/>
        <s v="BNA1801"/>
        <s v="BNA1447a"/>
        <s v="BNA1420"/>
        <s v="BNA0266b"/>
        <s v="BNA0258"/>
        <s v="BNA1705"/>
        <s v="BNA0508"/>
        <s v="BNA0371"/>
        <s v="BNA0126"/>
        <s v="BNA0120"/>
        <s v="BNA1802"/>
        <s v="BNA1707"/>
        <s v="BNA1360"/>
        <s v="BNA1155"/>
        <s v="BNA0704"/>
        <s v="BNA0555"/>
        <s v="BNA0342"/>
        <s v="BNA1448"/>
        <s v="BNA1333c"/>
        <s v="BNA1202"/>
        <s v="BNA1101"/>
        <s v="BNA0599"/>
        <s v="BNA0510a"/>
        <s v="BNA0366"/>
        <s v="BNA0321"/>
        <s v="BNA1931"/>
        <s v="BNA1919"/>
        <s v="BNA1911"/>
        <s v="BNA1805"/>
        <s v="BNA1803"/>
        <s v="BNA1708"/>
        <s v="BNA1699"/>
        <s v="BNA1608"/>
        <s v="BNA1604"/>
        <s v="BNA1602"/>
        <s v="BNA1580"/>
        <s v="BNA1539"/>
        <s v="BNA1532"/>
        <s v="BNA1284"/>
        <s v="BNA1252"/>
        <s v="BNA1195"/>
        <s v="BNA1194"/>
        <s v="BNA1077a"/>
        <s v="BNA0943"/>
        <s v="BNA0910"/>
        <s v="BNA0815"/>
        <s v="BNA0454"/>
        <s v="BNA0295"/>
        <s v="BNA0266c"/>
        <s v="BNA0241"/>
        <s v="BNA1693"/>
        <s v="BNA1523a"/>
        <s v="BNA1429"/>
        <s v="BNA1403"/>
        <s v="BNA1365"/>
        <s v="BNA1227"/>
        <s v="BNA1212"/>
        <s v="BNA1165"/>
        <s v="BNA1117"/>
        <s v="BNA0121"/>
        <s v="BNA1854"/>
        <s v="BNA1384"/>
        <s v="BNA1333b"/>
        <s v="BNA0920"/>
        <s v="BNA0799"/>
        <s v="BNA1385"/>
        <s v="BNA1352"/>
        <s v="BNA1263"/>
        <s v="BNA1235"/>
        <s v="BNA1080"/>
        <s v="BNA0774"/>
        <s v="BNA0640"/>
        <s v="BNA1892"/>
        <s v="BNA1386"/>
        <s v="BNA1341"/>
        <s v="BNA1632"/>
        <s v="BNA1285"/>
        <s v="BNA1144"/>
        <s v="BNA1126"/>
        <s v="BNA0890"/>
        <s v="BNA0763"/>
        <s v="BNA0579"/>
        <s v="BNA0578"/>
        <s v="BNA0291"/>
        <s v="BNA0255"/>
        <s v="BNA0208"/>
        <s v="BNA0012b"/>
        <s v="BNA1845"/>
        <s v="BNA1344"/>
        <s v="BNA1969"/>
        <s v="BNA1968"/>
        <s v="BNA1967"/>
        <s v="BNA1962"/>
        <s v="BNA1958"/>
        <s v="BNA1953"/>
        <s v="BNA1952"/>
        <s v="BNA1366"/>
        <s v="BNA1308"/>
        <s v="BNA1304"/>
        <s v="BNA1301"/>
        <s v="BNA1188"/>
        <s v="BNA0892"/>
        <s v="BNA0840"/>
        <s v="BNA0691a"/>
        <s v="BNA0416"/>
        <s v="BNA0372"/>
        <s v="BNA0319"/>
        <s v="BNA0052"/>
        <s v="BNA1756"/>
        <s v="BNA1555"/>
        <s v="BNA1507"/>
        <s v="BNA1368"/>
        <s v="BNA1861"/>
        <s v="BNA1387"/>
        <s v="BNA1361"/>
        <s v="BNA1038"/>
        <s v="BNA0873"/>
        <s v="BNA0569"/>
        <s v="BNA0539"/>
        <s v="BNA0250b"/>
        <s v="BNA0250a"/>
        <s v="BNA1520"/>
        <s v="BNA1455"/>
        <s v="BNA1388"/>
        <s v="BNA1250"/>
        <s v="BNA1240"/>
        <s v="BNA1047"/>
        <s v="BNA1007b"/>
        <s v="BNA1001"/>
        <s v="BNA0791"/>
        <s v="BNA0665"/>
        <s v="BNA0580"/>
        <s v="BNA0507b"/>
        <s v="BNA0198"/>
        <s v="BNA0180"/>
        <s v="BNA0061"/>
        <s v="BNA0047"/>
        <s v="BNA1981"/>
        <s v="BNA1980"/>
        <s v="BNA1978"/>
        <s v="BNA1977"/>
        <s v="BNA1959"/>
        <s v="BNA1879"/>
        <s v="BNA1677"/>
        <s v="BNA1397d"/>
        <s v="BNA1389"/>
        <s v="BNA1142"/>
        <s v="BNA1059"/>
        <s v="BNA0484"/>
        <s v="BNA1665"/>
        <s v="BNA1523c"/>
        <s v="BNA1462"/>
        <s v="BNA1424"/>
        <s v="BNA1390"/>
        <s v="BNA1362"/>
        <s v="BNA1118"/>
        <s v="BNA0967"/>
        <s v="BNA1806"/>
        <s v="BNA1667"/>
        <s v="BNA1545"/>
        <s v="BNA1544"/>
        <s v="BNA1351"/>
        <s v="BNA1187"/>
        <s v="BNA1138"/>
        <s v="BNA1120"/>
        <s v="BNA1081"/>
        <s v="BNA0437"/>
        <s v="BNA0176"/>
        <s v="BNA1894"/>
        <s v="BNA1807"/>
        <s v="BNA1804"/>
        <s v="BNA1761"/>
        <s v="BNA1719"/>
        <s v="BNA1343"/>
        <s v="BNA1191"/>
        <s v="BNA1189"/>
        <s v="BNA0932"/>
        <s v="BNA1927"/>
        <s v="BNA1824"/>
        <s v="BNA1808"/>
        <s v="BNA1780"/>
        <s v="BNA1779"/>
        <s v="BNA1762"/>
        <s v="BNA1729"/>
        <s v="BNA1726"/>
        <s v="BNA1709"/>
        <s v="BNA1706"/>
        <s v="BNA1701"/>
        <s v="BNA1698"/>
        <s v="BNA1679"/>
        <s v="BNA1627"/>
        <s v="BNA1612"/>
        <s v="BNA1552"/>
        <s v="BNA1536"/>
        <s v="BNA1495"/>
        <s v="BNA1480"/>
        <s v="BNA1473"/>
        <s v="BNA1452"/>
        <s v="BNA1441"/>
        <s v="BNA1326"/>
        <s v="BNA1313"/>
        <s v="BNA1311"/>
        <s v="BNA1309"/>
        <s v="BNA1306"/>
        <s v="BNA1295"/>
        <s v="BNA1293b"/>
        <s v="BNA1293a"/>
        <s v="BNA1288"/>
        <s v="BNA1258"/>
        <s v="BNA1241"/>
        <s v="BNA1231"/>
        <s v="BNA1176a"/>
        <s v="BNA1170b"/>
        <s v="BNA1145"/>
        <s v="BNA1125"/>
        <s v="BNA1098"/>
        <s v="BNA1072"/>
        <s v="BNA1070"/>
        <s v="BNA1030"/>
        <s v="BNA0988"/>
        <s v="BNA0976"/>
        <s v="BNA0968"/>
        <s v="BNA0942"/>
        <s v="BNA0931"/>
        <s v="BNA0916"/>
        <s v="BNA0899"/>
        <s v="BNA0889"/>
        <s v="BNA0877f"/>
        <s v="BNA0877e"/>
        <s v="BNA0877d"/>
        <s v="BNA0877c"/>
        <s v="BNA0877b"/>
        <s v="BNA0871"/>
        <s v="BNA0836"/>
        <s v="BNA0771"/>
        <s v="BNA0754"/>
        <s v="BNA0725"/>
        <s v="BNA0584"/>
        <s v="BNA0571"/>
        <s v="BNA0542"/>
        <s v="BNA0512"/>
        <s v="BNA0431b"/>
        <s v="BNA0365"/>
        <s v="BNA0325"/>
        <s v="BNA0296"/>
        <s v="BNA0195"/>
        <s v="BNA0193"/>
        <s v="BNA0167"/>
        <s v="BNA0159"/>
        <s v="BNA0154"/>
        <s v="BNA0151"/>
        <s v="BNA0150"/>
        <s v="BNA0127"/>
        <s v="BNA0125"/>
        <s v="BNA0109"/>
        <s v="BNA0049"/>
        <s v="BNA0038"/>
        <s v="BNA0029"/>
        <s v="BNA1454"/>
        <s v="BNA1157"/>
        <s v="BNA1136"/>
        <s v="BNA1108"/>
        <s v="BNA0822"/>
        <s v="BNA1865"/>
        <s v="BNA1517b"/>
        <s v="BNA0842a"/>
        <s v="BNA0832"/>
        <s v="BNA0628"/>
        <s v="BNA0021"/>
        <s v="BNA1105"/>
        <s v="BNA1290a"/>
        <s v="BNA1864"/>
        <s v="BNA1327a"/>
        <s v="BNA1110"/>
        <s v="BNA0507a"/>
        <s v="BNA1511a"/>
        <s v="BNA0842b"/>
        <s v="BNA0945b"/>
        <s v="BNA0922a"/>
        <s v="BNA0845"/>
        <s v="BNA0565"/>
        <s v="BNA0044a"/>
        <s v="BNA1073"/>
        <s v="BNA1449a"/>
        <s v="BNA1405b"/>
        <s v="BNA0597"/>
        <s v="BNA1523d"/>
        <s v="BNA0566"/>
        <s v="BNA0232b"/>
        <s v="BNA0133"/>
        <s v="BNA0132"/>
        <s v="BNA1529i"/>
        <s v="BNA1529h"/>
        <s v="BNA1529g"/>
        <s v="BNA1529c"/>
        <s v="BNA1529b"/>
        <s v="BNA1492b"/>
        <s v="BNA1529f"/>
        <s v="BNA1327b"/>
        <s v="BNA0691b"/>
        <s v="BNA0672a"/>
        <s v="BNA1447b"/>
        <s v="BNA0345b"/>
        <s v="BNA0961"/>
        <s v="BNA1283"/>
        <s v="BNA1128"/>
        <s v="BNA1127"/>
        <s v="BNA1055"/>
        <s v="BNA0261c"/>
        <s v="BNA0672b"/>
        <s v="BNA0249"/>
        <s v="BNA0248"/>
        <s v="BNA0532b"/>
        <s v="BNA1282"/>
        <s v="BNA1530b"/>
        <s v="BNA1529e"/>
        <s v="BNA1338b"/>
        <s v="BNA1338a"/>
        <s v="BNA1249"/>
        <s v="BNA0044b"/>
        <s v="BNA1530f"/>
        <s v="BNA1517a"/>
        <s v="BNA1281"/>
        <s v="BNA1530e"/>
        <s v="BNA1529a"/>
        <s v="BNA0639"/>
        <s v="BNA1529j"/>
        <s v="BNA1529d"/>
        <s v="BNA1226"/>
        <s v="BNA1225"/>
        <s v="BNA1444d"/>
        <s v="BNA1444c"/>
        <s v="BNA0152b"/>
        <s v="BNA0152a"/>
        <s v="BNA1166"/>
        <s v="BNA1530d"/>
        <s v="BNA1405c"/>
        <s v="BNA0843"/>
        <s v="BNA0641b"/>
        <s v="BNA1444b"/>
        <s v="BNA1444a"/>
        <s v="BNA1453"/>
        <s v="BNA0877a"/>
        <s v="BNA0232c"/>
        <s v="BNA1530a"/>
        <s v="BNA0945a"/>
        <s v="BNA0608b"/>
        <s v="BNA0946b"/>
        <s v="BNA0641c"/>
        <s v="BNA1530c"/>
        <s v="BNA1293c"/>
        <s v="BNA1186d"/>
        <s v="BNA0638"/>
        <s v="BNA0012d"/>
        <s v="BNA1862"/>
        <s v="BNA1232"/>
        <s v="BNA1850"/>
        <s v="BNA1338c"/>
        <s v="BNA1335c"/>
        <s v="BNA1290b"/>
        <s v="BNA0946c"/>
        <s v="BNA1186e"/>
        <s v="BNA1186c"/>
        <s v="BNA1337b"/>
        <s v="BNA1121"/>
        <s v="BNA1337c"/>
        <s v="BNA1293d"/>
        <s v="BNA1335b"/>
        <s v="BNA1337d"/>
        <s v="BNA0012c"/>
        <s v="BNA1032"/>
        <s v="BNA0883"/>
        <s v="BNA0722"/>
        <s v="BNA0657"/>
        <s v="BNA0656"/>
        <s v="BNA0655"/>
        <s v="BNA0654"/>
        <s v="BNA0653"/>
        <s v="BNA0474"/>
        <s v="BNA0473"/>
        <s v="BNA0472"/>
        <s v="BNA0471"/>
        <s v="BNA0470"/>
        <s v="BNA0469"/>
        <s v="BNA0468"/>
        <s v="BNA0466"/>
        <s v="BNA0353"/>
        <s v="BNA0352"/>
        <s v="BNA0351"/>
        <s v="BNA0329"/>
        <s v="BNA0328"/>
      </sharedItems>
    </cacheField>
    <cacheField name="Unternehmen" numFmtId="0">
      <sharedItems/>
    </cacheField>
    <cacheField name="Kraftwerksname" numFmtId="0">
      <sharedItems/>
    </cacheField>
    <cacheField name="PLZ_x000a_(Standort Kraftwerk)" numFmtId="49">
      <sharedItems/>
    </cacheField>
    <cacheField name="Ort_x000a_(Standort Kraftwerk)" numFmtId="0">
      <sharedItems/>
    </cacheField>
    <cacheField name="Strasse und Hausnummer (Standort Kraftwerk)" numFmtId="0">
      <sharedItems/>
    </cacheField>
    <cacheField name="Bundesland" numFmtId="0">
      <sharedItems count="22">
        <s v="Bayern"/>
        <s v="Niedersachsen"/>
        <s v="Baden-Wuerttemberg"/>
        <s v="Nordrhein-Westfalen"/>
        <s v="Brandenburg"/>
        <s v="Schleswig-Holstein"/>
        <s v="ohne Zuordnung"/>
        <s v="Rheinland-Pfalz"/>
        <s v="Sachsen-Anhalt"/>
        <s v="Mecklenburg-Vorpommern"/>
        <s v="Hessen"/>
        <s v="Sachsen"/>
        <s v="Thueringen"/>
        <s v="Hamburg"/>
        <s v="Saarland"/>
        <s v="AWZ"/>
        <s v="Oesterreich"/>
        <s v="Bremen"/>
        <s v="Berlin"/>
        <s v="Luxemburg"/>
        <s v="Schweiz"/>
        <s v="Daenemark"/>
      </sharedItems>
    </cacheField>
    <cacheField name="Blockname" numFmtId="0">
      <sharedItems/>
    </cacheField>
    <cacheField name="Datum der Aufnahme der kommerziellen Stromeinspeisung der Erzeugungseinheit [Datum/jahr]" numFmtId="178">
      <sharedItems containsSemiMixedTypes="0" containsNonDate="0" containsDate="1" containsString="0" minDate="1905-06-01T00:00:00" maxDate="2020-11-20T00:00:00"/>
    </cacheField>
    <cacheField name="Kraftwerksstatus (in Betrieb/vorlaeufig stillgelegt/saisonale KonservierungReservekraftwerk/Sonderfall)" numFmtId="0">
      <sharedItems/>
    </cacheField>
    <cacheField name="Energietraeger" numFmtId="0">
      <sharedItems/>
    </cacheField>
    <cacheField name="Spezifizierung &quot;Mehrere Energietraeger&quot; und &quot;Sonstige Energietraeger&quot; - Hauptbrennstoff" numFmtId="0">
      <sharedItems/>
    </cacheField>
    <cacheField name="Spezifizierung &quot;Mehrere Energietraeger&quot; - Zusatz- / Ersatzbrennstoffe" numFmtId="0">
      <sharedItems/>
    </cacheField>
    <cacheField name="Auswertung_x000a_Energietraeger (Zuordnung zu einem Hauptenergietraeger bei Mehreren Energietraegern)" numFmtId="0">
      <sharedItems count="21">
        <s v="Solare Strahlungsenergie"/>
        <s v="Windenergie (Onshore-Anlage)"/>
        <s v="Erdgas"/>
        <s v="Biomasse"/>
        <s v="Kernenergie"/>
        <s v="Braunkohle"/>
        <s v="Steinkohle"/>
        <s v="Pumpspeicher"/>
        <s v="Windenergie (Offshore-Anlage)"/>
        <s v="Laufwasser"/>
        <s v="Mineraloelprodukte"/>
        <s v="Speicherwasser (ohne Pumpspeicher)"/>
        <s v="Sonstige Energietraeger_x000a_(nicht erneuerbar)"/>
        <s v="Mehrere Energietraeger_x000a_(nicht erneuerbar)"/>
        <s v="Abfall"/>
        <s v="Grubengas"/>
        <s v="Klaergas"/>
        <s v="Batteriespeicher"/>
        <s v="Deponiegas"/>
        <s v="Geothermie"/>
        <s v="Unbekannter Energietraeger_x000a_(nicht erneuerbar)"/>
      </sharedItems>
    </cacheField>
    <cacheField name="Foerderberechtigt nach EEG_x000a_(ja/nein)" numFmtId="0">
      <sharedItems/>
    </cacheField>
    <cacheField name="Waermeauskopplung (KWK)_x000a_(ja/nein)" numFmtId="0">
      <sharedItems/>
    </cacheField>
    <cacheField name="Netto-Nennleistung (elektrische Wirkleistung) in MW" numFmtId="176">
      <sharedItems containsSemiMixedTypes="0" containsString="0" containsNumber="1" minValue="0" maxValue="13753.5"/>
    </cacheField>
    <cacheField name="Bezeichnung Verknuepfungspunkt (Schaltanlage) mit dem Stromnetz der Allgemeinen Versorgung gemaess Netzbetreiber" numFmtId="0">
      <sharedItems/>
    </cacheField>
    <cacheField name="Netz- oder Umspannebene des Anschlusses" numFmtId="0">
      <sharedItems/>
    </cacheField>
    <cacheField name="Name Stromnetzbetreiber"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9">
  <r>
    <x v="0"/>
    <s v="EEG-Anlagen &lt; 10 MW"/>
    <s v=""/>
    <s v=""/>
    <s v=""/>
    <s v=""/>
    <x v="0"/>
    <s v=""/>
    <d v="1990-01-01T00:00:00"/>
    <s v="in Betrieb"/>
    <s v="Solare Strahlungsenergie"/>
    <s v=""/>
    <s v=""/>
    <x v="0"/>
    <s v="Ja"/>
    <s v=""/>
    <n v="13753.5"/>
    <s v=""/>
    <s v=""/>
    <s v=""/>
  </r>
  <r>
    <x v="0"/>
    <s v="EEG-Anlagen &lt; 10 MW"/>
    <s v=""/>
    <s v=""/>
    <s v=""/>
    <s v=""/>
    <x v="1"/>
    <s v=""/>
    <d v="1990-01-01T00:00:00"/>
    <s v="in Betrieb"/>
    <s v="Windenergie (Onshore-Anlage)"/>
    <s v=""/>
    <s v=""/>
    <x v="1"/>
    <s v="Ja"/>
    <s v=""/>
    <n v="7504.6"/>
    <s v=""/>
    <s v=""/>
    <m/>
  </r>
  <r>
    <x v="0"/>
    <s v="EEG-Anlagen &lt; 10 MW"/>
    <s v=""/>
    <s v=""/>
    <s v=""/>
    <s v=""/>
    <x v="2"/>
    <s v=""/>
    <d v="1990-01-01T00:00:00"/>
    <s v="in Betrieb"/>
    <s v="Solare Strahlungsenergie"/>
    <s v=""/>
    <s v=""/>
    <x v="0"/>
    <s v="Ja"/>
    <s v=""/>
    <n v="6586.4"/>
    <s v=""/>
    <s v=""/>
    <m/>
  </r>
  <r>
    <x v="0"/>
    <s v="EEG-Anlagen &lt; 10 MW"/>
    <s v=""/>
    <s v=""/>
    <s v=""/>
    <s v=""/>
    <x v="3"/>
    <s v=""/>
    <d v="1990-01-01T00:00:00"/>
    <s v="in Betrieb"/>
    <s v="Solare Strahlungsenergie"/>
    <s v=""/>
    <s v=""/>
    <x v="0"/>
    <s v="Ja"/>
    <s v=""/>
    <n v="5656.3"/>
    <s v=""/>
    <s v=""/>
    <m/>
  </r>
  <r>
    <x v="0"/>
    <s v="EEG-Anlagen &lt; 10 MW"/>
    <s v=""/>
    <s v=""/>
    <s v=""/>
    <s v=""/>
    <x v="3"/>
    <s v=""/>
    <d v="1990-01-01T00:00:00"/>
    <s v="in Betrieb"/>
    <s v="Windenergie (Onshore-Anlage)"/>
    <s v=""/>
    <s v=""/>
    <x v="1"/>
    <s v="Ja"/>
    <s v=""/>
    <n v="4679.8"/>
    <s v=""/>
    <s v=""/>
    <m/>
  </r>
  <r>
    <x v="0"/>
    <s v="EEG-Anlagen &lt; 10 MW"/>
    <s v=""/>
    <s v=""/>
    <s v=""/>
    <s v=""/>
    <x v="4"/>
    <s v=""/>
    <d v="1990-01-01T00:00:00"/>
    <s v="in Betrieb"/>
    <s v="Windenergie (Onshore-Anlage)"/>
    <s v=""/>
    <s v=""/>
    <x v="1"/>
    <s v="Ja"/>
    <s v=""/>
    <n v="4408.8999999999996"/>
    <s v=""/>
    <s v=""/>
    <m/>
  </r>
  <r>
    <x v="0"/>
    <s v="EEG-Anlagen &lt; 10 MW"/>
    <s v=""/>
    <s v=""/>
    <s v=""/>
    <s v=""/>
    <x v="1"/>
    <s v=""/>
    <d v="1990-01-01T00:00:00"/>
    <s v="in Betrieb"/>
    <s v="Solare Strahlungsenergie"/>
    <s v=""/>
    <s v=""/>
    <x v="0"/>
    <s v="Ja"/>
    <s v=""/>
    <n v="4349.3999999999996"/>
    <s v=""/>
    <s v=""/>
    <m/>
  </r>
  <r>
    <x v="0"/>
    <s v="EEG-Anlagen &lt; 10 MW"/>
    <s v=""/>
    <s v=""/>
    <s v=""/>
    <s v=""/>
    <x v="5"/>
    <s v=""/>
    <d v="1990-01-01T00:00:00"/>
    <s v="in Betrieb"/>
    <s v="Windenergie (Onshore-Anlage)"/>
    <s v=""/>
    <s v=""/>
    <x v="1"/>
    <s v="Ja"/>
    <s v=""/>
    <n v="4170.8999999999996"/>
    <s v=""/>
    <s v=""/>
    <m/>
  </r>
  <r>
    <x v="0"/>
    <s v="Nicht-EEG-Anlagen &lt; 10 MW"/>
    <s v=""/>
    <s v=""/>
    <s v=""/>
    <s v=""/>
    <x v="6"/>
    <s v=""/>
    <d v="1990-01-01T00:00:00"/>
    <s v="in Betrieb"/>
    <s v="Erdgas"/>
    <s v=""/>
    <s v=""/>
    <x v="2"/>
    <s v="Nein"/>
    <s v=""/>
    <n v="3760"/>
    <s v=""/>
    <s v=""/>
    <m/>
  </r>
  <r>
    <x v="0"/>
    <s v="EEG-Anlagen &lt; 10 MW"/>
    <s v=""/>
    <s v=""/>
    <s v=""/>
    <s v=""/>
    <x v="4"/>
    <s v=""/>
    <d v="1990-01-01T00:00:00"/>
    <s v="in Betrieb"/>
    <s v="Solare Strahlungsenergie"/>
    <s v=""/>
    <s v=""/>
    <x v="0"/>
    <s v="Ja"/>
    <s v=""/>
    <n v="3109.2"/>
    <s v=""/>
    <s v=""/>
    <m/>
  </r>
  <r>
    <x v="0"/>
    <s v="EEG-Anlagen &lt; 10 MW"/>
    <s v=""/>
    <s v=""/>
    <s v=""/>
    <s v=""/>
    <x v="7"/>
    <s v=""/>
    <d v="1990-01-01T00:00:00"/>
    <s v="in Betrieb"/>
    <s v="Windenergie (Onshore-Anlage)"/>
    <s v=""/>
    <s v=""/>
    <x v="1"/>
    <s v="Ja"/>
    <s v=""/>
    <n v="2794.8"/>
    <s v=""/>
    <s v=""/>
    <m/>
  </r>
  <r>
    <x v="0"/>
    <s v="EEG-Anlagen &lt; 10 MW"/>
    <s v=""/>
    <s v=""/>
    <s v=""/>
    <s v=""/>
    <x v="8"/>
    <s v=""/>
    <d v="1990-01-01T00:00:00"/>
    <s v="in Betrieb"/>
    <s v="Solare Strahlungsenergie"/>
    <s v=""/>
    <s v=""/>
    <x v="0"/>
    <s v="Ja"/>
    <s v=""/>
    <n v="2759.7"/>
    <s v=""/>
    <s v=""/>
    <m/>
  </r>
  <r>
    <x v="0"/>
    <s v="EEG-Anlagen &lt; 10 MW"/>
    <s v=""/>
    <s v=""/>
    <s v=""/>
    <s v=""/>
    <x v="9"/>
    <s v=""/>
    <d v="1990-01-01T00:00:00"/>
    <s v="in Betrieb"/>
    <s v="Windenergie (Onshore-Anlage)"/>
    <s v=""/>
    <s v=""/>
    <x v="1"/>
    <s v="Ja"/>
    <s v=""/>
    <n v="2736.9"/>
    <s v=""/>
    <s v=""/>
    <m/>
  </r>
  <r>
    <x v="0"/>
    <s v="EEG-Anlagen &lt; 10 MW"/>
    <s v=""/>
    <s v=""/>
    <s v=""/>
    <s v=""/>
    <x v="7"/>
    <s v=""/>
    <d v="1990-01-01T00:00:00"/>
    <s v="in Betrieb"/>
    <s v="Solare Strahlungsenergie"/>
    <s v=""/>
    <s v=""/>
    <x v="0"/>
    <s v="Ja"/>
    <s v=""/>
    <n v="2394.8000000000002"/>
    <s v=""/>
    <s v=""/>
    <m/>
  </r>
  <r>
    <x v="0"/>
    <s v="EEG-Anlagen &lt; 10 MW"/>
    <s v=""/>
    <s v=""/>
    <s v=""/>
    <s v=""/>
    <x v="10"/>
    <s v=""/>
    <d v="1990-01-01T00:00:00"/>
    <s v="in Betrieb"/>
    <s v="Solare Strahlungsenergie"/>
    <s v=""/>
    <s v=""/>
    <x v="0"/>
    <s v="Ja"/>
    <s v=""/>
    <n v="2315.8000000000002"/>
    <s v=""/>
    <s v=""/>
    <m/>
  </r>
  <r>
    <x v="0"/>
    <s v="EEG-Anlagen &lt; 10 MW"/>
    <s v=""/>
    <s v=""/>
    <s v=""/>
    <s v=""/>
    <x v="8"/>
    <s v=""/>
    <d v="1990-01-01T00:00:00"/>
    <s v="in Betrieb"/>
    <s v="Windenergie (Onshore-Anlage)"/>
    <s v=""/>
    <s v=""/>
    <x v="1"/>
    <s v="Ja"/>
    <s v=""/>
    <n v="2280.8000000000002"/>
    <s v=""/>
    <s v=""/>
    <s v=""/>
  </r>
  <r>
    <x v="0"/>
    <s v="EEG-Anlagen &lt; 10 MW"/>
    <s v=""/>
    <s v=""/>
    <s v=""/>
    <s v=""/>
    <x v="9"/>
    <s v=""/>
    <d v="1990-01-01T00:00:00"/>
    <s v="in Betrieb"/>
    <s v="Solare Strahlungsenergie"/>
    <s v=""/>
    <s v=""/>
    <x v="0"/>
    <s v="Ja"/>
    <s v=""/>
    <n v="2095.4"/>
    <s v=""/>
    <s v=""/>
    <s v=""/>
  </r>
  <r>
    <x v="0"/>
    <s v="EEG-Anlagen &lt; 10 MW"/>
    <s v=""/>
    <s v=""/>
    <s v=""/>
    <s v=""/>
    <x v="11"/>
    <s v=""/>
    <d v="1990-01-01T00:00:00"/>
    <s v="in Betrieb"/>
    <s v="Solare Strahlungsenergie"/>
    <s v=""/>
    <s v=""/>
    <x v="0"/>
    <s v="Ja"/>
    <s v=""/>
    <n v="2035.6"/>
    <s v=""/>
    <s v=""/>
    <s v=""/>
  </r>
  <r>
    <x v="0"/>
    <s v="EEG-Anlagen &lt; 10 MW"/>
    <s v=""/>
    <s v=""/>
    <s v=""/>
    <s v=""/>
    <x v="0"/>
    <s v=""/>
    <d v="1990-01-01T00:00:00"/>
    <s v="in Betrieb"/>
    <s v="Windenergie (Onshore-Anlage)"/>
    <s v=""/>
    <s v=""/>
    <x v="1"/>
    <s v="Ja"/>
    <s v=""/>
    <n v="1971"/>
    <s v=""/>
    <s v=""/>
    <s v=""/>
  </r>
  <r>
    <x v="0"/>
    <s v="EEG-Anlagen &lt; 10 MW"/>
    <s v=""/>
    <s v=""/>
    <s v=""/>
    <s v=""/>
    <x v="0"/>
    <s v=""/>
    <d v="1990-01-01T00:00:00"/>
    <s v="in Betrieb"/>
    <s v="Biomasse"/>
    <s v=""/>
    <s v=""/>
    <x v="3"/>
    <s v="Ja"/>
    <s v=""/>
    <n v="1759.7"/>
    <s v=""/>
    <s v=""/>
    <s v=""/>
  </r>
  <r>
    <x v="0"/>
    <s v="EEG-Anlagen &lt; 10 MW"/>
    <s v=""/>
    <s v=""/>
    <s v=""/>
    <s v=""/>
    <x v="12"/>
    <s v=""/>
    <d v="1990-01-01T00:00:00"/>
    <s v="in Betrieb"/>
    <s v="Solare Strahlungsenergie"/>
    <s v=""/>
    <s v=""/>
    <x v="0"/>
    <s v="Ja"/>
    <s v=""/>
    <n v="1688.8"/>
    <s v=""/>
    <s v=""/>
    <s v=""/>
  </r>
  <r>
    <x v="0"/>
    <s v="EEG-Anlagen &lt; 10 MW"/>
    <s v=""/>
    <s v=""/>
    <s v=""/>
    <s v=""/>
    <x v="5"/>
    <s v=""/>
    <d v="1990-01-01T00:00:00"/>
    <s v="in Betrieb"/>
    <s v="Solare Strahlungsenergie"/>
    <s v=""/>
    <s v=""/>
    <x v="0"/>
    <s v="Ja"/>
    <s v=""/>
    <n v="1682.5"/>
    <s v=""/>
    <s v=""/>
    <s v=""/>
  </r>
  <r>
    <x v="0"/>
    <s v="EEG-Anlagen &lt; 10 MW"/>
    <s v=""/>
    <s v=""/>
    <s v=""/>
    <s v=""/>
    <x v="1"/>
    <s v=""/>
    <d v="1990-01-01T00:00:00"/>
    <s v="in Betrieb"/>
    <s v="Biomasse"/>
    <s v=""/>
    <s v=""/>
    <x v="3"/>
    <s v="Ja"/>
    <s v=""/>
    <n v="1614.6"/>
    <s v=""/>
    <s v=""/>
    <s v=""/>
  </r>
  <r>
    <x v="0"/>
    <s v="EEG-Anlagen &lt; 10 MW"/>
    <s v=""/>
    <s v=""/>
    <s v=""/>
    <s v=""/>
    <x v="10"/>
    <s v=""/>
    <d v="1990-01-01T00:00:00"/>
    <s v="in Betrieb"/>
    <s v="Windenergie (Onshore-Anlage)"/>
    <s v=""/>
    <s v=""/>
    <x v="1"/>
    <s v="Ja"/>
    <s v=""/>
    <n v="1494.7"/>
    <s v=""/>
    <s v=""/>
    <s v=""/>
  </r>
  <r>
    <x v="1"/>
    <s v="PreussenElektra GmbH"/>
    <s v="Isar 2"/>
    <s v="84051"/>
    <s v="Essenbach"/>
    <s v=""/>
    <x v="0"/>
    <s v="KKI 2"/>
    <d v="1988-04-09T00:00:00"/>
    <s v="in Betrieb"/>
    <s v="Kernenergie"/>
    <s v=""/>
    <s v=""/>
    <x v="4"/>
    <s v="Nein"/>
    <s v="Nein"/>
    <n v="1410"/>
    <s v="Isar"/>
    <s v="Hoechstspannung (HoeS)"/>
    <s v="TenneT TSO GmbH "/>
  </r>
  <r>
    <x v="2"/>
    <s v="PreussenElektra GmbH"/>
    <s v="Brokdorf"/>
    <s v="25576"/>
    <s v="Brokdorf"/>
    <s v=""/>
    <x v="5"/>
    <s v="KBR"/>
    <d v="1986-12-22T00:00:00"/>
    <s v="in Betrieb"/>
    <s v="Kernenergie"/>
    <s v=""/>
    <s v=""/>
    <x v="4"/>
    <s v="Nein"/>
    <s v="Nein"/>
    <n v="1410"/>
    <s v="Brokdorf"/>
    <s v="Hoechstspannung (HoeS)"/>
    <s v="TenneT TSO GmbH "/>
  </r>
  <r>
    <x v="3"/>
    <s v="EnBW Energie Baden-Wuerttemberg AG"/>
    <s v="Kernkraftwerk Philippsburg 2"/>
    <s v="76661"/>
    <s v="Philippsburg"/>
    <s v="Rheinschanzinsel"/>
    <x v="2"/>
    <s v="KKP 2"/>
    <d v="1985-04-18T00:00:00"/>
    <s v="Endgueltig Stillgelegt 2019 (ohne StA)"/>
    <s v="Kernenergie"/>
    <s v=""/>
    <s v=""/>
    <x v="4"/>
    <s v="Nein"/>
    <s v="Nein"/>
    <n v="1402"/>
    <s v="Philippsburg"/>
    <s v="Hoechstspannung (HoeS)"/>
    <s v="Transnet BW GmbH"/>
  </r>
  <r>
    <x v="4"/>
    <s v="PreussenElektra GmbH"/>
    <s v="Grohnde"/>
    <s v="31857"/>
    <s v="Emmerthal"/>
    <s v=""/>
    <x v="1"/>
    <s v="KWG"/>
    <d v="1985-02-01T00:00:00"/>
    <s v="in Betrieb"/>
    <s v="Kernenergie"/>
    <s v=""/>
    <s v=""/>
    <x v="4"/>
    <s v="Nein"/>
    <s v="Nein"/>
    <n v="1360"/>
    <s v="Grohnde"/>
    <s v="Hoechstspannung (HoeS)"/>
    <s v="TenneT TSO GmbH "/>
  </r>
  <r>
    <x v="0"/>
    <s v="EEG-Anlagen &lt; 10 MW"/>
    <s v=""/>
    <s v=""/>
    <s v=""/>
    <s v=""/>
    <x v="2"/>
    <s v=""/>
    <d v="1990-01-01T00:00:00"/>
    <s v="in Betrieb"/>
    <s v="Windenergie (Onshore-Anlage)"/>
    <s v=""/>
    <s v=""/>
    <x v="1"/>
    <s v="Ja"/>
    <s v=""/>
    <n v="1351.5"/>
    <s v=""/>
    <s v=""/>
    <s v=""/>
  </r>
  <r>
    <x v="5"/>
    <s v="RWE Power AG"/>
    <s v="Kernkraftwerk Emsland"/>
    <s v="49811"/>
    <s v="Lingen"/>
    <s v=""/>
    <x v="1"/>
    <s v="KKE"/>
    <d v="1988-06-20T00:00:00"/>
    <s v="in Betrieb"/>
    <s v="Kernenergie"/>
    <s v=""/>
    <s v=""/>
    <x v="4"/>
    <s v="Nein"/>
    <s v="Nein"/>
    <n v="1336"/>
    <s v="Hanekenfaehr"/>
    <s v="Hoechstspannung (HoeS)"/>
    <s v="Amprion GmbH"/>
  </r>
  <r>
    <x v="6"/>
    <s v="EnBW Energie Baden-Wuerttemberg AG"/>
    <s v="Gemeinschaftskernkraftwerk Neckarwestheim II"/>
    <s v="74382"/>
    <s v="Neckarwestheim"/>
    <s v="Im Steinbruch"/>
    <x v="2"/>
    <s v="GKN II"/>
    <d v="1989-04-15T00:00:00"/>
    <s v="in Betrieb"/>
    <s v="Kernenergie"/>
    <s v=""/>
    <s v=""/>
    <x v="4"/>
    <s v="Nein"/>
    <s v="Nein"/>
    <n v="1310"/>
    <s v="Neckarwestheim"/>
    <s v="Hoechstspannung (HoeS)"/>
    <s v="Transnet BW GmbH/DB Energie GmbH"/>
  </r>
  <r>
    <x v="7"/>
    <s v="RWE Power AG"/>
    <s v="Kernkraft Gundremmingen "/>
    <s v="89355"/>
    <s v="Gundremmingen"/>
    <s v=""/>
    <x v="0"/>
    <s v="C"/>
    <d v="1984-11-02T00:00:00"/>
    <s v="in Betrieb"/>
    <s v="Kernenergie"/>
    <s v=""/>
    <s v=""/>
    <x v="4"/>
    <s v="Nein"/>
    <s v="Nein"/>
    <n v="1288"/>
    <s v="Gundelfingen"/>
    <s v="Hoechstspannung (HoeS)"/>
    <s v="Amprion GmbH"/>
  </r>
  <r>
    <x v="8"/>
    <s v="RWE Power AG"/>
    <s v="Kernkraft Gundremmingen "/>
    <s v="89355"/>
    <s v="Gundremmingen"/>
    <s v=""/>
    <x v="0"/>
    <s v="B"/>
    <d v="1984-01-01T00:00:00"/>
    <s v="Endgueltig Stillgelegt 2017 (ohne StA)"/>
    <s v="Kernenergie"/>
    <s v=""/>
    <s v=""/>
    <x v="4"/>
    <s v="Nein"/>
    <s v="Nein"/>
    <n v="1284"/>
    <s v="Gundelfingen"/>
    <s v="Hoechstspannung (HoeS)"/>
    <s v="Amprion GmbH"/>
  </r>
  <r>
    <x v="9"/>
    <s v="E.ON Kernkraft GmbH"/>
    <s v="Grafenrheinfeld"/>
    <s v="97506"/>
    <s v="Grafenrheinfeld"/>
    <s v=""/>
    <x v="0"/>
    <s v="KKG"/>
    <d v="1990-01-01T00:00:00"/>
    <s v="Endgueltig Stillgelegt 2015 (mit StA)"/>
    <s v="Kernenergie"/>
    <s v=""/>
    <s v=""/>
    <x v="4"/>
    <s v="Nein"/>
    <s v="Nein"/>
    <n v="1275"/>
    <s v="Grafenrheinfeld"/>
    <s v="Hoechstspannung (HoeS)"/>
    <s v="TenneT TSO GmbH "/>
  </r>
  <r>
    <x v="10"/>
    <s v="RWE Power AG"/>
    <s v="BoA 3"/>
    <s v="41517"/>
    <s v="Grevenbroich"/>
    <s v="Energiestrasse 101"/>
    <x v="3"/>
    <s v="Neurath G"/>
    <d v="2012-08-03T00:00:00"/>
    <s v="in Betrieb"/>
    <s v="Braunkohle"/>
    <s v=""/>
    <s v=""/>
    <x v="5"/>
    <s v="Nein"/>
    <s v="Nein"/>
    <n v="1060"/>
    <s v="Rommerskirchen"/>
    <s v="Hoechstspannung (HoeS)"/>
    <s v="Amprion GmbH"/>
  </r>
  <r>
    <x v="11"/>
    <s v="RWE Power AG"/>
    <s v="BoA 2"/>
    <s v="41517"/>
    <s v="Grevenbroich"/>
    <s v="Energiestrasse 101"/>
    <x v="3"/>
    <s v="Neurath F"/>
    <d v="2012-07-08T00:00:00"/>
    <s v="in Betrieb"/>
    <s v="Braunkohle"/>
    <s v=""/>
    <s v=""/>
    <x v="5"/>
    <s v="Nein"/>
    <s v="Nein"/>
    <n v="1060"/>
    <s v="Rommerskirchen"/>
    <s v="Hoechstspannung (HoeS)"/>
    <s v="Amprion GmbH"/>
  </r>
  <r>
    <x v="12"/>
    <s v="Uniper Kraftwerke GmbH "/>
    <s v="Datteln"/>
    <s v="45711"/>
    <s v="Datteln"/>
    <s v=""/>
    <x v="3"/>
    <s v="Datteln 4"/>
    <d v="2020-05-31T00:00:00"/>
    <s v="in Betrieb"/>
    <s v="Mehrere Energietraeger"/>
    <s v="Steinkohle"/>
    <s v="Mineraloelprodukte"/>
    <x v="6"/>
    <s v="Nein"/>
    <s v="Ja"/>
    <n v="1052"/>
    <s v="UW DO-Mengende"/>
    <s v="Hoechstspannung (HoeS)"/>
    <s v="Amprion GmbH"/>
  </r>
  <r>
    <x v="13"/>
    <s v="Vattenfall Wasserkraft GmbH"/>
    <s v="Goldisthal"/>
    <s v="98746"/>
    <s v="Goldisthal"/>
    <s v="Am Rotseifenbach"/>
    <x v="12"/>
    <s v="PSS A"/>
    <d v="2004-04-16T00:00:00"/>
    <s v="in Betrieb"/>
    <s v="Pumpspeicher"/>
    <s v=""/>
    <s v=""/>
    <x v="7"/>
    <s v="Nein"/>
    <s v="Nein"/>
    <n v="1052"/>
    <s v="Altenfeld"/>
    <s v="Hoechstspannung (HoeS)"/>
    <s v="50Hertz Transmission GmbH"/>
  </r>
  <r>
    <x v="14"/>
    <s v="Vattenfall Wasserkraft GmbH"/>
    <s v="Markersbach"/>
    <s v="08352"/>
    <s v="Markersbach"/>
    <s v="Oberbeckenstr. 8"/>
    <x v="11"/>
    <s v="PSS A"/>
    <d v="1979-11-01T00:00:00"/>
    <s v="in Betrieb"/>
    <s v="Pumpspeicher"/>
    <s v=""/>
    <s v=""/>
    <x v="7"/>
    <s v="Nein"/>
    <s v="Nein"/>
    <n v="1045.2"/>
    <s v="Roehrsdorf"/>
    <s v="Hoechstspannung (HoeS)"/>
    <s v="50Hertz Transmission GmbH"/>
  </r>
  <r>
    <x v="15"/>
    <s v="RWE Power AG"/>
    <s v="Niederaussem"/>
    <s v="50129"/>
    <s v="Bergheim"/>
    <s v=""/>
    <x v="3"/>
    <s v="K"/>
    <d v="2002-08-30T00:00:00"/>
    <s v="in Betrieb"/>
    <s v="Braunkohle"/>
    <s v=""/>
    <s v=""/>
    <x v="5"/>
    <s v="Nein"/>
    <s v="Ja"/>
    <n v="944"/>
    <s v="Rommerskirchen"/>
    <s v="Hoechstspannung (HoeS)"/>
    <s v="Amprion GmbH"/>
  </r>
  <r>
    <x v="16"/>
    <s v="Schluchseewerk Aktiengesellschaft"/>
    <s v="Wehr"/>
    <s v="79664"/>
    <s v="Wehr"/>
    <s v="Todtmooserstr. 150"/>
    <x v="2"/>
    <s v="Wehr"/>
    <d v="1975-05-09T00:00:00"/>
    <s v="in Betrieb"/>
    <s v="Pumpspeicher"/>
    <s v=""/>
    <s v=""/>
    <x v="7"/>
    <s v="Nein"/>
    <s v="Nein"/>
    <n v="910"/>
    <s v="Kuehmoos"/>
    <s v="Hoechstspannung (HoeS)"/>
    <s v="Amprion/Transnet BW"/>
  </r>
  <r>
    <x v="0"/>
    <s v="EEG-Anlagen &lt; 10 MW"/>
    <s v=""/>
    <s v=""/>
    <s v=""/>
    <s v=""/>
    <x v="11"/>
    <s v=""/>
    <d v="1990-01-01T00:00:00"/>
    <s v="in Betrieb"/>
    <s v="Windenergie (Onshore-Anlage)"/>
    <s v=""/>
    <s v=""/>
    <x v="1"/>
    <s v="Ja"/>
    <s v=""/>
    <n v="897.3"/>
    <s v=""/>
    <s v=""/>
    <s v=""/>
  </r>
  <r>
    <x v="17"/>
    <s v="RWE Generation SE"/>
    <s v="Emsland"/>
    <s v="49811"/>
    <s v="Lingen"/>
    <s v=""/>
    <x v="1"/>
    <s v="D"/>
    <d v="2010-09-07T00:00:00"/>
    <s v="in Betrieb"/>
    <s v="Erdgas"/>
    <s v=""/>
    <s v=""/>
    <x v="2"/>
    <s v="Nein"/>
    <s v="Ja"/>
    <n v="887"/>
    <s v="Hanekenfaehr"/>
    <s v="Hoechstspannung (HoeS)"/>
    <s v="Amprion GmbH"/>
  </r>
  <r>
    <x v="18"/>
    <s v="Uniper Kraftwerke GmbH"/>
    <s v="Heyden"/>
    <s v="32469"/>
    <s v="Petershagen"/>
    <s v=""/>
    <x v="3"/>
    <s v="4"/>
    <d v="1987-01-01T00:00:00"/>
    <s v="Kohlestromvermarktungsverbot"/>
    <s v="Steinkohle"/>
    <s v=""/>
    <s v=""/>
    <x v="6"/>
    <s v="Nein"/>
    <s v="Nein"/>
    <n v="875"/>
    <s v="Ovenstaedt"/>
    <s v="Hoechstspannung (HoeS)"/>
    <s v="TenneT TSO GmbH "/>
  </r>
  <r>
    <x v="19"/>
    <s v="EnBW Energie Baden-Wuerttemberg AG"/>
    <s v="Braunkohlekraftwerk Lippendorf"/>
    <s v="04564"/>
    <s v="Boehlen"/>
    <s v="Werkstrasse"/>
    <x v="11"/>
    <s v="LIP S"/>
    <d v="1999-12-01T00:00:00"/>
    <s v="in Betrieb"/>
    <s v="Braunkohle"/>
    <s v=""/>
    <s v=""/>
    <x v="5"/>
    <s v="Nein"/>
    <s v="Ja"/>
    <n v="875"/>
    <s v="Pulgar"/>
    <s v="Hoechstspannung (HoeS)"/>
    <s v="50Hertz Transmission GmbH"/>
  </r>
  <r>
    <x v="20"/>
    <s v="Lausitz Energie Kraftwerke AG"/>
    <s v="Lippendorf"/>
    <s v="04564"/>
    <s v="Boehlen"/>
    <s v="Werkstrasse"/>
    <x v="11"/>
    <s v="R"/>
    <d v="2000-06-20T00:00:00"/>
    <s v="in Betrieb"/>
    <s v="Braunkohle"/>
    <s v=""/>
    <s v=""/>
    <x v="5"/>
    <s v="Nein"/>
    <s v="Ja"/>
    <n v="875"/>
    <s v="Pulgar"/>
    <s v="Hoechstspannung (HoeS)"/>
    <s v="50Hertz Transmission GmbH"/>
  </r>
  <r>
    <x v="21"/>
    <s v="Lausitz Energie Kraftwerke AG"/>
    <s v="Boxberg"/>
    <s v="02943"/>
    <s v="Boxberg"/>
    <s v="Am Kraftwerk 1"/>
    <x v="11"/>
    <s v="Q"/>
    <d v="2000-10-01T00:00:00"/>
    <s v="in Betrieb"/>
    <s v="Braunkohle"/>
    <s v=""/>
    <s v=""/>
    <x v="5"/>
    <s v="Nein"/>
    <s v="Ja"/>
    <n v="857"/>
    <s v="Baerwalde"/>
    <s v="Hoechstspannung (HoeS)"/>
    <s v="50Hertz Transmission GmbH"/>
  </r>
  <r>
    <x v="22"/>
    <s v="Gemeinschaftskraftwerk Irsching GmbH"/>
    <s v="Gemeinschaftskraftwerk Irsching "/>
    <s v="85088"/>
    <s v="Vohburg"/>
    <s v=""/>
    <x v="0"/>
    <s v="5"/>
    <d v="2010-01-01T00:00:00"/>
    <s v="in Betrieb"/>
    <s v="Erdgas"/>
    <s v=""/>
    <s v=""/>
    <x v="2"/>
    <s v="Nein"/>
    <s v="Nein"/>
    <n v="846"/>
    <s v="Irsching"/>
    <s v="Hoechstspannung (HoeS)"/>
    <s v="TenneT TSO GmbH "/>
  </r>
  <r>
    <x v="23"/>
    <s v="Grosskraftwerk Mannheim AG"/>
    <s v="GKM "/>
    <s v="68199"/>
    <s v="Mannheim"/>
    <s v="Marguerrestrasse 1"/>
    <x v="2"/>
    <s v="Block 9"/>
    <d v="2015-05-02T00:00:00"/>
    <s v="in Betrieb"/>
    <s v="Steinkohle"/>
    <s v=""/>
    <s v=""/>
    <x v="6"/>
    <s v="Nein"/>
    <s v="Ja"/>
    <n v="843"/>
    <s v="DE00721570174000ZE000000398156VS0"/>
    <s v="Hoechstspannung (HoeS)"/>
    <s v="TransnetBW GmbH"/>
  </r>
  <r>
    <x v="24"/>
    <s v="EnBW Energie Baden-Wuerttemberg AG"/>
    <s v="Rheinhafen-Dampfkraftwerk"/>
    <s v="76189"/>
    <s v="Karlsruhe"/>
    <s v="Fettweisstrasse 42"/>
    <x v="2"/>
    <s v="RDK 8"/>
    <d v="2014-07-01T00:00:00"/>
    <s v="in Betrieb"/>
    <s v="Steinkohle"/>
    <s v=""/>
    <s v=""/>
    <x v="6"/>
    <s v="Nein"/>
    <s v="Ja"/>
    <n v="834"/>
    <s v="Daxlanden"/>
    <s v="Hoechstspannung (HoeS)"/>
    <s v="Transnet BW GmbH"/>
  </r>
  <r>
    <x v="0"/>
    <s v="EEG-Anlagen &lt; 10 MW"/>
    <s v=""/>
    <s v=""/>
    <s v=""/>
    <s v=""/>
    <x v="12"/>
    <s v=""/>
    <d v="1990-01-01T00:00:00"/>
    <s v="in Betrieb"/>
    <s v="Windenergie (Onshore-Anlage)"/>
    <s v=""/>
    <s v=""/>
    <x v="1"/>
    <s v="Ja"/>
    <s v=""/>
    <n v="818"/>
    <s v=""/>
    <s v=""/>
    <s v=""/>
  </r>
  <r>
    <x v="25"/>
    <s v="Vattenfall Heizkraftwerk Moorburg GmbH"/>
    <s v="Moorburg A"/>
    <s v="21079"/>
    <s v="Hamburg"/>
    <s v="Moorburger Schanze 2"/>
    <x v="13"/>
    <s v="A"/>
    <d v="2015-08-31T00:00:00"/>
    <s v="Kohlestromvermarktungsverbot"/>
    <s v="Steinkohle"/>
    <s v="Steinkohle"/>
    <s v="Heizoel, leicht"/>
    <x v="6"/>
    <s v="Nein"/>
    <s v="Ja"/>
    <n v="800"/>
    <s v=""/>
    <s v="Hoechstspannung (HoeS)"/>
    <s v="50Hertz Transmission GmbH"/>
  </r>
  <r>
    <x v="26"/>
    <s v="Vattenfall Heizkraftwerk Moorburg GmbH"/>
    <s v="Moorburg B"/>
    <s v="21079"/>
    <s v="Hamburg"/>
    <s v="Moorburger Schanze 2"/>
    <x v="13"/>
    <s v="B"/>
    <d v="2015-02-28T00:00:00"/>
    <s v="Kohlestromvermarktungsverbot"/>
    <s v="Steinkohle"/>
    <s v="Steinkohle"/>
    <s v="Heizoel, leicht"/>
    <x v="6"/>
    <s v="Nein"/>
    <s v="Ja"/>
    <n v="800"/>
    <s v=""/>
    <s v="Hoechstspannung (HoeS)"/>
    <s v="50Hertz Transmission GmbH"/>
  </r>
  <r>
    <x v="27"/>
    <s v="Statkraft Markets GmbH"/>
    <s v="Knapsack Gas I"/>
    <s v="50351"/>
    <s v="Huerth-Knapsack"/>
    <s v=""/>
    <x v="3"/>
    <s v=""/>
    <d v="2007-01-01T00:00:00"/>
    <s v="in Betrieb"/>
    <s v="Erdgas"/>
    <s v=""/>
    <s v=""/>
    <x v="2"/>
    <s v="Nein"/>
    <s v="Nein"/>
    <n v="800"/>
    <s v=""/>
    <s v="Hoechstspannung (HoeS)"/>
    <s v="Amprion GmbH"/>
  </r>
  <r>
    <x v="28"/>
    <s v="RWE Generation SE"/>
    <s v="Ibbenbueren"/>
    <s v="49479"/>
    <s v="Ibbenbueren"/>
    <s v=""/>
    <x v="3"/>
    <s v="B"/>
    <d v="1987-04-10T00:00:00"/>
    <s v="Kohlestromvermarktungsverbot"/>
    <s v="Mehrere Energietraeger"/>
    <s v="Steinkohle"/>
    <s v="Klaerschlamm / Tiermehl"/>
    <x v="6"/>
    <s v="Nein"/>
    <s v="Ja"/>
    <n v="794"/>
    <s v="Westerkappeln (380kV), Westerkappeln (110kV) und Ibbenbueren (110kV)"/>
    <s v="Hoechstspannung (HoeS)"/>
    <s v="Amprion GmbH, Westnetz GmbH"/>
  </r>
  <r>
    <x v="0"/>
    <s v="EEG-Anlagen &lt; 10 MW"/>
    <s v=""/>
    <s v=""/>
    <s v=""/>
    <s v=""/>
    <x v="2"/>
    <s v=""/>
    <d v="1990-01-01T00:00:00"/>
    <s v="in Betrieb"/>
    <s v="Biomasse"/>
    <s v=""/>
    <s v=""/>
    <x v="3"/>
    <s v="Ja"/>
    <s v=""/>
    <n v="790.2"/>
    <s v=""/>
    <s v=""/>
    <s v=""/>
  </r>
  <r>
    <x v="29"/>
    <s v="EnBW Energie Baden-Wuerttemberg AG"/>
    <s v="Heizkraftwerk Heilbronn"/>
    <s v="74076"/>
    <s v="Heilbronn"/>
    <s v="Lichtenbergerstrasse 23"/>
    <x v="2"/>
    <s v="HLB 7"/>
    <d v="1985-12-01T00:00:00"/>
    <s v="in Betrieb"/>
    <s v="Steinkohle"/>
    <s v=""/>
    <s v=""/>
    <x v="6"/>
    <s v="Nein"/>
    <s v="Ja"/>
    <n v="778"/>
    <s v="Grossgartach"/>
    <s v="Hoechstspannung (HoeS)"/>
    <s v="Transnet BW GmbH"/>
  </r>
  <r>
    <x v="30"/>
    <s v="RWE Generation SE"/>
    <s v="Westfalen"/>
    <s v="59071"/>
    <s v="Hamm-Uentrop"/>
    <s v=""/>
    <x v="3"/>
    <s v="D"/>
    <d v="2014-01-01T00:00:00"/>
    <s v="Endgueltig Stillgelegt 2016 (ohne StA)"/>
    <s v="Steinkohle"/>
    <s v=""/>
    <s v=""/>
    <x v="6"/>
    <s v="Nein"/>
    <s v="Nein"/>
    <n v="765"/>
    <s v="Uentrop"/>
    <s v="Hoechstspannung (HoeS)"/>
    <s v="Amprion GmbH"/>
  </r>
  <r>
    <x v="0"/>
    <s v="EEG-Anlagen &lt; 10 MW"/>
    <s v=""/>
    <s v=""/>
    <s v=""/>
    <s v=""/>
    <x v="3"/>
    <s v=""/>
    <d v="1990-01-01T00:00:00"/>
    <s v="in Betrieb"/>
    <s v="Biomasse"/>
    <s v=""/>
    <s v=""/>
    <x v="3"/>
    <s v="Ja"/>
    <s v=""/>
    <n v="764.1"/>
    <s v=""/>
    <s v=""/>
    <s v=""/>
  </r>
  <r>
    <x v="31"/>
    <s v="RWE Generation SE"/>
    <s v="Westfalen"/>
    <s v="59071"/>
    <s v="Hamm-Uentrop"/>
    <s v=""/>
    <x v="3"/>
    <s v="E"/>
    <d v="2014-07-02T00:00:00"/>
    <s v="Kohlestromvermarktungsverbot"/>
    <s v="Steinkohle"/>
    <s v=""/>
    <s v=""/>
    <x v="6"/>
    <s v="Nein"/>
    <s v="Nein"/>
    <n v="763.7"/>
    <s v="Uentrop (380kV), Lippborg (110kV) und Unna (110kV)"/>
    <s v="Hoechstspannung (HoeS)"/>
    <s v="Amprion GmbH, Westnetz GmbH"/>
  </r>
  <r>
    <x v="32"/>
    <s v="Uniper Kraftwerke GmbH"/>
    <s v="Wilhelmshaven"/>
    <s v="26386"/>
    <s v="Wilhelmshaven"/>
    <s v=""/>
    <x v="1"/>
    <s v="1"/>
    <d v="1976-01-01T00:00:00"/>
    <s v="in Betrieb"/>
    <s v="Steinkohle"/>
    <s v=""/>
    <s v=""/>
    <x v="6"/>
    <s v="Nein"/>
    <s v="Nein"/>
    <n v="757"/>
    <s v="Maade"/>
    <s v="Hoechstspannung (HoeS)"/>
    <s v="TenneT TSO GmbH "/>
  </r>
  <r>
    <x v="33"/>
    <s v="Lausitz Energie Kraftwerke AG"/>
    <s v="Schwarze Pumpe"/>
    <s v="03130"/>
    <s v="Spremberg"/>
    <s v="An der alten Ziegelei 1"/>
    <x v="4"/>
    <s v="B"/>
    <d v="1998-05-25T00:00:00"/>
    <s v="in Betrieb"/>
    <s v="Braunkohle"/>
    <s v=""/>
    <s v=""/>
    <x v="5"/>
    <s v="Nein"/>
    <s v="Ja"/>
    <n v="750"/>
    <s v="Graustein"/>
    <s v="Hoechstspannung (HoeS)"/>
    <s v="50Hertz Transmission GmbH"/>
  </r>
  <r>
    <x v="34"/>
    <s v="Lausitz Energie Kraftwerke AG"/>
    <s v="Schwarze Pumpe"/>
    <s v="03130"/>
    <s v="Spremberg"/>
    <s v="An der alten Ziegelei 1"/>
    <x v="4"/>
    <s v="A"/>
    <d v="1997-12-15T00:00:00"/>
    <s v="in Betrieb"/>
    <s v="Braunkohle"/>
    <s v=""/>
    <s v=""/>
    <x v="5"/>
    <s v="Nein"/>
    <s v="Ja"/>
    <n v="750"/>
    <s v="Graustein"/>
    <s v="Hoechstspannung (HoeS)"/>
    <s v="50Hertz Transmission GmbH"/>
  </r>
  <r>
    <x v="35"/>
    <s v="Trianel Kohlekraftwerk Luenen GmbH &amp; Co. KG"/>
    <s v="Trianel Kohlekraftwerk Luenen"/>
    <s v="44536"/>
    <s v="Luenen"/>
    <s v="Frydagstr. 40"/>
    <x v="3"/>
    <s v=""/>
    <d v="2013-07-20T00:00:00"/>
    <s v="in Betrieb"/>
    <s v="Steinkohle"/>
    <s v="Steinkohle"/>
    <s v=""/>
    <x v="6"/>
    <s v="Nein"/>
    <s v="Ja"/>
    <n v="735"/>
    <s v="UA Lippe"/>
    <s v="Hoechstspannung (HoeS)"/>
    <s v="Amprion GmbH"/>
  </r>
  <r>
    <x v="36"/>
    <s v="Onyx Germany MidCo GmbH"/>
    <s v="Kraftwerk Wilhelmshaven"/>
    <s v="26386"/>
    <s v="Wilhelmshaven"/>
    <s v="Niedersachsendamm"/>
    <x v="1"/>
    <s v="Kraftwerk Wilhelmshaven"/>
    <d v="2015-10-30T00:00:00"/>
    <s v="in Betrieb"/>
    <s v="Steinkohle"/>
    <s v="Steinkohle"/>
    <s v="Heizoel, leicht"/>
    <x v="6"/>
    <s v="Nein"/>
    <s v="Nein"/>
    <n v="726"/>
    <s v="Maade"/>
    <s v="380"/>
    <s v="TenneT TSO GmbH"/>
  </r>
  <r>
    <x v="37"/>
    <s v="STEAG GmbH"/>
    <s v="Kraftwerk Bexbach"/>
    <s v="66450"/>
    <s v="Bexbach"/>
    <s v="Grubenstrasse"/>
    <x v="14"/>
    <s v="BEX"/>
    <d v="1983-01-01T00:00:00"/>
    <s v="Gesetzlich an Stilllegung gehindert"/>
    <s v="Steinkohle"/>
    <s v=""/>
    <s v=""/>
    <x v="6"/>
    <s v="Nein"/>
    <s v="Nein"/>
    <n v="726"/>
    <s v="Mittelbexbach"/>
    <s v="Hoechstspannung (HoeS)"/>
    <s v="Amprion GmbH"/>
  </r>
  <r>
    <x v="38"/>
    <s v="STEAG-EVN Walsum 10 Kraftwerksgesellsellschaft mbH"/>
    <s v="KW Walsum"/>
    <s v="47179"/>
    <s v="Duisburg"/>
    <s v="Dr. Wilhelm-Roelen-Str.129"/>
    <x v="3"/>
    <s v="Walsum 10"/>
    <d v="2013-12-20T00:00:00"/>
    <s v="in Betrieb"/>
    <s v="Steinkohle"/>
    <s v=""/>
    <s v=""/>
    <x v="6"/>
    <s v="Nein"/>
    <s v="Ja"/>
    <n v="725"/>
    <s v="SA-Walsum"/>
    <s v="Hoechstspannung (HoeS)"/>
    <s v="Amprion GmbH"/>
  </r>
  <r>
    <x v="39"/>
    <s v="STEAG GmbH"/>
    <s v="Bergkamen"/>
    <s v="59192"/>
    <s v="Bergkamen"/>
    <s v="Westenhellweg 111"/>
    <x v="3"/>
    <s v="A"/>
    <d v="1981-07-02T00:00:00"/>
    <s v="in Betrieb"/>
    <s v="Steinkohle"/>
    <s v=""/>
    <s v=""/>
    <x v="6"/>
    <s v="Nein"/>
    <s v="Nein"/>
    <n v="717"/>
    <s v="Gersteinwerk"/>
    <s v="Hoechstspannung (HoeS)"/>
    <s v="Amprion GmbH"/>
  </r>
  <r>
    <x v="40"/>
    <s v="RWE Generation SE"/>
    <s v="KW Voerde"/>
    <s v="46562"/>
    <s v="Voerde"/>
    <s v="Frankfurter Str 430"/>
    <x v="3"/>
    <s v="Block B"/>
    <d v="1985-01-01T00:00:00"/>
    <s v="Endgueltig Stillgelegt 2017 (mit StA)"/>
    <s v="Steinkohle"/>
    <s v=""/>
    <s v=""/>
    <x v="6"/>
    <s v="Nein"/>
    <s v="Nein"/>
    <n v="695"/>
    <s v="UA Moellen"/>
    <s v="Hoechstspannung (HoeS)"/>
    <s v="Amprion GmbH"/>
  </r>
  <r>
    <x v="41"/>
    <s v="RWE Generation SE"/>
    <s v="KW Voerde"/>
    <s v="46562"/>
    <s v="Voerde"/>
    <s v="Frankfurter Str 430"/>
    <x v="3"/>
    <s v="Block A"/>
    <d v="1982-01-01T00:00:00"/>
    <s v="Endgueltig Stillgelegt 2017 (mit StA)"/>
    <s v="Steinkohle"/>
    <s v=""/>
    <s v=""/>
    <x v="6"/>
    <s v="Nein"/>
    <s v="Nein"/>
    <n v="695"/>
    <s v="UA Moellen"/>
    <s v="Hoechstspannung (HoeS)"/>
    <s v="Amprion GmbH"/>
  </r>
  <r>
    <x v="42"/>
    <s v="Kraftwerk Mehrum GmbH"/>
    <s v="KWM"/>
    <s v="31249"/>
    <s v="Hohenhameln OT Mehrum"/>
    <s v=""/>
    <x v="1"/>
    <s v="Block3"/>
    <d v="1979-06-01T00:00:00"/>
    <s v="in Betrieb"/>
    <s v="Steinkohle"/>
    <s v=""/>
    <s v=""/>
    <x v="6"/>
    <s v="Nein"/>
    <s v="Nein"/>
    <n v="690"/>
    <s v="UW-Mehrum"/>
    <s v="Hoechstspannung (HoeS)"/>
    <s v="TenneT TSO GmbH "/>
  </r>
  <r>
    <x v="43"/>
    <s v="Uniper Kraftwerke GmbH "/>
    <s v="Scholven"/>
    <s v="45896"/>
    <s v="Gelsenkirchen"/>
    <s v=""/>
    <x v="3"/>
    <s v="F"/>
    <d v="1979-01-01T00:00:00"/>
    <s v="Endgueltig Stillgelegt 2014 (mit StA)"/>
    <s v="Steinkohle"/>
    <s v=""/>
    <s v=""/>
    <x v="6"/>
    <s v="Nein"/>
    <s v="Nein"/>
    <n v="676"/>
    <s v="Scholven"/>
    <s v="Hoechstspannung (HoeS)"/>
    <s v="Amprion GmbH"/>
  </r>
  <r>
    <x v="44"/>
    <s v="RWE Power AG"/>
    <s v="Weisweiler"/>
    <s v="52249"/>
    <s v="Eschweiler-Weisweiler"/>
    <s v=""/>
    <x v="3"/>
    <s v="G"/>
    <d v="1974-02-14T00:00:00"/>
    <s v="in Betrieb"/>
    <s v="Mehrere Energietraeger"/>
    <s v="Braunkohle"/>
    <s v="Erdgas / Papierschlamm"/>
    <x v="5"/>
    <s v="Nein"/>
    <s v="Ja"/>
    <n v="663"/>
    <s v="Oberzier"/>
    <s v="Hoechstspannung (HoeS)"/>
    <s v="Amprion GmbH"/>
  </r>
  <r>
    <x v="45"/>
    <s v="RWE Power AG"/>
    <s v="Weisweiler"/>
    <s v="52249"/>
    <s v="Eschweiler-Weisweiler"/>
    <s v=""/>
    <x v="3"/>
    <s v="H"/>
    <d v="1975-01-18T00:00:00"/>
    <s v="in Betrieb"/>
    <s v="Mehrere Energietraeger"/>
    <s v="Braunkohle"/>
    <s v="Erdgas / Papierschlamm"/>
    <x v="5"/>
    <s v="Nein"/>
    <s v="Ja"/>
    <n v="656"/>
    <s v="Oberzier"/>
    <s v="Hoechstspannung (HoeS)"/>
    <s v="Amprion GmbH"/>
  </r>
  <r>
    <x v="46"/>
    <s v="STEAG GmbH"/>
    <s v="Weiher"/>
    <s v="66287"/>
    <s v="Quierschied"/>
    <s v="Holzer Strasse"/>
    <x v="14"/>
    <s v="Weiher III"/>
    <d v="1976-09-24T00:00:00"/>
    <s v="Gesetzlich an Stilllegung gehindert"/>
    <s v="Steinkohle"/>
    <s v=""/>
    <s v=""/>
    <x v="6"/>
    <s v="Nein"/>
    <s v="Ja"/>
    <n v="655.6"/>
    <s v="UA Uchtelfangen"/>
    <s v="Hoechstspannung (HoeS)"/>
    <s v="Amprion GmbH"/>
  </r>
  <r>
    <x v="47"/>
    <s v="RWE Power AG"/>
    <s v="Niederaussem"/>
    <s v="50129"/>
    <s v="Bergheim"/>
    <s v=""/>
    <x v="3"/>
    <s v="H"/>
    <d v="1974-09-16T00:00:00"/>
    <s v="in Betrieb"/>
    <s v="Braunkohle"/>
    <s v=""/>
    <s v=""/>
    <x v="5"/>
    <s v="Nein"/>
    <s v="Ja"/>
    <n v="648"/>
    <s v="Rommerskirchen"/>
    <s v="Hoechstspannung (HoeS)"/>
    <s v="Amprion GmbH"/>
  </r>
  <r>
    <x v="48"/>
    <s v="Lausitz Energie Kraftwerke AG"/>
    <s v="Boxberg"/>
    <s v="02943"/>
    <s v="Boxberg"/>
    <s v="Am Kraftwerk 1"/>
    <x v="11"/>
    <s v="R"/>
    <d v="2012-11-06T00:00:00"/>
    <s v="in Betrieb"/>
    <s v="Braunkohle"/>
    <s v=""/>
    <s v=""/>
    <x v="5"/>
    <s v="Nein"/>
    <s v="Nein"/>
    <n v="640"/>
    <s v="UW Baerwalde"/>
    <s v="Hoechstspannung (HoeS)"/>
    <s v="50Hertz Transmission GmbH"/>
  </r>
  <r>
    <x v="49"/>
    <s v="RWE Power AG"/>
    <s v="Niederaussem"/>
    <s v="50129"/>
    <s v="Bergheim"/>
    <s v=""/>
    <x v="3"/>
    <s v="G"/>
    <d v="1974-10-23T00:00:00"/>
    <s v="in Betrieb"/>
    <s v="Braunkohle"/>
    <s v=""/>
    <s v=""/>
    <x v="5"/>
    <s v="Nein"/>
    <s v="Ja"/>
    <n v="628"/>
    <s v="Rommerskirchen"/>
    <s v="Hoechstspannung (HoeS)"/>
    <s v="Amprion GmbH"/>
  </r>
  <r>
    <x v="50"/>
    <s v="RWE Generation SE"/>
    <s v="Gersteinwerk"/>
    <s v="59368"/>
    <s v="Werne"/>
    <s v=""/>
    <x v="3"/>
    <s v="K2"/>
    <d v="1984-06-01T00:00:00"/>
    <s v="Endgueltig Stillgelegt 2019 (mit StA)"/>
    <s v="Steinkohle"/>
    <s v=""/>
    <s v=""/>
    <x v="6"/>
    <s v="Nein"/>
    <s v="Nein"/>
    <n v="614"/>
    <s v="Gersteinwerk (380kV), Gersteinwerk (110kV) und Muenster (110kV) "/>
    <s v="380, 110"/>
    <s v="Amprion GmbH, Westnetz GmbH"/>
  </r>
  <r>
    <x v="51"/>
    <s v="RWE Power AG"/>
    <s v="Neurath"/>
    <s v="41517"/>
    <s v="Grevenbroich-Neurath"/>
    <s v=""/>
    <x v="3"/>
    <s v="D"/>
    <d v="1975-06-24T00:00:00"/>
    <s v="in Betrieb"/>
    <s v="Braunkohle"/>
    <s v=""/>
    <s v=""/>
    <x v="5"/>
    <s v="Nein"/>
    <s v="Ja"/>
    <n v="607"/>
    <s v="Opladen"/>
    <s v="Hoechstspannung (HoeS)"/>
    <s v="Amprion GmbH"/>
  </r>
  <r>
    <x v="52"/>
    <s v="DanTysk Offshore Wind GmbH &amp; Co. KG"/>
    <s v="DanTysk Sanbank"/>
    <s v="41517"/>
    <s v="Nordsee"/>
    <s v="Deutsche Bucht, 70 km vor Sylt"/>
    <x v="15"/>
    <s v=""/>
    <d v="2014-12-02T00:00:00"/>
    <s v="in Betrieb"/>
    <s v="Windenergie (Offshore-Anlage)"/>
    <s v=""/>
    <s v=""/>
    <x v="8"/>
    <s v="Ja"/>
    <s v="Nein"/>
    <n v="604.79999999999995"/>
    <s v=""/>
    <s v="Hochspannung (HS)"/>
    <s v="TenneT TSO GmbH"/>
  </r>
  <r>
    <x v="53"/>
    <s v="RWE Power AG"/>
    <s v="Neurath"/>
    <s v="41517"/>
    <s v="Grevenbroich-Neurath"/>
    <s v=""/>
    <x v="3"/>
    <s v="E"/>
    <d v="1976-02-22T00:00:00"/>
    <s v="in Betrieb"/>
    <s v="Braunkohle"/>
    <s v=""/>
    <s v=""/>
    <x v="5"/>
    <s v="Nein"/>
    <s v="Ja"/>
    <n v="604"/>
    <s v="Rommerskirchen"/>
    <s v="Hoechstspannung (HoeS)"/>
    <s v="Amprion GmbH"/>
  </r>
  <r>
    <x v="54"/>
    <s v="Stadtwerke Duesseldorf AG"/>
    <s v="GuD"/>
    <s v="40221"/>
    <s v="Duesseldorf"/>
    <s v="Auf der Lausward 75"/>
    <x v="3"/>
    <s v="GuD F"/>
    <d v="2016-01-22T00:00:00"/>
    <s v="in Betrieb"/>
    <s v="Erdgas"/>
    <s v=""/>
    <s v=""/>
    <x v="2"/>
    <s v="Nein"/>
    <s v="Ja"/>
    <n v="595"/>
    <s v="DE00056266802AO6G56M11SN51G21M24S"/>
    <s v="Hochspannung (HS)"/>
    <s v="Netzgesellschaft Duessseldorf mbH"/>
  </r>
  <r>
    <x v="0"/>
    <s v="EEG-Anlagen &lt; 10 MW"/>
    <s v=""/>
    <s v=""/>
    <s v=""/>
    <s v=""/>
    <x v="0"/>
    <s v=""/>
    <d v="1990-01-01T00:00:00"/>
    <s v="in Betrieb"/>
    <s v="Laufwasser"/>
    <s v=""/>
    <s v=""/>
    <x v="9"/>
    <s v="Ja"/>
    <s v=""/>
    <n v="593.79999999999995"/>
    <s v=""/>
    <s v=""/>
    <s v=""/>
  </r>
  <r>
    <x v="55"/>
    <s v="RWE Generation SE"/>
    <s v="Dormagen"/>
    <s v="41539"/>
    <s v="Dormagen"/>
    <s v=""/>
    <x v="3"/>
    <s v="GuD"/>
    <d v="2000-07-01T00:00:00"/>
    <s v="in Betrieb"/>
    <s v="Erdgas"/>
    <s v="Erdgas"/>
    <s v="Oel"/>
    <x v="2"/>
    <s v="Nein"/>
    <s v="Ja"/>
    <n v="586"/>
    <s v="Bayerwerk / Dormagen"/>
    <s v="Hochspannung (HS)"/>
    <s v="Westnetz GmbH"/>
  </r>
  <r>
    <x v="56"/>
    <s v="Uniper Kraftwerke GmbH"/>
    <s v="Staudinger"/>
    <s v="63538"/>
    <s v="Grosskrotzenburg"/>
    <s v=""/>
    <x v="10"/>
    <s v="4"/>
    <d v="1977-01-01T00:00:00"/>
    <s v="Gesetzlich an Stilllegung gehindert"/>
    <s v="Erdgas"/>
    <s v=""/>
    <s v=""/>
    <x v="2"/>
    <s v="Nein"/>
    <s v="Nein"/>
    <n v="580"/>
    <s v="Grosskrotzenburg"/>
    <s v="Hoechstspannung (HoeS)"/>
    <s v="TenneT TSO GmbH "/>
  </r>
  <r>
    <x v="0"/>
    <s v="EEG-Anlagen &lt; 10 MW"/>
    <s v=""/>
    <s v=""/>
    <s v=""/>
    <s v=""/>
    <x v="5"/>
    <s v=""/>
    <d v="1990-01-01T00:00:00"/>
    <s v="in Betrieb"/>
    <s v="Biomasse"/>
    <s v=""/>
    <s v=""/>
    <x v="3"/>
    <s v="Ja"/>
    <s v=""/>
    <n v="571"/>
    <s v=""/>
    <s v=""/>
    <s v=""/>
  </r>
  <r>
    <x v="57"/>
    <s v="Uniper Kraftwerke GmbH"/>
    <s v="Ulrich Hartmann (Irsching)"/>
    <s v="85088"/>
    <s v="Vohburg"/>
    <s v=""/>
    <x v="0"/>
    <s v="4"/>
    <d v="2011-01-01T00:00:00"/>
    <s v="in Betrieb"/>
    <s v="Erdgas"/>
    <s v=""/>
    <s v=""/>
    <x v="2"/>
    <s v="Nein"/>
    <s v="Nein"/>
    <n v="561"/>
    <s v="Irsching"/>
    <s v="Hoechstspannung (HoeS)"/>
    <s v="TenneT TSO GmbH "/>
  </r>
  <r>
    <x v="58"/>
    <s v="EnBW Energie Baden-Wuerttemberg AG"/>
    <s v="Kopswerk II "/>
    <s v="A-6794"/>
    <s v="Partenen"/>
    <s v=""/>
    <x v="16"/>
    <s v="Masch. 1 bis 3"/>
    <d v="2008-09-01T00:00:00"/>
    <s v="in Betrieb"/>
    <s v="Pumpspeicher"/>
    <s v=""/>
    <s v=""/>
    <x v="7"/>
    <s v="Nein"/>
    <s v="Nein"/>
    <n v="525"/>
    <s v="Buers"/>
    <s v="Hoechstspannung (HoeS)"/>
    <s v="Transnet BW GmbH"/>
  </r>
  <r>
    <x v="59"/>
    <s v="EnBW Hohe See GmbH &amp; Co.KG"/>
    <s v="Windpark Hohe See"/>
    <s v="test"/>
    <s v="Nordsee"/>
    <s v=""/>
    <x v="15"/>
    <s v="Windpark Hohe See"/>
    <d v="2019-01-01T00:00:00"/>
    <s v="in Betrieb"/>
    <s v="Windenergie (Offshore-Anlage)"/>
    <s v=""/>
    <s v=""/>
    <x v="8"/>
    <s v="Ja"/>
    <s v="Nein"/>
    <n v="521.9"/>
    <s v=""/>
    <s v=""/>
    <s v=""/>
  </r>
  <r>
    <x v="60"/>
    <s v="EnBW Energie Baden-Wuerttemberg AG"/>
    <s v="Rheinhafen-Dampfkraftwerk"/>
    <s v="76189"/>
    <s v="Karlsruhe"/>
    <s v="Fettweisstrasse 42"/>
    <x v="2"/>
    <s v="RDK 7"/>
    <d v="1985-06-21T00:00:00"/>
    <s v="in Betrieb"/>
    <s v="Steinkohle"/>
    <s v=""/>
    <s v=""/>
    <x v="6"/>
    <s v="Nein"/>
    <s v="Ja"/>
    <n v="517"/>
    <s v="Daxlanden"/>
    <s v="Hoechstspannung (HoeS)"/>
    <s v="Transnet BW GmbH"/>
  </r>
  <r>
    <x v="0"/>
    <s v="Nicht-EEG-Anlagen &lt; 10 MW"/>
    <s v=""/>
    <s v=""/>
    <s v=""/>
    <s v=""/>
    <x v="6"/>
    <s v=""/>
    <d v="1990-01-01T00:00:00"/>
    <s v="in Betrieb"/>
    <s v="Mineraloelprodukte"/>
    <s v=""/>
    <s v=""/>
    <x v="10"/>
    <s v="Nein"/>
    <s v=""/>
    <n v="516.5"/>
    <s v=""/>
    <s v=""/>
    <s v=""/>
  </r>
  <r>
    <x v="61"/>
    <s v="EnBW Energie Baden-Wuerttemberg AG"/>
    <s v="KNG Kraftwerk Rostock"/>
    <s v="18147"/>
    <s v="Rostock"/>
    <s v="Am Kuehlturm 1"/>
    <x v="9"/>
    <s v="Rostock"/>
    <d v="1994-10-01T00:00:00"/>
    <s v="in Betrieb"/>
    <s v="Steinkohle"/>
    <s v=""/>
    <s v=""/>
    <x v="6"/>
    <s v="Nein"/>
    <s v="Ja"/>
    <n v="514"/>
    <s v="Bentwisch"/>
    <s v="Hoechstspannung (HoeS)"/>
    <s v="50Hertz Transmission GmbH"/>
  </r>
  <r>
    <x v="62"/>
    <s v="Uniper Kraftwerke GmbH"/>
    <s v="Staudinger"/>
    <s v="63538"/>
    <s v="Grosskrotzenburg"/>
    <s v=""/>
    <x v="10"/>
    <s v="5"/>
    <d v="1992-01-01T00:00:00"/>
    <s v="in Betrieb"/>
    <s v="Steinkohle"/>
    <s v=""/>
    <s v=""/>
    <x v="6"/>
    <s v="Nein"/>
    <s v="Ja"/>
    <n v="510"/>
    <s v="Grosskrotzenburg"/>
    <s v="Hoechstspannung (HoeS)"/>
    <s v="TenneT TSO GmbH "/>
  </r>
  <r>
    <x v="63"/>
    <s v="TIWAG-Tiroler Wasserkraft AG"/>
    <s v="KW Silz"/>
    <s v="A-6424"/>
    <s v="Silz"/>
    <s v=""/>
    <x v="16"/>
    <s v="Silz"/>
    <d v="1981-04-06T00:00:00"/>
    <s v="in Betrieb"/>
    <s v="Speicherwasser (ohne Pumpspeicher)"/>
    <s v=""/>
    <s v=""/>
    <x v="11"/>
    <s v="Nein"/>
    <s v="Nein"/>
    <n v="500"/>
    <s v="UW Silz"/>
    <s v="Hoechstspannung (HoeS)"/>
    <s v="TIWAG-Netz AG/APG/TenneT"/>
  </r>
  <r>
    <x v="64"/>
    <s v="BASF SE"/>
    <s v="Kraftwerk Mitte"/>
    <s v="67056"/>
    <s v="Ludwigshafen"/>
    <s v="A 800"/>
    <x v="7"/>
    <s v="GUD A 800 _x000a_GT 11, GT 12, DT 10"/>
    <d v="2005-05-12T00:00:00"/>
    <s v="in Betrieb"/>
    <s v="Erdgas"/>
    <s v=""/>
    <s v=""/>
    <x v="2"/>
    <s v="Nein"/>
    <s v="Ja"/>
    <n v="497.5"/>
    <s v="W211"/>
    <s v="Hoechstspannung (HoeS)"/>
    <s v="Amprion GmbH"/>
  </r>
  <r>
    <x v="0"/>
    <s v="EEG-Anlagen &lt; 10 MW"/>
    <s v=""/>
    <s v=""/>
    <s v=""/>
    <s v=""/>
    <x v="14"/>
    <s v=""/>
    <d v="1990-01-01T00:00:00"/>
    <s v="in Betrieb"/>
    <s v="Solare Strahlungsenergie"/>
    <s v=""/>
    <s v=""/>
    <x v="0"/>
    <s v="Ja"/>
    <s v=""/>
    <n v="489.9"/>
    <s v=""/>
    <s v=""/>
    <s v=""/>
  </r>
  <r>
    <x v="65"/>
    <s v="Uniper Kraftwerke GmbH"/>
    <s v="Waldeck 2"/>
    <s v="34549"/>
    <s v="Edertal Hemfurth-Edersee"/>
    <s v="Kraftwerkstrasse 10"/>
    <x v="10"/>
    <s v="Waldeck 2"/>
    <d v="1974-01-01T00:00:00"/>
    <s v="in Betrieb"/>
    <s v="Pumpspeicher"/>
    <s v=""/>
    <s v=""/>
    <x v="7"/>
    <s v="Nein"/>
    <s v="Nein"/>
    <n v="480"/>
    <s v="Schaltanlage vor Ort"/>
    <s v="Hoechstspannung (HoeS)"/>
    <s v="TenneT TSO GmbH "/>
  </r>
  <r>
    <x v="66"/>
    <s v="Onyx Germany MidCo GmbH"/>
    <s v="Zolling"/>
    <s v="85406"/>
    <s v="Zolling"/>
    <s v="Leininger Str. 1"/>
    <x v="0"/>
    <s v="Zolling Block 5"/>
    <d v="1985-01-01T00:00:00"/>
    <s v="in Betrieb"/>
    <s v="Mehrere Energietraeger"/>
    <s v="Steinkohle"/>
    <s v="Klaerschlamm, HSL, HEL"/>
    <x v="6"/>
    <s v="Nein"/>
    <s v="Ja"/>
    <n v="472"/>
    <s v="Feld 1 / LS 275"/>
    <s v="Hoechstspannung (HoeS)"/>
    <s v="TenneT TSO GmbH "/>
  </r>
  <r>
    <x v="67"/>
    <s v="Lausitz Energie Kraftwerke AG"/>
    <s v="KW Jaenschwalde"/>
    <s v="03185"/>
    <s v="Peitz"/>
    <s v="Kraftwerksstrasse"/>
    <x v="4"/>
    <s v="F"/>
    <d v="1989-03-09T00:00:00"/>
    <s v="Sicherheitsbereitschaft"/>
    <s v="Braunkohle"/>
    <s v=""/>
    <s v=""/>
    <x v="5"/>
    <s v="Nein"/>
    <s v="Ja"/>
    <n v="465"/>
    <s v="Preilack"/>
    <s v="Hoechstspannung (HoeS)"/>
    <s v="50Hertz Transmission GmbH"/>
  </r>
  <r>
    <x v="68"/>
    <s v="Lausitz Energie Kraftwerke AG"/>
    <s v="KW Jaenschwalde"/>
    <s v="03185"/>
    <s v="Peitz"/>
    <s v="Kraftwerksstrasse"/>
    <x v="4"/>
    <s v="E"/>
    <d v="1987-10-06T00:00:00"/>
    <s v="Sicherheitsbereitschaft"/>
    <s v="Braunkohle"/>
    <s v=""/>
    <s v=""/>
    <x v="5"/>
    <s v="Nein"/>
    <s v="Ja"/>
    <n v="465"/>
    <s v="Preilack"/>
    <s v="Hoechstspannung (HoeS)"/>
    <s v="50Hertz Transmission GmbH"/>
  </r>
  <r>
    <x v="69"/>
    <s v="Lausitz Energie Kraftwerke AG"/>
    <s v="KW Jaenschwalde"/>
    <s v="03185"/>
    <s v="Peitz"/>
    <s v="Kraftwerksstrasse"/>
    <x v="4"/>
    <s v="D"/>
    <d v="1985-10-06T00:00:00"/>
    <s v="in Betrieb"/>
    <s v="Braunkohle"/>
    <s v=""/>
    <s v=""/>
    <x v="5"/>
    <s v="Nein"/>
    <s v="Ja"/>
    <n v="465"/>
    <s v="Preilack"/>
    <s v="Hoechstspannung (HoeS)"/>
    <s v="50Hertz Transmission GmbH"/>
  </r>
  <r>
    <x v="70"/>
    <s v="Lausitz Energie Kraftwerke AG"/>
    <s v="KW Jaenschwalde"/>
    <s v="03185"/>
    <s v="Peitz"/>
    <s v="Kraftwerksstrasse"/>
    <x v="4"/>
    <s v="C"/>
    <d v="1984-02-01T00:00:00"/>
    <s v="in Betrieb"/>
    <s v="Braunkohle"/>
    <s v=""/>
    <s v=""/>
    <x v="5"/>
    <s v="Nein"/>
    <s v="Ja"/>
    <n v="465"/>
    <s v="Preilack"/>
    <s v="Hoechstspannung (HoeS)"/>
    <s v="50Hertz Transmission GmbH"/>
  </r>
  <r>
    <x v="71"/>
    <s v="Lausitz Energie Kraftwerke AG"/>
    <s v="KW Jaenschwalde"/>
    <s v="03185"/>
    <s v="Peitz"/>
    <s v="Kraftwerksstrasse"/>
    <x v="4"/>
    <s v="B"/>
    <d v="1982-11-29T00:00:00"/>
    <s v="in Betrieb"/>
    <s v="Braunkohle"/>
    <s v=""/>
    <s v=""/>
    <x v="5"/>
    <s v="Nein"/>
    <s v="Ja"/>
    <n v="465"/>
    <s v="Preilack"/>
    <s v="Hoechstspannung (HoeS)"/>
    <s v="50Hertz Transmission GmbH"/>
  </r>
  <r>
    <x v="72"/>
    <s v="Lausitz Energie Kraftwerke AG"/>
    <s v="KW Jaenschwalde"/>
    <s v="03185"/>
    <s v="Peitz"/>
    <s v="Kraftwerksstrasse"/>
    <x v="4"/>
    <s v="A"/>
    <d v="1981-10-01T00:00:00"/>
    <s v="in Betrieb"/>
    <s v="Braunkohle"/>
    <s v=""/>
    <s v=""/>
    <x v="5"/>
    <s v="Nein"/>
    <s v="Ja"/>
    <n v="465"/>
    <s v="Preilack"/>
    <s v="Hoechstspannung (HoeS)"/>
    <s v="50Hertz Transmission GmbH"/>
  </r>
  <r>
    <x v="73"/>
    <s v="Lausitz Energie Kraftwerke AG"/>
    <s v="Boxberg"/>
    <s v="02943"/>
    <s v="Boxberg"/>
    <s v="Am Kraftwerk 1"/>
    <x v="11"/>
    <s v="P"/>
    <d v="1980-07-01T00:00:00"/>
    <s v="in Betrieb"/>
    <s v="Braunkohle"/>
    <s v=""/>
    <s v=""/>
    <x v="5"/>
    <s v="Nein"/>
    <s v="Ja"/>
    <n v="465"/>
    <s v="Baerwalde"/>
    <s v="Hoechstspannung (HoeS)"/>
    <s v="50Hertz Transmission GmbH"/>
  </r>
  <r>
    <x v="74"/>
    <s v="Lausitz Energie Kraftwerke AG"/>
    <s v="Boxberg"/>
    <s v="02943"/>
    <s v="Boxberg"/>
    <s v="Am Kraftwerk 1"/>
    <x v="11"/>
    <s v="N"/>
    <d v="1979-01-01T00:00:00"/>
    <s v="in Betrieb"/>
    <s v="Braunkohle"/>
    <s v=""/>
    <s v=""/>
    <x v="5"/>
    <s v="Nein"/>
    <s v="Ja"/>
    <n v="465"/>
    <s v="Baerwalde"/>
    <s v="Hoechstspannung (HoeS)"/>
    <s v="50Hertz Transmission GmbH"/>
  </r>
  <r>
    <x v="75"/>
    <s v="Borkum Riffgrund 2 Offshore Wind Farm GmbH &amp; Co. oHG"/>
    <s v="Borkum Riffgrund 2"/>
    <s v="test"/>
    <s v="Nordsee"/>
    <s v=""/>
    <x v="15"/>
    <s v=""/>
    <d v="2018-08-04T00:00:00"/>
    <s v="in Betrieb"/>
    <s v="Windenergie (Offshore-Anlage)"/>
    <s v=""/>
    <s v=""/>
    <x v="8"/>
    <s v="Ja"/>
    <s v="Nein"/>
    <n v="464.8"/>
    <s v="DolWin Gamma"/>
    <s v="Hoechstspannung (HoeS)"/>
    <s v="TenneT TSO GmbH"/>
  </r>
  <r>
    <x v="0"/>
    <s v="Nicht-EEG-Anlagen &lt; 10 MW"/>
    <s v=""/>
    <s v=""/>
    <s v=""/>
    <s v=""/>
    <x v="6"/>
    <s v=""/>
    <d v="1990-01-01T00:00:00"/>
    <s v="in Betrieb"/>
    <s v="Sonstige Energietraeger (nicht erneuerbar)"/>
    <s v=""/>
    <s v=""/>
    <x v="12"/>
    <s v="Nein"/>
    <s v=""/>
    <n v="460.6"/>
    <s v=""/>
    <s v=""/>
    <s v=""/>
  </r>
  <r>
    <x v="76"/>
    <s v="STEAG GmbH"/>
    <s v="KW Herne"/>
    <s v="44653"/>
    <s v="Herne"/>
    <s v="Hertener Str. 16"/>
    <x v="3"/>
    <s v="Herne 4"/>
    <d v="1989-07-25T00:00:00"/>
    <s v="in Betrieb"/>
    <s v="Steinkohle"/>
    <s v=""/>
    <s v=""/>
    <x v="6"/>
    <s v="Nein"/>
    <s v="Ja"/>
    <n v="460"/>
    <s v="220 kV Schaltanlage Bochum"/>
    <s v="Hoechstspannung (HoeS)"/>
    <s v="Amprion GmbH"/>
  </r>
  <r>
    <x v="77"/>
    <s v="RheinEnergie AG"/>
    <s v="Niehl 3"/>
    <s v="50735"/>
    <s v="Koeln"/>
    <s v=""/>
    <x v="3"/>
    <s v="Niehl 31"/>
    <d v="2016-04-29T00:00:00"/>
    <s v="in Betrieb"/>
    <s v="Erdgas"/>
    <s v=""/>
    <s v=""/>
    <x v="2"/>
    <s v="Nein"/>
    <s v="Ja"/>
    <n v="459.9"/>
    <s v="UW Opladen / UW Koeln-Kalk"/>
    <s v="Hoechstspannung (HoeS)"/>
    <s v="Amprion GmbH / Rheinische Netzgesellschaft"/>
  </r>
  <r>
    <x v="78"/>
    <s v="Uniper Kraftwerke GmbH"/>
    <s v="Schkopau"/>
    <s v="06258"/>
    <s v="Schkopau"/>
    <s v=""/>
    <x v="8"/>
    <s v="B"/>
    <d v="1996-01-01T00:00:00"/>
    <s v="in Betrieb"/>
    <s v="Braunkohle"/>
    <s v=""/>
    <s v=""/>
    <x v="5"/>
    <s v="Nein"/>
    <s v="Ja"/>
    <n v="450"/>
    <s v="Bad Lauchstedt"/>
    <s v="Hoechstspannung (HoeS)"/>
    <s v="50Hertz Transmission GmbH/DB Energie GmbH"/>
  </r>
  <r>
    <x v="79"/>
    <s v="Uniper Kraftwerke GmbH"/>
    <s v="Schkopau"/>
    <s v="06258"/>
    <s v="Schkopau"/>
    <s v=""/>
    <x v="8"/>
    <s v="A"/>
    <d v="1996-01-01T00:00:00"/>
    <s v="in Betrieb"/>
    <s v="Braunkohle"/>
    <s v=""/>
    <s v=""/>
    <x v="5"/>
    <s v="Nein"/>
    <s v="Ja"/>
    <n v="450"/>
    <s v="Bad Lauchstedt"/>
    <s v="Hoechstspannung (HoeS)"/>
    <s v="50Hertz Transmission GmbH/DB Energie GmbH"/>
  </r>
  <r>
    <x v="80"/>
    <s v="Gemeinschaftskraftwerk Bremen GmbH und Co. KG"/>
    <s v="KW Mittelsbueren"/>
    <s v="28237"/>
    <s v="Bremen"/>
    <s v=""/>
    <x v="17"/>
    <s v="GuD MiBUe"/>
    <d v="2016-10-01T00:00:00"/>
    <s v="in Betrieb"/>
    <s v="Erdgas"/>
    <s v=""/>
    <s v=""/>
    <x v="2"/>
    <s v="Nein"/>
    <s v="Nein"/>
    <n v="444.5"/>
    <s v="GIS"/>
    <s v="Hochspannung (HS)"/>
    <s v="Wesernetz"/>
  </r>
  <r>
    <x v="81"/>
    <s v="Vattenfall Waerme Berlin AG"/>
    <s v="Mitte"/>
    <s v="10179"/>
    <s v="Berlin"/>
    <s v="Koepenicker Strasse 60"/>
    <x v="18"/>
    <s v="GuD Mitte"/>
    <d v="1996-12-30T00:00:00"/>
    <s v="in Betrieb"/>
    <s v="Erdgas"/>
    <s v=""/>
    <s v=""/>
    <x v="2"/>
    <s v="Nein"/>
    <s v="Ja"/>
    <n v="444"/>
    <s v="Mitte"/>
    <s v="Hochspannung (HS)"/>
    <s v="Stromnetz Berlin GmbH"/>
  </r>
  <r>
    <x v="82"/>
    <s v="Uniper Kraftwerke GmbH"/>
    <s v="Franken 1"/>
    <s v="90449"/>
    <s v="Nuernberg"/>
    <s v=""/>
    <x v="0"/>
    <s v="2"/>
    <d v="1976-01-01T00:00:00"/>
    <s v="in Betrieb"/>
    <s v="Mehrere Energietraeger"/>
    <s v="Erdgas, HEL"/>
    <s v=""/>
    <x v="2"/>
    <s v="Nein"/>
    <s v="Nein"/>
    <n v="440"/>
    <s v="Gebersdorf"/>
    <s v="Hochspannung (HS)"/>
    <s v="Bayernwerk AG"/>
  </r>
  <r>
    <x v="83"/>
    <s v="Grosskraftwerk Mannheim AG"/>
    <s v="GKM "/>
    <s v="68199"/>
    <s v="Mannheim"/>
    <s v="Marguerrestrasse 1"/>
    <x v="2"/>
    <s v="Block 8"/>
    <d v="1993-04-05T00:00:00"/>
    <s v="in Betrieb"/>
    <s v="Steinkohle"/>
    <s v=""/>
    <s v=""/>
    <x v="6"/>
    <s v="Nein"/>
    <s v="Ja"/>
    <n v="435"/>
    <s v="DE00721570174000ZE000000398156VS0"/>
    <s v="Hoechstspannung (HoeS)"/>
    <s v="TransnetBW GmbH"/>
  </r>
  <r>
    <x v="84"/>
    <s v="Kraftwerke Mainz-Wiesbaden AG"/>
    <s v="Kraftwerk Mainz"/>
    <s v="55120"/>
    <s v="Mainz"/>
    <s v=""/>
    <x v="7"/>
    <s v="KW3"/>
    <d v="2000-05-23T00:00:00"/>
    <s v="in Betrieb"/>
    <s v="Erdgas"/>
    <s v=""/>
    <s v=""/>
    <x v="2"/>
    <s v="Nein"/>
    <s v="Ja"/>
    <n v="434.2"/>
    <s v="110-kV-Schaltanlage KW3"/>
    <s v="Hochspannung (HS)"/>
    <s v="Mainzer Netze GmbH"/>
  </r>
  <r>
    <x v="85"/>
    <s v="Statkraft Markets GmbH"/>
    <s v="Emden Gas"/>
    <s v="26725"/>
    <s v="Emden"/>
    <s v=""/>
    <x v="1"/>
    <s v="Dampfturbine"/>
    <d v="1973-01-01T00:00:00"/>
    <s v="Vorlaeufig Stillgelegt (ohne StA)"/>
    <s v="Erdgas"/>
    <s v=""/>
    <s v=""/>
    <x v="2"/>
    <s v="Nein"/>
    <s v="Nein"/>
    <n v="433"/>
    <s v="Emden"/>
    <s v="Hoechstspannung (HoeS)"/>
    <s v="TenneT TSO GmbH "/>
  </r>
  <r>
    <x v="86"/>
    <s v="EnBW Energie Baden-Wuerttemberg AG"/>
    <s v="Heizkraftwerk Altbach/Deizisau"/>
    <s v="73776"/>
    <s v="Altbach"/>
    <s v="Industriestrasse 11"/>
    <x v="2"/>
    <s v="ALT HKW 1"/>
    <d v="1985-01-01T00:00:00"/>
    <s v="Gesetzlich an Stilllegung gehindert"/>
    <s v="Steinkohle"/>
    <s v=""/>
    <s v=""/>
    <x v="6"/>
    <s v="Nein"/>
    <s v="Ja"/>
    <n v="433"/>
    <s v="Altbach"/>
    <s v="Hoechstspannung (HoeS)"/>
    <s v="Transnet BW GmbH"/>
  </r>
  <r>
    <x v="87"/>
    <s v="Statkraft Markets GmbH"/>
    <s v="Landesbergen Gas"/>
    <s v="31628"/>
    <s v="Landesbergen"/>
    <s v=""/>
    <x v="1"/>
    <s v="Dampfturbine"/>
    <d v="1973-01-01T00:00:00"/>
    <s v="Vorlaeufig Stillgelegt (mit StA)"/>
    <s v="Erdgas"/>
    <s v=""/>
    <s v=""/>
    <x v="2"/>
    <s v="Nein"/>
    <s v="Nein"/>
    <n v="431"/>
    <s v="Landesbergen"/>
    <s v="Hoechstspannung (HoeS)"/>
    <s v="TenneT TSO GmbH "/>
  </r>
  <r>
    <x v="88"/>
    <s v="Statkraft Markets GmbH"/>
    <s v="Knapsack Gas II"/>
    <s v="50351"/>
    <s v="Huerth-Knapsack"/>
    <s v=""/>
    <x v="3"/>
    <s v=""/>
    <d v="2013-07-01T00:00:00"/>
    <s v="in Betrieb"/>
    <s v="Erdgas"/>
    <s v=""/>
    <s v=""/>
    <x v="2"/>
    <s v="Nein"/>
    <s v="Nein"/>
    <n v="430"/>
    <s v="Knapsack"/>
    <s v="Hoechstspannung (HoeS)"/>
    <s v="Amprion GmbH"/>
  </r>
  <r>
    <x v="89"/>
    <s v="Grosskraftwerk Mannheim AG"/>
    <s v="GKM "/>
    <s v="68199"/>
    <s v="Mannheim"/>
    <s v="Marguerrestrasse 1"/>
    <x v="2"/>
    <s v="Block 7"/>
    <d v="1982-11-01T00:00:00"/>
    <s v="Gesetzlich an Stilllegung gehindert"/>
    <s v="Steinkohle"/>
    <s v=""/>
    <s v=""/>
    <x v="6"/>
    <s v="Nein"/>
    <s v="Ja"/>
    <n v="425"/>
    <s v="DE00721570174000ZE000000398156VS0"/>
    <s v="Hoechstspannung (HoeS)"/>
    <s v="TransnetBW GmbH"/>
  </r>
  <r>
    <x v="90"/>
    <s v="Mark-E AG / Statkraft Markets"/>
    <s v="Cuno Heizkraftwerk Herdecke"/>
    <s v="58313"/>
    <s v="Herdecke"/>
    <s v=""/>
    <x v="3"/>
    <s v="H6"/>
    <d v="2007-01-01T00:00:00"/>
    <s v="in Betrieb"/>
    <s v="Erdgas"/>
    <s v=""/>
    <s v=""/>
    <x v="2"/>
    <s v="Nein"/>
    <s v="Nein"/>
    <n v="417"/>
    <s v="U 106 und U 107"/>
    <s v="Hochspannung (HS)"/>
    <s v="Enervie AssetNetWork GmbH "/>
  </r>
  <r>
    <x v="91"/>
    <s v="Uniper Kraftwerke GmbH"/>
    <s v="Irsching"/>
    <s v="85088"/>
    <s v="Vohburg"/>
    <s v=""/>
    <x v="0"/>
    <s v="3"/>
    <d v="1974-01-01T00:00:00"/>
    <s v="Gesetzlich an Stilllegung gehindert"/>
    <s v="Mineraloelprodukte"/>
    <s v="HEL"/>
    <s v=""/>
    <x v="10"/>
    <s v="Nein"/>
    <s v="Nein"/>
    <n v="415"/>
    <s v="Irsching"/>
    <s v="Hoechstspannung (HoeS)"/>
    <s v="TenneT TSO GmbH "/>
  </r>
  <r>
    <x v="92"/>
    <s v="RheinEnergie AG"/>
    <s v="HKW Niehl 2"/>
    <s v="50735"/>
    <s v="Koeln"/>
    <s v=""/>
    <x v="3"/>
    <s v="GuD"/>
    <d v="2005-03-26T00:00:00"/>
    <s v="in Betrieb"/>
    <s v="Erdgas"/>
    <s v=""/>
    <s v=""/>
    <x v="2"/>
    <s v="Nein"/>
    <s v="Ja"/>
    <n v="413"/>
    <s v="UW Mole"/>
    <s v="Hochspannung (HS)"/>
    <s v="Rheinische NETZGesellschaft mbH "/>
  </r>
  <r>
    <x v="93"/>
    <s v="BASF SE"/>
    <s v="Kraftwerk Sued"/>
    <s v="67056"/>
    <s v="Ludwigshafen"/>
    <s v="C 200"/>
    <x v="7"/>
    <s v="GUD C 200_x000a_GT 1, GT 2, DT 1"/>
    <d v="1997-07-14T00:00:00"/>
    <s v="in Betrieb"/>
    <s v="Erdgas"/>
    <s v=""/>
    <s v=""/>
    <x v="2"/>
    <s v="Nein"/>
    <s v="Ja"/>
    <n v="410"/>
    <s v="W211"/>
    <s v="Hoechstspannung (HoeS)"/>
    <s v="Amprion GmbH"/>
  </r>
  <r>
    <x v="94"/>
    <s v="Trianel Gaskraftwerk Hamm GmbH &amp; Co. KG "/>
    <s v="Trianel Gaskraftwerk "/>
    <s v="59071"/>
    <s v="Hamm"/>
    <s v="Trianelstrasse 1"/>
    <x v="3"/>
    <s v="Block 20"/>
    <d v="2008-03-01T00:00:00"/>
    <s v="in Betrieb"/>
    <s v="Erdgas"/>
    <s v=""/>
    <s v=""/>
    <x v="2"/>
    <s v="Nein"/>
    <s v="Nein"/>
    <n v="410"/>
    <s v="SA Geithe"/>
    <s v="Hoechstspannung (HoeS)"/>
    <s v="Amprion GmbH"/>
  </r>
  <r>
    <x v="95"/>
    <s v="Trianel Gaskraftwerk Hamm GmbH &amp; Co. KG "/>
    <s v="Trianel Gaskraftwerk "/>
    <s v="59071"/>
    <s v="Hamm"/>
    <s v="Trianelstrasse 1"/>
    <x v="3"/>
    <s v="Block 10"/>
    <d v="2008-03-01T00:00:00"/>
    <s v="in Betrieb"/>
    <s v="Erdgas"/>
    <s v=""/>
    <s v=""/>
    <x v="2"/>
    <s v="Nein"/>
    <s v="Nein"/>
    <n v="407"/>
    <s v="SA Geithe"/>
    <s v="Hoechstspannung (HoeS)"/>
    <s v="Amprion GmbH"/>
  </r>
  <r>
    <x v="96"/>
    <s v="Veja Mate Offshore Project GmbH"/>
    <s v="OWP Veja Mate"/>
    <s v="59071"/>
    <s v="Nordsee"/>
    <s v=""/>
    <x v="15"/>
    <s v=""/>
    <d v="1990-01-01T00:00:00"/>
    <s v="in Betrieb"/>
    <s v="Windenergie (Offshore-Anlage)"/>
    <s v=""/>
    <s v=""/>
    <x v="8"/>
    <s v="Ja"/>
    <s v="Nein"/>
    <n v="402"/>
    <s v=""/>
    <s v=""/>
    <s v=""/>
  </r>
  <r>
    <x v="97"/>
    <s v="Global Tech I Offshore Wind GmbH "/>
    <s v="Global Tech I"/>
    <s v="59071"/>
    <s v="Nordsee"/>
    <s v=""/>
    <x v="15"/>
    <s v=""/>
    <d v="2014-09-01T00:00:00"/>
    <s v="in Betrieb"/>
    <s v="Windenergie (Offshore-Anlage)"/>
    <s v=""/>
    <s v=""/>
    <x v="8"/>
    <s v="Ja"/>
    <s v="Nein"/>
    <n v="400"/>
    <s v=""/>
    <s v="Hochspannung (HS)"/>
    <s v="TenneT TSO GmbH"/>
  </r>
  <r>
    <x v="98"/>
    <s v="Ocean Breeze Energy GmbH &amp; Co. KG"/>
    <s v="Bard Offshore 1"/>
    <s v="59071"/>
    <s v="Nordsee "/>
    <s v="90 km nordwestlich von Borkum"/>
    <x v="15"/>
    <s v=""/>
    <d v="2013-01-01T00:00:00"/>
    <s v="in Betrieb"/>
    <s v="Windenergie (Offshore-Anlage)"/>
    <s v=""/>
    <s v=""/>
    <x v="8"/>
    <s v="Ja"/>
    <s v="Nein"/>
    <n v="400"/>
    <s v="Diele"/>
    <s v="Hoechstspannung (HoeS)"/>
    <s v="TenneT TSO GmbH "/>
  </r>
  <r>
    <x v="99"/>
    <s v=""/>
    <s v="Merkur Offshore"/>
    <s v="test"/>
    <s v="Nordsee"/>
    <s v=""/>
    <x v="15"/>
    <s v="Merkur Offshore"/>
    <d v="2018-01-01T00:00:00"/>
    <s v="in Betrieb"/>
    <s v="Windenergie (Offshore-Anlage)"/>
    <s v=""/>
    <s v=""/>
    <x v="8"/>
    <s v="Ja"/>
    <s v="Nein"/>
    <n v="396"/>
    <s v=""/>
    <s v=""/>
    <s v=""/>
  </r>
  <r>
    <x v="100"/>
    <s v="TIWAG-Tiroler Wasserkraft AG"/>
    <s v="KW Kaunertal"/>
    <s v="A-6522"/>
    <s v="Prutz"/>
    <s v=""/>
    <x v="16"/>
    <s v="Prutz"/>
    <d v="1964-10-02T00:00:00"/>
    <s v="Wegfall Istwertschaltung nach DE"/>
    <s v="Speicherwasser (ohne Pumpspeicher)"/>
    <s v=""/>
    <s v=""/>
    <x v="11"/>
    <s v="Nein"/>
    <s v="Nein"/>
    <n v="392"/>
    <s v="UW Prutz"/>
    <s v="Hoechstspannung (HoeS)"/>
    <s v="TIWAG-Netz AG/APG bzw. Amprion"/>
  </r>
  <r>
    <x v="101"/>
    <s v="Uniper Kraftwerke GmbH"/>
    <s v="Ingolstadt"/>
    <s v="85098"/>
    <s v="Grossmehring"/>
    <s v=""/>
    <x v="0"/>
    <s v="4"/>
    <d v="1974-01-01T00:00:00"/>
    <s v="Gesetzlich an Stilllegung gehindert"/>
    <s v="Mineraloelprodukte"/>
    <s v=""/>
    <s v=""/>
    <x v="10"/>
    <s v="Nein"/>
    <s v="Nein"/>
    <n v="386"/>
    <s v="Ingolstadt"/>
    <s v="Hoechstspannung (HoeS)"/>
    <s v="TenneT TSO GmbH "/>
  </r>
  <r>
    <x v="102"/>
    <s v="Uniper Kraftwerke GmbH"/>
    <s v="Ingolstadt"/>
    <s v="85098"/>
    <s v="Grossmehring"/>
    <s v=""/>
    <x v="0"/>
    <s v="3"/>
    <d v="1973-01-01T00:00:00"/>
    <s v="Gesetzlich an Stilllegung gehindert"/>
    <s v="Mineraloelprodukte"/>
    <s v=""/>
    <s v=""/>
    <x v="10"/>
    <s v="Nein"/>
    <s v="Nein"/>
    <n v="386"/>
    <s v="Ingolstadt"/>
    <s v="Hoechstspannung (HoeS)"/>
    <s v="TenneT TSO GmbH "/>
  </r>
  <r>
    <x v="103"/>
    <s v="Uniper Kraftwerke GmbH"/>
    <s v="Franken 1"/>
    <s v="90449"/>
    <s v="Nuernberg"/>
    <s v=""/>
    <x v="0"/>
    <s v="1"/>
    <d v="1973-01-01T00:00:00"/>
    <s v="in Betrieb"/>
    <s v="Mehrere Energietraeger"/>
    <s v="Erdgas, HEL"/>
    <s v=""/>
    <x v="2"/>
    <s v="Nein"/>
    <s v="Nein"/>
    <n v="383"/>
    <s v="Gebersdorf"/>
    <s v="Hochspannung (HS)"/>
    <s v="Bayernwerk AG"/>
  </r>
  <r>
    <x v="104"/>
    <s v="AWE-Arkona-Windpark EntwicklungsGmbH"/>
    <s v="Arkona Becken Sued-Ost"/>
    <s v="test"/>
    <s v="Ostsee"/>
    <s v=""/>
    <x v="15"/>
    <s v=""/>
    <d v="2018-09-15T00:00:00"/>
    <s v="in Betrieb"/>
    <s v="Windenergie (Offshore-Anlage)"/>
    <s v=""/>
    <s v=""/>
    <x v="8"/>
    <s v="Ja"/>
    <s v="Nein"/>
    <n v="378"/>
    <s v=""/>
    <s v="Hoechstspannung (HoeS)"/>
    <s v="50Hertz Transmission GmbH"/>
  </r>
  <r>
    <x v="105"/>
    <s v="Steag GmbH"/>
    <s v="KW Walsum"/>
    <s v="47179"/>
    <s v="Duisburg"/>
    <s v="Dr. Wilhelm-Roelen-Str.129"/>
    <x v="3"/>
    <s v="Walsum 9"/>
    <d v="1988-06-01T00:00:00"/>
    <s v="Kohlestromvermarktungsverbot"/>
    <s v="Steinkohle"/>
    <s v=""/>
    <s v=""/>
    <x v="6"/>
    <s v="Nein"/>
    <s v="Ja"/>
    <n v="370"/>
    <s v="220 kV Schaltanlage Walsum"/>
    <s v="Hoechstspannung (HoeS)"/>
    <s v="Amprion GmbH"/>
  </r>
  <r>
    <x v="0"/>
    <s v="EEG-Anlagen &lt; 10 MW"/>
    <s v=""/>
    <s v=""/>
    <s v=""/>
    <s v=""/>
    <x v="14"/>
    <s v=""/>
    <d v="1990-01-01T00:00:00"/>
    <s v="in Betrieb"/>
    <s v="Windenergie (Onshore-Anlage)"/>
    <s v=""/>
    <s v=""/>
    <x v="1"/>
    <s v="Ja"/>
    <s v=""/>
    <n v="360.2"/>
    <s v=""/>
    <s v=""/>
    <s v=""/>
  </r>
  <r>
    <x v="106"/>
    <s v="EnBW Energie Baden-Wuerttemberg AG"/>
    <s v="Vorarlberger Illwerke AG &quot;Obervermuntwerk II&quot;"/>
    <s v="AT-6794"/>
    <s v="Partenen"/>
    <s v=""/>
    <x v="16"/>
    <s v="OVW II"/>
    <d v="2018-07-02T00:00:00"/>
    <s v="in Betrieb"/>
    <s v="Pumpspeicher"/>
    <s v=""/>
    <s v=""/>
    <x v="7"/>
    <s v="Nein"/>
    <s v="Nein"/>
    <n v="360"/>
    <s v="Buers"/>
    <s v="Hoechstspannung (HoeS)"/>
    <s v="Transnet BW GmbH"/>
  </r>
  <r>
    <x v="107"/>
    <s v="Schluchseewerk Aktiengesellschaft"/>
    <s v="Saeckingen"/>
    <s v="79713"/>
    <s v="Bad Saeckingen"/>
    <s v="Stollenweg 2"/>
    <x v="2"/>
    <s v="Saeckingen"/>
    <d v="1966-11-21T00:00:00"/>
    <s v="in Betrieb"/>
    <s v="Pumpspeicher"/>
    <s v=""/>
    <s v=""/>
    <x v="7"/>
    <s v="Nein"/>
    <s v="Nein"/>
    <n v="360"/>
    <s v="Kuehmoos"/>
    <s v="Hoechstspannung (HoeS)"/>
    <s v="Amprion/Transnet BW"/>
  </r>
  <r>
    <x v="108"/>
    <s v="RWE Generation SE"/>
    <s v="Emsland"/>
    <s v="49811"/>
    <s v="Lingen"/>
    <s v=""/>
    <x v="1"/>
    <s v="C2"/>
    <d v="1974-01-01T00:00:00"/>
    <s v="in Betrieb"/>
    <s v="Erdgas"/>
    <s v=""/>
    <s v=""/>
    <x v="2"/>
    <s v="Nein"/>
    <s v="Ja"/>
    <n v="359"/>
    <s v="Hanekenfaehr"/>
    <s v="Hoechstspannung (HoeS)"/>
    <s v="Amprion GmbH"/>
  </r>
  <r>
    <x v="109"/>
    <s v="RWE Generation SE"/>
    <s v="Emsland"/>
    <s v="49811"/>
    <s v="Lingen"/>
    <s v=""/>
    <x v="1"/>
    <s v="B2"/>
    <d v="1973-01-01T00:00:00"/>
    <s v="in Betrieb"/>
    <s v="Erdgas"/>
    <s v=""/>
    <s v=""/>
    <x v="2"/>
    <s v="Nein"/>
    <s v="Ja"/>
    <n v="359"/>
    <s v="Hanekenfaehr"/>
    <s v="Hoechstspannung (HoeS)"/>
    <s v="Amprion GmbH"/>
  </r>
  <r>
    <x v="110"/>
    <s v="RWE Generation SE"/>
    <s v="Gersteinwerk"/>
    <s v="59368"/>
    <s v="Werne"/>
    <s v=""/>
    <x v="3"/>
    <s v="G2"/>
    <d v="1973-01-01T00:00:00"/>
    <s v="in Betrieb"/>
    <s v="Erdgas"/>
    <s v=""/>
    <s v=""/>
    <x v="2"/>
    <s v="Nein"/>
    <s v="Nein"/>
    <n v="355"/>
    <s v="Gersteinwerk"/>
    <s v="Hoechstspannung (HoeS)"/>
    <s v="Amprion GmbH"/>
  </r>
  <r>
    <x v="111"/>
    <s v="RWE Generation SE"/>
    <s v="Gersteinwerk"/>
    <s v="59368"/>
    <s v="Werne"/>
    <s v=""/>
    <x v="3"/>
    <s v="F2"/>
    <d v="1973-01-01T00:00:00"/>
    <s v="in Betrieb"/>
    <s v="Erdgas"/>
    <s v=""/>
    <s v=""/>
    <x v="2"/>
    <s v="Nein"/>
    <s v="Nein"/>
    <n v="355"/>
    <s v="Gersteinwerk"/>
    <s v="Hoechstspannung (HoeS)"/>
    <s v="Amprion GmbH"/>
  </r>
  <r>
    <x v="112"/>
    <s v="RWE Generation SE"/>
    <s v="Gersteinwerk"/>
    <s v="59368"/>
    <s v="Werne"/>
    <s v=""/>
    <x v="3"/>
    <s v="I2"/>
    <d v="1973-01-01T00:00:00"/>
    <s v="Vorlaeufig Stillgelegt (mit StA)"/>
    <s v="Erdgas"/>
    <s v=""/>
    <s v=""/>
    <x v="2"/>
    <s v="Nein"/>
    <s v="Nein"/>
    <n v="355"/>
    <s v="Gersteinwerk"/>
    <s v="Hoechstspannung (HoeS)"/>
    <s v="Amprion GmbH"/>
  </r>
  <r>
    <x v="113"/>
    <s v="Iberdrola Renovables Offshore Deutschland GmbH"/>
    <s v="Wikinger"/>
    <s v=""/>
    <s v="Ostsee"/>
    <s v=""/>
    <x v="15"/>
    <s v="Wikinger"/>
    <d v="2017-12-27T00:00:00"/>
    <s v="in Betrieb"/>
    <s v="Windenergie (Offshore-Anlage)"/>
    <s v=""/>
    <s v=""/>
    <x v="8"/>
    <s v="Ja"/>
    <s v="Nein"/>
    <n v="353.5"/>
    <s v="OSS Wikinger"/>
    <s v="Hoechstspannung (HoeS)"/>
    <s v="50 Hertz Transmission GmbH"/>
  </r>
  <r>
    <x v="114"/>
    <s v="EnBW Energie Baden-Wuerttemberg AG"/>
    <s v="Rheinhafen-Dampfkraftwerk"/>
    <s v="76189"/>
    <s v="Karlsruhe"/>
    <s v="Fettweisstrasse 42"/>
    <x v="2"/>
    <s v="RDK 4S"/>
    <d v="1998-10-16T00:00:00"/>
    <s v="Gesetzlich an Stilllegung gehindert"/>
    <s v="Erdgas"/>
    <s v=""/>
    <s v=""/>
    <x v="2"/>
    <s v="Nein"/>
    <s v="Nein"/>
    <n v="353"/>
    <s v="Daxlanden"/>
    <s v="Hoechstspannung (HoeS)"/>
    <s v="Transnet BW GmbH"/>
  </r>
  <r>
    <x v="115"/>
    <s v="Helmstedter Revier GmbH"/>
    <s v="Buschhaus"/>
    <s v="38350"/>
    <s v="Helmstedt"/>
    <s v=""/>
    <x v="1"/>
    <s v="D"/>
    <d v="1985-07-30T00:00:00"/>
    <s v="Endgueltig Stillgelegt 2020 (ohne StA)"/>
    <s v="Braunkohle"/>
    <s v=""/>
    <s v=""/>
    <x v="5"/>
    <s v="Nein"/>
    <s v="Nein"/>
    <n v="352"/>
    <s v="Helmstedt"/>
    <s v="Hoechstspannung (HoeS)"/>
    <s v="TenneT TSO GmbH "/>
  </r>
  <r>
    <x v="116"/>
    <s v="Onyx Germany MidCo GmbH"/>
    <s v="Farge"/>
    <s v="28777"/>
    <s v="Bremen"/>
    <s v="Wilhelmshavener Str. 6"/>
    <x v="17"/>
    <s v="Farge"/>
    <d v="1969-01-01T00:00:00"/>
    <s v="in Betrieb"/>
    <s v="Mehrere Energietraeger"/>
    <s v="Steinkohle"/>
    <s v="Klaerschlamm, HSL, HEL"/>
    <x v="6"/>
    <s v="Nein"/>
    <s v="Nein"/>
    <n v="350"/>
    <s v="Farge - FA1"/>
    <s v="Hoechstspannung (HoeS)"/>
    <s v="TenneT TSO GmbH "/>
  </r>
  <r>
    <x v="0"/>
    <s v="EEG-Anlagen &lt; 10 MW"/>
    <s v=""/>
    <s v=""/>
    <s v=""/>
    <s v=""/>
    <x v="4"/>
    <s v=""/>
    <d v="1990-01-01T00:00:00"/>
    <s v="in Betrieb"/>
    <s v="Biomasse"/>
    <s v=""/>
    <s v=""/>
    <x v="3"/>
    <s v="Ja"/>
    <s v=""/>
    <n v="347.5"/>
    <s v=""/>
    <s v=""/>
    <s v=""/>
  </r>
  <r>
    <x v="0"/>
    <s v="EEG-Anlagen &lt; 10 MW"/>
    <s v=""/>
    <s v=""/>
    <s v=""/>
    <s v=""/>
    <x v="9"/>
    <s v=""/>
    <d v="1990-01-01T00:00:00"/>
    <s v="in Betrieb"/>
    <s v="Biomasse"/>
    <s v=""/>
    <s v=""/>
    <x v="3"/>
    <s v="Ja"/>
    <s v=""/>
    <n v="347.2"/>
    <s v=""/>
    <s v=""/>
    <s v=""/>
  </r>
  <r>
    <x v="0"/>
    <s v="EEG-Anlagen &lt; 10 MW"/>
    <s v=""/>
    <s v=""/>
    <s v=""/>
    <s v=""/>
    <x v="8"/>
    <s v=""/>
    <d v="1990-01-01T00:00:00"/>
    <s v="in Betrieb"/>
    <s v="Biomasse"/>
    <s v=""/>
    <s v=""/>
    <x v="3"/>
    <s v="Ja"/>
    <s v=""/>
    <n v="345.9"/>
    <s v=""/>
    <s v=""/>
    <s v=""/>
  </r>
  <r>
    <x v="117"/>
    <s v="Uniper Kraftwerke GmbH "/>
    <s v="Scholven"/>
    <s v="45896"/>
    <s v="Gelsenkirchen"/>
    <s v=""/>
    <x v="3"/>
    <s v="E"/>
    <d v="1971-01-01T00:00:00"/>
    <s v="Endgueltig Stillgelegt 2014 (mit StA)"/>
    <s v="Steinkohle"/>
    <s v=""/>
    <s v=""/>
    <x v="6"/>
    <s v="Nein"/>
    <s v="Ja"/>
    <n v="345"/>
    <s v="Scholven"/>
    <s v="Hoechstspannung (HoeS)"/>
    <s v="Amprion GmbH"/>
  </r>
  <r>
    <x v="118"/>
    <s v="Uniper Kraftwerke GmbH "/>
    <s v="Scholven"/>
    <s v="45896"/>
    <s v="Gelsenkirchen"/>
    <s v=""/>
    <x v="3"/>
    <s v="D"/>
    <d v="1970-01-01T00:00:00"/>
    <s v="Endgueltig Stillgelegt 2014 (mit StA)"/>
    <s v="Steinkohle"/>
    <s v=""/>
    <s v=""/>
    <x v="6"/>
    <s v="Nein"/>
    <s v="Ja"/>
    <n v="345"/>
    <s v="Scholven"/>
    <s v="Hoechstspannung (HoeS)"/>
    <s v="Amprion GmbH"/>
  </r>
  <r>
    <x v="119"/>
    <s v="Uniper Kraftwerke GmbH"/>
    <s v="Scholven"/>
    <s v="45896"/>
    <s v="Gelsenkirchen"/>
    <s v=""/>
    <x v="3"/>
    <s v="B"/>
    <d v="1968-01-01T00:00:00"/>
    <s v="in Betrieb"/>
    <s v="Steinkohle"/>
    <s v=""/>
    <s v=""/>
    <x v="6"/>
    <s v="Nein"/>
    <s v="Ja"/>
    <n v="345"/>
    <s v="Scholven"/>
    <s v="Hoechstspannung (HoeS)"/>
    <s v="Amprion GmbH"/>
  </r>
  <r>
    <x v="120"/>
    <s v="Uniper Kraftwerke GmbH"/>
    <s v="Scholven"/>
    <s v="45896"/>
    <s v="Gelsenkirchen"/>
    <s v=""/>
    <x v="3"/>
    <s v="C"/>
    <d v="1969-01-01T00:00:00"/>
    <s v="in Betrieb"/>
    <s v="Steinkohle"/>
    <s v=""/>
    <s v=""/>
    <x v="6"/>
    <s v="Nein"/>
    <s v="Ja"/>
    <n v="345"/>
    <s v="Scholven"/>
    <s v="Hoechstspannung (HoeS)"/>
    <s v="Amprion GmbH"/>
  </r>
  <r>
    <x v="121"/>
    <s v="Uniper Kraftwerke GmbH "/>
    <s v="Knepper"/>
    <s v="44357"/>
    <s v="Dortmund"/>
    <s v=""/>
    <x v="3"/>
    <s v="C"/>
    <d v="1971-01-01T00:00:00"/>
    <s v="Endgueltig Stillgelegt 2014 (mit StA)"/>
    <s v="Steinkohle"/>
    <s v=""/>
    <s v=""/>
    <x v="6"/>
    <s v="Nein"/>
    <s v="Ja"/>
    <n v="345"/>
    <s v="Poeppinghausen"/>
    <s v="Hoechstspannung (HoeS)"/>
    <s v="Amprion GmbH"/>
  </r>
  <r>
    <x v="122"/>
    <s v="Gode Wind 1 Offshore Wind Farm GmbH &amp; Co. OHG"/>
    <s v="Gode Wind 1"/>
    <s v="44357"/>
    <s v="Nordsee"/>
    <s v=""/>
    <x v="15"/>
    <s v=""/>
    <d v="2016-05-28T00:00:00"/>
    <s v="in Betrieb"/>
    <s v="Windenergie (Offshore-Anlage)"/>
    <s v=""/>
    <s v=""/>
    <x v="8"/>
    <s v="Ja"/>
    <s v="Nein"/>
    <n v="344.5"/>
    <s v="DolWin Beta"/>
    <s v="Hoechstspannung (HoeS)"/>
    <s v="TenneT TSO GmbH "/>
  </r>
  <r>
    <x v="123"/>
    <s v="EnBW Energie Baden-Wuerttemberg AG"/>
    <s v="Heizkraftwerk Altbach/Deizisau"/>
    <s v="73776"/>
    <s v="Altbach"/>
    <s v="Industriestrasse 11"/>
    <x v="2"/>
    <s v="ALT HKW 2 (DT Solobetrieb)"/>
    <d v="1997-01-01T00:00:00"/>
    <s v="in Betrieb"/>
    <s v="Steinkohle"/>
    <s v=""/>
    <s v=""/>
    <x v="6"/>
    <s v="Nein"/>
    <s v="Ja"/>
    <n v="336"/>
    <s v="Altbach"/>
    <s v="Hoechstspannung (HoeS)"/>
    <s v="Transnet BW GmbH"/>
  </r>
  <r>
    <x v="124"/>
    <s v="Uniper Kraftwerke GmbH "/>
    <s v="Kraftwerk Veltheim"/>
    <s v="32457"/>
    <s v="Porta Westfalica"/>
    <s v=""/>
    <x v="3"/>
    <s v="4 DT"/>
    <d v="1975-01-01T00:00:00"/>
    <s v="Endgueltig Stillgelegt 2015 (mit StA)"/>
    <s v="Mehrere Energietraeger"/>
    <s v="Erdgas, Heizoel EL ( 50 % )"/>
    <s v=""/>
    <x v="2"/>
    <s v="Nein"/>
    <s v="Nein"/>
    <n v="335"/>
    <s v="UW - Veltheim"/>
    <s v="Hoechstspannung (HoeS)"/>
    <s v="Netz Veltheim GmbH"/>
  </r>
  <r>
    <x v="125"/>
    <s v="Kraftwerke Mainz-Wiesbaden AG"/>
    <s v="Kraftwerk Mainz"/>
    <s v="55120"/>
    <s v="Mainz"/>
    <s v=""/>
    <x v="7"/>
    <s v="KW2"/>
    <d v="1976-11-20T00:00:00"/>
    <s v="Gesetzlich an Stilllegung gehindert"/>
    <s v="Erdgas"/>
    <s v=""/>
    <s v="HEL"/>
    <x v="2"/>
    <s v="Nein"/>
    <s v="Ja"/>
    <n v="335"/>
    <s v="110-kV-Schaltanlage KW2"/>
    <s v="Hochspannung (HS)"/>
    <s v="Mainzer Netze GmbH"/>
  </r>
  <r>
    <x v="126"/>
    <s v="SWM Services GmbH"/>
    <s v="Nord 2"/>
    <s v="85774"/>
    <s v="Unterfoehring"/>
    <s v=""/>
    <x v="0"/>
    <s v="2"/>
    <d v="1991-12-15T00:00:00"/>
    <s v="in Betrieb"/>
    <s v="Mehrere Energietraeger"/>
    <s v="Steinkohle"/>
    <s v="Gas"/>
    <x v="6"/>
    <s v="Nein"/>
    <s v="Ja"/>
    <n v="333"/>
    <s v="HUW Foehring"/>
    <s v="Hochspannung (HS)"/>
    <s v="SWM Infrastruktur GmbH"/>
  </r>
  <r>
    <x v="127"/>
    <s v="Nordsee One GmbH"/>
    <s v="Nordsee One"/>
    <s v="85774"/>
    <s v="Nordsee"/>
    <s v=""/>
    <x v="15"/>
    <s v=""/>
    <d v="2017-03-30T00:00:00"/>
    <s v="in Betrieb"/>
    <s v="Windenergie (Offshore-Anlage)"/>
    <s v=""/>
    <s v=""/>
    <x v="8"/>
    <s v="Ja"/>
    <s v="Nein"/>
    <n v="332.1"/>
    <s v="DE00768226548HRA0000000NOONE00001, DE00768226548HRA0000000NOONE00002"/>
    <s v="Hoechstspannung (HoeS)"/>
    <s v="TenneT TSO GmbH"/>
  </r>
  <r>
    <x v="128"/>
    <s v="ENERTRAG Aktiengesellschaft"/>
    <s v="UW Bertikow"/>
    <s v="17291"/>
    <s v="Weselitz"/>
    <s v="Flur 1, Flurst. 130/1"/>
    <x v="4"/>
    <s v="UW Bertikow"/>
    <d v="2003-01-01T00:00:00"/>
    <s v="in Betrieb"/>
    <s v="Windenergie (Onshore-Anlage)"/>
    <s v=""/>
    <s v=""/>
    <x v="1"/>
    <s v="Ja"/>
    <s v=""/>
    <n v="328"/>
    <s v="UW Bertikow"/>
    <s v="Hoechstspannung (HoeS)"/>
    <s v="50Hertz Transmission GmbH"/>
  </r>
  <r>
    <x v="129"/>
    <s v="Steag GmbH"/>
    <s v="KW Luenen"/>
    <s v="44536"/>
    <s v="Luenen"/>
    <s v="Moltkestr. 215"/>
    <x v="3"/>
    <s v="Luenen 7"/>
    <d v="1970-03-26T00:00:00"/>
    <s v="Endgueltig Stillgelegt 2018 (mit StA)"/>
    <s v="Steinkohle"/>
    <s v=""/>
    <s v=""/>
    <x v="6"/>
    <s v="Nein"/>
    <s v="Ja"/>
    <n v="324"/>
    <s v="220 kV Schaltanlage Elmenhorst"/>
    <s v="Hoechstspannung (HoeS)"/>
    <s v="Amprion GmbH"/>
  </r>
  <r>
    <x v="130"/>
    <s v="Gemeinschaftskraftwerk Kiel GmbH"/>
    <s v="Gemeinschaftskraftwerk Kiel"/>
    <s v="24149"/>
    <s v="Kiel"/>
    <s v=""/>
    <x v="5"/>
    <s v=""/>
    <d v="1970-10-02T00:00:00"/>
    <s v="Endgueltig Stillgelegt 2019 (mit StA)"/>
    <s v="Steinkohle"/>
    <s v=""/>
    <s v=""/>
    <x v="6"/>
    <s v="Nein"/>
    <s v="Ja"/>
    <n v="323"/>
    <s v="Umspannwerk Hasselfelde"/>
    <s v="Hoechstspannung (HoeS)"/>
    <s v="TenneT TSO GmbH "/>
  </r>
  <r>
    <x v="131"/>
    <s v="Steag GmbH"/>
    <s v="KW West"/>
    <s v="46562"/>
    <s v="Voerde"/>
    <s v="Frankfurter Str. 430"/>
    <x v="3"/>
    <s v="West 1"/>
    <d v="1971-01-01T00:00:00"/>
    <s v="Endgueltig Stillgelegt 2017 (mit StA)"/>
    <s v="Steinkohle"/>
    <s v=""/>
    <s v=""/>
    <x v="6"/>
    <s v="Nein"/>
    <s v="Nein"/>
    <n v="322"/>
    <s v="220 kV Schaltanlage Moellen"/>
    <s v="Hoechstspannung (HoeS)"/>
    <s v="Amprion GmbH"/>
  </r>
  <r>
    <x v="132"/>
    <s v="RWE Power AG"/>
    <s v="Weisweiler"/>
    <s v="52249"/>
    <s v="Eschweiler-Weisweiler"/>
    <s v=""/>
    <x v="3"/>
    <s v="F"/>
    <d v="1967-09-04T00:00:00"/>
    <s v="in Betrieb"/>
    <s v="Mehrere Energietraeger"/>
    <s v="Braunkohle"/>
    <s v="Klaerschlamm"/>
    <x v="5"/>
    <s v="Nein"/>
    <s v="Nein"/>
    <n v="321"/>
    <s v="Oberzier (380kV), Zukunft (110kV)"/>
    <s v="Hochspannung (HS)"/>
    <s v="Westnetz GmbH"/>
  </r>
  <r>
    <x v="133"/>
    <s v="RWE Power AG"/>
    <s v="Weisweiler"/>
    <s v="52249"/>
    <s v="Eschweiler-Weisweiler"/>
    <s v=""/>
    <x v="3"/>
    <s v="E"/>
    <d v="1965-12-02T00:00:00"/>
    <s v="in Betrieb"/>
    <s v="Mehrere Energietraeger"/>
    <s v="Braunkohle"/>
    <s v="Klaerschlamm"/>
    <x v="5"/>
    <s v="Nein"/>
    <s v="Nein"/>
    <n v="321"/>
    <s v="Zukunft"/>
    <s v="Hochspannung (HS)"/>
    <s v="Westnetz GmbH"/>
  </r>
  <r>
    <x v="134"/>
    <s v="Uniper Kraftwerke GmbH"/>
    <s v="Huntorf"/>
    <s v="26931"/>
    <s v="Elsfleth"/>
    <s v=""/>
    <x v="1"/>
    <s v=""/>
    <d v="1978-01-01T00:00:00"/>
    <s v="in Betrieb"/>
    <s v="Erdgas"/>
    <s v="Druckluftspeicher"/>
    <s v=""/>
    <x v="2"/>
    <s v="Nein"/>
    <s v="Nein"/>
    <n v="321"/>
    <s v="Huntorf"/>
    <s v="Hoechstspannung (HoeS)"/>
    <s v="TenneT TSO GmbH "/>
  </r>
  <r>
    <x v="135"/>
    <s v="Steag GmbH"/>
    <s v="KW West"/>
    <s v="46562"/>
    <s v="Voerde"/>
    <s v="Frankfurter Str. 430"/>
    <x v="3"/>
    <s v="West 2"/>
    <d v="1971-01-01T00:00:00"/>
    <s v="Endgueltig Stillgelegt 2017 (mit StA)"/>
    <s v="Steinkohle"/>
    <s v=""/>
    <s v=""/>
    <x v="6"/>
    <s v="Nein"/>
    <s v="Nein"/>
    <n v="318"/>
    <s v="220 kV Schaltanlage Moellen"/>
    <s v="Hoechstspannung (HoeS)"/>
    <s v="Amprion GmbH"/>
  </r>
  <r>
    <x v="136"/>
    <s v="Vattenfall Wasserkraft GmbH"/>
    <s v="Hohenwarte 2"/>
    <s v="07338"/>
    <s v="Hohenwarte"/>
    <s v="Presswitzer Str. 25"/>
    <x v="12"/>
    <s v="PSS A"/>
    <d v="1965-07-26T00:00:00"/>
    <s v="in Betrieb"/>
    <s v="Pumpspeicher"/>
    <s v=""/>
    <s v=""/>
    <x v="7"/>
    <s v="Nein"/>
    <s v="Nein"/>
    <n v="317.8"/>
    <s v="Remptendorf"/>
    <s v="Hoechstspannung (HoeS)"/>
    <s v="50Hertz Transmission GmbH"/>
  </r>
  <r>
    <x v="137"/>
    <s v="Borkum Riffgrund I Offshore Windpark A/S GmbH &amp; Co. oHG"/>
    <s v="Borkum Riffgrund 1"/>
    <s v="07338"/>
    <s v="Nordsee"/>
    <s v=""/>
    <x v="15"/>
    <s v=""/>
    <d v="2015-02-16T00:00:00"/>
    <s v="in Betrieb"/>
    <s v="Windenergie (Offshore-Anlage)"/>
    <s v=""/>
    <s v=""/>
    <x v="8"/>
    <s v="Ja"/>
    <s v="Nein"/>
    <n v="312"/>
    <s v=""/>
    <s v="Hoechstspannung (HoeS)"/>
    <s v="TenneT TSO GmbH"/>
  </r>
  <r>
    <x v="138"/>
    <s v="Mark-E AG"/>
    <s v="Kraftwerk Werdohl-Elverlingsen"/>
    <s v="58791"/>
    <s v="Werdohl"/>
    <s v=""/>
    <x v="3"/>
    <s v="E4"/>
    <d v="1982-01-01T00:00:00"/>
    <s v="Endgueltig Stillgelegt 2018 (mit StA)"/>
    <s v="Mehrere Energietraeger"/>
    <s v="Steinkohle"/>
    <s v="Tiermehl, SBS"/>
    <x v="6"/>
    <s v="Nein"/>
    <s v="Nein"/>
    <n v="310"/>
    <s v="U205"/>
    <s v="Hoechstspannung (HoeS)"/>
    <s v="Enervie AssetNetWork GmbH "/>
  </r>
  <r>
    <x v="139"/>
    <s v="Uniper Kraftwerke GmbH "/>
    <s v="Kraftwerk Veltheim"/>
    <s v="32457"/>
    <s v="Porta Westfalica"/>
    <s v=""/>
    <x v="3"/>
    <s v="3"/>
    <d v="1970-01-01T00:00:00"/>
    <s v="Endgueltig Stillgelegt 2015 (mit StA)"/>
    <s v="Mehrere Energietraeger"/>
    <s v="Steinkohle"/>
    <s v="Klaerschlamm / Fluff"/>
    <x v="6"/>
    <s v="Nein"/>
    <s v="Nein"/>
    <n v="303"/>
    <s v="UW - Veltheim"/>
    <s v="Hoechstspannung (HoeS)"/>
    <s v="Netz Veltheim GmbH"/>
  </r>
  <r>
    <x v="140"/>
    <s v="Huettenwerke Krupp Mannesmann GmbH"/>
    <s v="Huckingen"/>
    <s v="47259"/>
    <s v="Duisburg-Huckingen"/>
    <s v=""/>
    <x v="3"/>
    <s v="B"/>
    <d v="1977-03-27T00:00:00"/>
    <s v="in Betrieb"/>
    <s v="Mehrere Energietraeger"/>
    <s v="Erd-/Gicht-/Hochofengas"/>
    <s v=""/>
    <x v="12"/>
    <s v="Nein"/>
    <s v="Ja"/>
    <n v="303"/>
    <s v="Muendelheim"/>
    <s v="Hoechstspannung (HoeS)"/>
    <s v="Amprion GmbH"/>
  </r>
  <r>
    <x v="141"/>
    <s v="Huettenwerke Krupp Mannesmann GmbH"/>
    <s v="Huckingen"/>
    <s v="47259"/>
    <s v="Duisburg-Huckingen"/>
    <s v=""/>
    <x v="3"/>
    <s v="A"/>
    <d v="1976-01-17T00:00:00"/>
    <s v="in Betrieb"/>
    <s v="Mehrere Energietraeger"/>
    <s v="Erd-/Gicht-/Hochofengas"/>
    <s v=""/>
    <x v="12"/>
    <s v="Nein"/>
    <s v="Ja"/>
    <n v="303"/>
    <s v="Muendelheim"/>
    <s v="Hoechstspannung (HoeS)"/>
    <s v="Amprion GmbH"/>
  </r>
  <r>
    <x v="142"/>
    <s v="swb Erzeugung AG &amp; Co. KG"/>
    <s v="KW Hafen"/>
    <s v="28237"/>
    <s v="Bremen"/>
    <s v="Otavistr. 7-9"/>
    <x v="17"/>
    <s v="Block 6"/>
    <d v="1979-12-01T00:00:00"/>
    <s v="Kohlestromvermarktungsverbot"/>
    <s v="Steinkohle"/>
    <s v=""/>
    <s v=""/>
    <x v="6"/>
    <s v="Nein"/>
    <s v="Ja"/>
    <n v="303"/>
    <s v="DE0072032823700000000000000232558"/>
    <s v="Hochspannung (HS)"/>
    <s v="Wesernetz Bremen GmbH"/>
  </r>
  <r>
    <x v="143"/>
    <s v="Amrum-Offshore West GmbH"/>
    <s v="Amrumbank West"/>
    <s v="28237"/>
    <s v="Nordsee"/>
    <s v=""/>
    <x v="15"/>
    <s v=""/>
    <d v="2015-10-03T00:00:00"/>
    <s v="in Betrieb"/>
    <s v="Windenergie (Offshore-Anlage)"/>
    <s v=""/>
    <s v=""/>
    <x v="8"/>
    <s v="Ja"/>
    <s v="Nein"/>
    <n v="302.39999999999998"/>
    <s v="DE00768225761HRA0000000AMRWE00001_x000a_DE00768225761HRA0000000AMRWE00002_x000a_(HelWin2)"/>
    <s v="Hoechstspannung (HoeS)"/>
    <s v="TenneT TSO GmbH"/>
  </r>
  <r>
    <x v="144"/>
    <s v="RWE Power AG"/>
    <s v="Niederaussem"/>
    <s v="50129"/>
    <s v="Bergheim"/>
    <s v=""/>
    <x v="3"/>
    <s v="F"/>
    <d v="1971-02-03T00:00:00"/>
    <s v="Sicherheitsbereitschaft"/>
    <s v="Braunkohle"/>
    <s v=""/>
    <s v=""/>
    <x v="5"/>
    <s v="Nein"/>
    <s v="Ja"/>
    <n v="299"/>
    <s v="Opladen"/>
    <s v="Hoechstspannung (HoeS)"/>
    <s v="Amprion GmbH"/>
  </r>
  <r>
    <x v="145"/>
    <s v="RWE Power AG"/>
    <s v="Niederaussem"/>
    <s v="50129"/>
    <s v="Bergheim"/>
    <s v=""/>
    <x v="3"/>
    <s v="D"/>
    <d v="1968-05-31T00:00:00"/>
    <s v="Endgueltig Stillgelegt 2020 (ohne StA)"/>
    <s v="Braunkohle"/>
    <s v=""/>
    <s v=""/>
    <x v="5"/>
    <s v="Nein"/>
    <s v="Ja"/>
    <n v="297"/>
    <s v="Brauweiler"/>
    <s v="Hoechstspannung (HoeS)"/>
    <s v="Amprion GmbH"/>
  </r>
  <r>
    <x v="146"/>
    <s v="innogy SE"/>
    <s v="OWP Nordsee Ost"/>
    <s v="50129"/>
    <s v="Nordsee"/>
    <s v="AWZ, 33 km noerdlich Helgoland"/>
    <x v="15"/>
    <s v=""/>
    <d v="2015-01-01T00:00:00"/>
    <s v="in Betrieb"/>
    <s v="Windenergie (Offshore-Anlage)"/>
    <s v=""/>
    <s v=""/>
    <x v="8"/>
    <s v="Ja"/>
    <s v="Nein"/>
    <n v="295.2"/>
    <s v=""/>
    <s v="USp. Hoch- / Mittelspannung (HS/MS)"/>
    <s v="TenneT TSO GmbH"/>
  </r>
  <r>
    <x v="147"/>
    <s v="EnBW Energie Baden-Wuerttemberg AG"/>
    <s v="Rodundwerk II"/>
    <s v="A-6773"/>
    <s v="Vandans"/>
    <s v=""/>
    <x v="16"/>
    <s v="Masch. 1"/>
    <d v="2011-03-01T00:00:00"/>
    <s v="in Betrieb"/>
    <s v="Pumpspeicher"/>
    <s v=""/>
    <s v=""/>
    <x v="7"/>
    <s v="Nein"/>
    <s v="Nein"/>
    <n v="295"/>
    <s v="Buers"/>
    <s v="Hoechstspannung (HoeS)"/>
    <s v="Transnet BW GmbH"/>
  </r>
  <r>
    <x v="148"/>
    <s v="RWE Power AG"/>
    <s v="Niederaussem"/>
    <s v="50129"/>
    <s v="Bergheim"/>
    <s v=""/>
    <x v="3"/>
    <s v="E"/>
    <d v="1970-04-12T00:00:00"/>
    <s v="Sicherheitsbereitschaft"/>
    <s v="Braunkohle"/>
    <s v=""/>
    <s v=""/>
    <x v="5"/>
    <s v="Nein"/>
    <s v="Nein"/>
    <n v="295"/>
    <s v="Rommerskirchen"/>
    <s v="Hoechstspannung (HoeS)"/>
    <s v="Amprion GmbH"/>
  </r>
  <r>
    <x v="149"/>
    <s v="RWE Power AG"/>
    <s v="Niederaussem"/>
    <s v="50129"/>
    <s v="Bergheim"/>
    <s v=""/>
    <x v="3"/>
    <s v="C"/>
    <d v="1965-06-27T00:00:00"/>
    <s v="in Betrieb"/>
    <s v="Braunkohle"/>
    <s v=""/>
    <s v=""/>
    <x v="5"/>
    <s v="Nein"/>
    <s v="Ja"/>
    <n v="295"/>
    <s v="Brauweiler"/>
    <s v="Hoechstspannung (HoeS)"/>
    <s v="Amprion GmbH"/>
  </r>
  <r>
    <x v="150"/>
    <s v="RWE Power AG"/>
    <s v="Neurath"/>
    <s v="41517"/>
    <s v="Grevenbroich-Neurath"/>
    <s v=""/>
    <x v="3"/>
    <s v="B"/>
    <d v="1972-06-30T00:00:00"/>
    <s v="in Betrieb"/>
    <s v="Braunkohle"/>
    <s v=""/>
    <s v=""/>
    <x v="5"/>
    <s v="Nein"/>
    <s v="Nein"/>
    <n v="294"/>
    <s v="Opladen"/>
    <s v="Hoechstspannung (HoeS)"/>
    <s v="Amprion GmbH"/>
  </r>
  <r>
    <x v="151"/>
    <s v="RWE Power AG"/>
    <s v="Neurath"/>
    <s v="41517"/>
    <s v="Grevenbroich-Neurath"/>
    <s v=""/>
    <x v="3"/>
    <s v="A"/>
    <d v="1972-10-14T00:00:00"/>
    <s v="in Betrieb"/>
    <s v="Braunkohle"/>
    <s v=""/>
    <s v=""/>
    <x v="5"/>
    <s v="Nein"/>
    <s v="Nein"/>
    <n v="294"/>
    <s v="Osterath (220kV), Frimmersdorf (110kV) und Gohrpunkt (110kV)"/>
    <s v="Hochspannung (HS)"/>
    <s v="Amprion GmbH, Westnetz GmbH"/>
  </r>
  <r>
    <x v="152"/>
    <s v="Uniper Kraftwerke GmbH "/>
    <s v="Staudinger"/>
    <s v="63538"/>
    <s v="Grosskrotzenburg"/>
    <s v=""/>
    <x v="10"/>
    <s v="3"/>
    <d v="1970-01-01T00:00:00"/>
    <s v="Endgueltig Stillgelegt 2012 (ohne StA)"/>
    <s v="Steinkohle"/>
    <s v=""/>
    <s v=""/>
    <x v="6"/>
    <s v="Nein"/>
    <s v="Nein"/>
    <n v="293"/>
    <s v="Grosskrotzenburg"/>
    <s v="Hoechstspannung (HoeS)"/>
    <s v="TenneT TSO GmbH "/>
  </r>
  <r>
    <x v="153"/>
    <s v="Stadtwerke Duesseldorf AG"/>
    <s v="Gasblock"/>
    <s v="40221"/>
    <s v="Duesseldorf"/>
    <s v="Auf der Lausward 75"/>
    <x v="3"/>
    <s v="Block E"/>
    <d v="1977-03-28T00:00:00"/>
    <s v="Endgueltig Stillgelegt 2019 (mit StA)"/>
    <s v="Erdgas"/>
    <s v=""/>
    <s v=""/>
    <x v="2"/>
    <s v="Nein"/>
    <s v="Ja"/>
    <n v="293"/>
    <s v="U71"/>
    <s v="Hochspannung (HS)"/>
    <s v="Netzgesellschaft Duesseldorf mbH "/>
  </r>
  <r>
    <x v="154"/>
    <s v="RWE Power AG"/>
    <s v="Neurath"/>
    <s v="41517"/>
    <s v="Grevenbroich-Neurath"/>
    <s v=""/>
    <x v="3"/>
    <s v="C"/>
    <d v="1973-03-21T00:00:00"/>
    <s v="Sicherheitsbereitschaft"/>
    <s v="Braunkohle"/>
    <s v=""/>
    <s v=""/>
    <x v="5"/>
    <s v="Nein"/>
    <s v="Nein"/>
    <n v="292"/>
    <s v="Opladen"/>
    <s v="Hoechstspannung (HoeS)"/>
    <s v="Amprion GmbH"/>
  </r>
  <r>
    <x v="155"/>
    <s v="Vattenfall Waerme Berlin AG"/>
    <s v="Lichterfelde"/>
    <s v="12207"/>
    <s v="Berlin"/>
    <s v=""/>
    <x v="18"/>
    <s v=""/>
    <d v="2019-04-11T00:00:00"/>
    <s v="in Betrieb"/>
    <s v="Erdgas"/>
    <s v=""/>
    <s v=""/>
    <x v="2"/>
    <s v="Nein"/>
    <s v="Ja"/>
    <n v="289"/>
    <s v=""/>
    <s v="Hochspannung (HS)"/>
    <s v=""/>
  </r>
  <r>
    <x v="156"/>
    <s v="EnBW Baltic 2 S.C.S."/>
    <s v="Baltic 2"/>
    <s v=""/>
    <s v="Ostsee"/>
    <s v=""/>
    <x v="15"/>
    <s v=""/>
    <d v="2015-04-24T00:00:00"/>
    <s v="in Betrieb"/>
    <s v="Windenergie (Offshore-Anlage)"/>
    <s v=""/>
    <s v=""/>
    <x v="8"/>
    <s v="Ja"/>
    <s v="Nein"/>
    <n v="288"/>
    <s v=""/>
    <s v="Hoechstspannung (HoeS)"/>
    <s v="50Hertz Transmission GmbH"/>
  </r>
  <r>
    <x v="157"/>
    <s v="OWP Butendiek GmbH &amp; Co. KG"/>
    <s v="Butendiek"/>
    <s v=""/>
    <s v="Nordsee"/>
    <s v="SylWin-Cluster (5)"/>
    <x v="15"/>
    <s v=""/>
    <d v="2015-02-04T00:00:00"/>
    <s v="in Betrieb"/>
    <s v="Windenergie (Offshore-Anlage)"/>
    <s v=""/>
    <s v=""/>
    <x v="8"/>
    <s v="Ja"/>
    <s v="Nein"/>
    <n v="288"/>
    <s v=""/>
    <s v="Hochspannung (HS)"/>
    <s v="TenneT TSO GmbH"/>
  </r>
  <r>
    <x v="158"/>
    <s v="WindMW GmbH"/>
    <s v="Meerwind Sued I Ost"/>
    <s v=""/>
    <s v="Nordsee"/>
    <s v="vor Helgoland"/>
    <x v="15"/>
    <s v=""/>
    <d v="2014-09-01T00:00:00"/>
    <s v="in Betrieb"/>
    <s v="Windenergie (Offshore-Anlage)"/>
    <s v=""/>
    <s v=""/>
    <x v="8"/>
    <s v="Ja"/>
    <s v="Nein"/>
    <n v="288"/>
    <s v="Helwin 1"/>
    <s v="155"/>
    <s v="TenneT TSO GmbH"/>
  </r>
  <r>
    <x v="159"/>
    <s v="RWE Generation SE"/>
    <s v="Westfalen"/>
    <s v="59071"/>
    <s v="Hamm-Uentrop"/>
    <s v=""/>
    <x v="3"/>
    <s v="C"/>
    <d v="1969-01-01T00:00:00"/>
    <s v="Endgueltig Stillgelegt 2016 (mit StA)"/>
    <s v="Mehrere Energietraeger"/>
    <s v="Steinkohle"/>
    <s v="Tiermehl / SBS"/>
    <x v="6"/>
    <s v="Nein"/>
    <s v="Nein"/>
    <n v="284"/>
    <s v="Lippborg"/>
    <s v="Hochspannung (HS)"/>
    <s v="Westnetz GmbH"/>
  </r>
  <r>
    <x v="160"/>
    <s v="RWE Power AG"/>
    <s v="Frimmersdorf"/>
    <s v="41517"/>
    <s v="Grevenbroich-Frimmersdorf"/>
    <s v=""/>
    <x v="3"/>
    <s v="P"/>
    <d v="1966-05-20T00:00:00"/>
    <s v="Sicherheitsbereitschaft"/>
    <s v="Mehrere Energietraeger"/>
    <s v="Braunkohle"/>
    <s v="Papierschlamm"/>
    <x v="5"/>
    <s v="Nein"/>
    <s v="Ja"/>
    <n v="284"/>
    <s v="Gohrpunkt und Frimmersdorf"/>
    <s v="Hochspannung (HS)"/>
    <s v="Westnetz GmbH"/>
  </r>
  <r>
    <x v="161"/>
    <s v="Saarstahl Aktiengesellschaft, Saarschmiede GmbH Freiformschmiede"/>
    <s v="Kraftwerk Ensdorf"/>
    <s v="66806"/>
    <s v="Ensdorf"/>
    <s v="Kurt Kessler Str. 1"/>
    <x v="14"/>
    <s v="Block 3"/>
    <d v="2011-08-16T00:00:00"/>
    <s v="Endgueltig Stillgelegt 2018 (mit StA)"/>
    <s v="Steinkohle"/>
    <s v="Steinkohle"/>
    <s v="Klaerschlamm"/>
    <x v="6"/>
    <s v="Nein"/>
    <s v="Nein"/>
    <n v="283"/>
    <s v="Ensdorf (Schaltanlage Ensdorf (UA Ensdorf 110 kV), Kurt -Kessler-Strasse, 66808 Ensdorf"/>
    <s v="Hochspannung (HS)"/>
    <s v="VSE Verteilnetz GmbH"/>
  </r>
  <r>
    <x v="162"/>
    <s v="Vattenfall Waerme Berlin AG"/>
    <s v="Reuter West"/>
    <s v="13599"/>
    <s v="Berlin"/>
    <s v="Grosser Spreering 5"/>
    <x v="18"/>
    <s v="Reuter West E"/>
    <d v="1988-08-04T00:00:00"/>
    <s v="in Betrieb"/>
    <s v="Steinkohle"/>
    <s v=""/>
    <s v=""/>
    <x v="6"/>
    <s v="Nein"/>
    <s v="Ja"/>
    <n v="282"/>
    <s v="Reuter"/>
    <s v="Hoechstspannung (HoeS)"/>
    <s v="50Hertz Transmission GmbH"/>
  </r>
  <r>
    <x v="163"/>
    <s v="Vattenfall Waerme Berlin AG"/>
    <s v="Reuter West"/>
    <s v="13599"/>
    <s v="Berlin"/>
    <s v="Grosser Spreering 5"/>
    <x v="18"/>
    <s v="Reuter West D"/>
    <d v="1986-12-18T00:00:00"/>
    <s v="in Betrieb"/>
    <s v="Steinkohle"/>
    <s v=""/>
    <s v=""/>
    <x v="6"/>
    <s v="Nein"/>
    <s v="Ja"/>
    <n v="282"/>
    <s v="Reuter"/>
    <s v="Hoechstspannung (HoeS)"/>
    <s v="50Hertz Transmission GmbH"/>
  </r>
  <r>
    <x v="164"/>
    <s v="Steag GmbH"/>
    <s v="KW Herne"/>
    <s v="44653"/>
    <s v="Herne"/>
    <s v="Hertener Str. 16"/>
    <x v="3"/>
    <s v="Herne 3"/>
    <d v="1966-01-01T00:00:00"/>
    <s v="Endgueltig Stillgelegt 2017 (mit StA)"/>
    <s v="Steinkohle"/>
    <s v=""/>
    <s v=""/>
    <x v="6"/>
    <s v="Nein"/>
    <s v="Ja"/>
    <n v="280"/>
    <s v="220 kV Schaltanlage Eiberg"/>
    <s v="Hoechstspannung (HoeS)"/>
    <s v="Amprion GmbH"/>
  </r>
  <r>
    <x v="0"/>
    <s v="Nicht-EEG-Anlagen &lt; 10 MW"/>
    <s v=""/>
    <s v=""/>
    <s v=""/>
    <s v=""/>
    <x v="6"/>
    <s v=""/>
    <d v="1990-01-01T00:00:00"/>
    <s v="in Betrieb"/>
    <s v="Laufwasser"/>
    <s v=""/>
    <s v=""/>
    <x v="9"/>
    <s v="Nein"/>
    <s v=""/>
    <n v="278.7"/>
    <s v=""/>
    <s v=""/>
    <s v=""/>
  </r>
  <r>
    <x v="165"/>
    <s v="RWE Power AG"/>
    <s v="Frimmersdorf"/>
    <s v="41517"/>
    <s v="Grevenbroich-Frimmersdorf"/>
    <s v=""/>
    <x v="3"/>
    <s v="Q"/>
    <d v="1970-04-27T00:00:00"/>
    <s v="Sicherheitsbereitschaft"/>
    <s v="Mehrere Energietraeger"/>
    <s v="Braunkohle"/>
    <s v="Papierschlamm"/>
    <x v="5"/>
    <s v="Nein"/>
    <s v="Nein"/>
    <n v="278"/>
    <s v="Norf"/>
    <s v="Hoechstspannung (HoeS)"/>
    <s v="Amprion GmbH"/>
  </r>
  <r>
    <x v="0"/>
    <s v="EEG-Anlagen &lt; 10 MW"/>
    <s v=""/>
    <s v=""/>
    <s v=""/>
    <s v=""/>
    <x v="11"/>
    <s v=""/>
    <d v="1990-01-01T00:00:00"/>
    <s v="in Betrieb"/>
    <s v="Biomasse"/>
    <s v=""/>
    <s v=""/>
    <x v="3"/>
    <s v="Ja"/>
    <s v=""/>
    <n v="269.2"/>
    <s v=""/>
    <s v=""/>
    <s v=""/>
  </r>
  <r>
    <x v="166"/>
    <s v="EnBW Energie Baden-Wuerttemberg AG"/>
    <s v="Dampfkraftwerk Marbach am Neckar"/>
    <s v="71672"/>
    <s v="Marbach"/>
    <s v="Thomas-Alva-Edison-Ring 6"/>
    <x v="2"/>
    <s v="MAR III DT"/>
    <d v="1975-09-15T00:00:00"/>
    <s v="Gesetzlich an Stilllegung gehindert"/>
    <s v="Mineraloelprodukte"/>
    <s v=""/>
    <s v=""/>
    <x v="10"/>
    <s v="Nein"/>
    <s v="Nein"/>
    <n v="263.5"/>
    <s v="Marbach"/>
    <s v="Hoechstspannung (HoeS)"/>
    <s v="Transnet BW GmbH"/>
  </r>
  <r>
    <x v="167"/>
    <s v="Gode Wind 2 Offshore Wind Farm P/S GmbH &amp; Co. OHG"/>
    <s v="Gode Wind 2"/>
    <s v="71672"/>
    <s v="Nordsee"/>
    <s v=""/>
    <x v="15"/>
    <s v=""/>
    <d v="2016-02-16T00:00:00"/>
    <s v="in Betrieb"/>
    <s v="Windenergie (Offshore-Anlage)"/>
    <s v=""/>
    <s v=""/>
    <x v="8"/>
    <s v="Ja"/>
    <s v="Nein"/>
    <n v="263.10000000000002"/>
    <s v="DolWin Beta"/>
    <s v="Hoechstspannung (HoeS)"/>
    <s v="TenneT TSO GmbH "/>
  </r>
  <r>
    <x v="168"/>
    <s v="Northland Deutsche Bucht GmbH"/>
    <s v="Deutsche Bucht"/>
    <s v="test"/>
    <s v="Nordsee"/>
    <s v=""/>
    <x v="15"/>
    <s v="Deutsche Bucht"/>
    <d v="2019-01-01T00:00:00"/>
    <s v="in Betrieb"/>
    <s v="Windenergie (Offshore-Anlage)"/>
    <s v=""/>
    <s v=""/>
    <x v="8"/>
    <s v="Ja"/>
    <s v="Nein"/>
    <n v="260.39999999999998"/>
    <s v=""/>
    <s v=""/>
    <s v=""/>
  </r>
  <r>
    <x v="169"/>
    <s v="DREWAG Stadtwerke Dresden GmbH"/>
    <s v="HKW Dresden-Nossener Bruecke"/>
    <s v="01169"/>
    <s v="Dresden "/>
    <s v="Oederaner Str. 21 - 25"/>
    <x v="11"/>
    <s v="HKW Dresden-Nossener Bruecke _x000a_(3 GT + 1 DT, Sammelschiene)"/>
    <d v="1995-09-28T00:00:00"/>
    <s v="in Betrieb"/>
    <s v="Mehrere Energietraeger"/>
    <s v="Erdgas"/>
    <s v="HEL"/>
    <x v="2"/>
    <s v="Nein"/>
    <s v="Ja"/>
    <n v="260"/>
    <s v="110 kV Trafo 111 - 114"/>
    <s v="Hochspannung (HS)"/>
    <s v="DREWAG NETZ GmbH "/>
  </r>
  <r>
    <x v="170"/>
    <s v="Vattenfall Waerme Berlin AG"/>
    <s v="GuD Marzahn"/>
    <s v="12681"/>
    <s v="Berlin"/>
    <s v=""/>
    <x v="18"/>
    <s v="GuD Marzahn"/>
    <d v="2020-05-07T00:00:00"/>
    <s v="in Betrieb"/>
    <s v="Erdgas"/>
    <s v=""/>
    <s v=""/>
    <x v="2"/>
    <s v="Nein"/>
    <s v="Ja"/>
    <n v="258"/>
    <s v="50730109739"/>
    <s v="Hochspannung (HS)"/>
    <s v="Stromnetz Berlin"/>
  </r>
  <r>
    <x v="0"/>
    <s v="EEG-Anlagen &lt; 10 MW"/>
    <s v=""/>
    <s v=""/>
    <s v=""/>
    <s v=""/>
    <x v="10"/>
    <s v=""/>
    <d v="1990-01-01T00:00:00"/>
    <s v="in Betrieb"/>
    <s v="Biomasse"/>
    <s v=""/>
    <s v=""/>
    <x v="3"/>
    <s v="Ja"/>
    <s v=""/>
    <n v="255.7"/>
    <s v=""/>
    <s v=""/>
    <s v=""/>
  </r>
  <r>
    <x v="171"/>
    <s v="Grosskraftwerk Mannheim AG"/>
    <s v="GKM "/>
    <s v="68199"/>
    <s v="Mannheim"/>
    <s v="Marguerrestrasse 1"/>
    <x v="2"/>
    <s v="Block 6"/>
    <d v="2005-12-26T00:00:00"/>
    <s v="in Betrieb"/>
    <s v="Steinkohle"/>
    <s v=""/>
    <s v=""/>
    <x v="6"/>
    <s v="Nein"/>
    <s v="Ja"/>
    <n v="255"/>
    <s v="DE00721570174000ZE000000398156VS0"/>
    <s v="Hoechstspannung (HoeS)"/>
    <s v="TransnetBW GmbH"/>
  </r>
  <r>
    <x v="172"/>
    <s v="Uniper Kraftwerke GmbH "/>
    <s v="Staudinger"/>
    <s v="63538"/>
    <s v="Grosskrotzenburg"/>
    <s v=""/>
    <x v="10"/>
    <s v="1"/>
    <d v="1965-01-01T00:00:00"/>
    <s v="Endgueltig Stillgelegt 2013 (ohne StA)"/>
    <s v="Steinkohle"/>
    <s v=""/>
    <s v=""/>
    <x v="6"/>
    <s v="Nein"/>
    <s v="Ja"/>
    <n v="249"/>
    <s v="Grosskrotzenburg"/>
    <s v="Hoechstspannung (HoeS)"/>
    <s v="TenneT TSO GmbH "/>
  </r>
  <r>
    <x v="173"/>
    <s v="EnBW Energie Baden-Wuerttemberg AG"/>
    <s v="Kopswerk I "/>
    <s v="A-6794"/>
    <s v="Partenen"/>
    <s v=""/>
    <x v="16"/>
    <s v="Masch. 1 bis 3"/>
    <d v="1969-11-01T00:00:00"/>
    <s v="in Betrieb"/>
    <s v="Pumpspeicher"/>
    <s v=""/>
    <s v=""/>
    <x v="7"/>
    <s v="Nein"/>
    <s v="Nein"/>
    <n v="247"/>
    <s v="Buers"/>
    <s v="Hoechstspannung (HoeS)"/>
    <s v="Transnet BW GmbH"/>
  </r>
  <r>
    <x v="174"/>
    <s v="EnBW Energie Baden-Wuerttemberg AG"/>
    <s v="Luenerseewerk"/>
    <s v="A-6774"/>
    <s v="Tschagguns"/>
    <s v="Latschauwerk"/>
    <x v="16"/>
    <s v="Masch. 1 bis 5"/>
    <d v="1957-11-01T00:00:00"/>
    <s v="in Betrieb"/>
    <s v="Pumpspeicher"/>
    <s v=""/>
    <s v=""/>
    <x v="7"/>
    <s v="Nein"/>
    <s v="Nein"/>
    <n v="238"/>
    <s v="Buers"/>
    <s v="Hoechstspannung (HoeS)"/>
    <s v="Transnet BW GmbH"/>
  </r>
  <r>
    <x v="175"/>
    <s v="Stadtwerke Duisburg AG"/>
    <s v="HKW III/B"/>
    <s v="47249"/>
    <s v="Duisburg"/>
    <s v="Wanheimer Strasse 439-454"/>
    <x v="3"/>
    <s v="HKW III/B"/>
    <d v="2005-10-24T00:00:00"/>
    <s v="in Betrieb"/>
    <s v="Mehrere Energietraeger"/>
    <s v="Erdgas"/>
    <s v="Heizoel"/>
    <x v="2"/>
    <s v="Nein"/>
    <s v="Ja"/>
    <n v="234"/>
    <s v="UW HKW III"/>
    <s v="Hochspannung (HS)"/>
    <s v="Netze Duisburg GmbH"/>
  </r>
  <r>
    <x v="176"/>
    <s v="enercity AG"/>
    <s v="GKL"/>
    <s v="30169"/>
    <s v="Hannover"/>
    <s v=""/>
    <x v="1"/>
    <s v="GKL"/>
    <d v="1998-11-05T00:00:00"/>
    <s v="in Betrieb"/>
    <s v="Erdgas"/>
    <s v=""/>
    <s v=""/>
    <x v="2"/>
    <s v="Nein"/>
    <s v="Ja"/>
    <n v="230"/>
    <s v="UW-Linden"/>
    <s v="Hochspannung (HS)"/>
    <s v="enercity Netzgesellschaft mbH "/>
  </r>
  <r>
    <x v="177"/>
    <s v="Mark-E AG"/>
    <s v="Heizkraftwerk Hagen-Kabel"/>
    <s v="58099"/>
    <s v="Hagen"/>
    <s v=""/>
    <x v="3"/>
    <s v="H4/5"/>
    <d v="1980-01-01T00:00:00"/>
    <s v="Vorlaeufig Stillgelegt (mit StA)"/>
    <s v="Erdgas"/>
    <s v=""/>
    <s v=""/>
    <x v="2"/>
    <s v="Nein"/>
    <s v="Nein"/>
    <n v="230"/>
    <s v="U 101 und U 102"/>
    <s v="Hochspannung (HS)"/>
    <s v="Enervie AssetNetWork GmbH "/>
  </r>
  <r>
    <x v="178"/>
    <s v="ThyssenKrupp Steel Europe AG"/>
    <s v="Duisburg Hamborn 5"/>
    <s v="47166"/>
    <s v="Hamborn"/>
    <s v=""/>
    <x v="3"/>
    <s v="Block 5"/>
    <d v="2003-01-01T00:00:00"/>
    <s v="in Betrieb"/>
    <s v="Sonstige Energietraeger"/>
    <s v="Kuppelprodukte der Stahl- und Kokserzeugung"/>
    <s v=""/>
    <x v="12"/>
    <s v="Nein"/>
    <s v="Ja"/>
    <n v="225"/>
    <s v="Anschluss im Werknetz"/>
    <s v="Hochspannung (HS)"/>
    <s v="tkSE AG"/>
  </r>
  <r>
    <x v="179"/>
    <s v="Schluchseewerk Aktiengesellschaft"/>
    <s v="Witznau"/>
    <s v="79777"/>
    <s v="Witznau"/>
    <s v="Schwarzatalstr.5"/>
    <x v="2"/>
    <s v="Witznau"/>
    <d v="1943-10-30T00:00:00"/>
    <s v="in Betrieb"/>
    <s v="Pumpspeicher"/>
    <s v=""/>
    <s v=""/>
    <x v="7"/>
    <s v="Nein"/>
    <s v="Nein"/>
    <n v="220"/>
    <s v="Tiengen / Gurtweil"/>
    <s v="Hochspannung (HS)"/>
    <s v="Amprion GmbH/Netze BW GmbH"/>
  </r>
  <r>
    <x v="180"/>
    <s v="Statkraft Markets GmbH"/>
    <s v="Erzhausen"/>
    <s v="37547"/>
    <s v="Kreiensen"/>
    <s v=""/>
    <x v="1"/>
    <s v=""/>
    <d v="1964-01-01T00:00:00"/>
    <s v="in Betrieb"/>
    <s v="Pumpspeicher"/>
    <s v=""/>
    <s v=""/>
    <x v="7"/>
    <s v="Nein"/>
    <s v="Nein"/>
    <n v="220"/>
    <s v="Erzhausen"/>
    <s v="Hoechstspannung (HoeS)"/>
    <s v="TenneT TSO GmbH "/>
  </r>
  <r>
    <x v="0"/>
    <s v="EEG-Anlagen &lt; 10 MW"/>
    <s v=""/>
    <s v=""/>
    <s v=""/>
    <s v=""/>
    <x v="11"/>
    <s v=""/>
    <d v="1990-01-01T00:00:00"/>
    <s v="in Betrieb"/>
    <s v="Laufwasser"/>
    <s v=""/>
    <s v=""/>
    <x v="9"/>
    <s v="Ja"/>
    <s v=""/>
    <n v="212.9"/>
    <s v=""/>
    <s v=""/>
    <s v=""/>
  </r>
  <r>
    <x v="181"/>
    <s v="Steag GmbH"/>
    <s v="Heizkraftwerk"/>
    <s v="66333"/>
    <s v="Voelklingen-Fenne"/>
    <s v="Saarbruecker Strasse 135-137"/>
    <x v="14"/>
    <s v="HKV"/>
    <d v="1989-11-30T00:00:00"/>
    <s v="in Betrieb"/>
    <s v="Steinkohle"/>
    <s v=""/>
    <s v=""/>
    <x v="6"/>
    <s v="Nein"/>
    <s v="Ja"/>
    <n v="211"/>
    <s v="SA Fenne"/>
    <s v="Hochspannung (HS)"/>
    <s v="Creos Deutschland"/>
  </r>
  <r>
    <x v="182"/>
    <s v="Buergerwindpark Reussenkoege GmbH &amp; Co. KG"/>
    <s v="Buergerwindpark Reussenkoege GmbH &amp; Co. KG"/>
    <s v="25821"/>
    <s v="Reussenkoege"/>
    <s v="Gemarkung Reussenkoege, Flur 1, Flurstueck 5"/>
    <x v="5"/>
    <s v=""/>
    <d v="2003-11-25T00:00:00"/>
    <s v="in Betrieb"/>
    <s v="Windenergie (Onshore-Anlage)"/>
    <s v=""/>
    <s v=""/>
    <x v="1"/>
    <s v="Ja"/>
    <s v=""/>
    <n v="208.8"/>
    <s v=""/>
    <s v=""/>
    <s v="SH Netz AG"/>
  </r>
  <r>
    <x v="183"/>
    <s v="Mark-E AG"/>
    <s v="Kraftwerk Werdohl-Elverlingsen"/>
    <s v="58791"/>
    <s v="Werdohl"/>
    <s v=""/>
    <x v="3"/>
    <s v="E 1/2"/>
    <d v="1975-01-01T00:00:00"/>
    <s v="Vorlaeufig Stillgelegt (mit StA)"/>
    <s v="Mineraloelprodukte"/>
    <s v="Leichtes Heizoel"/>
    <s v=""/>
    <x v="10"/>
    <s v="Nein"/>
    <s v="Nein"/>
    <n v="206"/>
    <s v="U 204"/>
    <s v="Hoechstspannung (HoeS)"/>
    <s v="Enervie AssetNetWork GmbH "/>
  </r>
  <r>
    <x v="184"/>
    <s v="Grosskraftwerk Mannheim AG"/>
    <s v="GKM "/>
    <s v="68199"/>
    <s v="Mannheim"/>
    <s v="Marguerrestrasse 1"/>
    <x v="2"/>
    <s v="Block 4"/>
    <d v="1970-01-01T00:00:00"/>
    <s v="Endgueltig Stillgelegt 2015 (mit StA)"/>
    <s v="Steinkohle"/>
    <s v=""/>
    <s v=""/>
    <x v="6"/>
    <s v="Nein"/>
    <s v="Ja"/>
    <n v="202.5"/>
    <s v="Transnet BW (220kV) Einspeisepunkt 220 kV Neckarau und 220 kV Altlussheim,_x000a_Pfalzwerke Netzgesellschaft 220 kV Mutterstadt (Rhein N, Rhein S), 110 kV Mutterstadt Waldmuehle N, Waldmuehle S_x000a_Netrion diverse 110 kV und 10 kV Anschluesse"/>
    <s v="220/110/10"/>
    <s v="Transnet BW, Pfalzwerke Netzgesellschaft, Netrion, DB Energie GmbH"/>
  </r>
  <r>
    <x v="185"/>
    <s v="Grosskraftwerk Mannheim AG"/>
    <s v="GKM "/>
    <s v="68199"/>
    <s v="Mannheim"/>
    <s v="Marguerrestrasse 1"/>
    <x v="2"/>
    <s v="Block 3"/>
    <d v="1966-01-01T00:00:00"/>
    <s v="Endgueltig Stillgelegt 2015 (mit StA)"/>
    <s v="Steinkohle"/>
    <s v=""/>
    <s v=""/>
    <x v="6"/>
    <s v="Nein"/>
    <s v="Ja"/>
    <n v="202.5"/>
    <s v="Transnet BW (220kV) Einspeisepunkt 220 kV Neckarau und 220 kV Altlussheim,_x000a_Pfalzwerke Netzgesellschaft 220 kV Mutterstadt (Rhein N, Rhein S), 110 kV Mutterstadt Waldmuehle N, Waldmuehle S_x000a_Netrion diverse 110 kV und 10 kV Anschluesse"/>
    <s v="220/110/10"/>
    <s v="Transnet BW, Pfalzwerke Netzgesellschaft, Netrion, DB Energie GmbH"/>
  </r>
  <r>
    <x v="186"/>
    <s v="Trianel Windkraftwerk Borkum GmbH &amp; Co. KG"/>
    <s v="Trianel Windpark Borkum"/>
    <s v="68199"/>
    <s v="Nordsee"/>
    <s v=""/>
    <x v="15"/>
    <s v=""/>
    <d v="2015-02-01T00:00:00"/>
    <s v="in Betrieb"/>
    <s v="Windenergie (Offshore-Anlage)"/>
    <s v=""/>
    <s v=""/>
    <x v="8"/>
    <s v="Ja"/>
    <s v="Nein"/>
    <n v="200"/>
    <s v="OWP Trianel Windpark Borkum BOWZ-E01 bzw. DE00755526548HRA0000000BOWZE00001 (Messlokation)"/>
    <s v="USp. Hoechst- / Hochspannung (HoeS/HS)"/>
    <s v="TenneT TSO GmbH"/>
  </r>
  <r>
    <x v="187"/>
    <s v="RWE Power AG"/>
    <s v="Weisweiler"/>
    <s v="52249"/>
    <s v="Eschweiler-Weisweiler"/>
    <s v=""/>
    <x v="3"/>
    <s v="H_VGT"/>
    <d v="2006-12-19T00:00:00"/>
    <s v="in Betrieb"/>
    <s v="Erdgas"/>
    <s v=""/>
    <s v=""/>
    <x v="2"/>
    <s v="Nein"/>
    <s v="Nein"/>
    <n v="200"/>
    <s v="Zukunft"/>
    <s v="Hochspannung (HS)"/>
    <s v="Westnetz GmbH"/>
  </r>
  <r>
    <x v="188"/>
    <s v="RWE Power AG"/>
    <s v="Weisweiler"/>
    <s v="52249"/>
    <s v="Eschweiler-Weisweiler"/>
    <s v=""/>
    <x v="3"/>
    <s v="G_VGT"/>
    <d v="2006-08-04T00:00:00"/>
    <s v="in Betrieb"/>
    <s v="Erdgas"/>
    <s v=""/>
    <s v=""/>
    <x v="2"/>
    <s v="Nein"/>
    <s v="Nein"/>
    <n v="200"/>
    <s v="Zukunft"/>
    <s v="Hochspannung (HS)"/>
    <s v="Westnetz GmbH"/>
  </r>
  <r>
    <x v="189"/>
    <s v="EnBW Energie Baden-Wuerttemberg AG"/>
    <s v="Rodundwerk I"/>
    <s v="A-6773"/>
    <s v="Vandans"/>
    <s v=""/>
    <x v="16"/>
    <s v="Masch. 1 bis 4"/>
    <d v="1943-08-01T00:00:00"/>
    <s v="in Betrieb"/>
    <s v="Pumpspeicher"/>
    <s v=""/>
    <s v=""/>
    <x v="7"/>
    <s v="Nein"/>
    <s v="Nein"/>
    <n v="198"/>
    <s v="Buers"/>
    <s v="Hoechstspannung (HoeS)"/>
    <s v="Transnet BW GmbH"/>
  </r>
  <r>
    <x v="190"/>
    <s v="Trianel Windkraftwerk Borkum II GmbH &amp; Co.KG"/>
    <s v="Trianel Windpark Borkum, Bauphase 2"/>
    <s v="test"/>
    <s v="Nordsee"/>
    <s v=""/>
    <x v="15"/>
    <s v="Trianel Windpark Borkum, Bauphase 2"/>
    <d v="2019-01-01T00:00:00"/>
    <s v="in Betrieb"/>
    <s v="Windenergie (Offshore-Anlage)"/>
    <s v=""/>
    <s v=""/>
    <x v="8"/>
    <s v="Ja"/>
    <s v="Nein"/>
    <n v="196.2"/>
    <s v=""/>
    <s v=""/>
    <s v=""/>
  </r>
  <r>
    <x v="191"/>
    <s v="Société Electrique de l'Our S.A."/>
    <s v="PSW Vianden"/>
    <s v="L -9401"/>
    <s v="Vianden"/>
    <s v="B.P. 2"/>
    <x v="19"/>
    <s v="Maschine 10"/>
    <d v="1975-03-10T00:00:00"/>
    <s v="in Betrieb"/>
    <s v="Pumpspeicher"/>
    <s v=""/>
    <s v=""/>
    <x v="7"/>
    <s v="Nein"/>
    <s v="Nein"/>
    <n v="196"/>
    <s v="Niederstedem"/>
    <s v="Hoechstspannung (HoeS)"/>
    <s v="Amprion GmbH"/>
  </r>
  <r>
    <x v="192"/>
    <s v="Société Electrique de l'Our S.A."/>
    <s v="PSW Vianden"/>
    <s v="L -9401"/>
    <s v="Vianden"/>
    <s v="B.P. 2"/>
    <x v="19"/>
    <s v="Maschine 11"/>
    <d v="2015-07-31T00:00:00"/>
    <s v="in Betrieb"/>
    <s v="Pumpspeicher"/>
    <s v=""/>
    <s v=""/>
    <x v="7"/>
    <s v="Nein"/>
    <s v="Nein"/>
    <n v="195"/>
    <s v="Niederstedem"/>
    <s v="Hoechstspannung (HoeS)"/>
    <s v="Amprion GmbH"/>
  </r>
  <r>
    <x v="193"/>
    <s v="Waerme Hamburg GmbH"/>
    <s v="Tiefstack"/>
    <s v="22113"/>
    <s v="Hamburg"/>
    <s v="Andreas-Meyer-Strasse 8"/>
    <x v="13"/>
    <s v="Tiefstack"/>
    <d v="1993-03-01T00:00:00"/>
    <s v="in Betrieb"/>
    <s v="Steinkohle"/>
    <s v=""/>
    <s v=""/>
    <x v="6"/>
    <s v="Nein"/>
    <s v="Ja"/>
    <n v="194"/>
    <s v="Tiefstack"/>
    <s v="Hochspannung (HS)"/>
    <s v="Stromnetz Hamburg GmbH"/>
  </r>
  <r>
    <x v="194"/>
    <s v="Dow Deutschland Anlagengesellschaft mbH"/>
    <s v="Dow Stade"/>
    <s v="21683"/>
    <s v="Stade"/>
    <s v="Buetzflethersand"/>
    <x v="1"/>
    <s v="Kraftwaermekopplungsanlage"/>
    <d v="1990-01-01T00:00:00"/>
    <s v="Endgueltig Stillgelegt 2014 (mit StA)"/>
    <s v="Mehrere Energietraeger"/>
    <s v="Erdgas und Wasserstoff"/>
    <s v="Erdgas und Wasserstoff"/>
    <x v="2"/>
    <s v="Nein"/>
    <s v="Ja"/>
    <n v="190"/>
    <s v="UW Goetzdorf"/>
    <s v="Hoechstspannung (HoeS)"/>
    <s v="TenneT TSO GmbH "/>
  </r>
  <r>
    <x v="195"/>
    <s v="Stadtwerke Kiel AG"/>
    <s v="Kuestenkraftwerk K.I.E.L."/>
    <s v="24149"/>
    <s v="Kiel"/>
    <s v="Hasselfelde 30"/>
    <x v="5"/>
    <s v="BHKW Modul 1-20"/>
    <d v="2019-11-28T00:00:00"/>
    <s v="in Betrieb"/>
    <s v="Erdgas"/>
    <s v=""/>
    <s v=""/>
    <x v="2"/>
    <s v="Nein"/>
    <s v="Ja"/>
    <n v="188"/>
    <s v="UW Hasselfelde"/>
    <s v="Hochspannung (HS)"/>
    <s v="SW Kiel Netz GmbH"/>
  </r>
  <r>
    <x v="0"/>
    <s v="EEG-Anlagen &lt; 10 MW"/>
    <s v=""/>
    <s v=""/>
    <s v=""/>
    <s v=""/>
    <x v="12"/>
    <s v=""/>
    <d v="1990-01-01T00:00:00"/>
    <s v="in Betrieb"/>
    <s v="Biomasse"/>
    <s v=""/>
    <s v=""/>
    <x v="3"/>
    <s v="Ja"/>
    <s v=""/>
    <n v="186.5"/>
    <s v=""/>
    <s v=""/>
    <s v=""/>
  </r>
  <r>
    <x v="196"/>
    <s v="Mark-E AG"/>
    <s v="Kraftwerk Werdohl-Elverlingsen"/>
    <s v="58791"/>
    <s v="Werdohl"/>
    <s v=""/>
    <x v="3"/>
    <s v="E3"/>
    <d v="1971-01-01T00:00:00"/>
    <s v="Endgueltig Stillgelegt 2014 (mit StA)"/>
    <s v="Steinkohle"/>
    <s v=""/>
    <s v=""/>
    <x v="6"/>
    <s v="Nein"/>
    <s v=""/>
    <n v="186"/>
    <s v="U 104"/>
    <s v="Hochspannung (HS)"/>
    <s v="Enervie AssetNetWork GmbH "/>
  </r>
  <r>
    <x v="197"/>
    <s v="Vattenfall Waerme Berlin AG"/>
    <s v="Wilmersdorf"/>
    <s v="14199"/>
    <s v="Berlin"/>
    <s v="Forckenbeckstr. 3 - 6"/>
    <x v="18"/>
    <s v="Wilmersdorf GT2 und GT3"/>
    <d v="1977-01-01T00:00:00"/>
    <s v="in Betrieb"/>
    <s v="Mineraloelprodukte"/>
    <s v=""/>
    <s v=""/>
    <x v="10"/>
    <s v="Nein"/>
    <s v="Ja"/>
    <n v="184"/>
    <s v="Wilmersdorf"/>
    <s v="Hochspannung (HS)"/>
    <s v="Stromnetz Berlin GmbH"/>
  </r>
  <r>
    <x v="198"/>
    <s v="TEAG Thueringer Energie AG"/>
    <s v="HKW Jena"/>
    <s v="07749"/>
    <s v="Jena"/>
    <s v=""/>
    <x v="12"/>
    <s v="HKW Jena"/>
    <d v="1996-09-26T00:00:00"/>
    <s v="in Betrieb"/>
    <s v="Mehrere Energietraeger"/>
    <s v="Erdgas"/>
    <s v="HEL"/>
    <x v="2"/>
    <s v="Nein"/>
    <s v="Ja"/>
    <n v="182"/>
    <s v="UW HKW Jena"/>
    <s v="Hochspannung (HS)"/>
    <s v="TEN Thueringer Energienetze GmbH"/>
  </r>
  <r>
    <x v="199"/>
    <s v="Steag GmbH"/>
    <s v="Modellkraftwerk"/>
    <s v="66333"/>
    <s v="Voelklingen-Fenne"/>
    <s v="Saarbruecker Strasse 135-137"/>
    <x v="14"/>
    <s v="MKV"/>
    <d v="1982-08-15T00:00:00"/>
    <s v="in Betrieb"/>
    <s v="Steinkohle"/>
    <s v=""/>
    <s v=""/>
    <x v="6"/>
    <s v="Nein"/>
    <s v="Ja"/>
    <n v="179"/>
    <s v="SA Fenne"/>
    <s v="Hochspannung (HS)"/>
    <s v="Creos Deutschland"/>
  </r>
  <r>
    <x v="0"/>
    <s v="EEG-Anlagen &lt; 10 MW"/>
    <s v=""/>
    <s v=""/>
    <s v=""/>
    <s v=""/>
    <x v="2"/>
    <s v=""/>
    <d v="1990-01-01T00:00:00"/>
    <s v="in Betrieb"/>
    <s v="Laufwasser"/>
    <s v=""/>
    <s v=""/>
    <x v="9"/>
    <s v="Ja"/>
    <s v=""/>
    <n v="176.8"/>
    <s v=""/>
    <s v=""/>
    <s v=""/>
  </r>
  <r>
    <x v="200"/>
    <s v="RWE Power AG"/>
    <s v="Frechen/Wachtberg"/>
    <s v="50226"/>
    <s v="Frechen"/>
    <s v=""/>
    <x v="3"/>
    <s v="Frechen/Wachtberg"/>
    <d v="1959-01-01T00:00:00"/>
    <s v="in Betrieb"/>
    <s v="Mehrere Energietraeger"/>
    <s v="Braunkohle"/>
    <s v="Klaerschlamm, Biomasse"/>
    <x v="5"/>
    <s v="Nein"/>
    <s v="Ja"/>
    <n v="176"/>
    <s v="Frechen"/>
    <s v="Hochspannung (HS)"/>
    <s v="Westnetz GmbH"/>
  </r>
  <r>
    <x v="201"/>
    <s v="Stadtwerke Muenchen GmbH"/>
    <s v="SWM Wind Havelland GmbH &amp; Co. KG"/>
    <s v="14776"/>
    <s v="Raum Brandenburg"/>
    <s v=""/>
    <x v="4"/>
    <s v="Havelland"/>
    <d v="2009-12-01T00:00:00"/>
    <s v="in Betrieb"/>
    <s v="Windenergie (Onshore-Anlage)"/>
    <s v=""/>
    <s v=""/>
    <x v="1"/>
    <s v="Ja"/>
    <s v="Nein"/>
    <n v="171"/>
    <s v=""/>
    <s v=""/>
    <s v=""/>
  </r>
  <r>
    <x v="202"/>
    <s v="ThyssenKrupp Steel Europe AG"/>
    <s v="Duisburg Ruhrort 4"/>
    <s v="47166"/>
    <s v="Duisburg - Ruhrort"/>
    <s v=""/>
    <x v="3"/>
    <s v="Block 4"/>
    <d v="1968-01-01T00:00:00"/>
    <s v="in Betrieb"/>
    <s v="Sonstige Energietraeger"/>
    <s v="Kuppelprodukte der Stahl- und Kokserzeugung"/>
    <s v=""/>
    <x v="12"/>
    <s v="Nein"/>
    <s v="Ja"/>
    <n v="170"/>
    <s v="Anschluss im Werknetz"/>
    <s v="Hochspannung (HS)"/>
    <s v="tkSE AG"/>
  </r>
  <r>
    <x v="203"/>
    <s v="Evonik Operations GmbH"/>
    <s v="Kraftwerk I"/>
    <s v="45772"/>
    <s v="Marl"/>
    <s v="Paul-Baumann-Str. 1"/>
    <x v="3"/>
    <s v="Dampfwirtschaft (6 Einzelturbinen)"/>
    <d v="1940-08-12T00:00:00"/>
    <s v="in Betrieb"/>
    <s v="Mehrere Energietraeger"/>
    <s v="Steinkohle"/>
    <s v="Abfaelle, Erdgas, Heizoel"/>
    <x v="13"/>
    <s v="Nein"/>
    <s v="Ja"/>
    <n v="169.3"/>
    <s v=""/>
    <s v="Mittelspannung (MS)"/>
    <s v="CPM Netz GmbH"/>
  </r>
  <r>
    <x v="204"/>
    <s v="Stadtwerke Leipzig GmbH"/>
    <s v="Heizkraftwerk Leipzig-Nord"/>
    <s v="04105"/>
    <s v="Leipzig"/>
    <s v=""/>
    <x v="11"/>
    <s v=""/>
    <d v="1996-02-15T00:00:00"/>
    <s v="in Betrieb"/>
    <s v="Mehrere Energietraeger"/>
    <s v="Erdgas"/>
    <s v="leichtes Heizoel"/>
    <x v="2"/>
    <s v="Nein"/>
    <s v="Ja"/>
    <n v="167"/>
    <s v="Eutritzscher Str. 14b"/>
    <s v="Hochspannung (HS)"/>
    <s v="Netz Leipzig GmbH"/>
  </r>
  <r>
    <x v="205"/>
    <s v="RWE Power AG"/>
    <s v="Koepchenwerk"/>
    <s v="58313"/>
    <s v="Herdecke"/>
    <s v=""/>
    <x v="3"/>
    <s v="Koepchenwerk"/>
    <d v="1989-08-08T00:00:00"/>
    <s v="in Betrieb"/>
    <s v="Pumpspeicher"/>
    <s v=""/>
    <s v=""/>
    <x v="7"/>
    <s v="Nein"/>
    <s v="Nein"/>
    <n v="165"/>
    <s v="Garenfeld"/>
    <s v="Hoechstspannung (HoeS)"/>
    <s v="Amprion GmbH"/>
  </r>
  <r>
    <x v="206"/>
    <s v="Donau-Wasserkraft AG"/>
    <s v="PSW Langenprozelten"/>
    <s v="97737"/>
    <s v="Gemuenden"/>
    <s v=""/>
    <x v="0"/>
    <s v="entfaellt"/>
    <d v="1974-12-31T00:00:00"/>
    <s v="in Betrieb"/>
    <s v="Pumpspeicher"/>
    <s v=""/>
    <s v=""/>
    <x v="7"/>
    <s v="Nein"/>
    <s v="Nein"/>
    <n v="164"/>
    <s v="loco Kraftwerk"/>
    <s v="110, 16,7 Hz"/>
    <s v="DB Energie GmbH"/>
  </r>
  <r>
    <x v="207"/>
    <s v="Vattenfall Waerme Berlin AG"/>
    <s v="Klingenberg"/>
    <s v="10317"/>
    <s v="Berlin"/>
    <s v="Koepenicker Chaussee 42 - 45 "/>
    <x v="18"/>
    <s v="Klingenberg"/>
    <d v="1981-08-13T00:00:00"/>
    <s v="in Betrieb"/>
    <s v="Mehrere Energietraeger"/>
    <s v="Erdgas"/>
    <s v="Erdgas, Mineraloel"/>
    <x v="2"/>
    <s v="Nein"/>
    <s v="Ja"/>
    <n v="164"/>
    <s v="Klingenberg"/>
    <s v="Hochspannung (HS)"/>
    <s v="Stromnetz Berlin GmbH"/>
  </r>
  <r>
    <x v="208"/>
    <s v="Uniper Kraftwerke GmbH"/>
    <s v="Happurg"/>
    <s v="91230"/>
    <s v="Happurg"/>
    <s v="Haupstrasse 26"/>
    <x v="0"/>
    <s v="Happurg"/>
    <d v="1958-01-01T00:00:00"/>
    <s v="Sonderfall"/>
    <s v="Pumpspeicher"/>
    <s v=""/>
    <s v=""/>
    <x v="7"/>
    <s v="Nein"/>
    <s v="Nein"/>
    <n v="160"/>
    <s v="Schaltanlage vor Ort"/>
    <s v="Hochspannung (HS)"/>
    <s v="Bayernwerk AG"/>
  </r>
  <r>
    <x v="209"/>
    <s v="ArcelorMittal Bremen GmbH"/>
    <s v="KW Mittelsbueren"/>
    <s v="28237"/>
    <s v="Bremen"/>
    <s v="Auf den Delben 35"/>
    <x v="17"/>
    <s v="Block 4"/>
    <d v="1975-01-01T00:00:00"/>
    <s v="in Betrieb"/>
    <s v="andere Gase"/>
    <s v="Gichtgas"/>
    <s v="Erdgas"/>
    <x v="12"/>
    <s v="Nein"/>
    <s v="Nein"/>
    <n v="160"/>
    <s v="Mittelsbueren"/>
    <s v="Hochspannung (HS)"/>
    <s v="Wesernetz Bremen GmbH"/>
  </r>
  <r>
    <x v="210"/>
    <s v="Uniper Kraftwerke GmbH "/>
    <s v="Kirchmoeser"/>
    <s v="14774"/>
    <s v="Brandenburg"/>
    <s v=""/>
    <x v="4"/>
    <s v=""/>
    <d v="1994-01-01T00:00:00"/>
    <s v="in Betrieb"/>
    <s v="Erdgas"/>
    <s v=""/>
    <s v=""/>
    <x v="2"/>
    <s v="Nein"/>
    <s v="Nein"/>
    <n v="160"/>
    <s v="Unterwerk Kirchmoeser"/>
    <s v="Hochspannung (HS)"/>
    <s v="50Hertz Transmission GmbH/DB Energie GmbH"/>
  </r>
  <r>
    <x v="211"/>
    <s v="EnBW Energie Baden-Wuerttemberg AG"/>
    <s v="Vermuntwerk"/>
    <s v="A-6794"/>
    <s v="Partenen"/>
    <s v=""/>
    <x v="16"/>
    <s v="Masch. 1 bis 5"/>
    <d v="1930-03-01T00:00:00"/>
    <s v="in Betrieb"/>
    <s v="Speicherwasser (ohne Pumpspeicher)"/>
    <s v=""/>
    <s v=""/>
    <x v="11"/>
    <s v="Nein"/>
    <s v="Nein"/>
    <n v="158"/>
    <s v="Buers"/>
    <s v="Hoechstspannung (HoeS)"/>
    <s v="Transnet BW GmbH"/>
  </r>
  <r>
    <x v="212"/>
    <s v="Dow Deutschland Anlagengesellschaft mbH"/>
    <s v="Dow Stade"/>
    <s v="21683"/>
    <s v="Stade"/>
    <s v="Buetzflethersand"/>
    <x v="1"/>
    <s v="Cogen Dow Stade"/>
    <d v="2015-01-01T00:00:00"/>
    <s v="in Betrieb"/>
    <s v="Erdgas"/>
    <s v="Erdgas"/>
    <s v="Wasserstoff"/>
    <x v="2"/>
    <s v="Nein"/>
    <s v="Ja"/>
    <n v="157"/>
    <s v="UW Bomlitz-Westerharl"/>
    <s v="USp. Hoch- / Mittelspannung (HS/MS)"/>
    <s v="Avacon AG"/>
  </r>
  <r>
    <x v="0"/>
    <s v="EEG-Anlagen &lt; 10 MW"/>
    <s v=""/>
    <s v=""/>
    <s v=""/>
    <s v=""/>
    <x v="17"/>
    <s v=""/>
    <d v="1990-01-01T00:00:00"/>
    <s v="in Betrieb"/>
    <s v="Windenergie (Onshore-Anlage)"/>
    <s v=""/>
    <s v=""/>
    <x v="1"/>
    <s v="Ja"/>
    <s v=""/>
    <n v="155.6"/>
    <s v=""/>
    <s v=""/>
    <s v=""/>
  </r>
  <r>
    <x v="0"/>
    <s v="Nicht-EEG-Anlagen &lt; 10 MW"/>
    <s v=""/>
    <s v=""/>
    <s v=""/>
    <s v=""/>
    <x v="6"/>
    <s v=""/>
    <d v="1990-01-01T00:00:00"/>
    <s v="in Betrieb"/>
    <s v="Abfall"/>
    <s v=""/>
    <s v=""/>
    <x v="14"/>
    <s v="Nein"/>
    <s v=""/>
    <n v="155.19999999999999"/>
    <s v=""/>
    <s v=""/>
    <s v=""/>
  </r>
  <r>
    <x v="213"/>
    <s v="swb Erzeugung GmbH &amp; Co. KG"/>
    <s v="KW Hastedt"/>
    <s v="28207"/>
    <s v="Bremen"/>
    <s v="Hastedter Osterdeich 255"/>
    <x v="17"/>
    <s v="Block 14"/>
    <d v="1990-01-01T00:00:00"/>
    <s v="Endgueltig Stillgelegt 2016 (mit StA)"/>
    <s v="Erdgas"/>
    <s v=""/>
    <s v=""/>
    <x v="2"/>
    <s v="Nein"/>
    <s v="Ja"/>
    <n v="155"/>
    <s v="DE0072032820700000000000000232556"/>
    <s v="Hochspannung (HS)"/>
    <s v="Wesernetz Bremen GmbH"/>
  </r>
  <r>
    <x v="0"/>
    <s v="EEG-Anlagen &lt; 10 MW"/>
    <s v=""/>
    <s v=""/>
    <s v=""/>
    <s v=""/>
    <x v="7"/>
    <s v=""/>
    <d v="1990-01-01T00:00:00"/>
    <s v="in Betrieb"/>
    <s v="Biomasse"/>
    <s v=""/>
    <s v=""/>
    <x v="3"/>
    <s v="Ja"/>
    <s v=""/>
    <n v="153.30000000000001"/>
    <s v=""/>
    <s v=""/>
    <s v=""/>
  </r>
  <r>
    <x v="214"/>
    <s v="RWE Generation SE"/>
    <s v="Westfalen"/>
    <s v="59071"/>
    <s v="Hamm-Uentrop"/>
    <s v=""/>
    <x v="3"/>
    <s v="B"/>
    <d v="1963-01-01T00:00:00"/>
    <s v="Endgueltig Stillgelegt 2011 (ohne StA)"/>
    <s v="Steinkohle"/>
    <s v=""/>
    <s v=""/>
    <x v="6"/>
    <s v="Nein"/>
    <s v="Nein"/>
    <n v="152"/>
    <s v="Lippborg"/>
    <s v="Hochspannung (HS)"/>
    <s v="Westnetz GmbH"/>
  </r>
  <r>
    <x v="215"/>
    <s v="RWE Generation SE"/>
    <s v="Westfalen"/>
    <s v="59071"/>
    <s v="Hamm-Uentrop"/>
    <s v=""/>
    <x v="3"/>
    <s v="A"/>
    <d v="1963-01-01T00:00:00"/>
    <s v="Endgueltig Stillgelegt 2011 (ohne StA)"/>
    <s v="Steinkohle"/>
    <s v=""/>
    <s v=""/>
    <x v="6"/>
    <s v="Nein"/>
    <s v="Nein"/>
    <n v="152"/>
    <s v="Lippborg"/>
    <s v="Hochspannung (HS)"/>
    <s v="Westnetz GmbH"/>
  </r>
  <r>
    <x v="216"/>
    <s v="Schluchseewerk Aktiengesellschaft"/>
    <s v="Kraftwerk Waldshut"/>
    <s v="79761"/>
    <s v="Waldshut-Tiengen"/>
    <s v="Kraftwerkstrasse 13"/>
    <x v="2"/>
    <s v="Waldshut"/>
    <d v="1951-04-13T00:00:00"/>
    <s v="in Betrieb"/>
    <s v="Pumpspeicher"/>
    <s v=""/>
    <s v=""/>
    <x v="7"/>
    <s v="Nein"/>
    <s v="Nein"/>
    <n v="150"/>
    <s v="Gurtweil"/>
    <s v="Hochspannung (HS)"/>
    <s v="Amprion GmbH/Netze BW GmbH"/>
  </r>
  <r>
    <x v="217"/>
    <s v="Steag GmbH"/>
    <s v="KW Luenen"/>
    <s v="44536"/>
    <s v="Luenen"/>
    <s v="Moltkestr. 215"/>
    <x v="3"/>
    <s v="Luenen 6"/>
    <d v="1962-03-06T00:00:00"/>
    <s v="Endgueltig Stillgelegt 2018 (mit StA)"/>
    <s v="Steinkohle"/>
    <s v=""/>
    <s v=""/>
    <x v="6"/>
    <s v="Nein"/>
    <s v="Nein"/>
    <n v="149"/>
    <s v="110 kV Schaltanlage Luenen"/>
    <s v="Hochspannung (HS)"/>
    <s v="Westnetz GmbH/DB Energie GmbH"/>
  </r>
  <r>
    <x v="218"/>
    <s v="EnBW Energie Baden-Wuerttemberg AG"/>
    <s v="Kraftwerk Walheim"/>
    <s v="74399"/>
    <s v="Walheim"/>
    <s v="Muehlstrasse"/>
    <x v="2"/>
    <s v="WAL 2"/>
    <d v="1967-01-01T00:00:00"/>
    <s v="Gesetzlich an Stilllegung gehindert"/>
    <s v="Steinkohle"/>
    <s v=""/>
    <s v=""/>
    <x v="6"/>
    <s v="Nein"/>
    <s v="Nein"/>
    <n v="148"/>
    <s v="Walheim"/>
    <s v="Hochspannung (HS)"/>
    <s v="Netze BW GmbH"/>
  </r>
  <r>
    <x v="219"/>
    <s v="Rheinkraftwerk Iffezheim GmbH"/>
    <s v="Rheinkraftwerk Iffezheim"/>
    <s v="76473"/>
    <s v="Iffezheim"/>
    <s v="An der Staustufe 27"/>
    <x v="2"/>
    <s v="Iffezheim M1-M5"/>
    <d v="1978-01-01T00:00:00"/>
    <s v="in Betrieb"/>
    <s v="Laufwasser"/>
    <s v=""/>
    <s v=""/>
    <x v="9"/>
    <s v="Ja"/>
    <s v="Nein"/>
    <n v="148"/>
    <s v="Iffezheim"/>
    <s v="Hochspannung (HS)"/>
    <s v="Netze BW GmbH"/>
  </r>
  <r>
    <x v="220"/>
    <s v="Uniper Kraftwerke GmbH"/>
    <s v="Waldeck1/Bringhausen"/>
    <s v="34549"/>
    <s v="Edertal Hemfurth-Edersee"/>
    <s v="Kraftwerkstrasse 10"/>
    <x v="10"/>
    <s v="Waldeck1/Bringhausen"/>
    <d v="1931-01-01T00:00:00"/>
    <s v="in Betrieb"/>
    <s v="Pumpspeicher"/>
    <s v=""/>
    <s v=""/>
    <x v="7"/>
    <s v="Nein"/>
    <s v="Nein"/>
    <n v="145"/>
    <s v="Schaltanlage vor Ort"/>
    <s v="Hochspannung (HS)"/>
    <s v="Avacon AG"/>
  </r>
  <r>
    <x v="221"/>
    <s v="TIWAG-Tiroler Wasserkraft AG"/>
    <s v="KW Kuehtai"/>
    <s v="A-6183"/>
    <s v="Kuehtai"/>
    <s v=""/>
    <x v="16"/>
    <s v="Kuehtai Ma 2"/>
    <d v="1981-01-15T00:00:00"/>
    <s v="in Betrieb"/>
    <s v="Pumpspeicher"/>
    <s v=""/>
    <s v=""/>
    <x v="7"/>
    <s v="Nein"/>
    <s v="Nein"/>
    <n v="144.5"/>
    <s v="UW Silz"/>
    <s v="Hoechstspannung (HoeS)"/>
    <s v="TIWAG-Netz AG/APG/TenneT"/>
  </r>
  <r>
    <x v="222"/>
    <s v="TIWAG-Tiroler Wasserkraft AG"/>
    <s v="KW Kuehtai"/>
    <s v="A-6183"/>
    <s v="Kuehtai"/>
    <s v=""/>
    <x v="16"/>
    <s v="Kuehtai Ma1"/>
    <d v="1981-01-15T00:00:00"/>
    <s v="in Betrieb"/>
    <s v="Pumpspeicher"/>
    <s v=""/>
    <s v=""/>
    <x v="7"/>
    <s v="Nein"/>
    <s v="Nein"/>
    <n v="144.5"/>
    <s v="UW Silz"/>
    <s v="Hoechstspannung (HoeS)"/>
    <s v="TIWAG-Netz AG/APG/TenneT"/>
  </r>
  <r>
    <x v="223"/>
    <s v="Vattenfall Europe Waerme AG"/>
    <s v="Lichterfelde"/>
    <s v="12207"/>
    <s v="Berlin"/>
    <s v="Ostpreussendamm 61"/>
    <x v="18"/>
    <s v="Lichterfelde 2"/>
    <d v="1990-01-01T00:00:00"/>
    <s v="Endgueltig Stillgelegt 2016 (mit StA)"/>
    <s v="Erdgas"/>
    <s v=""/>
    <s v=""/>
    <x v="2"/>
    <s v="Nein"/>
    <s v="Ja"/>
    <n v="144"/>
    <s v="Lichterfelde"/>
    <s v="Hochspannung (HS)"/>
    <s v="Stromnetz Berlin GmbH"/>
  </r>
  <r>
    <x v="224"/>
    <s v="Vattenfall Waerme Berlin AG"/>
    <s v="Lichterfelde"/>
    <s v="12207"/>
    <s v="Berlin"/>
    <s v="Ostpreussendamm 61"/>
    <x v="18"/>
    <s v="Lichterfelde 3"/>
    <d v="1974-08-02T00:00:00"/>
    <s v="Endgueltig Stillgelegt 2018 (mit StA)"/>
    <s v="Erdgas"/>
    <s v=""/>
    <s v=""/>
    <x v="2"/>
    <s v="Nein"/>
    <s v="Ja"/>
    <n v="144"/>
    <s v="Lichterfelde"/>
    <s v="Hochspannung (HS)"/>
    <s v="Stromnetz Berlin GmbH"/>
  </r>
  <r>
    <x v="225"/>
    <s v="Vattenfall Waerme Berlin AG"/>
    <s v="Lichterfelde"/>
    <s v="12207"/>
    <s v="Berlin"/>
    <s v="Ostpreussendamm 61"/>
    <x v="18"/>
    <s v="Lichterfelde 1"/>
    <d v="1972-09-04T00:00:00"/>
    <s v="Endgueltig Stillgelegt 2019 (mit StA)"/>
    <s v="Erdgas"/>
    <s v=""/>
    <s v=""/>
    <x v="2"/>
    <s v="Nein"/>
    <s v="Ja"/>
    <n v="144"/>
    <s v="Lichterfelde"/>
    <s v="Hochspannung (HS)"/>
    <s v="Stromnetz Berlin GmbH"/>
  </r>
  <r>
    <x v="226"/>
    <s v="Vattenfall Waerme Berlin AG"/>
    <s v="Charlottenburg"/>
    <s v="10589"/>
    <s v="Berlin"/>
    <s v="Am Spreebord 5"/>
    <x v="18"/>
    <s v="Charlottenburg"/>
    <d v="1975-01-01T00:00:00"/>
    <s v="in Betrieb"/>
    <s v="Mehrere Energietraeger"/>
    <s v="Erdgas"/>
    <s v="Mineraloel"/>
    <x v="2"/>
    <s v="Nein"/>
    <s v="Ja"/>
    <n v="144"/>
    <s v="Charlottenburg"/>
    <s v="Hochspannung (HS)"/>
    <s v="Stromnetz Berlin GmbH"/>
  </r>
  <r>
    <x v="227"/>
    <s v="Solvay Chemicals GmbH"/>
    <s v="Industriekraftwerk Bernburg (IKB)"/>
    <s v="06406"/>
    <s v="Bernburg"/>
    <s v=""/>
    <x v="8"/>
    <s v=""/>
    <d v="1994-12-30T00:00:00"/>
    <s v="in Betrieb"/>
    <s v="Erdgas"/>
    <s v=""/>
    <s v=""/>
    <x v="2"/>
    <s v="Nein"/>
    <s v="Ja"/>
    <n v="140.5"/>
    <s v="ID 92406 - 3136"/>
    <s v="Hochspannung (HS)"/>
    <s v="Mitteldeutsche Netzgesellschaft Strom mbH"/>
  </r>
  <r>
    <x v="228"/>
    <s v="Zellstoff Stendal GmbH"/>
    <s v="Zellstoff Stendal GmbH"/>
    <s v="39596"/>
    <s v="Arneburg"/>
    <s v="Goldbecker Strasse 1"/>
    <x v="8"/>
    <s v="-"/>
    <d v="2004-09-02T00:00:00"/>
    <s v="in Betrieb"/>
    <s v="Biomasse"/>
    <s v="Biomasse"/>
    <s v="Heinzoel, Erdgas"/>
    <x v="3"/>
    <s v="Ja"/>
    <s v="Ja"/>
    <n v="138.9"/>
    <s v="DE0075603959600000E00000000013559_x000a_DE0075603959600000E00000000013560_x000a_DE0075603959600000E00000000013561"/>
    <s v="USp. Mittel- / Niederspannung (MS/NS)"/>
    <s v="Infrastrukturbetrieb der Stadt Arneburg"/>
  </r>
  <r>
    <x v="229"/>
    <s v="Volkswagen AG"/>
    <s v="HKW West"/>
    <s v="38436"/>
    <s v="Wolfsburg"/>
    <s v=""/>
    <x v="1"/>
    <s v="Block 2"/>
    <d v="1985-11-01T00:00:00"/>
    <s v="in Betrieb"/>
    <s v="Steinkohle"/>
    <s v=""/>
    <s v=""/>
    <x v="6"/>
    <s v="Nein"/>
    <s v="Ja"/>
    <n v="138.5"/>
    <s v="UW Wolfsburg"/>
    <s v="Hochspannung (HS)"/>
    <s v="VW Kraftwerk GmbH"/>
  </r>
  <r>
    <x v="230"/>
    <s v="Volkswagen AG"/>
    <s v="HKW West"/>
    <s v="38436"/>
    <s v="Wolfsburg"/>
    <s v=""/>
    <x v="1"/>
    <s v="Block 1"/>
    <d v="1985-11-01T00:00:00"/>
    <s v="in Betrieb"/>
    <s v="Steinkohle"/>
    <s v=""/>
    <s v=""/>
    <x v="6"/>
    <s v="Nein"/>
    <s v="Ja"/>
    <n v="138.5"/>
    <s v="UW Wolfsburg"/>
    <s v="Hochspannung (HS)"/>
    <s v="VW Kraftwerk GmbH"/>
  </r>
  <r>
    <x v="231"/>
    <s v="RWE Power AG"/>
    <s v="Frimmersdorf"/>
    <s v="41517"/>
    <s v="Grevenbroich-Frimmersdorf"/>
    <s v=""/>
    <x v="3"/>
    <s v="M"/>
    <d v="1962-01-01T00:00:00"/>
    <s v="Endgueltig Stillgelegt 2012 (ohne StA)"/>
    <s v="Braunkohle"/>
    <s v=""/>
    <s v=""/>
    <x v="5"/>
    <s v="Nein"/>
    <s v="Nein"/>
    <n v="138"/>
    <s v="Frimmersdorf"/>
    <s v="Hochspannung (HS)"/>
    <s v="Westnetz GmbH"/>
  </r>
  <r>
    <x v="232"/>
    <s v="Mark-E AG"/>
    <s v="Pumpspeicherwerk Roenkhausen"/>
    <s v="57413"/>
    <s v="Finnentrop"/>
    <s v=""/>
    <x v="3"/>
    <s v="PSW"/>
    <d v="1969-01-01T00:00:00"/>
    <s v="in Betrieb"/>
    <s v="Pumpspeicher"/>
    <s v=""/>
    <s v=""/>
    <x v="7"/>
    <s v="Nein"/>
    <s v="Nein"/>
    <n v="138"/>
    <s v="U 101 und U 102"/>
    <s v="Hochspannung (HS)"/>
    <s v="Enervie AssetNetWork GmbH "/>
  </r>
  <r>
    <x v="233"/>
    <s v="Waerme Hamburg GmbH"/>
    <s v="Wedel"/>
    <s v="22880"/>
    <s v="Wedel"/>
    <s v="Tinsdaler Weg 146"/>
    <x v="5"/>
    <s v="Wedel 1"/>
    <d v="1961-01-01T00:00:00"/>
    <s v="in Betrieb"/>
    <s v="Steinkohle"/>
    <s v=""/>
    <s v=""/>
    <x v="6"/>
    <s v="Nein"/>
    <s v="Ja"/>
    <n v="137"/>
    <s v="Wedel"/>
    <s v="Hochspannung (HS)"/>
    <s v="Stromnetz Hamburg GmbH"/>
  </r>
  <r>
    <x v="234"/>
    <s v="Wacker Chemie AG"/>
    <s v="Burghausen 01 - GT"/>
    <s v="84489"/>
    <s v="Burghausen"/>
    <s v="Johannes-Hess Strasse 24"/>
    <x v="0"/>
    <s v=""/>
    <d v="2001-07-27T00:00:00"/>
    <s v="in Betrieb"/>
    <s v="Erdgas"/>
    <s v=""/>
    <s v=""/>
    <x v="2"/>
    <s v="Nein"/>
    <s v="Ja"/>
    <n v="137"/>
    <s v="Holzfeld"/>
    <s v="Hochspannung (HS)"/>
    <s v="Bayernwerk Netz GmbH"/>
  </r>
  <r>
    <x v="235"/>
    <s v="EnBW Energie Baden-Wuerttemberg AG"/>
    <s v="Kraftwerk Walheim"/>
    <s v="74399"/>
    <s v="Walheim"/>
    <s v="Muehlstrasse"/>
    <x v="2"/>
    <s v="WAL GT D"/>
    <d v="1981-01-01T00:00:00"/>
    <s v="in Betrieb"/>
    <s v="Mineraloelprodukte"/>
    <s v=""/>
    <s v=""/>
    <x v="10"/>
    <s v="Nein"/>
    <s v="Nein"/>
    <n v="136"/>
    <s v="Walheim"/>
    <s v="Hochspannung (HS)"/>
    <s v="Netze BW GmbH"/>
  </r>
  <r>
    <x v="236"/>
    <s v="enercity AG"/>
    <s v="GKH"/>
    <s v="30419"/>
    <s v="Hannover"/>
    <s v=""/>
    <x v="1"/>
    <s v="Block2"/>
    <d v="1989-06-21T00:00:00"/>
    <s v="in Betrieb"/>
    <s v="Steinkohle"/>
    <s v=""/>
    <s v=""/>
    <x v="6"/>
    <s v="Nein"/>
    <s v="Ja"/>
    <n v="136"/>
    <s v="UW-Stoecken"/>
    <s v="Hochspannung (HS)"/>
    <s v="enercity Netzgesellschaft mbH "/>
  </r>
  <r>
    <x v="237"/>
    <s v="enercity AG"/>
    <s v="GKH"/>
    <s v="30419"/>
    <s v="Hannover"/>
    <s v=""/>
    <x v="1"/>
    <s v="Block1"/>
    <d v="1989-01-26T00:00:00"/>
    <s v="in Betrieb"/>
    <s v="Steinkohle"/>
    <s v=""/>
    <s v=""/>
    <x v="6"/>
    <s v="Nein"/>
    <s v="Ja"/>
    <n v="136"/>
    <s v="UW-Stoecken"/>
    <s v="Hochspannung (HS)"/>
    <s v="enercity Netzgesellschaft mbH "/>
  </r>
  <r>
    <x v="238"/>
    <s v="RWE Power AG"/>
    <s v="Frimmersdorf"/>
    <s v="41517"/>
    <s v="Frimmersdorf"/>
    <s v=""/>
    <x v="3"/>
    <s v="K"/>
    <d v="1962-01-01T00:00:00"/>
    <s v="Endgueltig Stillgelegt 2012 (ohne StA)"/>
    <s v="Braunkohle"/>
    <s v=""/>
    <s v=""/>
    <x v="5"/>
    <s v="Nein"/>
    <s v="Nein"/>
    <n v="136"/>
    <s v="Opladen"/>
    <s v="Hoechstspannung (HoeS)"/>
    <s v="Amprion GmbH"/>
  </r>
  <r>
    <x v="239"/>
    <s v="RWE Power AG"/>
    <s v="Weisweiler"/>
    <s v="52249"/>
    <s v="Eschweiler-Weisweiler"/>
    <s v=""/>
    <x v="3"/>
    <s v="D"/>
    <d v="1959-01-01T00:00:00"/>
    <s v="Endgueltig Stillgelegt 2012 (ohne StA)"/>
    <s v="Braunkohle"/>
    <s v=""/>
    <s v=""/>
    <x v="5"/>
    <s v="Nein"/>
    <s v="Nein"/>
    <n v="135"/>
    <s v="Oberzier"/>
    <s v="Hoechstspannung (HoeS)"/>
    <s v="Amprion GmbH"/>
  </r>
  <r>
    <x v="240"/>
    <s v="RWE Power AG"/>
    <s v="Frimmersdorf"/>
    <s v="41517"/>
    <s v="Grevenbroich-Frimmersdorf"/>
    <s v=""/>
    <x v="3"/>
    <s v="N"/>
    <d v="1964-01-01T00:00:00"/>
    <s v="Endgueltig Stillgelegt 2012 (ohne StA)"/>
    <s v="Braunkohle"/>
    <s v=""/>
    <s v=""/>
    <x v="5"/>
    <s v="Nein"/>
    <s v="Nein"/>
    <n v="135"/>
    <s v="Gohrpunkt"/>
    <s v="Hoechstspannung (HoeS)"/>
    <s v="Amprion GmbH"/>
  </r>
  <r>
    <x v="241"/>
    <s v="Steag GmbH"/>
    <s v="KW Herne"/>
    <s v="44653"/>
    <s v="Herne"/>
    <s v="Hertener Str. 16"/>
    <x v="3"/>
    <s v="Herne 2"/>
    <d v="1963-01-01T00:00:00"/>
    <s v="Endgueltig Stillgelegt 2014 (mit StA)"/>
    <s v="Steinkohle"/>
    <s v=""/>
    <s v=""/>
    <x v="6"/>
    <s v="Nein"/>
    <s v="Nein"/>
    <n v="133"/>
    <s v="220 kV Schaltanlage Eiberg"/>
    <s v="Hoechstspannung (HoeS)"/>
    <s v="Amprion GmbH"/>
  </r>
  <r>
    <x v="242"/>
    <s v="RWE Power AG"/>
    <s v="Frimmersdorf"/>
    <s v="41517"/>
    <s v="Grevenbroich-Frimmersdorf"/>
    <s v=""/>
    <x v="3"/>
    <s v="O"/>
    <d v="1964-01-01T00:00:00"/>
    <s v="Endgueltig Stillgelegt 2012 (ohne StA)"/>
    <s v="Braunkohle"/>
    <s v=""/>
    <s v=""/>
    <x v="5"/>
    <s v="Nein"/>
    <s v="Nein"/>
    <n v="133"/>
    <s v="Rommerskirchen"/>
    <s v="Hoechstspannung (HoeS)"/>
    <s v="Amprion GmbH"/>
  </r>
  <r>
    <x v="243"/>
    <s v="Stadtwerke Duisburg AG"/>
    <s v="HKW II/B"/>
    <s v="47053"/>
    <s v="Duisburg"/>
    <s v="Zirkelstrasse"/>
    <x v="3"/>
    <s v="HKW II/B"/>
    <d v="1965-01-01T00:00:00"/>
    <s v="Endgueltig Stillgelegt 2012 (ohne StA)"/>
    <s v="Mehrere Energietraeger"/>
    <s v="Steinkohle"/>
    <s v="Heizoel"/>
    <x v="6"/>
    <s v="Nein"/>
    <s v="Ja"/>
    <n v="133"/>
    <s v="UW HKW II"/>
    <s v="Hochspannung (HS)"/>
    <s v="Netze Duisburg GmbH"/>
  </r>
  <r>
    <x v="244"/>
    <s v="Solvay Chemicals GmbH"/>
    <s v="Solvay Kraftwerk Rheinberg"/>
    <s v="47495"/>
    <s v="Rheinberg"/>
    <s v=""/>
    <x v="3"/>
    <s v=""/>
    <d v="1983-03-01T00:00:00"/>
    <s v="in Betrieb"/>
    <s v="Mehrere Energietraeger"/>
    <s v="Steinkohle, Erdgas"/>
    <s v="Erdgas"/>
    <x v="6"/>
    <s v="Nein"/>
    <s v="Ja"/>
    <n v="132.4"/>
    <s v="UA Ossenberg, Ziegeleistrasse, 47495 Rheinberg"/>
    <s v="25"/>
    <s v="Solvay Chemicals GmbH"/>
  </r>
  <r>
    <x v="245"/>
    <s v="Uniper Kraftwerke GmbH "/>
    <s v="Shamrock"/>
    <s v="44653"/>
    <s v="Herne"/>
    <s v=""/>
    <x v="3"/>
    <s v=""/>
    <d v="1957-01-01T00:00:00"/>
    <s v="Endgueltig Stillgelegt 2013 (ohne StA)"/>
    <s v="Steinkohle"/>
    <s v=""/>
    <s v=""/>
    <x v="6"/>
    <s v="Nein"/>
    <s v="Ja"/>
    <n v="132"/>
    <s v="Gelsenkirchen"/>
    <s v="Hochspannung (HS)"/>
    <s v="Amprion GmbH"/>
  </r>
  <r>
    <x v="246"/>
    <s v="RWE Power AG"/>
    <s v="Frimmersdorf"/>
    <s v="41517"/>
    <s v="Grevenbroich-Frimmersdorf"/>
    <s v=""/>
    <x v="3"/>
    <s v="F"/>
    <d v="1960-01-01T00:00:00"/>
    <s v="Endgueltig Stillgelegt 2012 (ohne StA)"/>
    <s v="Braunkohle"/>
    <s v=""/>
    <s v=""/>
    <x v="5"/>
    <s v="Nein"/>
    <s v="Nein"/>
    <n v="132"/>
    <s v="Osterath"/>
    <s v="Hoechstspannung (HoeS)"/>
    <s v="Amprion GmbH"/>
  </r>
  <r>
    <x v="247"/>
    <s v="RWE Power AG"/>
    <s v="Frimmersdorf"/>
    <s v="41517"/>
    <s v="Grevenbroich-Frimmersdorf"/>
    <s v=""/>
    <x v="3"/>
    <s v="L"/>
    <d v="1962-01-01T00:00:00"/>
    <s v="Endgueltig Stillgelegt 2012 (ohne StA)"/>
    <s v="Braunkohle"/>
    <s v=""/>
    <s v=""/>
    <x v="5"/>
    <s v="Nein"/>
    <s v="Nein"/>
    <n v="131"/>
    <s v="Frimmersdorf"/>
    <s v="Hochspannung (HS)"/>
    <s v="Westnetz GmbH"/>
  </r>
  <r>
    <x v="248"/>
    <s v="RWE Power AG"/>
    <s v="Frimmersdorf"/>
    <s v="41517"/>
    <s v="Grevenbroich-Frimmersdorf"/>
    <s v=""/>
    <x v="3"/>
    <s v="E"/>
    <d v="1959-01-01T00:00:00"/>
    <s v="Endgueltig Stillgelegt 2012 (ohne StA)"/>
    <s v="Braunkohle"/>
    <s v=""/>
    <s v=""/>
    <x v="5"/>
    <s v="Nein"/>
    <s v="Nein"/>
    <n v="130"/>
    <s v="Osterath"/>
    <s v="Hoechstspannung (HoeS)"/>
    <s v="Amprion GmbH"/>
  </r>
  <r>
    <x v="249"/>
    <s v="RWE Power AG"/>
    <s v="Frimmersdorf"/>
    <s v="41517"/>
    <s v="Frimmersdorf"/>
    <s v=""/>
    <x v="3"/>
    <s v="D"/>
    <d v="1957-01-01T00:00:00"/>
    <s v="Endgueltig Stillgelegt 2011 (ohne StA)"/>
    <s v="Braunkohle"/>
    <s v=""/>
    <s v=""/>
    <x v="5"/>
    <s v="Nein"/>
    <s v="Nein"/>
    <n v="130"/>
    <s v="Frimmersdorf"/>
    <s v="Hochspannung (HS)"/>
    <s v="Westnetz GmbH"/>
  </r>
  <r>
    <x v="250"/>
    <s v="RWE Power AG"/>
    <s v="Frimmersdorf"/>
    <s v="41517"/>
    <s v="Frimmersdorf"/>
    <s v=""/>
    <x v="3"/>
    <s v="C"/>
    <d v="1957-01-01T00:00:00"/>
    <s v="Endgueltig Stillgelegt 2011 (ohne StA)"/>
    <s v="Braunkohle"/>
    <s v=""/>
    <s v=""/>
    <x v="5"/>
    <s v="Nein"/>
    <s v="Nein"/>
    <n v="129"/>
    <s v="Frimmersdorf"/>
    <s v="Hochspannung (HS)"/>
    <s v="Westnetz GmbH"/>
  </r>
  <r>
    <x v="251"/>
    <s v="Steag GmbH"/>
    <s v="KW Walsum"/>
    <s v="47179"/>
    <s v="Duisburg"/>
    <s v="Dr. Wilhelm-Roelen-Str.129"/>
    <x v="3"/>
    <s v="Walsum 7"/>
    <d v="1959-01-01T00:00:00"/>
    <s v="Endgueltig Stillgelegt 2014 (mit StA)"/>
    <s v="Steinkohle"/>
    <s v=""/>
    <s v=""/>
    <x v="6"/>
    <s v="Nein"/>
    <s v="Nein"/>
    <n v="129"/>
    <s v="220 kV Schaltanlage Walsum"/>
    <s v="Hoechstspannung (HoeS)"/>
    <s v="Amprion GmbH"/>
  </r>
  <r>
    <x v="252"/>
    <s v="RWE Power AG"/>
    <s v="Frimmersdorf"/>
    <s v="41517"/>
    <s v="Frimmersdorf"/>
    <s v=""/>
    <x v="3"/>
    <s v="I"/>
    <d v="1960-01-01T00:00:00"/>
    <s v="Endgueltig Stillgelegt 2012 (ohne StA)"/>
    <s v="Braunkohle"/>
    <s v=""/>
    <s v=""/>
    <x v="5"/>
    <s v="Nein"/>
    <s v="Nein"/>
    <n v="128"/>
    <s v="Opladen"/>
    <s v="Hoechstspannung (HoeS)"/>
    <s v="Amprion GmbH"/>
  </r>
  <r>
    <x v="253"/>
    <s v="SWM Services GmbH"/>
    <s v="Sued DT60"/>
    <s v="81371"/>
    <s v="Muenchen"/>
    <s v=""/>
    <x v="0"/>
    <s v="2"/>
    <d v="2004-09-30T00:00:00"/>
    <s v="in Betrieb"/>
    <s v="Erdgas"/>
    <s v=""/>
    <s v=""/>
    <x v="2"/>
    <s v="Nein"/>
    <s v="Ja"/>
    <n v="127.6"/>
    <s v="Schaltstelle Isartalstrasse"/>
    <s v="Hochspannung (HS)"/>
    <s v="SWM Infrastruktur GmbH"/>
  </r>
  <r>
    <x v="254"/>
    <s v="Waerme Hamburg GmbH"/>
    <s v="GuD Tiefstack"/>
    <s v="22113"/>
    <s v="Hamburg"/>
    <s v="Andreas-Meyer-Strasse 8"/>
    <x v="13"/>
    <s v="GuD Tiefstack"/>
    <d v="2009-11-02T00:00:00"/>
    <s v="in Betrieb"/>
    <s v="Erdgas"/>
    <s v=""/>
    <s v=""/>
    <x v="2"/>
    <s v="Nein"/>
    <s v="Ja"/>
    <n v="127"/>
    <s v="Tiefstack"/>
    <s v="Hochspannung (HS)"/>
    <s v="Stromnetz Hamburg GmbH"/>
  </r>
  <r>
    <x v="255"/>
    <s v="swb Erzeugung GmbH &amp; Co. KG"/>
    <s v="KW Hafen"/>
    <s v="28237"/>
    <s v="Bremen"/>
    <s v="Otavistr. 7-9"/>
    <x v="17"/>
    <s v="Block 5"/>
    <d v="1968-01-01T00:00:00"/>
    <s v="Endgueltig Stillgelegt 2016 (mit StA)"/>
    <s v="Steinkohle"/>
    <s v=""/>
    <s v=""/>
    <x v="6"/>
    <s v="Nein"/>
    <s v="Ja"/>
    <n v="127"/>
    <s v="DE0072032825900000000000000232559"/>
    <s v="Hochspannung (HS)"/>
    <s v="Wesernetz Bremen GmbH"/>
  </r>
  <r>
    <x v="256"/>
    <s v="RWE Power AG"/>
    <s v="Niederaussem"/>
    <s v="50129"/>
    <s v="Bergheim"/>
    <s v=""/>
    <x v="3"/>
    <s v="A"/>
    <d v="1963-01-01T00:00:00"/>
    <s v="Endgueltig Stillgelegt 2012 (ohne StA)"/>
    <s v="Braunkohle"/>
    <s v=""/>
    <s v=""/>
    <x v="5"/>
    <s v="Nein"/>
    <s v="Nein"/>
    <n v="125"/>
    <s v="Brauweiler"/>
    <s v="Hoechstspannung (HoeS)"/>
    <s v="Amprion GmbH"/>
  </r>
  <r>
    <x v="257"/>
    <s v="RWE Power AG"/>
    <s v="Niederaussem"/>
    <s v="50129"/>
    <s v="Bergheim"/>
    <s v=""/>
    <x v="3"/>
    <s v="B"/>
    <d v="1963-01-01T00:00:00"/>
    <s v="Endgueltig Stillgelegt 2012 (ohne StA)"/>
    <s v="Braunkohle"/>
    <s v=""/>
    <s v=""/>
    <x v="5"/>
    <s v="Nein"/>
    <s v="Nein"/>
    <n v="125"/>
    <s v="Brauweiler"/>
    <s v="Hoechstspannung (HoeS)"/>
    <s v="Amprion GmbH"/>
  </r>
  <r>
    <x v="258"/>
    <s v="Energieservice Westfalen Weser GmbH"/>
    <s v="KW Kirchlengern"/>
    <s v="32278"/>
    <s v="Kirchlengern"/>
    <s v=""/>
    <x v="3"/>
    <s v=""/>
    <d v="1981-01-16T00:00:00"/>
    <s v="in Betrieb"/>
    <s v="Mehrere Energietraeger"/>
    <s v="Erdgas"/>
    <s v="Heizoel EL"/>
    <x v="2"/>
    <s v="Nein"/>
    <s v="Nein"/>
    <n v="125"/>
    <s v="UW Kirchlengern"/>
    <s v="Hochspannung (HS)"/>
    <s v="Westfalen Weser Netz GmbH"/>
  </r>
  <r>
    <x v="259"/>
    <s v="EnBW Energie Baden-Wuerttemberg AG"/>
    <s v="Heizkraftwerk Heilbronn"/>
    <s v="74076"/>
    <s v="Heilbronn"/>
    <s v="Lichtenbergerstrasse 23"/>
    <x v="2"/>
    <s v="HLB 6"/>
    <d v="1966-07-03T00:00:00"/>
    <s v="Gesetzlich an Stilllegung gehindert"/>
    <s v="Steinkohle"/>
    <s v=""/>
    <s v=""/>
    <x v="6"/>
    <s v="Nein"/>
    <s v="Ja"/>
    <n v="125"/>
    <s v="Heilbronn"/>
    <s v="Hochspannung (HS)"/>
    <s v="Netze BW GmbH"/>
  </r>
  <r>
    <x v="260"/>
    <s v="EnBW Energie Baden-Wuerttemberg AG"/>
    <s v="Heizkraftwerk Heilbronn"/>
    <s v="74076"/>
    <s v="Heilbronn"/>
    <s v="Lichtenbergerstrasse 23"/>
    <x v="2"/>
    <s v="HLB 5"/>
    <d v="1965-08-25T00:00:00"/>
    <s v="Gesetzlich an Stilllegung gehindert"/>
    <s v="Steinkohle"/>
    <s v=""/>
    <s v=""/>
    <x v="6"/>
    <s v="Nein"/>
    <s v="Ja"/>
    <n v="125"/>
    <s v="Heilbronn"/>
    <s v="Hochspannung (HS)"/>
    <s v="Netze BW GmbH"/>
  </r>
  <r>
    <x v="261"/>
    <s v="SWM Services GmbH"/>
    <s v="Sued GT 61"/>
    <s v="81371"/>
    <s v="Muenchen"/>
    <s v=""/>
    <x v="0"/>
    <s v="2"/>
    <d v="2004-09-30T00:00:00"/>
    <s v="in Betrieb"/>
    <s v="Erdgas"/>
    <s v=""/>
    <s v=""/>
    <x v="2"/>
    <s v="Nein"/>
    <s v="Ja"/>
    <n v="124.9"/>
    <s v="Schaltstelle Isartalstrasse"/>
    <s v="Hochspannung (HS)"/>
    <s v="SWM Infrastruktur GmbH"/>
  </r>
  <r>
    <x v="262"/>
    <s v="Uniper Kraftwerke GmbH"/>
    <s v="Walchensee"/>
    <s v="82431"/>
    <s v="Kochel am See"/>
    <s v="Altjoch 21"/>
    <x v="0"/>
    <s v="Walchensee"/>
    <d v="1924-01-01T00:00:00"/>
    <s v="in Betrieb"/>
    <s v="Speicherwasser (ohne Pumpspeicher)"/>
    <s v=""/>
    <s v=""/>
    <x v="11"/>
    <s v="Nein"/>
    <s v="Nein"/>
    <n v="124"/>
    <s v="Schaltanlage vor Ort"/>
    <s v="Hochspannung (HS)"/>
    <s v="Bayernwerk AG/DB Energie GmbH"/>
  </r>
  <r>
    <x v="263"/>
    <s v="RWE Power AG"/>
    <s v="Frimmersdorf"/>
    <s v="41517"/>
    <s v="Frimmersdorf"/>
    <s v=""/>
    <x v="3"/>
    <s v="G"/>
    <d v="1960-01-01T00:00:00"/>
    <s v="Endgueltig Stillgelegt 2011 (ohne StA)"/>
    <s v="Braunkohle"/>
    <s v=""/>
    <s v=""/>
    <x v="5"/>
    <s v="Nein"/>
    <s v="Nein"/>
    <n v="124"/>
    <s v="Rommerskirchen"/>
    <s v="Hoechstspannung (HoeS)"/>
    <s v="Amprion GmbH"/>
  </r>
  <r>
    <x v="264"/>
    <s v="Vattenfall Waerme Berlin AG"/>
    <s v="Reuter"/>
    <s v="13599"/>
    <s v="Berlin"/>
    <s v="Otternbuchtstr. 11"/>
    <x v="18"/>
    <s v="Reuter C"/>
    <d v="1969-01-01T00:00:00"/>
    <s v="Endgueltig Stillgelegt 2019 (mit StA)"/>
    <s v="Mehrere Energietraeger"/>
    <s v="Steinkohle"/>
    <s v="Holz"/>
    <x v="6"/>
    <s v="Nein"/>
    <s v="Ja"/>
    <n v="124"/>
    <s v="Reuter"/>
    <s v="Hochspannung (HS)"/>
    <s v="Stromnetz Berlin GmbH"/>
  </r>
  <r>
    <x v="265"/>
    <s v="SWM Services GmbH"/>
    <s v="Sued GT 62"/>
    <s v="81371"/>
    <s v="Muenchen"/>
    <s v=""/>
    <x v="0"/>
    <s v="2"/>
    <d v="2004-09-30T00:00:00"/>
    <s v="in Betrieb"/>
    <s v="Erdgas"/>
    <s v=""/>
    <s v=""/>
    <x v="2"/>
    <s v="Nein"/>
    <s v="Ja"/>
    <n v="123.9"/>
    <s v="Schaltstelle Isartalstrasse"/>
    <s v="Hochspannung (HS)"/>
    <s v="SWM Infrastruktur GmbH"/>
  </r>
  <r>
    <x v="266"/>
    <s v="RWE Power AG"/>
    <s v="Weisweiler"/>
    <s v="52249"/>
    <s v="Eschweiler-Weisweiler"/>
    <s v=""/>
    <x v="3"/>
    <s v="C"/>
    <d v="1955-01-01T00:00:00"/>
    <s v="Endgueltig Stillgelegt 2012 (ohne StA)"/>
    <s v="Braunkohle"/>
    <s v=""/>
    <s v=""/>
    <x v="5"/>
    <s v="Nein"/>
    <s v="Ja"/>
    <n v="123"/>
    <s v="Oberzier"/>
    <s v="Hoechstspannung (HoeS)"/>
    <s v="Amprion GmbH"/>
  </r>
  <r>
    <x v="267"/>
    <s v="Waerme Hamburg GmbH"/>
    <s v="Wedel"/>
    <s v="22880"/>
    <s v="Wedel"/>
    <s v="Tinsdaler Weg 146"/>
    <x v="5"/>
    <s v="Wedel 2"/>
    <d v="1962-01-01T00:00:00"/>
    <s v="in Betrieb"/>
    <s v="Steinkohle"/>
    <s v=""/>
    <s v=""/>
    <x v="6"/>
    <s v="Nein"/>
    <s v="Ja"/>
    <n v="123"/>
    <s v="Wedel"/>
    <s v="Hochspannung (HS)"/>
    <s v="Stromnetz Hamburg GmbH"/>
  </r>
  <r>
    <x v="268"/>
    <s v="BASF Schwarzheide GmbH"/>
    <s v="GuD Schwarzheide"/>
    <s v="01987"/>
    <s v="Schwarzheide"/>
    <s v="Schipkauer Str.1"/>
    <x v="4"/>
    <s v=""/>
    <d v="1994-10-01T00:00:00"/>
    <s v="in Betrieb"/>
    <s v="Mehrere Energietraeger"/>
    <s v="Erdgas"/>
    <s v="Heizoel"/>
    <x v="2"/>
    <s v="Nein"/>
    <s v="Ja"/>
    <n v="122"/>
    <s v=""/>
    <s v="Hochspannung (HS)"/>
    <s v="Mitteldeutsche Netzgesellschaft Strom mbH"/>
  </r>
  <r>
    <x v="0"/>
    <s v="EEG-Anlagen &lt; 10 MW"/>
    <s v=""/>
    <s v=""/>
    <s v=""/>
    <s v=""/>
    <x v="18"/>
    <s v=""/>
    <d v="1990-01-01T00:00:00"/>
    <s v="in Betrieb"/>
    <s v="Solare Strahlungsenergie"/>
    <s v=""/>
    <s v=""/>
    <x v="0"/>
    <s v="Ja"/>
    <s v=""/>
    <n v="121.8"/>
    <s v=""/>
    <s v=""/>
    <s v=""/>
  </r>
  <r>
    <x v="0"/>
    <s v="EEG-Anlagen &lt; 10 MW"/>
    <s v=""/>
    <s v=""/>
    <s v=""/>
    <s v=""/>
    <x v="3"/>
    <s v=""/>
    <d v="1990-01-01T00:00:00"/>
    <s v="in Betrieb"/>
    <s v="Laufwasser"/>
    <s v=""/>
    <s v=""/>
    <x v="9"/>
    <s v="Ja"/>
    <s v=""/>
    <n v="120.5"/>
    <s v=""/>
    <s v=""/>
    <s v=""/>
  </r>
  <r>
    <x v="269"/>
    <s v="envia THERM GmbH"/>
    <s v="Spitzenlastkraftwerk Grosskayna"/>
    <s v="06242"/>
    <s v="Grosskayna"/>
    <s v=""/>
    <x v="8"/>
    <s v=""/>
    <d v="1994-01-03T00:00:00"/>
    <s v="in Betrieb"/>
    <s v="Mineraloelprodukte"/>
    <s v=""/>
    <s v=""/>
    <x v="10"/>
    <s v="Nein"/>
    <s v="Nein"/>
    <n v="120"/>
    <s v="UW Grosskayna/neu"/>
    <s v="Hochspannung (HS)"/>
    <s v="Mitteldeutsche Netzgesellschaft Strom mbH"/>
  </r>
  <r>
    <x v="270"/>
    <s v="Fehmarn Netz GmbH &amp; Co. KG"/>
    <s v=""/>
    <s v="23769"/>
    <s v="Fehmarn"/>
    <s v="Osterhof, Daeschendorf"/>
    <x v="5"/>
    <s v=""/>
    <d v="2006-09-23T00:00:00"/>
    <s v="in Betrieb"/>
    <s v="Windenergie (Onshore-Anlage)"/>
    <s v=""/>
    <s v=""/>
    <x v="1"/>
    <s v="Ja"/>
    <s v="Nein"/>
    <n v="119.6"/>
    <s v="UW Goehl"/>
    <s v="Hochspannung (HS)"/>
    <s v="Schleswig-Holstein Netz AG"/>
  </r>
  <r>
    <x v="271"/>
    <s v="Vattenfall Wasserkraft GmbH"/>
    <s v="Geesthacht"/>
    <s v="21502"/>
    <s v="Geesthacht"/>
    <s v="Elbuferstr. 49"/>
    <x v="5"/>
    <s v="PSS A"/>
    <d v="1958-10-15T00:00:00"/>
    <s v="in Betrieb"/>
    <s v="Pumpspeicher"/>
    <s v=""/>
    <s v=""/>
    <x v="7"/>
    <s v="Nein"/>
    <s v="Nein"/>
    <n v="119.1"/>
    <s v="Bergedorf"/>
    <s v="Hochspannung (HS)"/>
    <s v="Stromnetz Hamburg GmbH"/>
  </r>
  <r>
    <x v="272"/>
    <s v="swb Erzeugung AG &amp; Co. KG"/>
    <s v="KW Hastedt"/>
    <s v="28207"/>
    <s v="Bremen"/>
    <s v="Hastedter Osterdeich 255"/>
    <x v="17"/>
    <s v="Block 15"/>
    <d v="1989-12-16T00:00:00"/>
    <s v="in Betrieb"/>
    <s v="Steinkohle"/>
    <s v=""/>
    <s v=""/>
    <x v="6"/>
    <s v="Nein"/>
    <s v="Ja"/>
    <n v="119"/>
    <s v="Wehrdamm"/>
    <s v="Hochspannung (HS)"/>
    <s v="Wesernetz Bremen GmbH"/>
  </r>
  <r>
    <x v="273"/>
    <s v="Kraftwerk Plattling GmbH"/>
    <s v="Kraftwerk Plattling"/>
    <s v="94447"/>
    <s v="Plattling"/>
    <s v=""/>
    <x v="0"/>
    <s v=""/>
    <d v="2010-04-24T00:00:00"/>
    <s v="in Betrieb"/>
    <s v="Erdgas"/>
    <s v=""/>
    <s v=""/>
    <x v="2"/>
    <s v="Nein"/>
    <s v="Ja"/>
    <n v="118.5"/>
    <s v="DE00722594447HRA00000000PLAE00014; DE00722594447HRV00000000PLAE00014; DE00722594447HRA00000000PLAE00015; DE00722594447HRV00000000PLAE00015"/>
    <s v="USp. Hoechst- / Hochspannung (HoeS/HS)"/>
    <s v="Bayernwerk AG"/>
  </r>
  <r>
    <x v="274"/>
    <s v="EnBW Albatros GmbH &amp; Co.KG"/>
    <s v="Windpark Albatros"/>
    <s v="test"/>
    <s v="Nordsee"/>
    <s v=""/>
    <x v="15"/>
    <s v="Windpark Albatros"/>
    <d v="2020-01-01T00:00:00"/>
    <s v="in Betrieb"/>
    <s v="Windenergie (Offshore-Anlage)"/>
    <s v=""/>
    <s v=""/>
    <x v="8"/>
    <s v="Ja"/>
    <s v="Nein"/>
    <n v="117.6"/>
    <s v=""/>
    <s v=""/>
    <s v=""/>
  </r>
  <r>
    <x v="275"/>
    <s v="Umspannwerke Druxberge GmbH &amp; Co. KG _x000a_c/o Windstrom GmbH"/>
    <s v="Windpark Druxberge"/>
    <s v="39365"/>
    <s v="Druxberge"/>
    <s v=""/>
    <x v="8"/>
    <s v=""/>
    <d v="2003-01-01T00:00:00"/>
    <s v="in Betrieb"/>
    <s v="Windenergie (Onshore-Anlage)"/>
    <s v=""/>
    <s v=""/>
    <x v="1"/>
    <s v="Ja"/>
    <s v=""/>
    <n v="116.7"/>
    <s v="UW Druxberge"/>
    <s v="Hochspannung (HS)"/>
    <s v="HSN Magdeburg GmbH"/>
  </r>
  <r>
    <x v="276"/>
    <s v="RWE Generation SE"/>
    <s v="Emsland"/>
    <s v="49811"/>
    <s v="Lingen"/>
    <s v=""/>
    <x v="1"/>
    <s v="B1"/>
    <d v="1973-01-01T00:00:00"/>
    <s v="in Betrieb"/>
    <s v="Erdgas"/>
    <s v=""/>
    <s v=""/>
    <x v="2"/>
    <s v="Nein"/>
    <s v="Ja"/>
    <n v="116"/>
    <s v="Hanekenfaehr"/>
    <s v="Hochspannung (HS)"/>
    <s v="Westnetz GmbH"/>
  </r>
  <r>
    <x v="277"/>
    <s v="RWE Generation SE"/>
    <s v="Emsland"/>
    <s v="49811"/>
    <s v="Lingen"/>
    <s v=""/>
    <x v="1"/>
    <s v="C1"/>
    <d v="1974-01-01T00:00:00"/>
    <s v="in Betrieb"/>
    <s v="Erdgas"/>
    <s v=""/>
    <s v=""/>
    <x v="2"/>
    <s v="Nein"/>
    <s v="Ja"/>
    <n v="116"/>
    <s v="Hanekenfaehr"/>
    <s v="Hochspannung (HS)"/>
    <s v="Westnetz GmbH"/>
  </r>
  <r>
    <x v="278"/>
    <s v="Offshore-Windpark RIFFGAT GmbH &amp; Co. KG/EWE ERNEUERBARE ENERGIEN GmbH"/>
    <s v="Offshore Windpark Riffgat"/>
    <s v="49811"/>
    <s v="Nordsee"/>
    <s v="15 Kilometer vor der Nordseeinsel Borkum"/>
    <x v="15"/>
    <s v=""/>
    <d v="2014-01-01T00:00:00"/>
    <s v="in Betrieb"/>
    <s v="Windenergie (Offshore-Anlage)"/>
    <s v=""/>
    <s v=""/>
    <x v="8"/>
    <s v="Ja"/>
    <s v="Nein"/>
    <n v="113.4"/>
    <s v="Umspannwerk"/>
    <s v="USp. Hoechst- / Hochspannung (HoeS/HS)"/>
    <s v="TenneT TSO GmbH"/>
  </r>
  <r>
    <x v="279"/>
    <s v="Uniper Kraftwerke GmbH "/>
    <s v="Datteln"/>
    <s v="45711"/>
    <s v="Datteln"/>
    <s v=""/>
    <x v="3"/>
    <s v="3"/>
    <d v="1969-01-01T00:00:00"/>
    <s v="Endgueltig Stillgelegt 2013 (ohne StA)"/>
    <s v="Steinkohle"/>
    <s v=""/>
    <s v=""/>
    <x v="6"/>
    <s v="Nein"/>
    <s v="Nein"/>
    <n v="113"/>
    <s v="Datteln"/>
    <s v="Hochspannung (HS)"/>
    <s v="DB Energie GmbH"/>
  </r>
  <r>
    <x v="280"/>
    <s v="Opel Automobile GmbH "/>
    <s v="GuD-Anlage Ruesselsheim"/>
    <s v="65428"/>
    <s v="Ruesselheim"/>
    <s v=""/>
    <x v="10"/>
    <s v="M120"/>
    <d v="1999-09-10T00:00:00"/>
    <s v="in Betrieb"/>
    <s v="Erdgas"/>
    <s v=""/>
    <s v=""/>
    <x v="2"/>
    <s v="Nein"/>
    <s v="Ja"/>
    <n v="112.1"/>
    <s v="KEO-Kundenanlage in Ruesselsheim"/>
    <s v="Hochspannung (HS)"/>
    <s v="Stadtwerke Mainz Netze GmbH (dienstleistend)"/>
  </r>
  <r>
    <x v="281"/>
    <s v="RWE Generation SE"/>
    <s v="Gersteinwerk"/>
    <s v="59368"/>
    <s v="Werne"/>
    <s v=""/>
    <x v="3"/>
    <s v="K1 "/>
    <d v="1984-06-01T00:00:00"/>
    <s v="in Betrieb"/>
    <s v="Erdgas"/>
    <s v=""/>
    <s v=""/>
    <x v="2"/>
    <s v="Nein"/>
    <s v="Nein"/>
    <n v="112"/>
    <s v="Gersteinwerk (110kV) und Bockum-Hoevel (110kV)"/>
    <s v="Hochspannung (HS)"/>
    <s v="Westnetz GmbH "/>
  </r>
  <r>
    <x v="282"/>
    <s v="Mainova AG"/>
    <s v="HKW West"/>
    <s v="60627"/>
    <s v="Frankfurt am Main"/>
    <s v="Gutleutstrasse 231"/>
    <x v="10"/>
    <s v="Block 4"/>
    <d v="1994-04-28T00:00:00"/>
    <s v="in Betrieb"/>
    <s v="Erdgas"/>
    <s v=""/>
    <s v=""/>
    <x v="2"/>
    <s v="Nein"/>
    <s v="Ja"/>
    <n v="110.8"/>
    <s v="UW Gutleutstrasse"/>
    <s v="Hochspannung (HS)"/>
    <s v="NRM Netzdienste Rhein-Main GmbH"/>
  </r>
  <r>
    <x v="283"/>
    <s v="OWP Nordergruende GmbH &amp; Co. KG"/>
    <s v="Offshore Windpark Nordergruende"/>
    <s v="60627"/>
    <s v="Nordsee"/>
    <s v=""/>
    <x v="15"/>
    <s v=""/>
    <d v="2017-11-03T00:00:00"/>
    <s v="in Betrieb"/>
    <s v="Windenergie (Offshore-Anlage)"/>
    <s v=""/>
    <s v=""/>
    <x v="8"/>
    <s v="Ja"/>
    <s v="Nein"/>
    <n v="110.7"/>
    <s v="DE00755526388HRA0000000NORGE00001"/>
    <s v="Hoechstspannung (HoeS)"/>
    <s v="TenneT TSO GmbH"/>
  </r>
  <r>
    <x v="284"/>
    <s v="Currenta GmbH &amp; Co. OHG"/>
    <s v="Kraftwerk N 230"/>
    <s v="47829"/>
    <s v="Krefeld-Uerdingen"/>
    <s v="CHEMPARK, Geb. N 230"/>
    <x v="3"/>
    <s v=""/>
    <d v="1960-01-01T00:00:00"/>
    <s v="in Betrieb"/>
    <s v="Mehrere Energietraeger"/>
    <s v="Steinkohle"/>
    <s v="Erdgas, Produktionsrueckstaende"/>
    <x v="6"/>
    <s v="Nein"/>
    <s v="Ja"/>
    <n v="110"/>
    <s v=""/>
    <s v="USp. Hoch- / Mittelspannung (HS/MS)"/>
    <s v="Netcur GmbH"/>
  </r>
  <r>
    <x v="285"/>
    <s v="swb Erzeugung GmbH &amp; Co. KG"/>
    <s v="KW Mittelsbueren"/>
    <s v="28237"/>
    <s v="Bremen"/>
    <s v="Auf den Delben 35"/>
    <x v="17"/>
    <s v="Block 3"/>
    <d v="1990-01-01T00:00:00"/>
    <s v="Endgueltig Stillgelegt 2013 (ohne StA)"/>
    <s v="Mehrere Energietraeger"/>
    <s v="Gichtgas"/>
    <s v="Erdgas"/>
    <x v="12"/>
    <s v="Nein"/>
    <s v="Nein"/>
    <n v="110"/>
    <s v="Bahnstromanschluss"/>
    <s v="Hochspannung (HS)"/>
    <s v="DB Energie GmbH"/>
  </r>
  <r>
    <x v="286"/>
    <s v="Stadtwerke Rostock AG"/>
    <s v="GuD Marienehe"/>
    <s v="18069"/>
    <s v="Rostock"/>
    <s v=""/>
    <x v="9"/>
    <s v=""/>
    <d v="1996-06-13T00:00:00"/>
    <s v="in Betrieb"/>
    <s v="Erdgas"/>
    <s v=""/>
    <s v=""/>
    <x v="2"/>
    <s v="Nein"/>
    <s v="Ja"/>
    <n v="108"/>
    <s v="UW Marienehe"/>
    <s v="Hochspannung (HS)"/>
    <s v="Stadtwerke Rostock Netzgesellschaft mbH"/>
  </r>
  <r>
    <x v="287"/>
    <s v="RheinEnergie AG"/>
    <s v="HKW Merkenich"/>
    <s v="50769"/>
    <s v="Koeln"/>
    <s v=""/>
    <x v="3"/>
    <s v="GuD"/>
    <d v="2004-01-27T00:00:00"/>
    <s v="in Betrieb"/>
    <s v="Erdgas"/>
    <s v=""/>
    <s v=""/>
    <x v="2"/>
    <s v="Nein"/>
    <s v="Ja"/>
    <n v="108"/>
    <s v="UW Merkenich"/>
    <s v="Hochspannung (HS)"/>
    <s v="Rheinische NETZGesellschaft mbH "/>
  </r>
  <r>
    <x v="288"/>
    <s v="PCK Raffinerie GmbH"/>
    <s v="IKS PCK Schwedt"/>
    <s v="16303"/>
    <s v="PCK Schwedt"/>
    <s v=""/>
    <x v="4"/>
    <s v="Block 2 SE 2"/>
    <d v="1998-07-23T00:00:00"/>
    <s v="in Betrieb"/>
    <s v="Mineraloelprodukte"/>
    <s v="HSCR"/>
    <s v="Raffineriegas"/>
    <x v="10"/>
    <s v="Nein"/>
    <s v="Ja"/>
    <n v="106"/>
    <s v="UW Vierraden"/>
    <s v="Hochspannung (HS)"/>
    <s v="E.DIS AG"/>
  </r>
  <r>
    <x v="289"/>
    <s v="PCK Raffinerie GmbH"/>
    <s v="IKS PCK Schwedt"/>
    <s v="16303"/>
    <s v="PCK Schwedt"/>
    <s v=""/>
    <x v="4"/>
    <s v="Block 1 SE 1"/>
    <d v="1998-07-04T00:00:00"/>
    <s v="in Betrieb"/>
    <s v="Mineraloelprodukte"/>
    <s v="HSCR"/>
    <s v="Raffineriegas"/>
    <x v="10"/>
    <s v="Nein"/>
    <s v="Ja"/>
    <n v="106"/>
    <s v="UW Vierraden"/>
    <s v="Hochspannung (HS)"/>
    <s v="E.DIS AG"/>
  </r>
  <r>
    <x v="290"/>
    <s v="VSE AG, Kraftwerk Ensdorf"/>
    <s v="Kraftwerk Ensdorf"/>
    <s v="66806"/>
    <s v="Ensdorf"/>
    <s v="Kurt-Kessler-Str."/>
    <x v="14"/>
    <s v="Block 1"/>
    <d v="1963-10-25T00:00:00"/>
    <s v="Endgueltig Stillgelegt 2018 (mit StA)"/>
    <s v="Steinkohle"/>
    <s v="Steinkohle"/>
    <s v="Klaerschlamm"/>
    <x v="6"/>
    <s v="Nein"/>
    <s v="Ja"/>
    <n v="106"/>
    <s v="Schaltanlage Ensdorf (UA-Ensdorf); DE 0001816680600000000000000580138"/>
    <s v="Hoechstspannung (HoeS)"/>
    <s v="Amprion GmbH"/>
  </r>
  <r>
    <x v="291"/>
    <s v="envia THERM GmbH"/>
    <s v="GuD Bitterfeld"/>
    <s v="06749"/>
    <s v="Bitterfeld"/>
    <s v=""/>
    <x v="8"/>
    <s v=""/>
    <d v="2000-08-04T00:00:00"/>
    <s v="in Betrieb"/>
    <s v="Erdgas"/>
    <s v=""/>
    <s v=""/>
    <x v="2"/>
    <s v="Nein"/>
    <s v="Ja"/>
    <n v="106"/>
    <s v="UW Bitterfeld Mitte"/>
    <s v="Hochspannung (HS)"/>
    <s v="Mitteldeutsche Netzgesellschaft Strom mbH"/>
  </r>
  <r>
    <x v="292"/>
    <s v="Energiedienst Holding AG"/>
    <s v="Laufenburg"/>
    <s v="CH-5080"/>
    <s v="Laufenburg"/>
    <s v=""/>
    <x v="20"/>
    <s v="KW Laufenburg"/>
    <d v="1914-10-01T00:00:00"/>
    <s v="in Betrieb"/>
    <s v="Laufwasser"/>
    <s v=""/>
    <s v=""/>
    <x v="9"/>
    <s v="Nein"/>
    <s v="Nein"/>
    <n v="104.4"/>
    <s v="110-kV-Schaltanlage Laufenburg"/>
    <s v="Hochspannung (HS)"/>
    <s v="ED Netze GmbH"/>
  </r>
  <r>
    <x v="293"/>
    <s v="Stadtwerke Muenster GmbH"/>
    <s v="Heizkraftwerk Hafen"/>
    <s v="48145"/>
    <s v="Muenster"/>
    <s v=""/>
    <x v="3"/>
    <s v="GuD"/>
    <d v="2005-12-14T00:00:00"/>
    <s v="in Betrieb"/>
    <s v="Mehrere Energietraeger"/>
    <s v="Erdgas"/>
    <s v="Heizoel"/>
    <x v="2"/>
    <s v="Nein"/>
    <s v="Ja"/>
    <n v="104.1"/>
    <s v="Umspannwerk Hafen"/>
    <s v="Mittelspannung (MS)"/>
    <s v="muensterNETZ GmbH"/>
  </r>
  <r>
    <x v="294"/>
    <s v="Currenta GmbH &amp; Co. OHG"/>
    <s v="G-Kraftwerk"/>
    <s v="51368"/>
    <s v="Leverkusen"/>
    <s v="CHEMPARK, Geb. G 22"/>
    <x v="3"/>
    <s v=""/>
    <d v="1962-01-01T00:00:00"/>
    <s v="in Betrieb"/>
    <s v="Mehrere Energietraeger"/>
    <s v="Steinkohle"/>
    <s v="Erdgas, Braunkohle,  Produktionsrueckstaende"/>
    <x v="6"/>
    <s v="Nein"/>
    <s v="Ja"/>
    <n v="103"/>
    <s v=""/>
    <s v="USp. Hoch- / Mittelspannung (HS/MS)"/>
    <s v="Netcur GmbH"/>
  </r>
  <r>
    <x v="295"/>
    <s v="enercity AG"/>
    <s v="KWH"/>
    <s v="30419"/>
    <s v="Hannover"/>
    <s v=""/>
    <x v="1"/>
    <s v="B"/>
    <d v="1975-04-01T00:00:00"/>
    <s v="Vorlaeufig Stillgelegt (mit StA)"/>
    <s v="Erdgas"/>
    <s v=""/>
    <s v=""/>
    <x v="2"/>
    <s v="Nein"/>
    <s v="Ja"/>
    <n v="102"/>
    <s v="UW-Leinhausen"/>
    <s v="Hochspannung (HS)"/>
    <s v="enercity Netzgesellschaft mbH "/>
  </r>
  <r>
    <x v="296"/>
    <s v="ThyssenKrupp Steel Europe AG"/>
    <s v="Duisburg Hamborn 4"/>
    <s v="47166"/>
    <s v="Hamborn"/>
    <s v=""/>
    <x v="3"/>
    <s v="Block 4"/>
    <d v="1976-01-01T00:00:00"/>
    <s v="in Betrieb"/>
    <s v="Sonstige Energietraeger"/>
    <s v="Kuppelprodukte der Stahl- und Kokserzeugung"/>
    <s v=""/>
    <x v="12"/>
    <s v="Nein"/>
    <s v="Ja"/>
    <n v="101"/>
    <s v="Anschluss im Werknetz"/>
    <s v="Hochspannung (HS)"/>
    <s v="tkSE AG"/>
  </r>
  <r>
    <x v="297"/>
    <s v="ArcelorMittal Eisenhuettenstadt GmbH"/>
    <s v="IKW"/>
    <s v="15890"/>
    <s v="Eisenhuettenstadt"/>
    <s v="Werkstrasse 1"/>
    <x v="4"/>
    <s v=""/>
    <d v="1954-01-01T00:00:00"/>
    <s v="in Betrieb"/>
    <s v="Sonstige Energietraeger"/>
    <s v="Gichtgas, Konvertergas aus Roheisen-und Stahlerzeugung"/>
    <s v="Erdgas"/>
    <x v="12"/>
    <s v="Nein"/>
    <s v="Ja"/>
    <n v="100.2"/>
    <s v="Anschaltung U 100/ Umspannstation U 200 im 110kV UW EhsP"/>
    <s v="Hochspannung (HS)"/>
    <s v="EDIS Netz GmbH"/>
  </r>
  <r>
    <x v="298"/>
    <s v="Société Electrique de l'Our S.A."/>
    <s v="PSW Vianden"/>
    <s v="L -9401"/>
    <s v="Vianden"/>
    <s v="B.P. 2"/>
    <x v="19"/>
    <s v="Maschine 5"/>
    <d v="1964-03-20T00:00:00"/>
    <s v="in Betrieb"/>
    <s v="Pumpspeicher"/>
    <s v=""/>
    <s v=""/>
    <x v="7"/>
    <s v="Nein"/>
    <s v="Nein"/>
    <n v="100"/>
    <s v="Niederstedem"/>
    <s v="Hoechstspannung (HoeS)"/>
    <s v="Amprion GmbH"/>
  </r>
  <r>
    <x v="299"/>
    <s v="Société Electrique de l'Our S.A."/>
    <s v="PSW Vianden"/>
    <s v="L -9401"/>
    <s v="Vianden"/>
    <s v="B.P. 2"/>
    <x v="19"/>
    <s v="Maschine 4"/>
    <d v="1963-11-28T00:00:00"/>
    <s v="in Betrieb"/>
    <s v="Pumpspeicher"/>
    <s v=""/>
    <s v=""/>
    <x v="7"/>
    <s v="Nein"/>
    <s v="Nein"/>
    <n v="100"/>
    <s v="Bauler"/>
    <s v="Hoechstspannung (HoeS)"/>
    <s v="Amprion GmbH"/>
  </r>
  <r>
    <x v="300"/>
    <s v="Société Electrique de l'Our S.A."/>
    <s v="PSW Vianden"/>
    <s v="L -9401"/>
    <s v="Vianden"/>
    <s v="B.P. 2"/>
    <x v="19"/>
    <s v="Maschine 3"/>
    <d v="1964-06-17T00:00:00"/>
    <s v="in Betrieb"/>
    <s v="Pumpspeicher"/>
    <s v=""/>
    <s v=""/>
    <x v="7"/>
    <s v="Nein"/>
    <s v="Nein"/>
    <n v="100"/>
    <s v="Bauler"/>
    <s v="Hoechstspannung (HoeS)"/>
    <s v="Amprion GmbH"/>
  </r>
  <r>
    <x v="301"/>
    <s v="Société Electrique de l'Our S.A."/>
    <s v="PSW Vianden"/>
    <s v="L -9401"/>
    <s v="Vianden"/>
    <s v="B.P. 2"/>
    <x v="19"/>
    <s v="Maschine 2"/>
    <d v="1964-02-19T00:00:00"/>
    <s v="in Betrieb"/>
    <s v="Pumpspeicher"/>
    <s v=""/>
    <s v=""/>
    <x v="7"/>
    <s v="Nein"/>
    <s v="Nein"/>
    <n v="100"/>
    <s v="Bauler"/>
    <s v="Hoechstspannung (HoeS)"/>
    <s v="Amprion GmbH"/>
  </r>
  <r>
    <x v="302"/>
    <s v="Société Electrique de l'Our S.A."/>
    <s v="PSW Vianden"/>
    <s v="L -9401"/>
    <s v="Vianden"/>
    <s v="B.P. 2"/>
    <x v="19"/>
    <s v="Maschine 1"/>
    <d v="1963-11-18T00:00:00"/>
    <s v="in Betrieb"/>
    <s v="Pumpspeicher"/>
    <s v=""/>
    <s v=""/>
    <x v="7"/>
    <s v="Nein"/>
    <s v="Nein"/>
    <n v="100"/>
    <s v="Bauler"/>
    <s v="Hoechstspannung (HoeS)"/>
    <s v="Amprion GmbH"/>
  </r>
  <r>
    <x v="303"/>
    <s v="Société Electrique de l'Our S.A."/>
    <s v="PSW Vianden"/>
    <s v="L -9401"/>
    <s v="Vianden"/>
    <s v="B.P. 2"/>
    <x v="19"/>
    <s v="Maschine 9"/>
    <d v="1963-04-05T00:00:00"/>
    <s v="in Betrieb"/>
    <s v="Pumpspeicher"/>
    <s v=""/>
    <s v=""/>
    <x v="7"/>
    <s v="Nein"/>
    <s v="Nein"/>
    <n v="100"/>
    <s v="Niederstedem"/>
    <s v="Hoechstspannung (HoeS)"/>
    <s v="Amprion GmbH"/>
  </r>
  <r>
    <x v="304"/>
    <s v="Société Electrique de l'Our S.A."/>
    <s v="PSW Vianden"/>
    <s v="L -9401"/>
    <s v="Vianden"/>
    <s v="B.P. 2"/>
    <x v="19"/>
    <s v="Maschine 8"/>
    <d v="1963-01-24T00:00:00"/>
    <s v="in Betrieb"/>
    <s v="Pumpspeicher"/>
    <s v=""/>
    <s v=""/>
    <x v="7"/>
    <s v="Nein"/>
    <s v="Nein"/>
    <n v="100"/>
    <s v="Niederstedem"/>
    <s v="Hoechstspannung (HoeS)"/>
    <s v="Amprion GmbH"/>
  </r>
  <r>
    <x v="305"/>
    <s v="Société Electrique de l'Our S.A."/>
    <s v="PSW Vianden"/>
    <s v="L -9401"/>
    <s v="Vianden"/>
    <s v="B.P. 2"/>
    <x v="19"/>
    <s v="Maschine 7"/>
    <d v="1962-10-31T00:00:00"/>
    <s v="in Betrieb"/>
    <s v="Pumpspeicher"/>
    <s v=""/>
    <s v=""/>
    <x v="7"/>
    <s v="Nein"/>
    <s v="Nein"/>
    <n v="100"/>
    <s v="Niederstedem"/>
    <s v="Hoechstspannung (HoeS)"/>
    <s v="Amprion GmbH"/>
  </r>
  <r>
    <x v="306"/>
    <s v="Société Electrique de l'Our S.A."/>
    <s v="PSW Vianden"/>
    <s v="L -9401"/>
    <s v="Vianden"/>
    <s v="B.P. 2"/>
    <x v="19"/>
    <s v="Maschine 6"/>
    <d v="1962-10-10T00:00:00"/>
    <s v="in Betrieb"/>
    <s v="Pumpspeicher"/>
    <s v=""/>
    <s v=""/>
    <x v="7"/>
    <s v="Nein"/>
    <s v="Nein"/>
    <n v="100"/>
    <s v="Niederstedem"/>
    <s v="Hoechstspannung (HoeS)"/>
    <s v="Amprion GmbH"/>
  </r>
  <r>
    <x v="307"/>
    <s v="CIECH Energy Deutschland GmbH"/>
    <s v="GuD-Ikw Stassfurt"/>
    <s v="39418"/>
    <s v="Stassfurt"/>
    <s v="Athenslebener Weg 57"/>
    <x v="8"/>
    <s v=""/>
    <d v="2015-10-01T00:00:00"/>
    <s v="in Betrieb"/>
    <s v="Erdgas"/>
    <s v=""/>
    <s v=""/>
    <x v="2"/>
    <s v="Nein"/>
    <s v="Ja"/>
    <n v="100"/>
    <s v="UW-NORD"/>
    <s v="Hochspannung (HS)"/>
    <s v="HSN Magdeburg GmbH"/>
  </r>
  <r>
    <x v="308"/>
    <s v="Innwerk AG"/>
    <s v="Braunau-Simbach"/>
    <s v="84375"/>
    <s v="Kirchdorf"/>
    <s v="Ach 6"/>
    <x v="0"/>
    <s v="Braunau-Simbach"/>
    <d v="1953-10-30T00:00:00"/>
    <s v="Wegfall Istwertschaltung nach DE"/>
    <s v="Laufwasser"/>
    <s v=""/>
    <s v=""/>
    <x v="9"/>
    <s v="Nein"/>
    <s v="Nein"/>
    <n v="100"/>
    <s v="Schaltanlage vor Ort"/>
    <s v="Hochspannung (HS)"/>
    <s v="APG/Bayernwerk AG"/>
  </r>
  <r>
    <x v="309"/>
    <s v="Schluchseewerk Aktiengesellschaft"/>
    <s v="Haeusern"/>
    <s v="79837"/>
    <s v="Haeusern"/>
    <s v="Schwarzabruck 2"/>
    <x v="2"/>
    <s v="Haeusern"/>
    <d v="1931-03-23T00:00:00"/>
    <s v="in Betrieb"/>
    <s v="Pumpspeicher"/>
    <s v=""/>
    <s v=""/>
    <x v="7"/>
    <s v="Nein"/>
    <s v="Nein"/>
    <n v="100"/>
    <s v="Tiengen / Gurtweil"/>
    <s v="Hochspannung (HS)"/>
    <s v="Amprion GmbH/Netze BW GmbH"/>
  </r>
  <r>
    <x v="310"/>
    <s v="Stadtwerke Duesseldorf AG"/>
    <s v="GuD"/>
    <s v="40221"/>
    <s v="Duesseldorf"/>
    <s v="Auf der Lausward 75"/>
    <x v="3"/>
    <s v="AGuD"/>
    <d v="2000-07-28T00:00:00"/>
    <s v="in Betrieb"/>
    <s v="Erdgas"/>
    <s v=""/>
    <s v=""/>
    <x v="2"/>
    <s v="Nein"/>
    <s v="Ja"/>
    <n v="100"/>
    <s v="U71"/>
    <s v="Hochspannung (HS)"/>
    <s v="Netzgesellschaft Duesseldorf mbH"/>
  </r>
  <r>
    <x v="311"/>
    <s v="UW Reussenkoege GmbH"/>
    <s v="Windpark Reussenkoege GmbH &amp; Co. I KG, _x000a_Windpark Reussenkoege III GmbH &amp; Co. KG, _x000a_Windpark Reussenkoege III GmbH &amp; Co. Pionier KG, _x000a_Windpark Reussenkoege IV GmbH &amp; Co. KG, _x000a_Windpark Reussenkoege V GmbH &amp; Co. KG,_x000a_Windpark Reussenkoege VI GmbH &amp; Co. KG"/>
    <s v="25821"/>
    <s v="Reussenkoege"/>
    <s v=""/>
    <x v="5"/>
    <s v=""/>
    <d v="2013-01-01T00:00:00"/>
    <s v="in Betrieb"/>
    <s v="Windenergie (Onshore-Anlage)"/>
    <s v=""/>
    <s v=""/>
    <x v="1"/>
    <s v="Ja"/>
    <s v="Nein"/>
    <n v="99.9"/>
    <s v="DE00722525821HV04000000REUKJ00104, _x000a_DE00722525821HV04000000REUKJ00105, _x000a_DE00722525821HV04000000REUKJ00107, _x000a_DE00722525821HV04000000REUKJ00205, _x000a_DE00722525821HV04000000REUKJ00207"/>
    <s v="Hochspannung (HS)"/>
    <s v="Schleswig-Holstein Netz AG"/>
  </r>
  <r>
    <x v="312"/>
    <s v="Kraftwerke Mainz-Wiesbaden AG"/>
    <s v="KW5"/>
    <s v="55120"/>
    <s v="Mainz"/>
    <s v=""/>
    <x v="7"/>
    <s v="KW5"/>
    <d v="1990-01-01T00:00:00"/>
    <s v="in Betrieb"/>
    <s v="Erdgas"/>
    <s v=""/>
    <s v=""/>
    <x v="2"/>
    <s v="Nein"/>
    <s v="Ja"/>
    <n v="99.5"/>
    <s v=""/>
    <s v="Hochspannung (HS)"/>
    <s v="Mainzer Netze GmbH"/>
  </r>
  <r>
    <x v="313"/>
    <s v="ENGIE Deutschland AG"/>
    <s v="Kraftwerksgruppe Pfreimd"/>
    <s v="92555"/>
    <s v="Trausnitz"/>
    <s v="Seestrasse 6"/>
    <x v="0"/>
    <s v="PSKW Reisach"/>
    <d v="1955-01-01T00:00:00"/>
    <s v="in Betrieb"/>
    <s v="Pumpspeicher"/>
    <s v=""/>
    <s v=""/>
    <x v="7"/>
    <s v="Nein"/>
    <s v="Nein"/>
    <n v="99"/>
    <s v="UW Reisach Schaltfeld E03-E05"/>
    <s v="Hochspannung (HS)"/>
    <s v="Bayernwerk AG"/>
  </r>
  <r>
    <x v="0"/>
    <s v="Nicht-EEG-Anlagen &lt; 10 MW"/>
    <s v=""/>
    <s v=""/>
    <s v=""/>
    <s v=""/>
    <x v="6"/>
    <s v=""/>
    <d v="1990-01-01T00:00:00"/>
    <s v="in Betrieb"/>
    <s v="sonstige Speichertechnologien"/>
    <s v=""/>
    <s v=""/>
    <x v="12"/>
    <s v="Nein"/>
    <s v=""/>
    <n v="98.2"/>
    <s v=""/>
    <s v=""/>
    <s v=""/>
  </r>
  <r>
    <x v="314"/>
    <s v="RWE Power AG"/>
    <s v="Ville/Berrenrath"/>
    <s v="50354"/>
    <s v="Huerth"/>
    <s v=""/>
    <x v="3"/>
    <s v="Ville/Berrenrath"/>
    <d v="1917-01-01T00:00:00"/>
    <s v="in Betrieb"/>
    <s v="Mehrere Energietraeger"/>
    <s v="Braunkohle"/>
    <s v="Klaerschlamm, Biomasse Sonstige Energietraeger"/>
    <x v="5"/>
    <s v="Nein"/>
    <s v="Ja"/>
    <n v="98"/>
    <s v="Berrenrath"/>
    <s v="Hochspannung (HS)"/>
    <s v="Westnetz GmbH"/>
  </r>
  <r>
    <x v="315"/>
    <s v="SWM Services GmbH"/>
    <s v="Sued GT2"/>
    <s v="81371"/>
    <s v="Muenchen"/>
    <s v=""/>
    <x v="0"/>
    <s v="1"/>
    <d v="1980-07-22T00:00:00"/>
    <s v="in Betrieb"/>
    <s v="Erdgas"/>
    <s v=""/>
    <s v=""/>
    <x v="2"/>
    <s v="Nein"/>
    <s v="Ja"/>
    <n v="97.9"/>
    <s v="Schaltstelle Isartalstrasse"/>
    <s v="Hochspannung (HS)"/>
    <s v="SWM Infrastruktur GmbH"/>
  </r>
  <r>
    <x v="316"/>
    <s v="SWM Services GmbH"/>
    <s v="Sued GT3"/>
    <s v="81371"/>
    <s v="Muenchen"/>
    <s v=""/>
    <x v="0"/>
    <s v="1"/>
    <d v="1980-08-20T00:00:00"/>
    <s v="in Betrieb"/>
    <s v="Erdgas"/>
    <s v=""/>
    <s v=""/>
    <x v="2"/>
    <s v="Nein"/>
    <s v="Ja"/>
    <n v="97.9"/>
    <s v="Schaltstelle Isartalstrasse"/>
    <s v="Hochspannung (HS)"/>
    <s v="SWM Infrastruktur GmbH"/>
  </r>
  <r>
    <x v="317"/>
    <s v="Shell Deutschland Oil GmbH"/>
    <s v="Shell Deutschland Oil GmbH"/>
    <s v="50997"/>
    <s v="Koeln"/>
    <s v="Godorfer Hauptstr. 150"/>
    <x v="3"/>
    <s v=""/>
    <d v="2004-01-01T00:00:00"/>
    <s v="in Betrieb"/>
    <s v="Mehrere Energietraeger"/>
    <s v="Mineraloelprodukte"/>
    <s v=" Raffineriegas, Erdgas"/>
    <x v="10"/>
    <s v="Nein"/>
    <s v="Ja"/>
    <n v="97.1"/>
    <s v="DE0073995099790000000000000021839"/>
    <s v="Hochspannung (HS)"/>
    <s v="Rheinische NETZGesellschaft mbH "/>
  </r>
  <r>
    <x v="318"/>
    <s v="Salzgitter Flachstahl GmbH"/>
    <s v="Kraftwerk Salzgitter"/>
    <s v="38239"/>
    <s v="Salzgitter"/>
    <s v=""/>
    <x v="1"/>
    <s v="Block 2"/>
    <d v="2010-08-15T00:00:00"/>
    <s v="in Betrieb"/>
    <s v="Sonstige Energietraeger"/>
    <s v="Kuppelprodukte der Stahlerzeugung"/>
    <s v=""/>
    <x v="12"/>
    <s v="Nein"/>
    <s v="Ja"/>
    <n v="97"/>
    <s v="Werknetz"/>
    <s v="Werknetz"/>
    <s v="Werknetz"/>
  </r>
  <r>
    <x v="319"/>
    <s v="Salzgitter Flachstahl GmbH"/>
    <s v="Kraftwerk Salzgitter"/>
    <s v="38239"/>
    <s v="Salzgitter"/>
    <s v=""/>
    <x v="1"/>
    <s v="Block 1"/>
    <d v="2010-06-15T00:00:00"/>
    <s v="in Betrieb"/>
    <s v="Sonstige Energietraeger"/>
    <s v="Kuppelprodukte der Stahlerzeugung"/>
    <s v=""/>
    <x v="12"/>
    <s v="Nein"/>
    <s v="Ja"/>
    <n v="97"/>
    <s v="Werknetz"/>
    <s v="Werknetz"/>
    <s v="Werknetz"/>
  </r>
  <r>
    <x v="320"/>
    <s v="EVH GmbH"/>
    <s v="HKW Halle Trotha"/>
    <s v="06130"/>
    <s v="Halle"/>
    <s v="Dieselstrasse 141"/>
    <x v="8"/>
    <s v="Block A und B"/>
    <d v="2005-08-27T00:00:00"/>
    <s v="in Betrieb"/>
    <s v="Erdgas"/>
    <s v=""/>
    <s v=""/>
    <x v="2"/>
    <s v="Nein"/>
    <s v="Ja"/>
    <n v="97"/>
    <s v="UW Halle Dieselstrasse"/>
    <s v="Hochspannung (HS)"/>
    <s v="Energieversorgung Halle Netz GmbH"/>
  </r>
  <r>
    <x v="321"/>
    <s v="Infraserv GmbH &amp; Co. Hoechst KG"/>
    <s v="ADS-Anlage"/>
    <s v="65926"/>
    <s v="Industriepark Hoechst"/>
    <s v=""/>
    <x v="10"/>
    <s v=""/>
    <d v="2012-11-01T00:00:00"/>
    <s v="in Betrieb"/>
    <s v="Erdgas"/>
    <s v=""/>
    <s v=""/>
    <x v="2"/>
    <s v="Nein"/>
    <s v="Ja"/>
    <n v="96.5"/>
    <s v="FWH O/W"/>
    <s v="Hochspannung (HS)"/>
    <s v="Infraserv GmbH &amp; Co. Hoechst KG"/>
  </r>
  <r>
    <x v="322"/>
    <s v="EnBW Energie Baden-Wuerttemberg AG"/>
    <s v="Kraftwerk Walheim"/>
    <s v="74399"/>
    <s v="Walheim"/>
    <s v="Muehlstrasse"/>
    <x v="2"/>
    <s v="WAL 1"/>
    <d v="1964-01-01T00:00:00"/>
    <s v="Gesetzlich an Stilllegung gehindert"/>
    <s v="Steinkohle"/>
    <s v=""/>
    <s v=""/>
    <x v="6"/>
    <s v="Nein"/>
    <s v="Nein"/>
    <n v="96"/>
    <s v="Walheim"/>
    <s v="Hochspannung (HS)"/>
    <s v="Netze BW GmbH"/>
  </r>
  <r>
    <x v="323"/>
    <s v="Innwerk AG"/>
    <s v="Schaerding-Neuhaus"/>
    <s v="A-4782"/>
    <s v="St. Florian am Inn"/>
    <s v="Badhoering 16"/>
    <x v="16"/>
    <s v="Schaerding-Neuhaus"/>
    <d v="1961-10-12T00:00:00"/>
    <s v="Wegfall Istwertschaltung nach DE"/>
    <s v="Laufwasser"/>
    <s v=""/>
    <s v=""/>
    <x v="9"/>
    <s v="Nein"/>
    <s v="Nein"/>
    <n v="96"/>
    <s v="Schaltanlage vor Ort"/>
    <s v="Hoechstspannung (HoeS)"/>
    <s v="APG/Bayernwerk AG"/>
  </r>
  <r>
    <x v="324"/>
    <s v="Daimler AG"/>
    <s v="Heizkraftwerk Sindelfingen"/>
    <s v="71059"/>
    <s v="Sindelfingen"/>
    <s v=""/>
    <x v="2"/>
    <s v="Sammelschienen-HKW"/>
    <d v="2013-11-21T00:00:00"/>
    <s v="in Betrieb"/>
    <s v="Erdgas"/>
    <s v="Erdgas"/>
    <s v="Heizoel EL"/>
    <x v="2"/>
    <s v="Nein"/>
    <s v="Ja"/>
    <n v="95"/>
    <s v="DE00721471063000ZE000000861318VS0"/>
    <s v="USp. Hoch- / Mittelspannung (HS/MS)"/>
    <s v="Netze BW GmbH"/>
  </r>
  <r>
    <x v="325"/>
    <s v="ThyssenKrupp Steel Europe AG"/>
    <s v="Duisburg Ruhrort 3"/>
    <s v="47166"/>
    <s v="Duisburg - Ruhrort"/>
    <s v=""/>
    <x v="3"/>
    <s v="Block 3"/>
    <d v="1963-01-01T00:00:00"/>
    <s v="in Betrieb"/>
    <s v="Sonstige Energietraeger"/>
    <s v="Kuppelprodukte der Stahl- und Kokserzeugung"/>
    <s v=""/>
    <x v="12"/>
    <s v="Nein"/>
    <s v="Ja"/>
    <n v="95"/>
    <s v="Anschluss im Werknetz"/>
    <s v="Hochspannung (HS)"/>
    <s v="tkSE AG"/>
  </r>
  <r>
    <x v="326"/>
    <s v="Stadtwerke Duisburg AG"/>
    <s v="HKW I"/>
    <s v="47053"/>
    <s v="Duisburg"/>
    <s v="Zirkelstrasse"/>
    <x v="3"/>
    <s v="ZAWSF"/>
    <d v="1985-12-01T00:00:00"/>
    <s v="Endgueltig Stillgelegt 2018 (mit StA)"/>
    <s v="Mehrere Energietraeger"/>
    <s v="Steinkohle"/>
    <s v="Heizoel, Biomasse"/>
    <x v="6"/>
    <s v="Nein"/>
    <s v="Ja"/>
    <n v="95"/>
    <s v="UW HKW I"/>
    <s v="Hochspannung (HS)"/>
    <s v="Netze Duisburg GmbH"/>
  </r>
  <r>
    <x v="327"/>
    <s v="Uniper Kraftwerke GmbH "/>
    <s v="Datteln"/>
    <s v="45711"/>
    <s v="Datteln"/>
    <s v=""/>
    <x v="3"/>
    <s v="2"/>
    <d v="1964-01-01T00:00:00"/>
    <s v="Endgueltig Stillgelegt 2013 (ohne StA)"/>
    <s v="Steinkohle"/>
    <s v=""/>
    <s v=""/>
    <x v="6"/>
    <s v="Nein"/>
    <s v="Ja"/>
    <n v="95"/>
    <s v="Datteln"/>
    <s v="Hochspannung (HS)"/>
    <s v="DB Energie GmbH"/>
  </r>
  <r>
    <x v="328"/>
    <s v="Uniper Kraftwerke GmbH "/>
    <s v="Datteln"/>
    <s v="45711"/>
    <s v="Datteln"/>
    <s v=""/>
    <x v="3"/>
    <s v="1"/>
    <d v="1964-01-01T00:00:00"/>
    <s v="Endgueltig Stillgelegt 2013 (ohne StA)"/>
    <s v="Steinkohle"/>
    <s v=""/>
    <s v=""/>
    <x v="6"/>
    <s v="Nein"/>
    <s v="Ja"/>
    <n v="95"/>
    <s v="Datteln"/>
    <s v="Hochspannung (HS)"/>
    <s v="DB Energie GmbH"/>
  </r>
  <r>
    <x v="329"/>
    <s v="Energie- und Wasserversorgung Bonn/Rhein-Sieg GmbH"/>
    <s v="Heizkraftwerk Karlstrasse"/>
    <s v="53115"/>
    <s v="Bonn"/>
    <s v=""/>
    <x v="3"/>
    <s v="Heizkraftwerk Karlstrasse"/>
    <d v="2013-11-01T00:00:00"/>
    <s v="in Betrieb"/>
    <s v="Mehrere Energietraeger"/>
    <s v="Erdgas"/>
    <s v="Dampf aus Muellverbrennungsanlage"/>
    <x v="2"/>
    <s v="Nein"/>
    <s v="Ja"/>
    <n v="95"/>
    <s v=""/>
    <s v="USp. Hoch- / Mittelspannung (HS/MS)"/>
    <s v="Bonn Netz GmbH"/>
  </r>
  <r>
    <x v="330"/>
    <s v="Entega AG"/>
    <s v="GTKW Darmstadt"/>
    <s v="64293"/>
    <s v="Darmstadt"/>
    <s v="Frankfurter Str. 100"/>
    <x v="10"/>
    <s v=""/>
    <d v="2013-01-01T00:00:00"/>
    <s v="Gesetzlich an Stilllegung gehindert"/>
    <s v="Erdgas"/>
    <s v=""/>
    <s v=""/>
    <x v="2"/>
    <s v="Nein"/>
    <s v="Nein"/>
    <n v="94.6"/>
    <s v="UA Nord Darmstadt"/>
    <s v="Hochspannung (HS)"/>
    <s v="e-netz Suedhessen GmbH &amp; Co. KG"/>
  </r>
  <r>
    <x v="331"/>
    <s v="Salzgitter Flachstahl GmbH"/>
    <s v="Kraftwerk Salzgitter"/>
    <s v="38239"/>
    <s v="Salzgitter"/>
    <s v=""/>
    <x v="1"/>
    <s v="AB"/>
    <d v="1939-07-01T00:00:00"/>
    <s v="in Betrieb"/>
    <s v="Sonstige Energietraeger"/>
    <s v="Kuppelprodukte der Stahlerzeugung"/>
    <s v=""/>
    <x v="12"/>
    <s v="Nein"/>
    <s v="Ja"/>
    <n v="94.5"/>
    <s v="Werknetz"/>
    <s v="Werknetz"/>
    <s v="Werknetz"/>
  </r>
  <r>
    <x v="332"/>
    <s v="UWB Umspannwerk Betriebsgesellschaft Biere mbH,  _x000a_UWB Umspannwerk Betriebsgesellschaft Borne mbH"/>
    <s v="Windparks Biere und Borne"/>
    <s v="39221"/>
    <s v="Biere"/>
    <s v=""/>
    <x v="8"/>
    <s v=""/>
    <d v="1999-01-01T00:00:00"/>
    <s v="in Betrieb"/>
    <s v="Windenergie (Onshore-Anlage)"/>
    <s v=""/>
    <s v=""/>
    <x v="1"/>
    <s v="Ja"/>
    <s v=""/>
    <n v="94.5"/>
    <s v="UW Biere und UW Biere West"/>
    <s v="Hochspannung (HS)"/>
    <s v="HSN Magdeburg GmbH"/>
  </r>
  <r>
    <x v="0"/>
    <s v="EEG-Anlagen &lt; 10 MW"/>
    <s v=""/>
    <s v=""/>
    <s v=""/>
    <s v=""/>
    <x v="13"/>
    <s v=""/>
    <d v="1990-01-01T00:00:00"/>
    <s v="in Betrieb"/>
    <s v="Windenergie (Onshore-Anlage)"/>
    <s v=""/>
    <s v=""/>
    <x v="1"/>
    <s v="Ja"/>
    <s v=""/>
    <n v="94.3"/>
    <s v=""/>
    <s v=""/>
    <s v=""/>
  </r>
  <r>
    <x v="0"/>
    <s v="Nicht-EEG-Anlagen &lt; 10 MW"/>
    <s v=""/>
    <s v=""/>
    <s v=""/>
    <s v=""/>
    <x v="6"/>
    <s v=""/>
    <d v="1990-01-01T00:00:00"/>
    <s v="in Betrieb"/>
    <s v="Speicherwasser (ohne Pumpspeicher)"/>
    <s v=""/>
    <s v=""/>
    <x v="11"/>
    <s v="Nein"/>
    <s v=""/>
    <n v="93.3"/>
    <s v=""/>
    <s v=""/>
    <s v=""/>
  </r>
  <r>
    <x v="333"/>
    <s v="Gemeinschaftskraftwerk Veltheim GmbH"/>
    <s v="Kraftwerk Veltheim"/>
    <s v="32457"/>
    <s v="Porta Westfalica"/>
    <s v=""/>
    <x v="3"/>
    <s v="2"/>
    <d v="1965-01-01T00:00:00"/>
    <s v="Endgueltig Stillgelegt 2012 (ohne StA)"/>
    <s v="Steinkohle"/>
    <s v=""/>
    <s v=""/>
    <x v="6"/>
    <s v="Nein"/>
    <s v="Nein"/>
    <n v="93"/>
    <s v="UW - Veltheim"/>
    <s v="Hochspannung (HS)"/>
    <s v="Netz Veltheim GmbH"/>
  </r>
  <r>
    <x v="334"/>
    <s v="TOTAL Raffinerie Mitteldeutschland GmbH"/>
    <s v="Raffineriekraftwerk"/>
    <s v="06237"/>
    <s v="Leuna"/>
    <s v=""/>
    <x v="8"/>
    <s v=""/>
    <d v="1997-01-01T00:00:00"/>
    <s v="in Betrieb"/>
    <s v="Mineraloelprodukte"/>
    <s v=""/>
    <s v=""/>
    <x v="10"/>
    <s v="Nein"/>
    <s v="Ja"/>
    <n v="92.5"/>
    <s v="Leuna Sued-Mitte"/>
    <s v="Hochspannung (HS)"/>
    <s v="InfraLeuna GmbH"/>
  </r>
  <r>
    <x v="335"/>
    <s v=""/>
    <s v="Windpark Hueselitz"/>
    <s v="39579"/>
    <s v="Hueselitz"/>
    <s v="Gemarkung Windberge, Flur 2, Flurstueck 78/5"/>
    <x v="8"/>
    <s v=""/>
    <d v="2015-01-01T00:00:00"/>
    <s v="in Betrieb"/>
    <s v="Windenergie (Onshore-Anlage)"/>
    <s v=""/>
    <s v=""/>
    <x v="1"/>
    <s v="Ja"/>
    <s v=""/>
    <n v="92.4"/>
    <s v=""/>
    <s v=""/>
    <s v=""/>
  </r>
  <r>
    <x v="336"/>
    <s v="eins - energie in sachsen GmbH &amp; Co. KG"/>
    <s v="HKW Chemnitz  Nord II"/>
    <s v="09114"/>
    <s v="Chemnitz"/>
    <s v=""/>
    <x v="11"/>
    <s v="Block C"/>
    <d v="1990-06-15T00:00:00"/>
    <s v="in Betrieb"/>
    <s v="Mehrere Energietraeger"/>
    <s v="Rohbraunkohle"/>
    <s v="Ersatzbrennstoff, Erdgas (beide Stuetz-/Zusatzenergietraeger)"/>
    <x v="5"/>
    <s v="Nein"/>
    <s v="Ja"/>
    <n v="92.3"/>
    <s v="UW Chemnitz Mitte"/>
    <s v="Hochspannung (HS)"/>
    <s v="inetz GmbH"/>
  </r>
  <r>
    <x v="197"/>
    <s v="Vattenfall Waerme Berlin AG"/>
    <s v="Wilmersdorf"/>
    <s v="14199"/>
    <s v="Berlin"/>
    <s v="Forckenbeckstr. 3 - 6"/>
    <x v="18"/>
    <s v="Wilmersdorf GT1"/>
    <d v="1977-01-01T00:00:00"/>
    <s v="Endgueltig Stillgelegt 2018 (mit StA)"/>
    <s v="Mineraloelprodukte"/>
    <s v=""/>
    <s v=""/>
    <x v="10"/>
    <s v="Nein"/>
    <s v="Ja"/>
    <n v="92"/>
    <s v="Wilmersdorf"/>
    <s v="Hochspannung (HS)"/>
    <s v="Stromnetz Berlin GmbH"/>
  </r>
  <r>
    <x v="337"/>
    <s v="Basell Polyolefine GmbH"/>
    <s v="Kraftwerk"/>
    <s v="50389"/>
    <s v="Wesseling"/>
    <s v=""/>
    <x v="3"/>
    <s v="D210"/>
    <d v="1962-07-03T00:00:00"/>
    <s v="in Betrieb"/>
    <s v="Mehrere Energietraeger"/>
    <s v="Mineraloelprodukte"/>
    <s v="Braunkohle"/>
    <x v="10"/>
    <s v="Nein"/>
    <s v="Ja"/>
    <n v="90"/>
    <s v=""/>
    <s v="Mittelspannung (MS)"/>
    <s v="internes Netz"/>
  </r>
  <r>
    <x v="338"/>
    <s v="EnBW Energie Baden-Wuerttemberg AG"/>
    <s v="Pumpspeicherkraftwerk Glems"/>
    <s v="72555"/>
    <s v="Metzingen-Glems"/>
    <s v="Unterer Hof 2"/>
    <x v="2"/>
    <s v="Pumpspeicherkraftwerk Glems"/>
    <d v="1964-10-26T00:00:00"/>
    <s v="in Betrieb"/>
    <s v="Pumpspeicher"/>
    <s v=""/>
    <s v=""/>
    <x v="7"/>
    <s v="Nein"/>
    <s v="Nein"/>
    <n v="90"/>
    <s v="Metzingen"/>
    <s v="Hochspannung (HS)"/>
    <s v="Netze BW GmbH"/>
  </r>
  <r>
    <x v="339"/>
    <s v="UW Doerpum GmbH"/>
    <s v="Windpark Doerpum GmbH &amp; Co. KG, _x000a_Infrastrukturgesellschaft Windpark Norstedt GmbH,_x000a_BL Wind GmbH &amp; Co. KG,_x000a_Buergerwindpark Bordelum III GmbH &amp; Co. KG"/>
    <s v="25821"/>
    <s v="Doerpum"/>
    <s v=""/>
    <x v="5"/>
    <s v=""/>
    <d v="2001-01-01T00:00:00"/>
    <s v="in Betrieb"/>
    <s v="Windenergie (Onshore-Anlage)"/>
    <s v=""/>
    <s v=""/>
    <x v="1"/>
    <s v="Ja"/>
    <s v=""/>
    <n v="89.5"/>
    <s v="DE00722525821HRA0000DOERPUME00001, _x000a_DE00722525821HRA0000DOERPUME00003, _x000a_DE00722525821HRA0000DOERPUME00005"/>
    <s v="Hochspannung (HS)"/>
    <s v="Schleswig-Holstein Netz AG"/>
  </r>
  <r>
    <x v="340"/>
    <s v="KGE Windpark Schipkau-Nord GmbH &amp; Co. KG"/>
    <s v="Windpark Klettwitz"/>
    <s v="01998"/>
    <s v="Schipkau"/>
    <s v=""/>
    <x v="4"/>
    <s v=""/>
    <d v="2015-01-01T00:00:00"/>
    <s v="in Betrieb"/>
    <s v="Windenergie (Onshore-Anlage)"/>
    <s v=""/>
    <s v=""/>
    <x v="1"/>
    <s v="Ja"/>
    <s v="Nein"/>
    <n v="89.1"/>
    <s v=""/>
    <s v="USp. Hoch- / Mittelspannung (HS/MS)"/>
    <s v="Mitteldeutsche Netzgesellschaft Strom mbH"/>
  </r>
  <r>
    <x v="341"/>
    <s v="TIWAG-Tiroler Wasserkraft AG"/>
    <s v="KW Imst"/>
    <s v="A-6491"/>
    <s v="Imsterberg"/>
    <s v=""/>
    <x v="16"/>
    <s v="Imsterberg"/>
    <d v="1956-06-14T00:00:00"/>
    <s v="Wegfall Istwertschaltung nach DE"/>
    <s v="Laufwasser"/>
    <s v=""/>
    <s v=""/>
    <x v="9"/>
    <s v="Nein"/>
    <s v="Nein"/>
    <n v="89"/>
    <s v="UW Imst"/>
    <s v="Hochspannung (HS)"/>
    <s v="TIWAG-Netz AG/APG bzw. Tennet"/>
  </r>
  <r>
    <x v="342"/>
    <s v="Vattenfall Waerme Berlin AG"/>
    <s v="Moabit"/>
    <s v="13353"/>
    <s v="Berlin"/>
    <s v="Friedrich-Krause-Ufer 10- 15"/>
    <x v="18"/>
    <s v="Moabit A"/>
    <d v="1990-02-27T00:00:00"/>
    <s v="in Betrieb"/>
    <s v="Mehrere Energietraeger"/>
    <s v="Steinkohle"/>
    <s v="Holz"/>
    <x v="6"/>
    <s v="Nein"/>
    <s v="Ja"/>
    <n v="89"/>
    <s v="Moabit"/>
    <s v="Hochspannung (HS)"/>
    <s v="Stromnetz Berlin GmbH"/>
  </r>
  <r>
    <x v="343"/>
    <s v="WSW Energie &amp; Wasser AG"/>
    <s v="HKW Barmen"/>
    <s v="42275"/>
    <s v="Wuppertal"/>
    <s v=""/>
    <x v="3"/>
    <s v="Block 1"/>
    <d v="2005-12-30T00:00:00"/>
    <s v="in Betrieb"/>
    <s v="Erdgas"/>
    <s v=""/>
    <s v=""/>
    <x v="2"/>
    <s v="Nein"/>
    <s v="Ja"/>
    <n v="88"/>
    <s v=""/>
    <s v="USp. Hoch- / Mittelspannung (HS/MS)"/>
    <s v="WSW Netz GmbH "/>
  </r>
  <r>
    <x v="344"/>
    <s v="Uniper Kraftwerke GmbH"/>
    <s v="Itzehoe"/>
    <s v="25588"/>
    <s v="Oldendorf"/>
    <s v=""/>
    <x v="5"/>
    <s v=""/>
    <d v="1972-01-01T00:00:00"/>
    <s v="in Betrieb"/>
    <s v="Mineraloelprodukte"/>
    <s v=""/>
    <s v=""/>
    <x v="10"/>
    <s v="Nein"/>
    <s v="Nein"/>
    <n v="88"/>
    <s v="Itzehoe-West"/>
    <s v="Hochspannung (HS)"/>
    <s v="Schleswig-Holstein Netz AG"/>
  </r>
  <r>
    <x v="345"/>
    <s v="BASF SE"/>
    <s v="Kraftwerk Nord"/>
    <s v="67056"/>
    <s v="Ludwigshafen"/>
    <s v="S 300"/>
    <x v="7"/>
    <s v="S 300_x000a_VT 1, VT 2, NT 7"/>
    <d v="1964-05-11T00:00:00"/>
    <s v="in Betrieb"/>
    <s v="Mehrere Energietraeger"/>
    <s v="gasfoermig"/>
    <s v="fluessig, Erdgas, (Oel)"/>
    <x v="12"/>
    <s v="Nein"/>
    <s v="Ja"/>
    <n v="87.5"/>
    <s v="W211"/>
    <s v="Hoechstspannung (HoeS)"/>
    <s v="Amprion GmbH"/>
  </r>
  <r>
    <x v="346"/>
    <s v="Uniper Kraftwerke GmbH"/>
    <s v="Audorf"/>
    <s v="24783"/>
    <s v="Osterroenfeld"/>
    <s v=""/>
    <x v="5"/>
    <s v=""/>
    <d v="1973-01-01T00:00:00"/>
    <s v="in Betrieb"/>
    <s v="Mineraloelprodukte"/>
    <s v=""/>
    <s v=""/>
    <x v="10"/>
    <s v="Nein"/>
    <s v="Nein"/>
    <n v="87"/>
    <s v="Audorf"/>
    <s v="Hochspannung (HS)"/>
    <s v="Schleswig-Holstein Netz AG"/>
  </r>
  <r>
    <x v="347"/>
    <s v="Innwerk AG"/>
    <s v="Passau-Ingling"/>
    <s v="94036"/>
    <s v="Passau"/>
    <s v="Innstrasse 121"/>
    <x v="0"/>
    <s v="Passau-Ingling"/>
    <d v="1965-07-17T00:00:00"/>
    <s v="in Betrieb"/>
    <s v="Laufwasser"/>
    <s v=""/>
    <s v=""/>
    <x v="9"/>
    <s v="Nein"/>
    <s v="Nein"/>
    <n v="86.4"/>
    <s v="Schaltanlage vor Ort"/>
    <s v="Hochspannung (HS)"/>
    <s v="APG/Bayernwerk AG"/>
  </r>
  <r>
    <x v="348"/>
    <s v="Stadtwerke Duesseldorf AG"/>
    <s v="GT"/>
    <s v="40233"/>
    <s v="Duesseldorf"/>
    <s v="Behrenstrasse 85"/>
    <x v="3"/>
    <s v="GTKW"/>
    <d v="1972-08-03T00:00:00"/>
    <s v="in Betrieb"/>
    <s v="Mineraloelprodukte"/>
    <s v=""/>
    <s v=""/>
    <x v="10"/>
    <s v="Nein"/>
    <s v="Nein"/>
    <n v="86.2"/>
    <s v="U50"/>
    <s v="Hochspannung (HS)"/>
    <s v="Netzgesellschaft Duesseldorf mbH "/>
  </r>
  <r>
    <x v="349"/>
    <s v="EnBW Energie Baden-Wuerttemberg AG"/>
    <s v="Walgauwerk"/>
    <s v="A-06710"/>
    <s v="Nenzing"/>
    <s v="Eichholz 1"/>
    <x v="16"/>
    <s v=""/>
    <d v="1984-09-01T00:00:00"/>
    <s v="Wegfall Istwertschaltung nach DE"/>
    <s v="Speicherwasser (ohne Pumpspeicher)"/>
    <s v=""/>
    <s v=""/>
    <x v="11"/>
    <s v="Nein"/>
    <s v="Nein"/>
    <n v="86"/>
    <s v="Buers / Werben"/>
    <s v="Hoechstspannung (HoeS)"/>
    <s v="Transnet BW GmbH"/>
  </r>
  <r>
    <x v="350"/>
    <s v="Infraserv GmbH &amp; Co. Hoechst KG"/>
    <s v="Heizkraftwerk"/>
    <s v="65926"/>
    <s v="Industriepark Hoechst"/>
    <s v=""/>
    <x v="10"/>
    <s v="Block A"/>
    <d v="2003-11-26T00:00:00"/>
    <s v="Sonderfall"/>
    <s v="Erdgas"/>
    <s v=""/>
    <s v=""/>
    <x v="2"/>
    <s v="Nein"/>
    <s v="Ja"/>
    <n v="86"/>
    <s v="FWH O/W"/>
    <s v="Hochspannung (HS)"/>
    <s v="Infraserv GmbH &amp; Co. Hoechst KG"/>
  </r>
  <r>
    <x v="351"/>
    <s v="swb Erzeugung AG &amp; Co. KG"/>
    <s v="KW Mittelsbueren"/>
    <s v="28237"/>
    <s v="Bremen"/>
    <s v="Auf den Delben 35"/>
    <x v="17"/>
    <s v="GT 3"/>
    <d v="1975-01-01T00:00:00"/>
    <s v="in Betrieb"/>
    <s v="Mineraloelprodukte"/>
    <s v="Oel"/>
    <s v=""/>
    <x v="10"/>
    <s v="Nein"/>
    <s v="Nein"/>
    <n v="86"/>
    <s v="DE0072032823700000000000000731877"/>
    <s v="Hochspannung (HS)"/>
    <s v="Wesernetz Bremen GmbH"/>
  </r>
  <r>
    <x v="352"/>
    <s v=""/>
    <s v=""/>
    <s v="39596"/>
    <s v="Arneburg"/>
    <s v=""/>
    <x v="8"/>
    <s v=""/>
    <d v="2001-01-01T00:00:00"/>
    <s v="in Betrieb"/>
    <s v="Windenergie (Onshore-Anlage)"/>
    <s v=""/>
    <s v=""/>
    <x v="1"/>
    <s v="Ja"/>
    <s v=""/>
    <n v="85.5"/>
    <s v=""/>
    <s v="Mittelspannung (MS)"/>
    <s v="Avacon AG"/>
  </r>
  <r>
    <x v="0"/>
    <s v="EEG-Anlagen &lt; 10 MW"/>
    <s v=""/>
    <s v=""/>
    <s v=""/>
    <s v=""/>
    <x v="3"/>
    <s v=""/>
    <d v="1990-01-01T00:00:00"/>
    <s v="in Betrieb"/>
    <s v="Grubengas"/>
    <s v=""/>
    <s v=""/>
    <x v="15"/>
    <s v="Ja"/>
    <s v=""/>
    <n v="85.5"/>
    <s v=""/>
    <s v=""/>
    <s v=""/>
  </r>
  <r>
    <x v="353"/>
    <s v="VERBUND-Innkraftwerke GmbH"/>
    <s v="Toeging"/>
    <s v="84513"/>
    <s v="Toeging"/>
    <s v="Werkstr. 18"/>
    <x v="0"/>
    <s v=""/>
    <d v="1924-07-01T00:00:00"/>
    <s v="in Betrieb"/>
    <s v="Laufwasser"/>
    <s v=""/>
    <s v=""/>
    <x v="9"/>
    <s v="Nein"/>
    <s v="Nein"/>
    <n v="85.3"/>
    <s v="UW Toeging"/>
    <s v="Hochspannung (HS)"/>
    <s v="Bayernwerk AG"/>
  </r>
  <r>
    <x v="354"/>
    <s v="Aktien-Gesellschaft der Dillinger Huettenwerke, ROGESA Roheisengesellschaft Saar mbH und Zentralkokerei Saar GmbH, als Bruchteilsgemeinschaft  "/>
    <s v="Gichtgaskraftwerk Dillingen"/>
    <s v="66763"/>
    <s v="Dillingen/Saar"/>
    <s v="Werkstrasse 1"/>
    <x v="14"/>
    <s v=""/>
    <d v="2010-10-20T00:00:00"/>
    <s v="in Betrieb"/>
    <s v="Sonstige Energietraeger"/>
    <s v="Hochofengas"/>
    <s v="Koksgas/ Erdgas"/>
    <x v="12"/>
    <s v="Nein"/>
    <s v="Ja"/>
    <n v="85"/>
    <s v=""/>
    <s v="Mittelspannung (MS)"/>
    <s v="Amprion GmbH"/>
  </r>
  <r>
    <x v="355"/>
    <s v="WSW Energie &amp; Wasser AG"/>
    <s v="HKW Elberfeld "/>
    <s v="42117"/>
    <s v="Wuppertal"/>
    <s v=""/>
    <x v="3"/>
    <s v="Block 3"/>
    <d v="1992-01-01T00:00:00"/>
    <s v="Endgueltig Stillgelegt 2019 (mit StA)"/>
    <s v="Steinkohle"/>
    <s v=""/>
    <s v=""/>
    <x v="6"/>
    <s v="Nein"/>
    <s v="Ja"/>
    <n v="85"/>
    <s v=""/>
    <s v="Hochspannung (HS)"/>
    <s v="WSW Netz GmbH "/>
  </r>
  <r>
    <x v="356"/>
    <s v="EnBW Energie Baden-Wuerttemberg AG"/>
    <s v="Dampfkraftwerk Marbach am Neckar"/>
    <s v="71672"/>
    <s v="Marbach"/>
    <s v="Thomas-Alva-Edison-Ring 6"/>
    <x v="2"/>
    <s v="Marbach III GT (solo)"/>
    <d v="1975-09-15T00:00:00"/>
    <s v="Gesetzlich an Stilllegung gehindert"/>
    <s v="Mineraloelprodukte"/>
    <s v=""/>
    <s v=""/>
    <x v="10"/>
    <s v="Nein"/>
    <s v="Nein"/>
    <n v="85"/>
    <s v="Marbach"/>
    <s v="Hochspannung (HS)"/>
    <s v="Netze BW GmbH"/>
  </r>
  <r>
    <x v="357"/>
    <s v="Henkel AG &amp; Co. KGaA"/>
    <s v="Holthausen"/>
    <s v="40589"/>
    <s v="Duesseldorf"/>
    <s v="Henkelstr. 67"/>
    <x v="3"/>
    <s v=""/>
    <d v="1948-01-01T00:00:00"/>
    <s v="in Betrieb"/>
    <s v="Mehrere Energietraeger"/>
    <s v="Erdgas"/>
    <s v="Fluessige Produktionsrueckstaende"/>
    <x v="2"/>
    <s v="Nein"/>
    <s v="Ja"/>
    <n v="84"/>
    <s v="SWD-Netz U47/U60"/>
    <s v="USp. Hoch- / Mittelspannung (HS/MS)"/>
    <s v="Netzgesellschaft Duesseldorf mbH"/>
  </r>
  <r>
    <x v="358"/>
    <s v="Innwerk AG"/>
    <s v="Egglfing"/>
    <s v="94072"/>
    <s v="Bad Fuessing"/>
    <s v="Am Innwerk 13"/>
    <x v="0"/>
    <s v="Egglfing"/>
    <d v="1944-09-29T00:00:00"/>
    <s v="in Betrieb"/>
    <s v="Laufwasser"/>
    <s v=""/>
    <s v=""/>
    <x v="9"/>
    <s v="Nein"/>
    <s v="Nein"/>
    <n v="84"/>
    <s v="Schaltanlage vor Ort"/>
    <s v="Hochspannung (HS)"/>
    <s v="Bayernwerk AG"/>
  </r>
  <r>
    <x v="359"/>
    <s v="Mainova AG"/>
    <s v="Eggebek"/>
    <s v="24852"/>
    <s v="Eggebek"/>
    <s v="Baeckerweg (Nato Flugplatz)"/>
    <x v="5"/>
    <s v=""/>
    <d v="2011-01-01T00:00:00"/>
    <s v="in Betrieb"/>
    <s v="Solare Strahlungsenergie"/>
    <s v=""/>
    <s v=""/>
    <x v="0"/>
    <s v="Ja"/>
    <s v="Nein"/>
    <n v="83.9"/>
    <s v="UW Sieverstedt (Mast 41 110 kV-Freileitung Schuby-Weding)"/>
    <s v="Hochspannung (HS)"/>
    <s v="Schleswig-Holstein Netz AG"/>
  </r>
  <r>
    <x v="360"/>
    <s v="Umspannwerke Druxberge GmbH &amp; Co. KG _x000a_c/o Windstrom GmbH"/>
    <s v=""/>
    <s v="39343"/>
    <s v="Hakenstedt"/>
    <s v=""/>
    <x v="8"/>
    <s v=""/>
    <d v="1999-01-01T00:00:00"/>
    <s v="in Betrieb"/>
    <s v="Windenergie (Onshore-Anlage)"/>
    <s v=""/>
    <s v=""/>
    <x v="1"/>
    <s v="Ja"/>
    <s v=""/>
    <n v="82.7"/>
    <s v=""/>
    <s v="Hochspannung (HS)"/>
    <s v="HSN Magdeburg GmbH"/>
  </r>
  <r>
    <x v="361"/>
    <s v=""/>
    <s v="Buergerwindpark im Kirchspiel Medelby"/>
    <s v="24994"/>
    <s v="Jardelund"/>
    <s v="Gemarkung 1171, Flur 1, Flurstueck 17"/>
    <x v="5"/>
    <s v=""/>
    <d v="2014-01-01T00:00:00"/>
    <s v="in Betrieb"/>
    <s v="Windenergie (Onshore-Anlage)"/>
    <s v=""/>
    <s v=""/>
    <x v="1"/>
    <s v="Ja"/>
    <s v="Nein"/>
    <n v="82.2"/>
    <s v=""/>
    <s v="Hoechstspannung (HoeS)"/>
    <s v="TenneT TSO GmbH"/>
  </r>
  <r>
    <x v="362"/>
    <s v="Energie und Wasser Potsdam GmbH"/>
    <s v="HKW Potsdam-Sued"/>
    <s v="14478"/>
    <s v="Potsdam"/>
    <s v=""/>
    <x v="4"/>
    <s v="Gesamtanlage"/>
    <d v="1996-01-01T00:00:00"/>
    <s v="in Betrieb"/>
    <s v="Erdgas"/>
    <s v=""/>
    <s v=""/>
    <x v="2"/>
    <s v="Nein"/>
    <s v="Ja"/>
    <n v="81.8"/>
    <s v="UW Potsdam-Sued"/>
    <s v="Hochspannung (HS)"/>
    <s v="Netzgesellschaft Potsdam GmbH"/>
  </r>
  <r>
    <x v="363"/>
    <s v="EnBW Energie Baden-Wuerttemberg AG"/>
    <s v="Heizkraftwerk Altbach/Deizisau"/>
    <s v="73776"/>
    <s v="Altbach"/>
    <s v="Industriestrasse 11"/>
    <x v="2"/>
    <s v="ALT GT C"/>
    <d v="1975-01-01T00:00:00"/>
    <s v="in Betrieb"/>
    <s v="Mehrere Energietraeger"/>
    <s v="Erdgas"/>
    <s v="Mineraloelprodukte"/>
    <x v="2"/>
    <s v="Nein"/>
    <s v="Nein"/>
    <n v="81"/>
    <s v="Altbach"/>
    <s v="Hochspannung (HS)"/>
    <s v="Netze BW GmbH"/>
  </r>
  <r>
    <x v="0"/>
    <s v="Nicht-EEG-Anlagen &lt; 10 MW"/>
    <s v=""/>
    <s v=""/>
    <s v=""/>
    <s v=""/>
    <x v="6"/>
    <s v=""/>
    <d v="1990-01-01T00:00:00"/>
    <s v="in Betrieb"/>
    <s v="Klaergas"/>
    <s v=""/>
    <s v=""/>
    <x v="16"/>
    <s v="Nein"/>
    <s v=""/>
    <n v="80.3"/>
    <s v=""/>
    <s v=""/>
    <s v=""/>
  </r>
  <r>
    <x v="364"/>
    <s v="SWM Services GmbH"/>
    <s v="Freimann GT 2"/>
    <s v="80807"/>
    <s v="Muenchen"/>
    <s v=""/>
    <x v="0"/>
    <s v="2"/>
    <d v="1990-01-01T00:00:00"/>
    <s v="Endgueltig Stillgelegt 2015 (mit StA)"/>
    <s v="Erdgas"/>
    <s v=""/>
    <s v=""/>
    <x v="2"/>
    <s v="Nein"/>
    <s v="Nein"/>
    <n v="80"/>
    <s v="UW Freimann"/>
    <s v="Hochspannung (HS)"/>
    <s v="SWM Infrastruktur GmbH"/>
  </r>
  <r>
    <x v="365"/>
    <s v="SWM Services GmbH"/>
    <s v="Freimann GT 1"/>
    <s v="80807"/>
    <s v="Muenchen"/>
    <s v=""/>
    <x v="0"/>
    <s v="1"/>
    <d v="1990-01-01T00:00:00"/>
    <s v="Endgueltig Stillgelegt 2015 (mit StA)"/>
    <s v="Erdgas"/>
    <s v=""/>
    <s v=""/>
    <x v="2"/>
    <s v="Nein"/>
    <s v="Ja"/>
    <n v="80"/>
    <s v="UW Freimann"/>
    <s v="Hochspannung (HS)"/>
    <s v="SWM Infrastruktur GmbH"/>
  </r>
  <r>
    <x v="366"/>
    <s v="Vattenfall Wasserkraft GmbH"/>
    <s v="Bleiloch"/>
    <s v="07907"/>
    <s v="Schleiz"/>
    <s v="Graefenwarth"/>
    <x v="12"/>
    <s v="PSS A"/>
    <d v="1932-12-01T00:00:00"/>
    <s v="in Betrieb"/>
    <s v="Pumpspeicher"/>
    <s v=""/>
    <s v=""/>
    <x v="7"/>
    <s v="Nein"/>
    <s v="Nein"/>
    <n v="79.8"/>
    <s v="Remptendorf"/>
    <s v="Hochspannung (HS)"/>
    <s v="TEN Thueringer Energienetze GmbH"/>
  </r>
  <r>
    <x v="367"/>
    <s v="Vattenfall Wasserkraft GmbH"/>
    <s v="Wendefurth"/>
    <s v="38889"/>
    <s v="Wendefurth"/>
    <s v="Hangstrasse"/>
    <x v="8"/>
    <s v="PSS A"/>
    <d v="1967-11-01T00:00:00"/>
    <s v="in Betrieb"/>
    <s v="Pumpspeicher"/>
    <s v=""/>
    <s v=""/>
    <x v="7"/>
    <s v="Nein"/>
    <s v="Nein"/>
    <n v="79.7"/>
    <s v="Huettenrode"/>
    <s v="Hochspannung (HS)"/>
    <s v="HSN Magdeburg GmbH"/>
  </r>
  <r>
    <x v="368"/>
    <s v="SWM Services GmbH"/>
    <s v="Sued DT1"/>
    <s v="81371"/>
    <s v="Muenchen"/>
    <s v=""/>
    <x v="0"/>
    <s v="1"/>
    <d v="1980-10-08T00:00:00"/>
    <s v="in Betrieb"/>
    <s v="Erdgas"/>
    <s v=""/>
    <s v=""/>
    <x v="2"/>
    <s v="Nein"/>
    <s v="Ja"/>
    <n v="79.7"/>
    <s v="Schaltstelle Isartalstrasse"/>
    <s v="Hochspannung (HS)"/>
    <s v="SWM Infrastruktur GmbH"/>
  </r>
  <r>
    <x v="369"/>
    <s v="Rheinkraftwerk Albbruck-Dogern AG"/>
    <s v="RADAG"/>
    <s v="79774"/>
    <s v="Albbruck"/>
    <s v="Kraftwerkstrasse 34"/>
    <x v="2"/>
    <s v=""/>
    <d v="1934-01-01T00:00:00"/>
    <s v="in Betrieb"/>
    <s v="Laufwasser"/>
    <s v=""/>
    <s v=""/>
    <x v="9"/>
    <s v="Nein"/>
    <s v="Nein"/>
    <n v="79.5"/>
    <s v="Tiengen"/>
    <s v="Hochspannung (HS)"/>
    <s v="Amprion GmbH"/>
  </r>
  <r>
    <x v="370"/>
    <s v="TIWAG-Tiroler Wasserkraft AG"/>
    <s v="KW Jenbach"/>
    <s v="A-6200"/>
    <s v="Jenbach"/>
    <s v=""/>
    <x v="16"/>
    <s v="Jenbach"/>
    <d v="1927-09-19T00:00:00"/>
    <s v="Wegfall Istwertschaltung nach DE"/>
    <s v="Speicherwasser (ohne Pumpspeicher)"/>
    <s v=""/>
    <s v=""/>
    <x v="11"/>
    <s v="Nein"/>
    <s v="Nein"/>
    <n v="79"/>
    <s v="UW Jenbach"/>
    <s v="Hochspannung (HS)"/>
    <s v="TIWAG-Netz AG/APG bzw. Tennet"/>
  </r>
  <r>
    <x v="371"/>
    <s v="Stadtwerke Flensburg GmbH"/>
    <s v="Heizkraftwerk FL"/>
    <s v="24939"/>
    <s v="Flensburg"/>
    <s v="Batteriestr. 48"/>
    <x v="5"/>
    <s v="Block 12"/>
    <d v="2016-10-01T00:00:00"/>
    <s v="in Betrieb"/>
    <s v="Erdgas"/>
    <s v=""/>
    <s v=""/>
    <x v="2"/>
    <s v="Nein"/>
    <s v="Ja"/>
    <n v="78"/>
    <s v=""/>
    <s v="Mittelspannung (MS)"/>
    <s v="Stadtwerke Flensburg GmbH "/>
  </r>
  <r>
    <x v="372"/>
    <s v="Stora Enso Maxau GmbH"/>
    <s v="Stora Enso Maxau"/>
    <s v="76187"/>
    <s v="Karlsruhe"/>
    <s v=""/>
    <x v="2"/>
    <s v=""/>
    <d v="2010-10-27T00:00:00"/>
    <s v="in Betrieb"/>
    <s v="Mehrere Energietraeger"/>
    <s v="Biomasse "/>
    <s v="Steinkohle (bei zu feuchter Biomasse), Schlaemme, Ersatzbrennstoff, Erdgas i.d.R. zur Stuetzfeuerung"/>
    <x v="3"/>
    <s v="Nein"/>
    <s v="Ja"/>
    <n v="78"/>
    <s v="DE00032776187ES000125501100010000"/>
    <s v="Hochspannung (HS)"/>
    <s v="Stadtwerke Karlsruhe Netzservice GmbH"/>
  </r>
  <r>
    <x v="373"/>
    <s v="Volkswagen AG"/>
    <s v="GuD Baunatal, VW Werksgelaende"/>
    <s v="34225"/>
    <s v="Baunatal"/>
    <s v=""/>
    <x v="10"/>
    <s v=""/>
    <d v="2011-12-29T00:00:00"/>
    <s v="in Betrieb"/>
    <s v="Erdgas"/>
    <s v=""/>
    <s v=""/>
    <x v="2"/>
    <s v="Nein"/>
    <s v="Ja"/>
    <n v="78"/>
    <s v="UW Rengershausen"/>
    <s v="Hochspannung (HS)"/>
    <s v="Avacon AG"/>
  </r>
  <r>
    <x v="374"/>
    <s v="Evonik Operations GmbH"/>
    <s v="Kraftwerk III"/>
    <s v="45772"/>
    <s v="Marl"/>
    <s v="Paul-Baumann-Str. 1"/>
    <x v="3"/>
    <s v="Block 312"/>
    <d v="1974-01-01T00:00:00"/>
    <s v="in Betrieb"/>
    <s v="Erdgas"/>
    <s v=""/>
    <s v=""/>
    <x v="2"/>
    <s v="Nein"/>
    <s v="Ja"/>
    <n v="77.599999999999994"/>
    <s v=""/>
    <s v="Hochspannung (HS)"/>
    <s v="CPM Netz GmbH"/>
  </r>
  <r>
    <x v="375"/>
    <s v="EnBW Energie Baden-Wuerttemberg AG"/>
    <s v="Dampfkraftwerk Marbach am Neckar"/>
    <s v="71672"/>
    <s v="Marbach"/>
    <s v="Thomas-Alva-Edison-Ring 6"/>
    <x v="2"/>
    <s v="Marbach II GT"/>
    <d v="1971-03-03T00:00:00"/>
    <s v="Gesetzlich an Stilllegung gehindert"/>
    <s v="Mineraloelprodukte"/>
    <s v=""/>
    <s v=""/>
    <x v="10"/>
    <s v="Nein"/>
    <s v="Nein"/>
    <n v="77.400000000000006"/>
    <s v="Marbach"/>
    <s v="Hochspannung (HS)"/>
    <s v="Netze BW GmbH"/>
  </r>
  <r>
    <x v="376"/>
    <s v="Denker &amp; Wulf AG"/>
    <s v="Windpark Dahme"/>
    <s v="15926"/>
    <s v="Kemlitz"/>
    <s v=""/>
    <x v="4"/>
    <s v=""/>
    <d v="2003-01-01T00:00:00"/>
    <s v="in Betrieb"/>
    <s v="Windenergie (Onshore-Anlage)"/>
    <s v=""/>
    <s v=""/>
    <x v="1"/>
    <s v="Ja"/>
    <s v=""/>
    <n v="76.5"/>
    <s v="UW Kemlitz"/>
    <s v="Hochspannung (HS)"/>
    <s v="Mitteldeutsche Netzgesellschaft Strom mbH"/>
  </r>
  <r>
    <x v="377"/>
    <s v="SWE Energie GmbH"/>
    <s v="HKW Erfurt-Ost"/>
    <s v="99087"/>
    <s v="Erfurt"/>
    <s v=""/>
    <x v="12"/>
    <s v="GT1"/>
    <d v="1999-12-17T00:00:00"/>
    <s v="in Betrieb"/>
    <s v="Erdgas"/>
    <s v=""/>
    <s v=""/>
    <x v="2"/>
    <s v="Nein"/>
    <s v="Ja"/>
    <n v="76.5"/>
    <s v="UW Erfurt-Ost"/>
    <s v="Hochspannung (HS)"/>
    <s v="SWE Netz GmbH (Erfurt)"/>
  </r>
  <r>
    <x v="378"/>
    <s v="UPM GmbH"/>
    <s v="HKW3 UPM Schongau"/>
    <s v="86956"/>
    <s v="Schongau"/>
    <s v="Friedrich-Haindl-Strasse 10"/>
    <x v="0"/>
    <s v="HKW 3"/>
    <d v="2014-12-20T00:00:00"/>
    <s v="in Betrieb"/>
    <s v="Erdgas"/>
    <s v=""/>
    <s v=""/>
    <x v="2"/>
    <s v="Nein"/>
    <s v="Ja"/>
    <n v="76"/>
    <s v=""/>
    <s v="Hochspannung (HS)"/>
    <s v="LEW Verteilnetz GmbH"/>
  </r>
  <r>
    <x v="379"/>
    <s v="RheinEnergie AG"/>
    <s v="HKW Merkenich"/>
    <s v="50769"/>
    <s v="Koeln"/>
    <s v=""/>
    <x v="3"/>
    <s v="Block 6"/>
    <d v="2010-12-16T00:00:00"/>
    <s v="in Betrieb"/>
    <s v="Braunkohle"/>
    <s v=""/>
    <s v=""/>
    <x v="5"/>
    <s v="Nein"/>
    <s v="Ja"/>
    <n v="75.3"/>
    <s v="UW Merkenich"/>
    <s v="Hochspannung (HS)"/>
    <s v="Rheinische NETZGesellschaft mbH "/>
  </r>
  <r>
    <x v="380"/>
    <s v="ENERTRAG Aktiengesellschaft"/>
    <s v="UW Osterweddingen"/>
    <s v="39171"/>
    <s v="Osterweddingen"/>
    <s v="Gemarkung Osterweddingen _x000a_Flur 8, Flurstueck 5/1"/>
    <x v="8"/>
    <s v="UW Osterweddingen"/>
    <d v="2005-01-01T00:00:00"/>
    <s v="in Betrieb"/>
    <s v="Windenergie (Onshore-Anlage)"/>
    <s v=""/>
    <s v=""/>
    <x v="1"/>
    <s v="Ja"/>
    <s v=""/>
    <n v="75"/>
    <s v="UW Osterweddingen"/>
    <s v="Hochspannung (HS)"/>
    <s v="Avacon AG"/>
  </r>
  <r>
    <x v="381"/>
    <s v="N-ERGIE AG"/>
    <s v="HKW Sandreuth"/>
    <s v="90441"/>
    <s v="Nuernberg"/>
    <s v="Sandreuthstr. 51"/>
    <x v="0"/>
    <s v="GuD 2"/>
    <d v="2005-01-05T00:00:00"/>
    <s v="in Betrieb"/>
    <s v="Erdgas"/>
    <s v=""/>
    <s v=""/>
    <x v="2"/>
    <s v="Nein"/>
    <s v="Ja"/>
    <n v="75"/>
    <s v="U36 Sandreuth"/>
    <s v="Hochspannung (HS)"/>
    <s v="Main-Donau Netzgesellschaft"/>
  </r>
  <r>
    <x v="382"/>
    <s v="N-ERGIE AG"/>
    <s v="HKW Sandreuth"/>
    <s v="90441"/>
    <s v="Nuernberg"/>
    <s v="Sandreuthstr. 51"/>
    <x v="0"/>
    <s v="GuD 1"/>
    <d v="2005-01-05T00:00:00"/>
    <s v="in Betrieb"/>
    <s v="Erdgas"/>
    <s v=""/>
    <s v=""/>
    <x v="2"/>
    <s v="Nein"/>
    <s v="Ja"/>
    <n v="75"/>
    <s v="U36 Sandreuth"/>
    <s v="Hochspannung (HS)"/>
    <s v="Main-Donau Netzgesellschaft"/>
  </r>
  <r>
    <x v="383"/>
    <s v="Neubrandenburger Stadtwerke GmbH"/>
    <s v="GuD-HKW Neubrandenburg"/>
    <s v="17034"/>
    <s v="Neubrandenburg"/>
    <s v=""/>
    <x v="9"/>
    <s v=""/>
    <d v="1997-05-16T00:00:00"/>
    <s v="in Betrieb"/>
    <s v="Mehrere Energietraeger"/>
    <s v="Erdgas"/>
    <s v="HEL"/>
    <x v="2"/>
    <s v="Nein"/>
    <s v="Ja"/>
    <n v="75"/>
    <s v="UW Warliner Strasse"/>
    <s v=""/>
    <s v="E.DIS AG und Neubrandenburger Stadtwerke GmbH"/>
  </r>
  <r>
    <x v="384"/>
    <s v="Energie SaarLorLux AG"/>
    <s v="HKW Roemerbruecke"/>
    <s v="66121"/>
    <s v="Saarbruecken"/>
    <s v=""/>
    <x v="14"/>
    <s v="GuD-Anlage"/>
    <d v="2005-06-01T00:00:00"/>
    <s v="in Betrieb"/>
    <s v="Mehrere Energietraeger"/>
    <s v="Erdgas"/>
    <s v="HEL (teilweise)"/>
    <x v="2"/>
    <s v="Nein"/>
    <s v="Ja"/>
    <n v="74"/>
    <s v="UW Roemerbruecke"/>
    <s v="Hochspannung (HS)"/>
    <s v="Stadtwerke Saarbruecken AG /_x000a_VSE Verteilnetz GmbH"/>
  </r>
  <r>
    <x v="385"/>
    <s v="Energieversorgung Gera GmbH"/>
    <s v="Heizkraftwerk Gera-Nord"/>
    <s v="07546"/>
    <s v="Gera"/>
    <s v="Siemensstrasse 45"/>
    <x v="12"/>
    <s v=""/>
    <d v="1996-06-18T00:00:00"/>
    <s v="Endgueltig Stillgelegt 2019 (mit StA)"/>
    <s v="Erdgas"/>
    <s v=""/>
    <s v=""/>
    <x v="2"/>
    <s v="Nein"/>
    <s v="Ja"/>
    <n v="74"/>
    <s v=""/>
    <s v="Hochspannung (HS)"/>
    <s v="GeraNetz GmbH "/>
  </r>
  <r>
    <x v="386"/>
    <s v="Stadtwerke Cottbus mbH"/>
    <s v="HKW Cottbus"/>
    <s v="03052"/>
    <s v="Cottbus"/>
    <s v=""/>
    <x v="4"/>
    <s v="1"/>
    <d v="1999-12-16T00:00:00"/>
    <s v="in Betrieb"/>
    <s v="Mehrere Energietraeger"/>
    <s v="Wirbelschichtbraunkohle"/>
    <s v="Erdgas, Heizoel"/>
    <x v="5"/>
    <s v="Nein"/>
    <s v="Ja"/>
    <n v="74"/>
    <s v="SWC / NA 1 und NA 2"/>
    <s v="Hochspannung (HS)"/>
    <s v="Mitteldeutsche Netzgesellschaft Strom mbH"/>
  </r>
  <r>
    <x v="387"/>
    <s v="Braunschweiger Versorgungs-AG &amp; Co. KG"/>
    <s v="HKW-Mitte"/>
    <s v="38106"/>
    <s v="Braunschweig"/>
    <s v=""/>
    <x v="1"/>
    <s v="GuD"/>
    <d v="2010-12-30T00:00:00"/>
    <s v="in Betrieb"/>
    <s v="Mehrere Energietraeger"/>
    <s v="Erdgas"/>
    <s v="Heizoel L"/>
    <x v="2"/>
    <s v="Nein"/>
    <s v="Ja"/>
    <n v="74"/>
    <s v="UW Hasenwinkel 3/7"/>
    <s v="Hochspannung (HS)"/>
    <s v="Braunschweiger Netz GmbH"/>
  </r>
  <r>
    <x v="388"/>
    <s v="InfraServ GmbH &amp; Co. Gendorf KG"/>
    <s v="Industriepark Werk Gendorf"/>
    <s v="84508"/>
    <s v="Burgkirchen"/>
    <s v=""/>
    <x v="0"/>
    <s v=""/>
    <d v="2002-07-19T00:00:00"/>
    <s v="in Betrieb"/>
    <s v="Erdgas"/>
    <s v=""/>
    <s v=""/>
    <x v="2"/>
    <s v="Nein"/>
    <s v="Ja"/>
    <n v="73.099999999999994"/>
    <s v="UW Gendorf"/>
    <s v="USp. Hoch- / Mittelspannung (HS/MS)"/>
    <s v="InfraServ GmbH &amp; Co. Gendorf KG"/>
  </r>
  <r>
    <x v="389"/>
    <s v="Innwerk AG"/>
    <s v="Ering"/>
    <s v="94140"/>
    <s v="Ering"/>
    <s v="Innwerkstrasse 38"/>
    <x v="0"/>
    <s v="Ering"/>
    <d v="1942-08-04T00:00:00"/>
    <s v="in Betrieb"/>
    <s v="Laufwasser"/>
    <s v=""/>
    <s v=""/>
    <x v="9"/>
    <s v="Nein"/>
    <s v="Nein"/>
    <n v="72.5"/>
    <s v="Schaltanlage vor Ort"/>
    <s v="Hochspannung (HS)"/>
    <s v="Bayernwerk AG"/>
  </r>
  <r>
    <x v="390"/>
    <s v="Uniper Kraftwerke GmbH"/>
    <s v="FWK Buer"/>
    <s v="45896"/>
    <s v="Gelsenkirchen"/>
    <s v=""/>
    <x v="3"/>
    <s v=""/>
    <d v="1985-01-01T00:00:00"/>
    <s v="in Betrieb"/>
    <s v="Steinkohle"/>
    <s v=""/>
    <s v=""/>
    <x v="6"/>
    <s v="Nein"/>
    <s v="Ja"/>
    <n v="70"/>
    <s v="Scholven"/>
    <s v="Mittelspannung (MS)"/>
    <s v="Amprion GmbH"/>
  </r>
  <r>
    <x v="391"/>
    <s v="Mainova AG"/>
    <s v="HKW Niederrad"/>
    <s v="60528"/>
    <s v="Frankfurt am Main"/>
    <s v="Lyoner Strasse  8"/>
    <x v="10"/>
    <s v="Block 1"/>
    <d v="2004-01-01T00:00:00"/>
    <s v="in Betrieb"/>
    <s v="Erdgas"/>
    <s v=""/>
    <s v=""/>
    <x v="2"/>
    <s v="Nein"/>
    <s v="Ja"/>
    <n v="70"/>
    <s v="UW Goldsteinstrasse"/>
    <s v="Hochspannung (HS)"/>
    <s v="NRM Netzdienste Rhein-Main GmbH"/>
  </r>
  <r>
    <x v="392"/>
    <s v=""/>
    <s v="Buergerwindpark Eider"/>
    <s v="25779"/>
    <s v="Norderheistedt"/>
    <s v="Flur 2 Flurstueck 3"/>
    <x v="5"/>
    <s v=""/>
    <d v="2014-01-01T00:00:00"/>
    <s v="in Betrieb"/>
    <s v="Windenergie (Onshore-Anlage)"/>
    <s v=""/>
    <s v=""/>
    <x v="1"/>
    <s v="Ja"/>
    <s v=""/>
    <n v="69.3"/>
    <s v=""/>
    <s v=""/>
    <s v=""/>
  </r>
  <r>
    <x v="0"/>
    <s v="EEG-Anlagen &lt; 10 MW"/>
    <s v=""/>
    <s v=""/>
    <s v=""/>
    <s v=""/>
    <x v="1"/>
    <s v=""/>
    <d v="1990-01-01T00:00:00"/>
    <s v="in Betrieb"/>
    <s v="Laufwasser"/>
    <s v=""/>
    <s v=""/>
    <x v="9"/>
    <s v="Ja"/>
    <s v=""/>
    <n v="69.2"/>
    <s v=""/>
    <s v=""/>
    <s v=""/>
  </r>
  <r>
    <x v="393"/>
    <s v="K+S AG"/>
    <s v="Wintershall"/>
    <s v="36266"/>
    <s v="Heringen"/>
    <s v=""/>
    <x v="10"/>
    <s v="Wintershall"/>
    <d v="2009-05-20T00:00:00"/>
    <s v="in Betrieb"/>
    <s v="Erdgas"/>
    <s v="Erdgas"/>
    <s v="Dampf von extern aus Abfall"/>
    <x v="2"/>
    <s v="Nein"/>
    <s v="Ja"/>
    <n v="69"/>
    <s v="UW Philippsthal"/>
    <s v="Hochspannung (HS)"/>
    <s v="Avacon Netz GmbH"/>
  </r>
  <r>
    <x v="394"/>
    <s v="Evonik Operations GmbH"/>
    <s v="Kraftwerk I "/>
    <s v="45772"/>
    <s v="Marl"/>
    <s v="Paul-Baumann-Str. 1"/>
    <x v="3"/>
    <s v="Block 5 "/>
    <d v="1983-10-15T00:00:00"/>
    <s v="in Betrieb"/>
    <s v="Mehrere Energietraeger"/>
    <s v="Steinkohle"/>
    <s v="Abfaelle, Erdgas"/>
    <x v="6"/>
    <s v="Nein"/>
    <s v="Ja"/>
    <n v="68.400000000000006"/>
    <s v=""/>
    <s v="Hochspannung (HS)"/>
    <s v="CPM Netz GmbH"/>
  </r>
  <r>
    <x v="395"/>
    <s v="EEV Erneuerbare Energien Verwaltungs GmbH Dresden"/>
    <s v="UW Koerbelitz Wind"/>
    <s v="39175"/>
    <s v="Koerbelitz"/>
    <s v=""/>
    <x v="8"/>
    <s v=""/>
    <d v="2008-01-01T00:00:00"/>
    <s v="in Betrieb"/>
    <s v="Windenergie (Onshore-Anlage)"/>
    <s v=""/>
    <s v=""/>
    <x v="1"/>
    <s v="Ja"/>
    <s v="Nein"/>
    <n v="68"/>
    <s v="UW Koerbelitz Wind"/>
    <s v="Hochspannung (HS)"/>
    <s v="HSN Magdeburg GmbH"/>
  </r>
  <r>
    <x v="396"/>
    <s v="Mitteldeutsche Braunkohlengesellschaft mbH"/>
    <s v="Deuben"/>
    <s v="06682"/>
    <s v="Teuchern"/>
    <s v=""/>
    <x v="8"/>
    <s v=""/>
    <d v="1936-10-09T00:00:00"/>
    <s v="in Betrieb"/>
    <s v="Braunkohle"/>
    <s v=""/>
    <s v=""/>
    <x v="5"/>
    <s v="Nein"/>
    <s v="Ja"/>
    <n v="67"/>
    <s v="Schaltanlage Zwenkau"/>
    <s v="Hochspannung (HS)"/>
    <s v="Mitteldeutsche Netzgesellschaft Strom mbH"/>
  </r>
  <r>
    <x v="397"/>
    <s v="Stadtwerke Duesseldorf AG"/>
    <s v="GT"/>
    <s v="40221"/>
    <s v="Duesseldorf"/>
    <s v="Auf der Lausward 75"/>
    <x v="3"/>
    <s v="Block E GTE1"/>
    <d v="1974-11-19T00:00:00"/>
    <s v="in Betrieb"/>
    <s v="Erdgas"/>
    <s v=""/>
    <s v=""/>
    <x v="2"/>
    <s v="Nein"/>
    <s v="Nein"/>
    <n v="66.7"/>
    <s v="U71"/>
    <s v="Hochspannung (HS)"/>
    <s v="Netzgesellschaft Duesseldorf mbH "/>
  </r>
  <r>
    <x v="398"/>
    <s v="innogy SE"/>
    <s v="Windpark Koenigshovener Hoehe"/>
    <s v="50181"/>
    <s v="Bedburg/Koenigshofen"/>
    <s v=""/>
    <x v="3"/>
    <s v=""/>
    <d v="2014-01-01T00:00:00"/>
    <s v="in Betrieb"/>
    <s v="Windenergie (Onshore-Anlage)"/>
    <s v=""/>
    <s v=""/>
    <x v="1"/>
    <s v="Ja"/>
    <s v="Nein"/>
    <n v="66.599999999999994"/>
    <s v=""/>
    <s v="Hoechstspannung (HoeS)"/>
    <s v="Amprion GmbH"/>
  </r>
  <r>
    <x v="399"/>
    <s v="GENERALRENEWABLES GMBH &amp; CO. KG"/>
    <s v="Windpark Dardesheim-Druiberg"/>
    <s v="38871"/>
    <s v="Wasserleben"/>
    <s v=""/>
    <x v="8"/>
    <s v=""/>
    <d v="2004-01-01T00:00:00"/>
    <s v="in Betrieb"/>
    <s v="Windenergie (Onshore-Anlage)"/>
    <s v=""/>
    <s v=""/>
    <x v="1"/>
    <s v="Ja"/>
    <s v=""/>
    <n v="66.599999999999994"/>
    <s v="UW Wasserleben Wind"/>
    <s v="Hochspannung (HS)"/>
    <s v="HSN Magdeburg GmbH"/>
  </r>
  <r>
    <x v="400"/>
    <s v="Lausitz Energie Kraftwerke AG"/>
    <s v="BigBattery Lausitz"/>
    <s v="03130"/>
    <s v="Spremberg"/>
    <s v="An der alten Ziegelei 1"/>
    <x v="4"/>
    <s v="BigBattery Lausitz"/>
    <d v="2020-11-19T00:00:00"/>
    <s v="in Betrieb"/>
    <s v="Batteriespeicher"/>
    <s v=""/>
    <s v=""/>
    <x v="17"/>
    <s v="Nein"/>
    <s v=""/>
    <n v="66"/>
    <s v=""/>
    <s v="HS"/>
    <s v=""/>
  </r>
  <r>
    <x v="401"/>
    <s v="BP Europa SE"/>
    <s v="BP Werk Lingen"/>
    <s v="49808"/>
    <s v="Lingen"/>
    <s v="Raffineriestrasse"/>
    <x v="1"/>
    <s v=""/>
    <d v="1996-01-01T00:00:00"/>
    <s v="in Betrieb"/>
    <s v="Erdgas"/>
    <s v=""/>
    <s v=""/>
    <x v="2"/>
    <s v="Nein"/>
    <s v="Ja"/>
    <n v="66"/>
    <s v="Station Holthausen"/>
    <s v="Hochspannung (HS)"/>
    <s v="Westnetz GmbH"/>
  </r>
  <r>
    <x v="402"/>
    <s v="Infraserv GmbH &amp; Co. Hoechst KG"/>
    <s v="Heizkraftwerk"/>
    <s v="65926"/>
    <s v="Industriepark Hoechst"/>
    <s v=""/>
    <x v="10"/>
    <s v="Block B"/>
    <d v="1989-08-21T00:00:00"/>
    <s v="Kohlestromvermarktungsverbot"/>
    <s v="Mehrere Energietraeger"/>
    <s v="Steinkohle"/>
    <s v="Erdgas, Restgase"/>
    <x v="6"/>
    <s v="Nein"/>
    <s v="Ja"/>
    <n v="66"/>
    <s v="FWH O/W"/>
    <s v="Mittelspannung (MS)"/>
    <s v="Infraserv GmbH &amp; Co. Hoechst KG"/>
  </r>
  <r>
    <x v="403"/>
    <s v="Innwerk AG"/>
    <s v="Jochenstein"/>
    <s v="94107"/>
    <s v="Griesbach"/>
    <s v="Am Kraftwerk 2"/>
    <x v="0"/>
    <s v="Jochenstein"/>
    <d v="1955-04-13T00:00:00"/>
    <s v="in Betrieb"/>
    <s v="Laufwasser"/>
    <s v=""/>
    <s v=""/>
    <x v="9"/>
    <s v="Nein"/>
    <s v="Nein"/>
    <n v="66"/>
    <s v="Schaltanlage vor Ort"/>
    <s v="Hoechstspannung (HoeS)"/>
    <s v="Bayernwerk AG"/>
  </r>
  <r>
    <x v="0"/>
    <s v="EEG-Anlagen &lt; 10 MW"/>
    <s v=""/>
    <s v=""/>
    <s v=""/>
    <s v=""/>
    <x v="10"/>
    <s v=""/>
    <d v="1990-01-01T00:00:00"/>
    <s v="in Betrieb"/>
    <s v="Laufwasser"/>
    <s v=""/>
    <s v=""/>
    <x v="9"/>
    <s v="Ja"/>
    <s v=""/>
    <n v="66"/>
    <s v=""/>
    <s v=""/>
    <s v=""/>
  </r>
  <r>
    <x v="404"/>
    <s v="Uniper Kraftwerke GmbH "/>
    <s v="Kraftwerk Veltheim"/>
    <s v="32457"/>
    <s v="Porta Westfalica"/>
    <s v=""/>
    <x v="3"/>
    <s v="4 GT"/>
    <d v="1974-01-01T00:00:00"/>
    <s v="Endgueltig Stillgelegt 2015 (mit StA)"/>
    <s v="Mehrere Energietraeger"/>
    <s v="Erdgas, Heizoel EL ( 100 % )"/>
    <s v=""/>
    <x v="2"/>
    <s v="Nein"/>
    <s v="Nein"/>
    <n v="65"/>
    <s v="UW - Veltheim"/>
    <s v="Hochspannung (HS)"/>
    <s v="Netz Veltheim GmbH"/>
  </r>
  <r>
    <x v="405"/>
    <s v="EnBW Energie Baden-Wuerttemberg AG"/>
    <s v="Heizkraftwerk Altbach/Deizisau"/>
    <s v="73776"/>
    <s v="Altbach"/>
    <s v="Industriestrasse 11"/>
    <x v="2"/>
    <s v="ALT GT E (solo)"/>
    <d v="1997-01-01T00:00:00"/>
    <s v="in Betrieb"/>
    <s v="Erdgas"/>
    <s v=""/>
    <s v=""/>
    <x v="2"/>
    <s v="Nein"/>
    <s v="Ja"/>
    <n v="65"/>
    <s v="Altbach"/>
    <s v="Hochspannung (HS)"/>
    <s v="Netze BW GmbH"/>
  </r>
  <r>
    <x v="406"/>
    <s v="Stadtwerke Duesseldorf AG"/>
    <s v="GT"/>
    <s v="40221"/>
    <s v="Duesseldorf"/>
    <s v="Auf der Lausward 75"/>
    <x v="3"/>
    <s v="Block E GTE2"/>
    <d v="1975-02-21T00:00:00"/>
    <s v="in Betrieb"/>
    <s v="Erdgas"/>
    <s v=""/>
    <s v=""/>
    <x v="2"/>
    <s v="Nein"/>
    <s v="Nein"/>
    <n v="64.7"/>
    <s v="U71"/>
    <s v="Hochspannung (HS)"/>
    <s v="Netzgesellschaft Duesseldorf mbH "/>
  </r>
  <r>
    <x v="407"/>
    <s v="ENERTRAG Aktiengesellschaft"/>
    <s v="UW Louisfelde"/>
    <s v="17335"/>
    <s v="Louisfelde"/>
    <s v="Gemarkung Strassburg, _x000a_Flur 1, Flurstueck 144/2"/>
    <x v="9"/>
    <s v="UW Louisfelde"/>
    <d v="2006-01-01T00:00:00"/>
    <s v="in Betrieb"/>
    <s v="Windenergie (Onshore-Anlage)"/>
    <s v=""/>
    <s v="Biogas"/>
    <x v="1"/>
    <s v="Ja"/>
    <s v=""/>
    <n v="64.599999999999994"/>
    <s v="UW Louisfelde"/>
    <s v="Hochspannung (HS)"/>
    <s v="E.DIS AG"/>
  </r>
  <r>
    <x v="408"/>
    <s v="UPM GmbH"/>
    <s v="UPM Schongau"/>
    <s v="86956"/>
    <s v="Schongau"/>
    <s v="Friedrich-Haindl-Strasse 10"/>
    <x v="0"/>
    <s v="Dampfkraftwerk"/>
    <d v="1954-01-23T00:00:00"/>
    <s v="Gesetzlich an Stilllegung gehindert"/>
    <s v="Erdgas"/>
    <s v=""/>
    <s v=""/>
    <x v="2"/>
    <s v="Nein"/>
    <s v="Ja"/>
    <n v="64"/>
    <s v="UW UPM/Haindl"/>
    <s v="Hochspannung (HS)"/>
    <s v="LEW Verteilnetz GmbH"/>
  </r>
  <r>
    <x v="409"/>
    <s v="Papier- u. Kartonfabrik Varel GmbH &amp; Co. KG"/>
    <s v="PKV Kraftwerk"/>
    <s v="26316"/>
    <s v="Varel"/>
    <s v="Dangaster Strasse 38"/>
    <x v="1"/>
    <s v="KWK-Bloecke"/>
    <d v="1989-01-01T00:00:00"/>
    <s v="in Betrieb"/>
    <s v="Erdgas"/>
    <s v="Erdgas L"/>
    <s v=""/>
    <x v="2"/>
    <s v="Nein"/>
    <s v="Ja"/>
    <n v="63.9"/>
    <s v="MaLo 50355786368"/>
    <s v="Mittelspannung (MS)"/>
    <s v="EWE NETZ GmbH"/>
  </r>
  <r>
    <x v="410"/>
    <s v="EEV Erneuerbare Energien Verwaltungs GmbH Dresden"/>
    <s v=""/>
    <s v="99958"/>
    <s v="Tonna"/>
    <s v=""/>
    <x v="12"/>
    <s v=""/>
    <d v="2006-01-01T00:00:00"/>
    <s v="in Betrieb"/>
    <s v="Windenergie (Onshore-Anlage)"/>
    <s v=""/>
    <s v=""/>
    <x v="1"/>
    <s v="Ja"/>
    <s v=""/>
    <n v="63.5"/>
    <s v="UW Graefentonna Trafo 102"/>
    <s v="Hochspannung (HS)"/>
    <s v="TEN Thueringer Energienetze GmbH"/>
  </r>
  <r>
    <x v="411"/>
    <s v="Vattenfall Europe Nuclear Energy GmbH"/>
    <s v="Brunsbuettel"/>
    <s v="25541"/>
    <s v="Brunsbuettel"/>
    <s v="Otto Hahn Str. 76"/>
    <x v="5"/>
    <s v="GT D"/>
    <d v="1990-01-01T00:00:00"/>
    <s v="Endgueltig Stillgelegt 2017 (mit StA)"/>
    <s v="Mineraloelprodukte"/>
    <s v=""/>
    <s v=""/>
    <x v="10"/>
    <s v="Nein"/>
    <s v="Nein"/>
    <n v="63.5"/>
    <s v="Brunsbuettel"/>
    <s v="Hoechstspannung (HoeS)"/>
    <s v="50Hertz Transmission GmbH"/>
  </r>
  <r>
    <x v="412"/>
    <s v="Vattenfall Europe Nuclear Energy GmbH"/>
    <s v="Brunsbuettel"/>
    <s v="25541"/>
    <s v="Brunsbuettel"/>
    <s v="Otto Hahn Str. 76"/>
    <x v="5"/>
    <s v="GT C"/>
    <d v="1990-01-01T00:00:00"/>
    <s v="Endgueltig Stillgelegt 2017 (mit StA)"/>
    <s v="Mineraloelprodukte"/>
    <s v=""/>
    <s v=""/>
    <x v="10"/>
    <s v="Nein"/>
    <s v="Nein"/>
    <n v="63.5"/>
    <s v="Brunsbuettel"/>
    <s v="Hoechstspannung (HoeS)"/>
    <s v="50Hertz Transmission GmbH"/>
  </r>
  <r>
    <x v="413"/>
    <s v="Vattenfall Europe Nuclear Energy GmbH"/>
    <s v="Brunsbuettel"/>
    <s v="25541"/>
    <s v="Brunsbuettel"/>
    <s v="Otto Hahn Str. 76"/>
    <x v="5"/>
    <s v="GT B"/>
    <d v="1990-01-01T00:00:00"/>
    <s v="Endgueltig Stillgelegt 2017 (mit StA)"/>
    <s v="Mineraloelprodukte"/>
    <s v=""/>
    <s v=""/>
    <x v="10"/>
    <s v="Nein"/>
    <s v="Nein"/>
    <n v="63.5"/>
    <s v="Brunsbuettel"/>
    <s v="Hoechstspannung (HoeS)"/>
    <s v="50Hertz Transmission GmbH"/>
  </r>
  <r>
    <x v="414"/>
    <s v="Vattenfall Europe Nuclear Energy GmbH"/>
    <s v="Brunsbuettel"/>
    <s v="25541"/>
    <s v="Brunsbuettel"/>
    <s v="Otto Hahn Str. 76"/>
    <x v="5"/>
    <s v="GT A"/>
    <d v="1990-01-01T00:00:00"/>
    <s v="Endgueltig Stillgelegt 2017 (mit StA)"/>
    <s v="Mineraloelprodukte"/>
    <s v=""/>
    <s v=""/>
    <x v="10"/>
    <s v="Nein"/>
    <s v="Nein"/>
    <n v="63.5"/>
    <s v="Brunsbuettel"/>
    <s v="Hoechstspannung (HoeS)"/>
    <s v="50Hertz Transmission GmbH"/>
  </r>
  <r>
    <x v="415"/>
    <s v=""/>
    <s v="Windpark Klein Leine"/>
    <s v="15913"/>
    <s v="Schwielochsee OT Siegadel"/>
    <s v=""/>
    <x v="4"/>
    <s v=""/>
    <d v="2014-01-01T00:00:00"/>
    <s v="in Betrieb"/>
    <s v="Windenergie (Onshore-Anlage)"/>
    <s v=""/>
    <s v=""/>
    <x v="1"/>
    <s v="Ja"/>
    <s v="Nein"/>
    <n v="62.7"/>
    <s v=""/>
    <s v="Hochspannung (HS)"/>
    <s v="Mitteldeutsche Netzgesellschaft Strom mbH"/>
  </r>
  <r>
    <x v="416"/>
    <s v=""/>
    <s v=""/>
    <s v="99958"/>
    <s v="Tonna"/>
    <s v=""/>
    <x v="12"/>
    <s v=""/>
    <d v="1999-01-01T00:00:00"/>
    <s v="in Betrieb"/>
    <s v="Windenergie (Onshore-Anlage)"/>
    <s v=""/>
    <s v=""/>
    <x v="1"/>
    <s v="Ja"/>
    <s v=""/>
    <n v="62"/>
    <s v=""/>
    <s v="Hochspannung (HS)"/>
    <s v="TEN Thueringer Energienetze GmbH"/>
  </r>
  <r>
    <x v="417"/>
    <s v="Windpark Jaenickendorfer Heide GmbH &amp; Co. KG"/>
    <s v="Windpark Heidehof"/>
    <s v="14913"/>
    <s v="Jaenickendorf"/>
    <s v=""/>
    <x v="4"/>
    <s v=""/>
    <d v="2006-10-23T00:00:00"/>
    <s v="in Betrieb"/>
    <s v="Windenergie (Onshore-Anlage)"/>
    <s v=""/>
    <s v=""/>
    <x v="1"/>
    <s v="Ja"/>
    <s v="Nein"/>
    <n v="62"/>
    <s v="UW Schoenewalde"/>
    <s v="Hoechstspannung (HoeS)"/>
    <s v="50Hertz Transmission GmbH"/>
  </r>
  <r>
    <x v="418"/>
    <s v="innogy SE"/>
    <s v="RWE Innogy Brise Windparkbetriebsgesellschaft mbH"/>
    <s v="16949"/>
    <s v="Porep"/>
    <s v=""/>
    <x v="4"/>
    <s v="Putlitz"/>
    <d v="2004-01-01T00:00:00"/>
    <s v="in Betrieb"/>
    <s v="Windenergie (Onshore-Anlage)"/>
    <s v=""/>
    <s v=""/>
    <x v="1"/>
    <s v="Ja"/>
    <s v="Nein"/>
    <n v="62"/>
    <s v="UW Putlitz"/>
    <s v="Hoechstspannung (HoeS)"/>
    <s v="50Hertz Transmission GmbH"/>
  </r>
  <r>
    <x v="419"/>
    <s v="Volkswagen AG"/>
    <s v="HKW Nord"/>
    <s v="38436"/>
    <s v="Wolfsburg"/>
    <s v=""/>
    <x v="1"/>
    <s v="Generator B"/>
    <d v="2000-05-01T00:00:00"/>
    <s v="in Betrieb"/>
    <s v="Mehrere Energietraeger"/>
    <s v="Steinkohle"/>
    <s v="Erdgas, Mineraloel"/>
    <x v="6"/>
    <s v="Nein"/>
    <s v="Ja"/>
    <n v="61.5"/>
    <s v="UW Ost"/>
    <s v="50"/>
    <s v="VW Kraftwerk GmbH"/>
  </r>
  <r>
    <x v="420"/>
    <s v="Volkswagen AG"/>
    <s v="HKW Nord"/>
    <s v="38436"/>
    <s v="Wolfsburg"/>
    <s v=""/>
    <x v="1"/>
    <s v="Generator A"/>
    <d v="2000-05-01T00:00:00"/>
    <s v="in Betrieb"/>
    <s v="Mehrere Energietraeger"/>
    <s v="Steinkohle"/>
    <s v="Erdgas, Mineraloel"/>
    <x v="6"/>
    <s v="Nein"/>
    <s v="Ja"/>
    <n v="61.5"/>
    <s v="UW West"/>
    <s v="50"/>
    <s v="VW Kraftwerk GmbH"/>
  </r>
  <r>
    <x v="421"/>
    <s v="Mainova AG"/>
    <s v="HKW West"/>
    <s v="60327"/>
    <s v="Frankfurt am Main"/>
    <s v="Gutleutstrasse 231"/>
    <x v="10"/>
    <s v="Block 3"/>
    <d v="1989-01-01T00:00:00"/>
    <s v="in Betrieb"/>
    <s v="Mehrere Energietraeger"/>
    <s v="Steinkohle"/>
    <s v="Mineraloelprodukte"/>
    <x v="6"/>
    <s v="Nein"/>
    <s v="Ja"/>
    <n v="61.5"/>
    <s v="UW Gutleutstrasse"/>
    <s v="Hochspannung (HS)"/>
    <s v="NRM Netzdienste Rhein-Main GmbH"/>
  </r>
  <r>
    <x v="422"/>
    <s v="Mainova AG"/>
    <s v="HKW West"/>
    <s v="60327"/>
    <s v="Frankfurt am Main"/>
    <s v="Gutleutstrasse 231"/>
    <x v="10"/>
    <s v="Block 2"/>
    <d v="1988-01-01T00:00:00"/>
    <s v="in Betrieb"/>
    <s v="Mehrere Energietraeger"/>
    <s v="Steinkohle"/>
    <s v="Mineraloelprodukte"/>
    <x v="6"/>
    <s v="Nein"/>
    <s v="Ja"/>
    <n v="61.5"/>
    <s v="UW Gutleutstrasse"/>
    <s v="Hochspannung (HS)"/>
    <s v="NRM Netzdienste Rhein-Main GmbH"/>
  </r>
  <r>
    <x v="423"/>
    <s v="Evonik Operations GmbH"/>
    <s v="Kraftwerk III"/>
    <s v="45772"/>
    <s v="Marl"/>
    <s v="Paul-Baumann-Str. 1"/>
    <x v="3"/>
    <s v="Block 311"/>
    <d v="1973-11-22T00:00:00"/>
    <s v="in Betrieb"/>
    <s v="Erdgas"/>
    <s v=""/>
    <s v=""/>
    <x v="2"/>
    <s v="Nein"/>
    <s v="Ja"/>
    <n v="61.1"/>
    <s v=""/>
    <s v="Hochspannung (HS)"/>
    <s v="CPM Netz GmbH"/>
  </r>
  <r>
    <x v="424"/>
    <s v="Evonik Operations GmbH"/>
    <s v="Kraftwerk IV"/>
    <s v="45772"/>
    <s v="Marl"/>
    <s v="Paul-Baumann-Str. 1"/>
    <x v="3"/>
    <s v="1"/>
    <d v="2016-02-13T00:00:00"/>
    <s v="in Betrieb"/>
    <s v="Erdgas"/>
    <s v=""/>
    <s v=""/>
    <x v="2"/>
    <s v="Nein"/>
    <s v="Ja"/>
    <n v="60.8"/>
    <s v="DE007586457720000000S097220018F01"/>
    <s v="Hochspannung (HS)"/>
    <s v="CPM Netz GmbH"/>
  </r>
  <r>
    <x v="425"/>
    <s v="EEV Erneuerbare Energien Verwaltungs GmbH Dresden"/>
    <s v="UW Langensalza II"/>
    <s v="99947"/>
    <s v="Bad Langensalza"/>
    <s v=""/>
    <x v="12"/>
    <s v=""/>
    <d v="2012-03-13T00:00:00"/>
    <s v="in Betrieb"/>
    <s v="Windenergie (Onshore-Anlage)"/>
    <s v=""/>
    <s v=""/>
    <x v="1"/>
    <s v="Ja"/>
    <s v="Nein"/>
    <n v="60.5"/>
    <s v="UW Bad Langensalza Trafo 105"/>
    <s v="Hochspannung (HS)"/>
    <s v="TEN Thueringer Energienetze GmbH"/>
  </r>
  <r>
    <x v="426"/>
    <s v="Evonik Operations GmbH"/>
    <s v="Kraftwerk II"/>
    <s v="45772"/>
    <s v="Marl"/>
    <s v="Paul-Baumann-Str. 1"/>
    <x v="3"/>
    <s v="Block 3"/>
    <d v="1966-01-01T00:00:00"/>
    <s v="Endgueltig Stillgelegt 2017 (mit StA)"/>
    <s v="Steinkohle"/>
    <s v=""/>
    <s v=""/>
    <x v="6"/>
    <s v="Nein"/>
    <s v="Ja"/>
    <n v="60.4"/>
    <s v=""/>
    <s v="Hochspannung (HS)"/>
    <s v="CPM Netz GmbH"/>
  </r>
  <r>
    <x v="427"/>
    <s v="WSW Energie &amp; Wasser AG"/>
    <s v="Spitzenlastanlage Barmen"/>
    <s v="42275"/>
    <s v="Wuppertal"/>
    <s v=""/>
    <x v="3"/>
    <s v="Block 2"/>
    <d v="2008-07-09T00:00:00"/>
    <s v="in Betrieb"/>
    <s v="Mineraloelprodukte"/>
    <s v=""/>
    <s v=""/>
    <x v="10"/>
    <s v="Nein"/>
    <s v="Nein"/>
    <n v="60"/>
    <s v=""/>
    <s v="USp. Hoch- / Mittelspannung (HS/MS)"/>
    <s v="WSW Netz GmbH "/>
  </r>
  <r>
    <x v="428"/>
    <s v="Kraftwerk Obernburg GmbH"/>
    <s v="Obernburg"/>
    <s v="63784"/>
    <s v="Obernburg"/>
    <s v=""/>
    <x v="0"/>
    <s v="1"/>
    <d v="1995-01-01T00:00:00"/>
    <s v="in Betrieb"/>
    <s v="Erdgas"/>
    <s v=""/>
    <s v=""/>
    <x v="2"/>
    <s v="Nein"/>
    <s v="Ja"/>
    <n v="60"/>
    <s v="DE00776363784TF000VS0E0GT00Z50100"/>
    <s v="Mittelspannung (MS)"/>
    <s v="Mainsite GmbH &amp; Co. KG"/>
  </r>
  <r>
    <x v="429"/>
    <s v="Innwerk AG"/>
    <s v="Oberaudorf-Ebbs"/>
    <s v="83080"/>
    <s v="Oberaudorf"/>
    <s v="Untere Innauen 1"/>
    <x v="0"/>
    <s v="Oberaudorf-Ebbs"/>
    <d v="1992-04-27T00:00:00"/>
    <s v="Wegfall Istwertschaltung nach DE"/>
    <s v="Laufwasser"/>
    <s v=""/>
    <s v=""/>
    <x v="9"/>
    <s v="Nein"/>
    <s v="Nein"/>
    <n v="60"/>
    <s v="Schaltanlage vor Ort"/>
    <s v="Hochspannung (HS)"/>
    <s v="APG/Bayernwerk AG"/>
  </r>
  <r>
    <x v="430"/>
    <s v="EWE ERNEUERBARE ENERGIEN GmbH"/>
    <s v="Alpha Ventus"/>
    <s v="83080"/>
    <s v="Nordsee"/>
    <s v="45 Kilometer noerdlich der Insel Borkum"/>
    <x v="15"/>
    <s v=""/>
    <d v="2010-01-01T00:00:00"/>
    <s v="in Betrieb"/>
    <s v="Windenergie (Offshore-Anlage)"/>
    <s v=""/>
    <s v=""/>
    <x v="8"/>
    <s v="Ja"/>
    <s v="Nein"/>
    <n v="60"/>
    <s v="Umspannwerk"/>
    <s v="USp. Hoechst- / Hochspannung (HoeS/HS)"/>
    <s v="TenneT TSO GmbH "/>
  </r>
  <r>
    <x v="431"/>
    <s v="Mitteldeutsche Braunkohlengesellschaft mbH"/>
    <s v="Mumsdorf"/>
    <s v="04613"/>
    <s v="Mumsdorf"/>
    <s v=""/>
    <x v="8"/>
    <s v=""/>
    <d v="1968-01-01T00:00:00"/>
    <s v="Endgueltig Stillgelegt 2013 (mit StA)"/>
    <s v="Braunkohle"/>
    <s v=""/>
    <s v=""/>
    <x v="5"/>
    <s v="Nein"/>
    <s v="Ja"/>
    <n v="60"/>
    <s v="Schaltanlage Phoenix Mumsdorf"/>
    <s v="Hochspannung (HS)"/>
    <s v="Mitteldeutsche Netzgesellschaft Strom mbH"/>
  </r>
  <r>
    <x v="432"/>
    <s v="ThyssenKrupp Steel Europe AG"/>
    <s v="Duisburg Ruhrort 2"/>
    <s v="47166"/>
    <s v="Duisburg - Ruhrort"/>
    <s v=""/>
    <x v="3"/>
    <s v="Block 2"/>
    <d v="1955-01-01T00:00:00"/>
    <s v="in Betrieb"/>
    <s v="Sonstige Energietraeger"/>
    <s v="Kuppelprodukte der Stahl- und Kokserzeugung"/>
    <s v=""/>
    <x v="12"/>
    <s v="Nein"/>
    <s v="Ja"/>
    <n v="60"/>
    <s v="Anschluss im Werknetz"/>
    <s v="Hochspannung (HS)"/>
    <s v="tkSE AG"/>
  </r>
  <r>
    <x v="433"/>
    <s v="TIWAG-Tiroler Wasserkraft AG"/>
    <s v="KW Amlach"/>
    <s v="A-9900"/>
    <s v="Amlach"/>
    <s v=""/>
    <x v="16"/>
    <s v="Amlach"/>
    <d v="1989-02-05T00:00:00"/>
    <s v="Wegfall Istwertschaltung nach DE"/>
    <s v="Laufwasser"/>
    <s v=""/>
    <s v=""/>
    <x v="9"/>
    <s v="Nein"/>
    <s v="Nein"/>
    <n v="60"/>
    <s v="UW Amlach"/>
    <s v="Hochspannung (HS)"/>
    <s v="TIWAG-Netz AG/APG bzw. Tennet"/>
  </r>
  <r>
    <x v="434"/>
    <s v="Vattenfall Wasserkraft GmbH"/>
    <s v="Hohenwarte 1"/>
    <s v="07338"/>
    <s v="Hohenwarte"/>
    <s v="Presswitzer Str. 25"/>
    <x v="12"/>
    <s v="PSS A"/>
    <d v="1959-01-01T00:00:00"/>
    <s v="in Betrieb"/>
    <s v="Pumpspeicher"/>
    <s v=""/>
    <s v=""/>
    <x v="7"/>
    <s v="Nein"/>
    <s v="Nein"/>
    <n v="59.8"/>
    <s v="Remptendorf"/>
    <s v="Hochspannung (HS)"/>
    <s v="TEN Thueringer Energienetze GmbH"/>
  </r>
  <r>
    <x v="435"/>
    <s v="ArcelorMittal Eisenhuettenstadt GmbH"/>
    <s v="IKW"/>
    <s v="15890"/>
    <s v="Eisenhuettenstadt"/>
    <s v="Werkstrasse 1"/>
    <x v="4"/>
    <s v="Block 7"/>
    <d v="2013-05-08T00:00:00"/>
    <s v="in Betrieb"/>
    <s v="Sonstige Energietraeger"/>
    <s v="Gichtgas, Konvertergas aus Roheisen-und Stahlerzeugung"/>
    <s v="Erdgas"/>
    <x v="12"/>
    <s v="Nein"/>
    <s v="Ja"/>
    <n v="59.8"/>
    <s v="Anschaltung U 100/ Umspannstation U 200 im 110kV UW EhsP"/>
    <s v="Hochspannung (HS)"/>
    <s v="EDIS Netz GmbH"/>
  </r>
  <r>
    <x v="436"/>
    <s v="Palm Power GmbH &amp; Co. KG"/>
    <s v="HKW Woerth"/>
    <s v="76744"/>
    <s v="Woerth"/>
    <s v="Am Oberwald 2"/>
    <x v="7"/>
    <s v=""/>
    <d v="2007-11-30T00:00:00"/>
    <s v="in Betrieb"/>
    <s v="Mehrere Energietraeger"/>
    <s v="Erdgas"/>
    <s v="Reststoffe"/>
    <x v="2"/>
    <s v="Nein"/>
    <s v="Ja"/>
    <n v="59"/>
    <s v="Uebergabestation Palm Woerth"/>
    <s v="Hochspannung (HS)"/>
    <s v="Pfalzwerke Netz AG"/>
  </r>
  <r>
    <x v="437"/>
    <s v="PCK Raffinerie GmbH"/>
    <s v="IKS PCK Schwedt"/>
    <s v="16303"/>
    <s v="PCK Schwedt"/>
    <s v=""/>
    <x v="4"/>
    <s v="SE 4"/>
    <d v="2011-09-04T00:00:00"/>
    <s v="in Betrieb"/>
    <s v="Mineraloelprodukte"/>
    <s v=""/>
    <s v=""/>
    <x v="10"/>
    <s v="Nein"/>
    <s v="Nein"/>
    <n v="59"/>
    <s v="UW Vierraden"/>
    <s v="Hochspannung (HS)"/>
    <s v="E.DIS AG"/>
  </r>
  <r>
    <x v="438"/>
    <s v="ThyssenKrupp Steel Europe AG"/>
    <s v="Duisburg Hamborn 3"/>
    <s v="47166"/>
    <s v="Hamborn"/>
    <s v=""/>
    <x v="3"/>
    <s v="Block 3"/>
    <d v="1958-01-01T00:00:00"/>
    <s v="in Betrieb"/>
    <s v="Sonstige Energietraeger"/>
    <s v="Kuppelprodukte der Stahl- und Kokserzeugung"/>
    <s v=""/>
    <x v="12"/>
    <s v="Nein"/>
    <s v="Ja"/>
    <n v="59"/>
    <s v="Anschluss im Werknetz"/>
    <s v="Hochspannung (HS)"/>
    <s v="tkSE AG"/>
  </r>
  <r>
    <x v="439"/>
    <s v="eins - energie in sachsen GmbH &amp; Co. KG"/>
    <s v="HKW Chemnitz  Nord II"/>
    <s v="09114"/>
    <s v="Chemnitz"/>
    <s v=""/>
    <x v="11"/>
    <s v="Block B"/>
    <d v="1988-09-01T00:00:00"/>
    <s v="in Betrieb"/>
    <s v="Mehrere Energietraeger"/>
    <s v="Rohbraunkohle"/>
    <s v="Ersatzbrennstoff, Erdgas (Zuend- und Stuetzgas)"/>
    <x v="5"/>
    <s v="Nein"/>
    <s v="Ja"/>
    <n v="58.2"/>
    <s v="UW Chemnitz Gloesa"/>
    <s v="Hochspannung (HS)"/>
    <s v="inetz GmbH"/>
  </r>
  <r>
    <x v="440"/>
    <s v="Enercon Windpark GmbH &amp; Co. Ihlow KG"/>
    <s v="Windpark Ihlow"/>
    <s v="26632"/>
    <s v="Ihlow"/>
    <s v=""/>
    <x v="1"/>
    <s v=""/>
    <d v="1999-01-01T00:00:00"/>
    <s v="in Betrieb"/>
    <s v="Windenergie (Onshore-Anlage)"/>
    <s v=""/>
    <s v=""/>
    <x v="1"/>
    <s v="Ja"/>
    <s v="Nein"/>
    <n v="58.1"/>
    <s v="UW Simonswolde"/>
    <s v="Hochspannung (HS)"/>
    <s v="EWE NETZ GmbH"/>
  </r>
  <r>
    <x v="441"/>
    <s v="EEV Erneuerbare Energien Verwaltungs GmbH Dresden"/>
    <s v=""/>
    <s v="99634"/>
    <s v="Gangloffsoemmern"/>
    <s v=""/>
    <x v="12"/>
    <s v=""/>
    <d v="2006-07-13T00:00:00"/>
    <s v="in Betrieb"/>
    <s v="Windenergie (Onshore-Anlage)"/>
    <s v=""/>
    <s v=""/>
    <x v="1"/>
    <s v="Ja"/>
    <s v=""/>
    <n v="58"/>
    <s v="UW Schilfa"/>
    <s v="Hochspannung (HS)"/>
    <s v="TEN Thueringer Energienetze GmbH"/>
  </r>
  <r>
    <x v="442"/>
    <s v="PNE Wind AG"/>
    <s v="Chransdorf-West"/>
    <s v="03229"/>
    <s v="Chransdorf"/>
    <s v=""/>
    <x v="4"/>
    <s v=""/>
    <d v="2015-01-01T00:00:00"/>
    <s v="in Betrieb"/>
    <s v="Windenergie (Onshore-Anlage)"/>
    <s v=""/>
    <s v=""/>
    <x v="1"/>
    <s v="Ja"/>
    <s v=""/>
    <n v="57.6"/>
    <s v=""/>
    <s v="Hochspannung (HS)"/>
    <s v="Mitteldeutsche Netzgesellschaft Strom mbH"/>
  </r>
  <r>
    <x v="443"/>
    <s v="EVH GmbH"/>
    <s v="Block C"/>
    <s v="06130"/>
    <s v="Halle (Saale)"/>
    <s v=""/>
    <x v="8"/>
    <s v="Block C"/>
    <d v="2020-10-01T00:00:00"/>
    <s v="in Betrieb"/>
    <s v="Erdgas"/>
    <s v=""/>
    <s v=""/>
    <x v="2"/>
    <s v="Nein"/>
    <s v="Ja"/>
    <n v="57.3"/>
    <s v=""/>
    <s v="USp. Hoch- / Mittelspannung (HS/MS)"/>
    <s v="Energieversorgung Halle"/>
  </r>
  <r>
    <x v="444"/>
    <s v="eins - energie in sachsen GmbH &amp; Co. KG"/>
    <s v="HKW Chemnitz  Nord II"/>
    <s v="09114"/>
    <s v="Chemnitz"/>
    <s v=""/>
    <x v="11"/>
    <s v="Block A"/>
    <d v="1986-12-28T00:00:00"/>
    <s v="Endgueltig Stillgelegt 2019 (mit StA)"/>
    <s v="Mehrere Energietraeger"/>
    <s v="Erdgas, Heizoel EL"/>
    <s v="Heizoel EL"/>
    <x v="2"/>
    <s v="Nein"/>
    <s v="Ja"/>
    <n v="57.2"/>
    <s v="UW Chemnitz Mitte"/>
    <s v="Hochspannung (HS)"/>
    <s v="inetz GmbH"/>
  </r>
  <r>
    <x v="445"/>
    <s v="ENERTRAG Aktiengesellschaft"/>
    <s v="UWWoltersdorf"/>
    <s v="16306"/>
    <s v="Gross Pinnow"/>
    <s v=""/>
    <x v="4"/>
    <s v=""/>
    <d v="2015-01-01T00:00:00"/>
    <s v="in Betrieb"/>
    <s v="Windenergie (Onshore-Anlage)"/>
    <s v=""/>
    <s v=""/>
    <x v="1"/>
    <s v="Ja"/>
    <s v=""/>
    <n v="57"/>
    <s v="UW Woltersdorf"/>
    <s v="Hochspannung (HS)"/>
    <s v="E-DIS"/>
  </r>
  <r>
    <x v="446"/>
    <s v="Palm Power GmbH &amp; Co. KG"/>
    <s v="HKW Eltmann"/>
    <s v="97483"/>
    <s v="Eltmann"/>
    <s v="Industriestrasse 23"/>
    <x v="0"/>
    <s v=""/>
    <d v="2007-12-28T00:00:00"/>
    <s v="in Betrieb"/>
    <s v="Erdgas"/>
    <s v=""/>
    <s v=""/>
    <x v="2"/>
    <s v="Nein"/>
    <s v="Ja"/>
    <n v="57"/>
    <s v="Palm Eltmann"/>
    <s v="Hochspannung (HS)"/>
    <s v="Bayernwerk AG"/>
  </r>
  <r>
    <x v="447"/>
    <s v="EnBW Energie Baden-Wuerttemberg AG"/>
    <s v="Heizkraftwerk Altbach/Deizisau"/>
    <s v="73776"/>
    <s v="Altbach"/>
    <s v="Industriestrasse 11"/>
    <x v="2"/>
    <s v="ALT GT B"/>
    <d v="1973-01-01T00:00:00"/>
    <s v="in Betrieb"/>
    <s v="Mehrere Energietraeger"/>
    <s v="Erdgas"/>
    <s v="Mineraloelprodukte"/>
    <x v="2"/>
    <s v="Nein"/>
    <s v="Nein"/>
    <n v="57"/>
    <s v="Altbach"/>
    <s v="Hochspannung (HS)"/>
    <s v="Netze BW GmbH"/>
  </r>
  <r>
    <x v="448"/>
    <s v="Wacker Chemie AG"/>
    <s v="Burghausen 01 - DT"/>
    <s v="84489"/>
    <s v="Burghausen"/>
    <s v="Johannes-Hess Strasse 24"/>
    <x v="0"/>
    <s v=""/>
    <d v="1979-05-14T00:00:00"/>
    <s v="in Betrieb"/>
    <s v="Erdgas"/>
    <s v="Heizoel EL"/>
    <s v=""/>
    <x v="2"/>
    <s v="Nein"/>
    <s v="Ja"/>
    <n v="56.8"/>
    <s v="Wacker intern"/>
    <s v="Mittelspannung (MS)"/>
    <s v="Wacker intern"/>
  </r>
  <r>
    <x v="449"/>
    <s v="Buergerwindpark Bordelum III GmbH &amp; Co. KG"/>
    <s v="Buergerwindpark Bordelum III"/>
    <s v="25852"/>
    <s v="Bordelum"/>
    <s v="Sandweg 5"/>
    <x v="5"/>
    <s v=""/>
    <d v="2013-12-03T00:00:00"/>
    <s v="in Betrieb"/>
    <s v="Windenergie (Onshore-Anlage)"/>
    <s v=""/>
    <s v=""/>
    <x v="1"/>
    <s v="Ja"/>
    <s v=""/>
    <n v="56.3"/>
    <s v=""/>
    <s v="USp. Hoch- / Mittelspannung (HS/MS)"/>
    <s v="SH-Netz"/>
  </r>
  <r>
    <x v="450"/>
    <s v="EnBW Energie Baden-Wuerttemberg AG"/>
    <s v="Rheinkraftwerk Ryburg-Schwoerstadt "/>
    <s v="79603"/>
    <s v="Rheinfelden"/>
    <s v="Postfach 1370"/>
    <x v="2"/>
    <s v="Ryburg-Schwoerstadt"/>
    <d v="1930-10-22T00:00:00"/>
    <s v="in Betrieb"/>
    <s v="Laufwasser"/>
    <s v=""/>
    <s v=""/>
    <x v="9"/>
    <s v="Nein"/>
    <s v="Nein"/>
    <n v="56.3"/>
    <s v="Ryburg-Schwoerstadt bzw. CH"/>
    <s v="Hochspannung (HS)"/>
    <s v="Netze BW GmbH"/>
  </r>
  <r>
    <x v="451"/>
    <s v="Heizkraftwerk Halle-Trotha GmbH"/>
    <s v="HKW Halle Trotha"/>
    <s v="06130"/>
    <s v="Halle"/>
    <s v="Brachwitzer Strasse 23"/>
    <x v="8"/>
    <s v="GuD"/>
    <d v="2013-01-30T00:00:00"/>
    <s v="in Betrieb"/>
    <s v="Erdgas"/>
    <s v=""/>
    <s v=""/>
    <x v="2"/>
    <s v="Nein"/>
    <s v="Ja"/>
    <n v="56.1"/>
    <s v="UW Halle Nord"/>
    <s v="Hochspannung (HS)"/>
    <s v="Mitteldeutsche Netzgesellschaft Strom mbH"/>
  </r>
  <r>
    <x v="452"/>
    <s v="Uniper Kraftwerke GmbH"/>
    <s v="Wilhelmshaven"/>
    <s v="26386"/>
    <s v="Wilhelmshaven"/>
    <s v=""/>
    <x v="1"/>
    <s v="GT"/>
    <d v="1973-01-01T00:00:00"/>
    <s v="in Betrieb"/>
    <s v="Mineraloelprodukte"/>
    <s v=""/>
    <s v=""/>
    <x v="10"/>
    <s v="Nein"/>
    <s v="Nein"/>
    <n v="56"/>
    <s v="Ruestersiel"/>
    <s v="Hochspannung (HS)"/>
    <s v="Avacon AG"/>
  </r>
  <r>
    <x v="453"/>
    <s v="Statkraft Markets GmbH"/>
    <s v="Landesbergen Gas"/>
    <s v="31628"/>
    <s v="Landesbergen"/>
    <s v=""/>
    <x v="1"/>
    <s v="Gasturbine"/>
    <d v="1973-01-01T00:00:00"/>
    <s v="in Betrieb"/>
    <s v="Erdgas"/>
    <s v=""/>
    <s v=""/>
    <x v="2"/>
    <s v="Nein"/>
    <s v="Nein"/>
    <n v="56"/>
    <s v="Landesbergen"/>
    <s v="Hoechstspannung (HoeS)"/>
    <s v="TenneT TSO GmbH "/>
  </r>
  <r>
    <x v="454"/>
    <s v="Mainova AG"/>
    <s v="HKW Niederrad"/>
    <s v="60528"/>
    <s v="Frankfurt am Main"/>
    <s v="Lyoner Strasse  9"/>
    <x v="10"/>
    <s v="Block 2"/>
    <d v="1990-01-01T00:00:00"/>
    <s v="Endgueltig Stillgelegt 2017 (mit StA)"/>
    <s v="Mehrere Energietraeger"/>
    <s v="Erdgas"/>
    <s v="Mineraloelprodukte"/>
    <x v="2"/>
    <s v="Nein"/>
    <s v="Ja"/>
    <n v="56"/>
    <s v="UW Goldsteinstrasse"/>
    <s v="Hochspannung (HS)"/>
    <s v="NRM Netzdienste Rhein-Main GmbH"/>
  </r>
  <r>
    <x v="455"/>
    <s v="Evonik Operations GmbH"/>
    <s v="Kraftwerk I  "/>
    <s v="45772"/>
    <s v="Marl"/>
    <s v="Paul-Baumann-Str. 1"/>
    <x v="3"/>
    <s v="Block 4 "/>
    <d v="1971-06-01T00:00:00"/>
    <s v="in Betrieb"/>
    <s v="Mehrere Energietraeger"/>
    <s v="Steinkohle"/>
    <s v="Abfaelle, Heizoel"/>
    <x v="6"/>
    <s v="Nein"/>
    <s v="Ja"/>
    <n v="55.6"/>
    <s v=""/>
    <s v="Hochspannung (HS)"/>
    <s v="CPM Netz GmbH"/>
  </r>
  <r>
    <x v="456"/>
    <s v="Enercon Windpark GmbH &amp; Co. Bertkow II KG"/>
    <s v="Windpark Bertkow II"/>
    <s v="39596"/>
    <s v="Bertkow"/>
    <s v=""/>
    <x v="8"/>
    <s v=""/>
    <d v="2004-12-06T00:00:00"/>
    <s v="in Betrieb"/>
    <s v="Windenergie (Onshore-Anlage)"/>
    <s v=""/>
    <s v=""/>
    <x v="1"/>
    <s v="Ja"/>
    <s v="Nein"/>
    <n v="55.1"/>
    <s v="UW Ellingen"/>
    <s v="Hochspannung (HS)"/>
    <s v="HSN Magdeburg GmbH"/>
  </r>
  <r>
    <x v="457"/>
    <s v="RWE Generation SE"/>
    <s v="Gersteinwerk"/>
    <s v="59368"/>
    <s v="Werne"/>
    <s v=""/>
    <x v="3"/>
    <s v="I1"/>
    <d v="1973-01-01T00:00:00"/>
    <s v="in Betrieb"/>
    <s v="Erdgas"/>
    <s v=""/>
    <s v=""/>
    <x v="2"/>
    <s v="Nein"/>
    <s v="Nein"/>
    <n v="55"/>
    <s v="Gersteinwerk"/>
    <s v="Hochspannung (HS)"/>
    <s v="Westnetz GmbH"/>
  </r>
  <r>
    <x v="458"/>
    <s v="RWE Generation SE"/>
    <s v="Gersteinwerk"/>
    <s v="59368"/>
    <s v="Werne"/>
    <s v=""/>
    <x v="3"/>
    <s v="H1"/>
    <d v="1973-01-01T00:00:00"/>
    <s v="Endgueltig Stillgelegt 2018 (mit StA)"/>
    <s v="Erdgas"/>
    <s v=""/>
    <s v=""/>
    <x v="2"/>
    <s v="Nein"/>
    <s v="Nein"/>
    <n v="55"/>
    <s v="Gersteinwerk"/>
    <s v="Hochspannung (HS)"/>
    <s v="Westnetz GmbH"/>
  </r>
  <r>
    <x v="459"/>
    <s v="RWE Generation SE"/>
    <s v="Gersteinwerk"/>
    <s v="59368"/>
    <s v="Werne"/>
    <s v=""/>
    <x v="3"/>
    <s v="G1"/>
    <d v="1973-01-01T00:00:00"/>
    <s v="in Betrieb"/>
    <s v="Erdgas"/>
    <s v=""/>
    <s v=""/>
    <x v="2"/>
    <s v="Nein"/>
    <s v="Nein"/>
    <n v="55"/>
    <s v="Gersteinwerk"/>
    <s v="Hochspannung (HS)"/>
    <s v="Westnetz GmbH"/>
  </r>
  <r>
    <x v="460"/>
    <s v="RWE Generation SE"/>
    <s v="Gersteinwerk"/>
    <s v="59368"/>
    <s v="Werne"/>
    <s v=""/>
    <x v="3"/>
    <s v="F1"/>
    <d v="1973-01-01T00:00:00"/>
    <s v="in Betrieb"/>
    <s v="Erdgas"/>
    <s v=""/>
    <s v=""/>
    <x v="2"/>
    <s v="Nein"/>
    <s v="Nein"/>
    <n v="55"/>
    <s v="Gersteinwerk"/>
    <s v="Hochspannung (HS)"/>
    <s v="Westnetz GmbH"/>
  </r>
  <r>
    <x v="461"/>
    <s v="EnBW Energie Baden-Wuerttemberg AG"/>
    <s v="Heizkraftwerk Stuttgart-Gaisburg"/>
    <s v="70376"/>
    <s v="Stuttgart"/>
    <s v="Langwiesenweg 23"/>
    <x v="2"/>
    <s v="GAI GT 13"/>
    <d v="1990-01-01T00:00:00"/>
    <s v="Endgueltig Stillgelegt 2014 (ohne StA)"/>
    <s v="Erdgas"/>
    <s v=""/>
    <s v=""/>
    <x v="2"/>
    <s v="Nein"/>
    <s v="Nein"/>
    <n v="55"/>
    <s v="Gaisburg"/>
    <s v="Hochspannung (HS)"/>
    <s v="Netze BW GmbH"/>
  </r>
  <r>
    <x v="462"/>
    <s v="Uniper Kraftwerke GmbH "/>
    <s v="Gasturbinenkraftwerk Bielefeld Ummeln"/>
    <s v="33649"/>
    <s v="Bielefeld"/>
    <s v=""/>
    <x v="3"/>
    <s v="GT Ummeln"/>
    <d v="1975-01-01T00:00:00"/>
    <s v="Endgueltig Stillgelegt 2015 (mit StA)"/>
    <s v="Erdgas"/>
    <s v=""/>
    <s v=""/>
    <x v="2"/>
    <s v="Nein"/>
    <s v="Nein"/>
    <n v="55"/>
    <s v="UW - Bielefeld West"/>
    <s v="Hochspannung (HS)"/>
    <s v="SWB Netz GmbH"/>
  </r>
  <r>
    <x v="463"/>
    <s v="Umspannwerk Strasskirchen GmbH &amp; Co. KG"/>
    <s v="Solarpark Gaensdorf"/>
    <s v="94342"/>
    <s v="Strasskirchen"/>
    <s v=""/>
    <x v="0"/>
    <s v=""/>
    <d v="2009-01-01T00:00:00"/>
    <s v="in Betrieb"/>
    <s v="Solare Strahlungsenergie"/>
    <s v=""/>
    <s v=""/>
    <x v="0"/>
    <s v="Ja"/>
    <s v=""/>
    <n v="54.3"/>
    <s v="Gaensdorf"/>
    <s v="Hochspannung (HS)"/>
    <s v="Bayernwerk AG"/>
  </r>
  <r>
    <x v="464"/>
    <s v="Zweckverband Muellverwertung Schwandorf"/>
    <s v="Muellkraftwerk Schwandorf"/>
    <s v="92421"/>
    <s v="Schwandorf"/>
    <s v="Alustrasse 7"/>
    <x v="0"/>
    <s v=""/>
    <d v="1982-08-31T00:00:00"/>
    <s v="in Betrieb"/>
    <s v="Abfall"/>
    <s v=""/>
    <s v="Heizoel "/>
    <x v="14"/>
    <s v="Nein"/>
    <s v="Ja"/>
    <n v="54"/>
    <s v="UW Schwandorf"/>
    <s v="Hochspannung (HS)"/>
    <s v="Bayernwerk AG"/>
  </r>
  <r>
    <x v="465"/>
    <s v="Energieversorgung Offenbach AG"/>
    <s v="Heizkraftwerk Offenbach"/>
    <s v="63067"/>
    <s v="Offenbach"/>
    <s v=""/>
    <x v="10"/>
    <s v=""/>
    <d v="1990-02-15T00:00:00"/>
    <s v="in Betrieb"/>
    <s v="Mehrere Energietraeger"/>
    <s v="Steinkohle"/>
    <s v="Biomasse"/>
    <x v="6"/>
    <s v="Nein"/>
    <s v="Ja"/>
    <n v="54"/>
    <s v="Andréstrasse"/>
    <s v="Hochspannung (HS)"/>
    <s v="Netrion GmbH"/>
  </r>
  <r>
    <x v="466"/>
    <s v="Uniper Kraftwerke GmbH"/>
    <s v="Kachlet"/>
    <s v="94034"/>
    <s v="Passau"/>
    <s v="Schleusenweg 10"/>
    <x v="0"/>
    <s v="Kachlet"/>
    <d v="1927-12-31T00:00:00"/>
    <s v="in Betrieb"/>
    <s v="Laufwasser"/>
    <s v=""/>
    <s v=""/>
    <x v="9"/>
    <s v="Nein"/>
    <s v="Nein"/>
    <n v="53.7"/>
    <s v="Schaltanlage vor Ort"/>
    <s v="Hochspannung (HS)"/>
    <s v="Bayernwerk AG"/>
  </r>
  <r>
    <x v="467"/>
    <s v="Stadtwerke Duesseldorf AG"/>
    <s v="DT"/>
    <s v="40233"/>
    <s v="Duesseldorf"/>
    <s v="Behrenstrasse 85"/>
    <x v="3"/>
    <s v="Flingern T1"/>
    <d v="2000-04-17T00:00:00"/>
    <s v="in Betrieb"/>
    <s v="Abfall"/>
    <s v=""/>
    <s v=""/>
    <x v="14"/>
    <s v="Nein"/>
    <s v="Ja"/>
    <n v="53.7"/>
    <s v="U50"/>
    <s v="Mittelspannung (MS)"/>
    <s v="Netzgesellschaft Duesseldorf mbH "/>
  </r>
  <r>
    <x v="468"/>
    <s v="SWN Stadtwerke Neumuenster GmbH"/>
    <s v="Heizkraftwerk NMS"/>
    <s v="24534"/>
    <s v="Neumuenster"/>
    <s v=""/>
    <x v="5"/>
    <s v=""/>
    <d v="1974-05-03T00:00:00"/>
    <s v="in Betrieb"/>
    <s v="Mehrere Energietraeger"/>
    <s v="Abfall/Ersatzbrennstoff"/>
    <s v="Steinkohle/HEL/Erdgas"/>
    <x v="12"/>
    <s v="Nein"/>
    <s v="Ja"/>
    <n v="53.6"/>
    <s v="UW-Mitte"/>
    <s v="Mittelspannung (MS)"/>
    <s v="Schleswig-Holstein Netz AG"/>
  </r>
  <r>
    <x v="469"/>
    <s v="Zellstoff- und Papierfabrik Rosenthal GmbH"/>
    <s v=""/>
    <s v="07366"/>
    <s v="Blankenstein"/>
    <s v="Hauptstrasse 16"/>
    <x v="12"/>
    <s v=""/>
    <d v="1999-12-23T00:00:00"/>
    <s v="in Betrieb"/>
    <s v="Biomasse"/>
    <s v=""/>
    <s v=""/>
    <x v="3"/>
    <s v="Ja"/>
    <s v="Ja"/>
    <n v="53.5"/>
    <s v="Umspannwerk"/>
    <s v="Mittelspannung (MS)"/>
    <s v="TEN Thueringer Energienetze GmbH"/>
  </r>
  <r>
    <x v="470"/>
    <s v="Energie SaarLorLux AG"/>
    <s v="HKW Roemerbruecke"/>
    <s v="66121"/>
    <s v="Saarbruecken"/>
    <s v=""/>
    <x v="14"/>
    <s v="Kohleanlage"/>
    <d v="1965-01-01T00:00:00"/>
    <s v="in Betrieb"/>
    <s v="Steinkohle"/>
    <s v=""/>
    <s v="Erdgas"/>
    <x v="6"/>
    <s v="Nein"/>
    <s v="Ja"/>
    <n v="53"/>
    <s v="UW Roemerbruecke"/>
    <s v="Hochspannung (HS)"/>
    <s v="Stadtwerke Saarbruecken AG /_x000a_VSE Verteilnetz GmbH"/>
  </r>
  <r>
    <x v="0"/>
    <s v="EEG-Anlagen &lt; 10 MW"/>
    <s v=""/>
    <s v=""/>
    <s v=""/>
    <s v=""/>
    <x v="13"/>
    <s v=""/>
    <d v="1990-01-01T00:00:00"/>
    <s v="in Betrieb"/>
    <s v="Solare Strahlungsenergie"/>
    <s v=""/>
    <s v=""/>
    <x v="0"/>
    <s v="Ja"/>
    <s v=""/>
    <n v="53"/>
    <s v=""/>
    <s v=""/>
    <s v=""/>
  </r>
  <r>
    <x v="471"/>
    <s v="Windpark Kirchberg GmbH &amp; Co. KG"/>
    <s v="Windpark Kirchberg"/>
    <s v="55481"/>
    <s v="Kirchberg"/>
    <s v=""/>
    <x v="7"/>
    <s v=""/>
    <d v="2011-10-12T00:00:00"/>
    <s v="in Betrieb"/>
    <s v="Windenergie (Onshore-Anlage)"/>
    <s v=""/>
    <s v=""/>
    <x v="1"/>
    <s v="Ja"/>
    <s v=""/>
    <n v="52.9"/>
    <s v=""/>
    <s v=""/>
    <s v="Westnetz GmbH"/>
  </r>
  <r>
    <x v="472"/>
    <s v="ENERTRAG Aktiengesellschaft"/>
    <s v="Umspannwerk Raguhn GmbH"/>
    <s v="06779"/>
    <s v="Raguhn-Jessnitz"/>
    <s v=""/>
    <x v="8"/>
    <s v=""/>
    <d v="1990-01-01T00:00:00"/>
    <s v="in Betrieb"/>
    <s v="Windenergie (Onshore-Anlage)"/>
    <s v=""/>
    <s v=""/>
    <x v="1"/>
    <s v="Ja"/>
    <s v="Nein"/>
    <n v="52.9"/>
    <s v="UW Raguhn"/>
    <s v="Hochspannung (HS)"/>
    <s v="Mitteldeutsche Netzgesellschaft Strom mbH"/>
  </r>
  <r>
    <x v="473"/>
    <s v="enercity AG"/>
    <s v="Windpark Gross Eilstorf"/>
    <s v="29664"/>
    <s v="Walsrode"/>
    <s v=" Quintusstrasse 57"/>
    <x v="1"/>
    <s v=""/>
    <d v="2011-10-05T00:00:00"/>
    <s v="in Betrieb"/>
    <s v="Windenergie (Onshore-Anlage)"/>
    <s v=""/>
    <s v=""/>
    <x v="1"/>
    <s v="Ja"/>
    <s v="Nein"/>
    <n v="52.3"/>
    <s v="DE00722529664HV03000000KAMNE00001"/>
    <s v="Hochspannung (HS)"/>
    <s v="AVACON"/>
  </r>
  <r>
    <x v="474"/>
    <s v="K+S AG"/>
    <s v="Hattorf"/>
    <s v="36269"/>
    <s v="Philippsthal"/>
    <s v=""/>
    <x v="10"/>
    <s v="Hattorf"/>
    <d v="2013-01-01T00:00:00"/>
    <s v="in Betrieb"/>
    <s v="Erdgas"/>
    <s v=""/>
    <s v=""/>
    <x v="2"/>
    <s v="Nein"/>
    <s v="Ja"/>
    <n v="52"/>
    <s v="UW Phillippsthal"/>
    <s v="Hochspannung (HS)"/>
    <s v="Avacon AG"/>
  </r>
  <r>
    <x v="475"/>
    <s v="Statkraft Markets GmbH"/>
    <s v="Emden Gas"/>
    <s v="26725"/>
    <s v="Emden"/>
    <s v=""/>
    <x v="1"/>
    <s v="Gasturbine"/>
    <d v="1973-01-01T00:00:00"/>
    <s v="in Betrieb"/>
    <s v="Biomasse"/>
    <s v=""/>
    <s v=""/>
    <x v="3"/>
    <s v="Ja"/>
    <s v="Nein"/>
    <n v="52"/>
    <s v="Emden"/>
    <s v="Hoechstspannung (HoeS)"/>
    <s v="Avacon AG"/>
  </r>
  <r>
    <x v="476"/>
    <s v="Fernwaermeversorgungs-GmbH Dessau"/>
    <s v="Kraftwerk Dessau"/>
    <s v="06842"/>
    <s v="Dessau-Rosslau"/>
    <s v=""/>
    <x v="8"/>
    <s v=""/>
    <d v="1996-01-01T00:00:00"/>
    <s v="in Betrieb"/>
    <s v="Erdgas"/>
    <s v=""/>
    <s v=""/>
    <x v="2"/>
    <s v="Nein"/>
    <s v="Ja"/>
    <n v="52"/>
    <s v="KWD"/>
    <s v="Mittelspannung (MS)"/>
    <s v="Dessauer Stromversorgung GmbH"/>
  </r>
  <r>
    <x v="477"/>
    <s v="Basell Polyolefine GmbH"/>
    <s v="Gasturbine"/>
    <s v="50389"/>
    <s v="Wesseling"/>
    <s v=""/>
    <x v="3"/>
    <s v="D290"/>
    <d v="1996-07-03T00:00:00"/>
    <s v="in Betrieb"/>
    <s v="Mehrere Energietraeger"/>
    <s v="Erdgas"/>
    <s v="Heizoel"/>
    <x v="2"/>
    <s v="Nein"/>
    <s v="Ja"/>
    <n v="51.9"/>
    <s v="Bollenacker"/>
    <s v="Hochspannung (HS)"/>
    <s v="Westnetz GmbH"/>
  </r>
  <r>
    <x v="478"/>
    <s v="Windpark GmbH &amp; Co. Schlalach KG"/>
    <s v="WP Schlalach"/>
    <s v="14822"/>
    <s v="Schlalach"/>
    <s v=""/>
    <x v="4"/>
    <s v=""/>
    <d v="2010-09-08T00:00:00"/>
    <s v="in Betrieb"/>
    <s v="Windenergie (Onshore-Anlage)"/>
    <s v=""/>
    <s v=""/>
    <x v="1"/>
    <s v="Ja"/>
    <s v="Nein"/>
    <n v="51.3"/>
    <s v=""/>
    <s v="Hoechstspannung (HoeS)"/>
    <s v="50Hertz Transmission GmbH"/>
  </r>
  <r>
    <x v="479"/>
    <s v=""/>
    <s v="Windpark Luckow-Petershagen"/>
    <s v="16306"/>
    <s v="Luckow-Petershagen"/>
    <s v="Gemarkung Luckow-Petershagen , Flur 2, Flurstueck 255"/>
    <x v="4"/>
    <s v=""/>
    <d v="2015-01-01T00:00:00"/>
    <s v="in Betrieb"/>
    <s v="Windenergie (Onshore-Anlage)"/>
    <s v=""/>
    <s v=""/>
    <x v="1"/>
    <s v="Ja"/>
    <s v=""/>
    <n v="51"/>
    <s v=""/>
    <s v=""/>
    <s v=""/>
  </r>
  <r>
    <x v="480"/>
    <s v="Windpark Haren Verwaltungsgesellschaft mbH"/>
    <s v="WP Haren - UW Niederlangen"/>
    <s v="49733"/>
    <s v="Haren"/>
    <s v=""/>
    <x v="1"/>
    <s v=""/>
    <d v="1990-01-01T00:00:00"/>
    <s v="in Betrieb"/>
    <s v="Windenergie (Onshore-Anlage)"/>
    <s v=""/>
    <s v=""/>
    <x v="1"/>
    <s v="Ja"/>
    <s v=""/>
    <n v="50.7"/>
    <s v="UW Niederlangen"/>
    <s v="Hochspannung (HS)"/>
    <s v="Avacon Netz"/>
  </r>
  <r>
    <x v="481"/>
    <s v="Waerme Hamburg GmbH"/>
    <s v="Wedel"/>
    <s v="22880"/>
    <s v="Wedel"/>
    <s v=""/>
    <x v="5"/>
    <s v="GT B"/>
    <d v="1972-01-01T00:00:00"/>
    <s v="in Betrieb"/>
    <s v="Mineraloelprodukte"/>
    <s v=""/>
    <s v=""/>
    <x v="10"/>
    <s v="Nein"/>
    <s v="Nein"/>
    <n v="50.5"/>
    <s v="Wedel"/>
    <s v="Hochspannung (HS)"/>
    <s v="Stromnetz Hamburg GmbH"/>
  </r>
  <r>
    <x v="482"/>
    <s v="Waerme Hamburg GmbH"/>
    <s v="Wedel"/>
    <s v="22880"/>
    <s v="Wedel"/>
    <s v=""/>
    <x v="5"/>
    <s v="GT A"/>
    <d v="1972-01-01T00:00:00"/>
    <s v="in Betrieb"/>
    <s v="Mineraloelprodukte"/>
    <s v=""/>
    <s v=""/>
    <x v="10"/>
    <s v="Nein"/>
    <s v="Nein"/>
    <n v="50.5"/>
    <s v="Wedel"/>
    <s v="Hochspannung (HS)"/>
    <s v="Stromnetz Hamburg GmbH"/>
  </r>
  <r>
    <x v="483"/>
    <s v="Onyx Germany MidCo GmbH"/>
    <s v="Zolling"/>
    <s v="85406"/>
    <s v="Zolling"/>
    <s v="Leininger Str. 1"/>
    <x v="0"/>
    <s v="GT1 &amp; GT2"/>
    <d v="1976-01-01T00:00:00"/>
    <s v="in Betrieb"/>
    <s v="Mineraloelprodukte"/>
    <s v=""/>
    <s v=""/>
    <x v="10"/>
    <s v="Nein"/>
    <s v="Nein"/>
    <n v="50"/>
    <s v="LS 184"/>
    <s v="Hochspannung (HS)"/>
    <s v="Bayernwerk AG"/>
  </r>
  <r>
    <x v="484"/>
    <s v="Alpiq Spreetal GmbH"/>
    <s v="GuD Anlage Spreetal"/>
    <s v="02979"/>
    <s v="Spreetal"/>
    <s v="Suedstrasse"/>
    <x v="11"/>
    <s v="GuD"/>
    <d v="1990-01-01T00:00:00"/>
    <s v="Endgueltig Stillgelegt 2012 (ohne StA)"/>
    <s v="Erdgas"/>
    <s v=""/>
    <s v=""/>
    <x v="2"/>
    <s v="Nein"/>
    <s v="Nein"/>
    <n v="50"/>
    <s v="110kV Umspannwerk Schwarze Pumpe"/>
    <s v="Hochspannung (HS)"/>
    <s v="Mitteldeutsche Netzgesellschaft Strom mbH"/>
  </r>
  <r>
    <x v="485"/>
    <s v="EnBW Energie Baden-Wuerttemberg AG"/>
    <s v="Heizkraftwerk Altbach/Deizisau"/>
    <s v="73776"/>
    <s v="Altbach"/>
    <s v="Industriestrasse 11"/>
    <x v="2"/>
    <s v="ALT GT A (Solo)"/>
    <d v="1971-01-01T00:00:00"/>
    <s v="in Betrieb"/>
    <s v="Mehrere Energietraeger"/>
    <s v="Erdgas"/>
    <s v="Mineraloelprodukte"/>
    <x v="2"/>
    <s v="Nein"/>
    <s v="Nein"/>
    <n v="50"/>
    <s v="Altbach"/>
    <s v="Hochspannung (HS)"/>
    <s v="Netze BW GmbH"/>
  </r>
  <r>
    <x v="0"/>
    <s v="EEG-Anlagen &lt; 10 MW"/>
    <s v=""/>
    <s v=""/>
    <s v=""/>
    <s v=""/>
    <x v="21"/>
    <s v=""/>
    <d v="1990-01-01T00:00:00"/>
    <s v="in Betrieb"/>
    <s v="Solare Strahlungsenergie"/>
    <s v=""/>
    <s v=""/>
    <x v="0"/>
    <s v="Ja"/>
    <s v=""/>
    <n v="49.7"/>
    <s v=""/>
    <s v=""/>
    <s v=""/>
  </r>
  <r>
    <x v="486"/>
    <s v="Windpark Norderland Verwaltgungs- und Beteiligungs GmbH"/>
    <s v=""/>
    <s v="26556"/>
    <s v="Westerholt"/>
    <s v=""/>
    <x v="1"/>
    <s v=""/>
    <d v="1997-01-01T00:00:00"/>
    <s v="in Betrieb"/>
    <s v="Windenergie (Onshore-Anlage)"/>
    <s v=""/>
    <s v=""/>
    <x v="1"/>
    <s v="Ja"/>
    <s v=""/>
    <n v="49.5"/>
    <s v=""/>
    <s v="USp. Hoch- / Mittelspannung (HS/MS)"/>
    <s v="EWE NETZ GmbH"/>
  </r>
  <r>
    <x v="0"/>
    <s v="EEG-Anlagen &lt; 10 MW"/>
    <s v=""/>
    <s v=""/>
    <s v=""/>
    <s v=""/>
    <x v="17"/>
    <s v=""/>
    <d v="1990-01-01T00:00:00"/>
    <s v="in Betrieb"/>
    <s v="Solare Strahlungsenergie"/>
    <s v=""/>
    <s v=""/>
    <x v="0"/>
    <s v="Ja"/>
    <s v=""/>
    <n v="49"/>
    <s v=""/>
    <s v=""/>
    <s v=""/>
  </r>
  <r>
    <x v="487"/>
    <s v="Stadtwerke Duesseldorf AG"/>
    <s v="DT"/>
    <s v="40233"/>
    <s v="Duesseldorf"/>
    <s v="Behrenstrasse 85"/>
    <x v="3"/>
    <s v="Flingern T4"/>
    <d v="1955-12-06T00:00:00"/>
    <s v="Sonderfall"/>
    <s v="Abfall"/>
    <s v=""/>
    <s v=""/>
    <x v="14"/>
    <s v="Nein"/>
    <s v="Nein"/>
    <n v="48.9"/>
    <s v="U50"/>
    <s v="Mittelspannung (MS)"/>
    <s v="Netzgesellschaft Duesseldorf mbH "/>
  </r>
  <r>
    <x v="488"/>
    <s v="EnBW Baltic 1 GmbH &amp; Co. KG"/>
    <s v="Baltic 1"/>
    <s v=""/>
    <s v="Ostsee"/>
    <s v="16 km vor der Kueste Mecklenburg-Vorpommerns, noerdlich der Halbinsel Fischland-Darss-Zingst"/>
    <x v="15"/>
    <s v="Baltic 1"/>
    <d v="2011-04-03T00:00:00"/>
    <s v="in Betrieb"/>
    <s v="Windenergie (Offshore-Anlage)"/>
    <s v=""/>
    <s v=""/>
    <x v="8"/>
    <s v="Ja"/>
    <s v="Nein"/>
    <n v="48.3"/>
    <s v="OSS Baltic 1"/>
    <s v="Hoechstspannung (HoeS)"/>
    <s v="50Hertz Transmission GmbH"/>
  </r>
  <r>
    <x v="489"/>
    <s v="Staedtische Werke Energie + Waerme GmbH"/>
    <s v="Kombi-HKW"/>
    <s v="34134"/>
    <s v="Kassel"/>
    <s v=""/>
    <x v="10"/>
    <s v=""/>
    <d v="1988-07-18T00:00:00"/>
    <s v="in Betrieb"/>
    <s v="Erdgas"/>
    <s v=""/>
    <s v=""/>
    <x v="2"/>
    <s v="Nein"/>
    <s v="Ja"/>
    <n v="48.3"/>
    <s v="DE0003323413400000000009959305051"/>
    <s v="Hochspannung (HS)"/>
    <s v="Staedtische Werke Netz + Service GmbH"/>
  </r>
  <r>
    <x v="490"/>
    <s v="EnspireME GmbH"/>
    <s v="Batteriespseicher Jordelund"/>
    <s v="24114"/>
    <s v="Kiel"/>
    <s v=""/>
    <x v="5"/>
    <s v=""/>
    <d v="2018-04-01T00:00:00"/>
    <s v="in Betrieb"/>
    <s v="Batteriespeicher"/>
    <s v=""/>
    <s v=""/>
    <x v="17"/>
    <s v="Nein"/>
    <s v="Nein"/>
    <n v="48"/>
    <s v="Feldes H12 Tennet"/>
    <s v="Hochspannung (HS)"/>
    <s v="TenneT TSO GmbH"/>
  </r>
  <r>
    <x v="491"/>
    <s v="Stadtwerke Muenchen GmbH"/>
    <s v="Leitzach 1"/>
    <s v="83620"/>
    <s v="Vagen"/>
    <s v=""/>
    <x v="0"/>
    <s v="1"/>
    <d v="1983-10-06T00:00:00"/>
    <s v="in Betrieb"/>
    <s v="Pumpspeicher"/>
    <s v=""/>
    <s v=""/>
    <x v="7"/>
    <s v="Nein"/>
    <s v="Nein"/>
    <n v="48"/>
    <s v="Schaltstelle Leitzachwerk"/>
    <s v="Hochspannung (HS)"/>
    <s v="SWM Infrastruktur GmbH"/>
  </r>
  <r>
    <x v="492"/>
    <s v="Innwerk AG"/>
    <s v="Nussdorf"/>
    <s v="83131"/>
    <s v="Nussdorf"/>
    <s v="Am Inn 19"/>
    <x v="0"/>
    <s v="Nussdorf"/>
    <d v="1982-06-12T00:00:00"/>
    <s v="in Betrieb"/>
    <s v="Laufwasser"/>
    <s v=""/>
    <s v=""/>
    <x v="9"/>
    <s v="Nein"/>
    <s v="Nein"/>
    <n v="48"/>
    <s v="Schaltanlage vor Ort"/>
    <s v="Hochspannung (HS)"/>
    <s v="Bayernwerk AG"/>
  </r>
  <r>
    <x v="493"/>
    <s v="Stadtwerke Frankfurt (Oder) GmbH"/>
    <s v="Heizkraftwerk FFO"/>
    <s v="15236"/>
    <s v="Frankfurt Oder"/>
    <s v=""/>
    <x v="4"/>
    <s v="Block1-GuD-EK"/>
    <d v="1997-09-30T00:00:00"/>
    <s v="in Betrieb"/>
    <s v="Erdgas"/>
    <s v="Braunkohlestaub"/>
    <s v="Erdgas"/>
    <x v="2"/>
    <s v="Nein"/>
    <s v="Ja"/>
    <n v="48"/>
    <s v="UW Beresinchen"/>
    <s v="Hochspannung (HS)"/>
    <s v="Netzgesellschaft Frankfurt (Oder)"/>
  </r>
  <r>
    <x v="494"/>
    <s v="ENERTRAG Aktiengesellschaft"/>
    <s v=""/>
    <s v="17292"/>
    <s v="Dauer"/>
    <s v=""/>
    <x v="4"/>
    <s v=""/>
    <d v="1990-01-01T00:00:00"/>
    <s v="in Betrieb"/>
    <s v="Windenergie (Onshore-Anlage)"/>
    <s v=""/>
    <s v=""/>
    <x v="1"/>
    <s v="Ja"/>
    <s v="Nein"/>
    <n v="48"/>
    <s v="UW Dauer"/>
    <s v="Hochspannung (HS)"/>
    <s v="E.DIS AG"/>
  </r>
  <r>
    <x v="495"/>
    <s v="DS Smith Paper Deutschland GmbH"/>
    <s v="GuD-Anlage"/>
    <s v="63741"/>
    <s v="Aschaffenburg"/>
    <s v="Weichertstr. 7"/>
    <x v="0"/>
    <s v="GuD-Anlage"/>
    <d v="2013-01-28T00:00:00"/>
    <s v="in Betrieb"/>
    <s v="Mehrere Energietraeger"/>
    <s v="Erdgas"/>
    <s v="Biogas"/>
    <x v="2"/>
    <s v="Nein"/>
    <s v="Ja"/>
    <n v="47"/>
    <s v=""/>
    <s v="Mittelspannung (MS)"/>
    <s v="Aschaffenburger Versorgungs GmbH "/>
  </r>
  <r>
    <x v="496"/>
    <s v="BASF SE"/>
    <s v="KW Mitte"/>
    <s v="67056"/>
    <s v="Ludwigshafen"/>
    <s v="A 855"/>
    <x v="7"/>
    <s v="GT 1"/>
    <d v="1992-02-29T00:00:00"/>
    <s v="in Betrieb"/>
    <s v="Erdgas"/>
    <s v=""/>
    <s v=""/>
    <x v="2"/>
    <s v="Nein"/>
    <s v="Ja"/>
    <n v="47"/>
    <s v="W211"/>
    <s v="Hoechstspannung (HoeS)"/>
    <s v="Amprion GmbH"/>
  </r>
  <r>
    <x v="497"/>
    <s v="Energiedienst AG"/>
    <s v="KW Rheinfelden"/>
    <s v="79618"/>
    <s v="Rheinfelden"/>
    <s v=""/>
    <x v="2"/>
    <s v="KW Rheinfelden"/>
    <d v="2010-07-01T00:00:00"/>
    <s v="in Betrieb"/>
    <s v="Laufwasser"/>
    <s v=""/>
    <s v=""/>
    <x v="9"/>
    <s v="Ja"/>
    <s v="Nein"/>
    <n v="46.7"/>
    <s v="110-kV-Leitung Rheinfelden-KRS Sued"/>
    <s v="Hochspannung (HS)"/>
    <s v="ED Netze GmbH"/>
  </r>
  <r>
    <x v="498"/>
    <s v="Stora Enso Sachsen GmbH"/>
    <s v="Kombikraftwerk"/>
    <s v="04838"/>
    <s v="Eilenburg"/>
    <s v="Am Schanzberg 1"/>
    <x v="11"/>
    <s v=""/>
    <d v="1993-09-01T00:00:00"/>
    <s v="in Betrieb"/>
    <s v="Mehrere Energietraeger"/>
    <s v="Erdgas"/>
    <s v="Papierfaserschlamm"/>
    <x v="2"/>
    <s v="Nein"/>
    <s v="Ja"/>
    <n v="46.6"/>
    <s v="UW Kospa"/>
    <s v="Hochspannung (HS)"/>
    <s v="Mitteldeutsche Netzgesellschaft Strom mbH"/>
  </r>
  <r>
    <x v="499"/>
    <s v="Mainova AG"/>
    <s v="MHKW Frankfurt"/>
    <s v="60440"/>
    <s v="Frankfurt am Main"/>
    <s v="Heddernheimer Landstrasse 157"/>
    <x v="10"/>
    <s v="T 7 (nur alleiniger Betrieb, kein gemeinsamer Betrieb mit T 3 moeglich)"/>
    <d v="2006-01-01T00:00:00"/>
    <s v="in Betrieb"/>
    <s v="Mehrere Energietraeger"/>
    <s v="Abfall"/>
    <s v="Mineraloelprodukte"/>
    <x v="14"/>
    <s v="Nein"/>
    <s v="Ja"/>
    <n v="46.5"/>
    <s v="UW Heddernheim"/>
    <s v="30"/>
    <s v="NRM Netzdienste Rhein-Main GmbH"/>
  </r>
  <r>
    <x v="500"/>
    <s v=""/>
    <s v="Buergerwindpark Eider"/>
    <s v="25782"/>
    <s v="Tellingstedt"/>
    <s v=""/>
    <x v="5"/>
    <s v=""/>
    <d v="2014-01-01T00:00:00"/>
    <s v="in Betrieb"/>
    <s v="Windenergie (Onshore-Anlage)"/>
    <s v=""/>
    <s v=""/>
    <x v="1"/>
    <s v="Ja"/>
    <s v="Nein"/>
    <n v="46.2"/>
    <s v=""/>
    <s v="Mittelspannung (MS)"/>
    <s v="Schleswig-Holstein Netz AG"/>
  </r>
  <r>
    <x v="501"/>
    <s v=""/>
    <s v="Windpark Krackow-Glasow"/>
    <s v="17322"/>
    <s v="Glasow"/>
    <s v="Gemarkung Glasow Fl 105 Flst 17"/>
    <x v="9"/>
    <s v=""/>
    <d v="2015-01-01T00:00:00"/>
    <s v="in Betrieb"/>
    <s v="Windenergie (Onshore-Anlage)"/>
    <s v=""/>
    <s v=""/>
    <x v="1"/>
    <s v="Ja"/>
    <s v=""/>
    <n v="46.1"/>
    <s v=""/>
    <s v=""/>
    <s v=""/>
  </r>
  <r>
    <x v="502"/>
    <s v=""/>
    <s v="Windpark Mahlwinkel Sued"/>
    <s v="39517"/>
    <s v="Mahlwinkel"/>
    <s v="Flur 7, Flurstueck 42"/>
    <x v="8"/>
    <s v=""/>
    <d v="2015-01-01T00:00:00"/>
    <s v="in Betrieb"/>
    <s v="Windenergie (Onshore-Anlage)"/>
    <s v=""/>
    <s v=""/>
    <x v="1"/>
    <s v="Ja"/>
    <s v=""/>
    <n v="46"/>
    <s v=""/>
    <s v="Hochspannung (HS)"/>
    <s v="HSN Magdeburg GmbH"/>
  </r>
  <r>
    <x v="503"/>
    <s v=""/>
    <s v="Windpark Kuendelmoor"/>
    <s v="26219"/>
    <s v="Boesel"/>
    <s v=""/>
    <x v="1"/>
    <s v=""/>
    <d v="2014-01-01T00:00:00"/>
    <s v="in Betrieb"/>
    <s v="Windenergie (Onshore-Anlage)"/>
    <s v=""/>
    <s v=""/>
    <x v="1"/>
    <s v="Ja"/>
    <s v="Nein"/>
    <n v="45.8"/>
    <s v=""/>
    <s v="Hochspannung (HS)"/>
    <s v="Avacon AG"/>
  </r>
  <r>
    <x v="504"/>
    <s v="Uniper Kraftwerke GmbH"/>
    <s v="Rosshaupten"/>
    <s v="87672"/>
    <s v="Rosshaupten"/>
    <s v="Forggenseestrasse 100"/>
    <x v="0"/>
    <s v="Rosshaupten"/>
    <d v="1954-01-01T00:00:00"/>
    <s v="in Betrieb"/>
    <s v="Speicherwasser (ohne Pumpspeicher)"/>
    <s v=""/>
    <s v=""/>
    <x v="11"/>
    <s v="Nein"/>
    <s v="Nein"/>
    <n v="45.5"/>
    <s v="Schaltanlage vor Ort"/>
    <s v="Hochspannung (HS)"/>
    <s v="LEW Verteilnetz GmbH"/>
  </r>
  <r>
    <x v="505"/>
    <s v="AVG Koeln mbH"/>
    <s v="RMVA Koeln"/>
    <s v="50735"/>
    <s v="Koeln"/>
    <s v="Geestemuender Str. 23"/>
    <x v="3"/>
    <s v="RMVA Koeln"/>
    <d v="1998-02-01T00:00:00"/>
    <s v="in Betrieb"/>
    <s v="Abfall"/>
    <s v="Abfall"/>
    <s v="keine"/>
    <x v="14"/>
    <s v="Nein"/>
    <s v="Ja"/>
    <n v="45.1"/>
    <s v="UW Merkenich"/>
    <s v="Hochspannung (HS)"/>
    <s v="Rheinische NETZGesellschaft mbH "/>
  </r>
  <r>
    <x v="506"/>
    <s v="ROMONTA GmbH"/>
    <s v="Grubenheizkraftwerk"/>
    <s v="06317"/>
    <s v="Seegebiet Mansfelder Land"/>
    <s v="Chausseestrasse 1"/>
    <x v="8"/>
    <s v=""/>
    <d v="1979-07-01T00:00:00"/>
    <s v="in Betrieb"/>
    <s v="Braunkohle"/>
    <s v=""/>
    <s v=""/>
    <x v="5"/>
    <s v="Nein"/>
    <s v="Ja"/>
    <n v="45"/>
    <s v="Braunkohle Amsdorf"/>
    <s v="Hochspannung (HS)"/>
    <s v="Mitteldeutsche Netzgesellschaft Strom mbH"/>
  </r>
  <r>
    <x v="507"/>
    <s v="EnBW Energie Baden-Wuerttemberg AG"/>
    <s v="Restmuell-Heizkraftwerk Stuttgart-Muenster"/>
    <s v="70376"/>
    <s v="Stuttgart"/>
    <s v="Voltastrasse 45"/>
    <x v="2"/>
    <s v="MUeN DT15"/>
    <d v="1984-01-01T00:00:00"/>
    <s v="in Betrieb"/>
    <s v="Mehrere Energietraeger"/>
    <s v="Steinkohle"/>
    <s v="Abfall"/>
    <x v="6"/>
    <s v="Nein"/>
    <s v="Ja"/>
    <n v="45"/>
    <s v="Muenster"/>
    <s v="Hochspannung (HS)"/>
    <s v="Netze BW GmbH"/>
  </r>
  <r>
    <x v="508"/>
    <s v="EnBW Energie Baden-Wuerttemberg AG"/>
    <s v="Restmuell-Heizkraftwerk Stuttgart-Muenster"/>
    <s v="70376"/>
    <s v="Stuttgart"/>
    <s v="Voltastrasse 45"/>
    <x v="2"/>
    <s v="MUeN DT12"/>
    <d v="1982-01-01T00:00:00"/>
    <s v="in Betrieb"/>
    <s v="Mehrere Energietraeger"/>
    <s v="Steinkohle"/>
    <s v="Abfall"/>
    <x v="6"/>
    <s v="Nein"/>
    <s v="Ja"/>
    <n v="45"/>
    <s v="Muenster"/>
    <s v="Hochspannung (HS)"/>
    <s v="Netze BW GmbH"/>
  </r>
  <r>
    <x v="509"/>
    <s v="MiRO Mineraloelraffinerie Oberrhein GmbH &amp; Co. KG"/>
    <s v="MiRO"/>
    <s v="76187"/>
    <s v="Karlsruhe"/>
    <s v=""/>
    <x v="2"/>
    <s v="Kesselhaus Werk 1"/>
    <d v="1995-06-17T00:00:00"/>
    <s v="in Betrieb"/>
    <s v="Mehrere Energietraeger"/>
    <s v="Mineraloelprodukte"/>
    <s v="Erdgas"/>
    <x v="10"/>
    <s v="Nein"/>
    <s v="Ja"/>
    <n v="45"/>
    <s v=""/>
    <s v="Hochspannung (HS)"/>
    <s v="Netze BW GmbH"/>
  </r>
  <r>
    <x v="510"/>
    <s v="RWE Power AG"/>
    <s v="Goldenberg"/>
    <s v="50354"/>
    <s v="Huerth"/>
    <s v=""/>
    <x v="3"/>
    <s v="F"/>
    <d v="1993-01-01T00:00:00"/>
    <s v="Endgueltig Stillgelegt 2015 (mit StA)"/>
    <s v="Braunkohle"/>
    <s v=""/>
    <s v=""/>
    <x v="5"/>
    <s v="Nein"/>
    <s v="Ja"/>
    <n v="45"/>
    <s v="Knapsack"/>
    <s v="Hochspannung (HS)"/>
    <s v="Westnetz GmbH"/>
  </r>
  <r>
    <x v="511"/>
    <s v="Alzwerke GmbH"/>
    <s v="Alzwerke"/>
    <s v="84489"/>
    <s v="Burghausen"/>
    <s v="Johannes-Hess Strasse 24"/>
    <x v="0"/>
    <s v=""/>
    <d v="1922-12-10T00:00:00"/>
    <s v="in Betrieb"/>
    <s v="Laufwasser"/>
    <s v=""/>
    <s v=""/>
    <x v="9"/>
    <s v="Nein"/>
    <s v="Nein"/>
    <n v="45"/>
    <s v="Wacker"/>
    <s v="Mittelspannung (MS)"/>
    <s v="Wacker-intern"/>
  </r>
  <r>
    <x v="512"/>
    <s v="Energieversorgung Schwerin GmbH &amp; Co. Erzeugung KG"/>
    <s v="HKW Schwerin Sued"/>
    <s v="19061"/>
    <s v="Schwerin"/>
    <s v=""/>
    <x v="9"/>
    <s v=""/>
    <d v="1994-12-01T00:00:00"/>
    <s v="in Betrieb"/>
    <s v="Mehrere Energietraeger"/>
    <s v="Erdgas"/>
    <s v="HEL"/>
    <x v="2"/>
    <s v="Nein"/>
    <s v="Ja"/>
    <n v="44.9"/>
    <s v="UW Wuestmark"/>
    <s v="Hochspannung (HS)"/>
    <s v="Netzgesellschaft Schwerin mbH "/>
  </r>
  <r>
    <x v="513"/>
    <s v="Raffinerie Heide GmbH"/>
    <s v="Kraftwerk Raffinerie Heide"/>
    <s v="25770"/>
    <s v="Hemminstedt"/>
    <s v="Meldorfer Str. 43"/>
    <x v="5"/>
    <s v=""/>
    <d v="1961-01-01T00:00:00"/>
    <s v="in Betrieb"/>
    <s v="Mehrere Energietraeger"/>
    <s v="Raffineriegas; Heizoel, Erdgas"/>
    <s v="Rueckstandsgase aus Produktion, Rueckstandsoel aus der Produktion"/>
    <x v="12"/>
    <s v="Nein"/>
    <s v="Ja"/>
    <n v="44.5"/>
    <s v="Umspannwerk Heide"/>
    <s v="Mittelspannung (MS)"/>
    <s v="Werksnetz, Schleswig-Holstein Netz AG"/>
  </r>
  <r>
    <x v="514"/>
    <s v="Heizkraftwerk Wuerzburg GmbH"/>
    <s v="Heizkraftwerke an der Friedensbruecke"/>
    <s v="97080"/>
    <s v="Wuerzburg"/>
    <s v="Veitshoechheimer Str. 1"/>
    <x v="0"/>
    <s v="GTI"/>
    <d v="2005-01-01T00:00:00"/>
    <s v="in Betrieb"/>
    <s v="Erdgas"/>
    <s v=""/>
    <s v=""/>
    <x v="2"/>
    <s v="Nein"/>
    <s v="Ja"/>
    <n v="44.5"/>
    <s v="UW HKW, 110 kV-Schaltanlage, Zelle E4"/>
    <s v="Hochspannung (HS)"/>
    <s v="Mainfranken Netze GmbH"/>
  </r>
  <r>
    <x v="515"/>
    <s v="Windpark Norderland GmbH &amp; Co. KG"/>
    <s v=""/>
    <s v="26506"/>
    <s v="Norden"/>
    <s v=""/>
    <x v="1"/>
    <s v=""/>
    <d v="1993-01-01T00:00:00"/>
    <s v="in Betrieb"/>
    <s v="Windenergie (Onshore-Anlage)"/>
    <s v=""/>
    <s v=""/>
    <x v="1"/>
    <s v="Ja"/>
    <s v=""/>
    <n v="44.5"/>
    <s v=""/>
    <s v="USp. Hoch- / Mittelspannung (HS/MS)"/>
    <s v="EWE NETZ GmbH"/>
  </r>
  <r>
    <x v="516"/>
    <s v="swb Entsorgung GmbH &amp; Co. KG"/>
    <s v="MHKW"/>
    <s v="28219"/>
    <s v="Bremen"/>
    <s v="Oken 2"/>
    <x v="17"/>
    <s v="MHKW"/>
    <d v="2012-01-01T00:00:00"/>
    <s v="in Betrieb"/>
    <s v="Abfall"/>
    <s v=""/>
    <s v=""/>
    <x v="14"/>
    <s v="Nein"/>
    <s v="Ja"/>
    <n v="44"/>
    <s v=""/>
    <s v="Hochspannung (HS)"/>
    <s v="Wesernetz Bremen GmbH"/>
  </r>
  <r>
    <x v="517"/>
    <s v="Stadtwerke Muenchen GmbH"/>
    <s v="Leitzach 2"/>
    <s v="83620"/>
    <s v="Vagen"/>
    <s v=""/>
    <x v="0"/>
    <s v="2"/>
    <d v="1960-12-01T00:00:00"/>
    <s v="in Betrieb"/>
    <s v="Pumpspeicher"/>
    <s v=""/>
    <s v=""/>
    <x v="7"/>
    <s v="Nein"/>
    <s v="Nein"/>
    <n v="44"/>
    <s v="Schaltstelle Leitzachwerk"/>
    <s v="Hochspannung (HS)"/>
    <s v="SWM Infrastruktur GmbH"/>
  </r>
  <r>
    <x v="518"/>
    <s v="Stadtwerke Bochum Holding GmbH"/>
    <s v="HKW Hiltrop"/>
    <s v="44805"/>
    <s v="Bochum"/>
    <s v=""/>
    <x v="3"/>
    <s v=""/>
    <d v="2013-12-01T00:00:00"/>
    <s v="in Betrieb"/>
    <s v="Erdgas"/>
    <s v=""/>
    <s v=""/>
    <x v="2"/>
    <s v="Nein"/>
    <s v="Ja"/>
    <n v="44"/>
    <s v="INGU 2089 / IGRU 2088"/>
    <s v="USp. Hoch- / Mittelspannung (HS/MS)"/>
    <s v="Stadtwerke Bochum Netz GmbH"/>
  </r>
  <r>
    <x v="519"/>
    <s v="EEV Erneuerbare Energien Verwaltungs GmbH Dresden"/>
    <s v="UW Buttstaedt Wind"/>
    <s v="99628"/>
    <s v="Buttstaedt"/>
    <s v=""/>
    <x v="12"/>
    <s v=""/>
    <d v="2012-12-18T00:00:00"/>
    <s v="in Betrieb"/>
    <s v="Windenergie (Onshore-Anlage)"/>
    <s v=""/>
    <s v=""/>
    <x v="1"/>
    <s v="Ja"/>
    <s v="Nein"/>
    <n v="43.9"/>
    <s v="UW Buttstaedt Wind"/>
    <s v="Hochspannung (HS)"/>
    <s v="TEN Thueringer Energienetze GmbH"/>
  </r>
  <r>
    <x v="520"/>
    <s v="Braunschweiger Versorgungs-AG &amp; Co. KG"/>
    <s v="HKW-Mitte"/>
    <s v="38106"/>
    <s v="Braunschweig"/>
    <s v=""/>
    <x v="1"/>
    <s v="Block 1 "/>
    <d v="1984-07-10T00:00:00"/>
    <s v="in Betrieb"/>
    <s v="Mehrere Energietraeger"/>
    <s v="Steinkohle"/>
    <s v="Heizoel S"/>
    <x v="6"/>
    <s v="Nein"/>
    <s v="Ja"/>
    <n v="43.3"/>
    <s v="UW Hasenwinkel"/>
    <s v="Hochspannung (HS)"/>
    <s v="Braunschweiger Netz GmbH"/>
  </r>
  <r>
    <x v="521"/>
    <s v="EnBW Energie Baden-Wuerttemberg AG"/>
    <s v="Rudolf-Fettweis-Werk     "/>
    <s v="76596"/>
    <s v="Forbach"/>
    <s v="Werkstrasse 5"/>
    <x v="2"/>
    <s v="Pumpspeicherkraftwerk Schwarzenbachwerk"/>
    <d v="1926-01-01T00:00:00"/>
    <s v="in Betrieb"/>
    <s v="Pumpspeicher"/>
    <s v=""/>
    <s v=""/>
    <x v="7"/>
    <s v="Nein"/>
    <s v="Nein"/>
    <n v="43"/>
    <s v="Forbach"/>
    <s v="Hochspannung (HS)"/>
    <s v="Netze BW GmbH"/>
  </r>
  <r>
    <x v="522"/>
    <s v=""/>
    <s v="Windpark Harthaeuser Wald"/>
    <s v="74259"/>
    <s v="Widdern"/>
    <s v="Flurstueck 4041/1"/>
    <x v="2"/>
    <s v=""/>
    <d v="2015-01-01T00:00:00"/>
    <s v="in Betrieb"/>
    <s v="Windenergie (Onshore-Anlage)"/>
    <s v=""/>
    <s v=""/>
    <x v="1"/>
    <s v="Ja"/>
    <s v=""/>
    <n v="42"/>
    <s v=""/>
    <s v=""/>
    <s v=""/>
  </r>
  <r>
    <x v="523"/>
    <s v="ENGIE WP Portfolio 1 GmbH"/>
    <s v="Windpark Karstaedt/Bluethen"/>
    <s v="19357"/>
    <s v="Karstaedt/Bluethen"/>
    <s v=""/>
    <x v="4"/>
    <s v=""/>
    <d v="2001-08-28T00:00:00"/>
    <s v="in Betrieb"/>
    <s v="Windenergie (Onshore-Anlage)"/>
    <s v=""/>
    <s v=""/>
    <x v="1"/>
    <s v="Ja"/>
    <s v="Nein"/>
    <n v="42"/>
    <s v=""/>
    <s v="Hochspannung (HS)"/>
    <s v="Wemag Netz GmbH"/>
  </r>
  <r>
    <x v="524"/>
    <s v=""/>
    <s v=""/>
    <s v="39448"/>
    <s v="Westeregeln"/>
    <s v=""/>
    <x v="8"/>
    <s v=""/>
    <d v="2002-01-01T00:00:00"/>
    <s v="in Betrieb"/>
    <s v="Windenergie (Onshore-Anlage)"/>
    <s v=""/>
    <s v=""/>
    <x v="1"/>
    <s v="Ja"/>
    <s v=""/>
    <n v="42"/>
    <s v=""/>
    <s v="Mittelspannung (MS)"/>
    <s v="Avacon AG"/>
  </r>
  <r>
    <x v="525"/>
    <s v="STEAG New Energies GmbH"/>
    <s v="HKW Fenne, Grubengaskraftwerk"/>
    <s v="66333"/>
    <s v="Voelklingen-Fenne"/>
    <s v=""/>
    <x v="14"/>
    <s v="Gasmotorenanlage Fenne"/>
    <d v="2003-01-01T00:00:00"/>
    <s v="in Betrieb"/>
    <s v="Grubengas"/>
    <s v=""/>
    <s v=""/>
    <x v="15"/>
    <s v="Ja"/>
    <s v="Ja"/>
    <n v="42"/>
    <s v=""/>
    <s v="Mittelspannung (MS)"/>
    <s v="Steag Power Saar GmbH"/>
  </r>
  <r>
    <x v="526"/>
    <s v="STEAG New Energies GmbH"/>
    <s v="Windpark Ullersdorf"/>
    <s v="15868"/>
    <s v="Ullersdorf"/>
    <s v=""/>
    <x v="4"/>
    <s v=""/>
    <d v="2014-01-01T00:00:00"/>
    <s v="in Betrieb"/>
    <s v="Windenergie (Onshore-Anlage)"/>
    <s v=""/>
    <s v=""/>
    <x v="1"/>
    <s v="Ja"/>
    <s v="Nein"/>
    <n v="41.7"/>
    <s v=""/>
    <s v="Hochspannung (HS)"/>
    <s v="E.DIS AG"/>
  </r>
  <r>
    <x v="527"/>
    <s v="Heizkraftwerk Pforzheim GmbH"/>
    <s v="Heizkraftwerk Pforzheim GmbH"/>
    <s v="75175"/>
    <s v="Pforzheim"/>
    <s v="Hohwiesenweg 15"/>
    <x v="2"/>
    <s v="Kombiblock/GuD"/>
    <d v="1980-11-14T00:00:00"/>
    <s v="in Betrieb"/>
    <s v="Mehrere Energietraeger"/>
    <s v="Erdgas"/>
    <s v="Mineraloelprodukte"/>
    <x v="2"/>
    <s v="Nein"/>
    <s v="Ja"/>
    <n v="41.2"/>
    <s v="Hohwiesenweg"/>
    <s v="Hochspannung (HS)"/>
    <s v="Stadtwerke Pforzheim GmbH und Co. KG"/>
  </r>
  <r>
    <x v="528"/>
    <s v="EEV Erneuerbare Energien Verwaltungs GmbH Dresden"/>
    <s v="Kutzleben"/>
    <s v="99955"/>
    <s v="Kutzleben"/>
    <s v=""/>
    <x v="12"/>
    <s v=""/>
    <d v="2014-12-05T00:00:00"/>
    <s v="in Betrieb"/>
    <s v="Windenergie (Onshore-Anlage)"/>
    <s v=""/>
    <s v=""/>
    <x v="1"/>
    <s v="Ja"/>
    <s v="Nein"/>
    <n v="41.1"/>
    <s v="UW Grossenehrich Wind"/>
    <s v="Hochspannung (HS)"/>
    <s v="TEN Thueringer Energienetze GmbH"/>
  </r>
  <r>
    <x v="529"/>
    <s v="Stadtwerke Bielefeld GmbH"/>
    <s v="HKW Schildescher Strasse"/>
    <s v="33611"/>
    <s v="Bielefeld"/>
    <s v=""/>
    <x v="3"/>
    <s v=""/>
    <d v="1966-10-03T00:00:00"/>
    <s v="Sonderfall"/>
    <s v="Mehrere Energietraeger"/>
    <s v="Erdgas L"/>
    <s v="Heizoel el"/>
    <x v="2"/>
    <s v="Nein"/>
    <s v="Ja"/>
    <n v="41"/>
    <s v="UW Kraftwerk"/>
    <s v="Hochspannung (HS)"/>
    <s v="SWB Netz GmbH"/>
  </r>
  <r>
    <x v="530"/>
    <s v="GMVA Gemeinschafts-Muell-Verbrennungsanlage Niederrhein GmbH"/>
    <s v="GMVA Niederrhein"/>
    <s v="46049"/>
    <s v="Oberhausen"/>
    <s v="Liricher Strasse 121"/>
    <x v="3"/>
    <s v="Ausspeisung 10/110kV (Turbine 2)"/>
    <d v="1991-10-17T00:00:00"/>
    <s v="in Betrieb"/>
    <s v="Abfall"/>
    <s v="Abfall"/>
    <s v="Heizoel"/>
    <x v="14"/>
    <s v="Nein"/>
    <s v="Ja"/>
    <n v="40.4"/>
    <s v="BBB05 Anschlusszelle"/>
    <s v="Hochspannung (HS)"/>
    <s v="Oberhausener Netzgesellschaft mbH"/>
  </r>
  <r>
    <x v="531"/>
    <s v="Windpark Zoelkow GmbH &amp; Co. KG"/>
    <s v="Windpark Zoelkow GmbH &amp; Co. KG"/>
    <s v=""/>
    <s v=""/>
    <s v=""/>
    <x v="9"/>
    <s v=""/>
    <d v="2007-03-30T00:00:00"/>
    <s v="in Betrieb"/>
    <s v="Windenergie (Onshore-Anlage)"/>
    <s v=""/>
    <s v=""/>
    <x v="1"/>
    <s v="Ja"/>
    <s v=""/>
    <n v="40"/>
    <s v="UW Wessin, Zoelkow I"/>
    <s v="USp. Hoch- / Mittelspannung (HS/MS)"/>
    <s v="50Hertz Transmission GmbH"/>
  </r>
  <r>
    <x v="532"/>
    <s v="Nordzucker AG"/>
    <s v="Werk Uelzen"/>
    <s v="29525"/>
    <s v="Uelzen"/>
    <s v="An der Zuckerfabrik 1"/>
    <x v="1"/>
    <s v=""/>
    <d v="1965-09-20T00:00:00"/>
    <s v="Sonderfall"/>
    <s v="Steinkohle"/>
    <s v="Erdgas"/>
    <s v="Biogas, Mineraloelprodukte"/>
    <x v="6"/>
    <s v="Nein"/>
    <s v="Ja"/>
    <n v="40"/>
    <s v="Trafo 1/2"/>
    <s v="USp. Mittel- / Niederspannung (MS/NS)"/>
    <s v="SVO Vertrieb GmbH"/>
  </r>
  <r>
    <x v="533"/>
    <s v="envia THERM GmbH"/>
    <s v="Spitzenlastkraftwerk Wolfen"/>
    <s v="06766"/>
    <s v="Wolfen"/>
    <s v=""/>
    <x v="8"/>
    <s v=""/>
    <d v="1997-03-25T00:00:00"/>
    <s v="in Betrieb"/>
    <s v="Erdgas"/>
    <s v=""/>
    <s v=""/>
    <x v="2"/>
    <s v="Nein"/>
    <s v="Nein"/>
    <n v="40"/>
    <s v="UW Wolfen/Filmfabrik"/>
    <s v="Hochspannung (HS)"/>
    <s v="Mitteldeutsche Netzgesellschaft Strom mbH"/>
  </r>
  <r>
    <x v="534"/>
    <s v="Kraftwerk Obernburg GmbH"/>
    <s v="Obernburg"/>
    <s v="63784"/>
    <s v="Obernburg"/>
    <s v=""/>
    <x v="0"/>
    <s v="2"/>
    <d v="1920-10-01T00:00:00"/>
    <s v="in Betrieb"/>
    <s v="Erdgas"/>
    <s v=""/>
    <s v=""/>
    <x v="2"/>
    <s v="Nein"/>
    <s v="Ja"/>
    <n v="40"/>
    <s v="DE00776363784TF000VS0EG6UNDG7A060"/>
    <s v="Mittelspannung (MS)"/>
    <s v="Mainsite GmbH &amp; Co. KG"/>
  </r>
  <r>
    <x v="535"/>
    <s v="Essity Operations Mannheim GmbH"/>
    <s v="SCA Mannheim"/>
    <s v="68305"/>
    <s v="Mannheim"/>
    <s v="Sandhofer Strasse 176"/>
    <x v="2"/>
    <s v="SCA Mannheim"/>
    <d v="2003-12-23T00:00:00"/>
    <s v="in Betrieb"/>
    <s v="Mehrere Energietraeger"/>
    <s v="Sulfitablauge"/>
    <s v="Biomasse/Erdgas"/>
    <x v="3"/>
    <s v="Ja"/>
    <s v="Ja"/>
    <n v="40"/>
    <s v=""/>
    <s v="Hochspannung (HS)"/>
    <s v="Netrion GmbH"/>
  </r>
  <r>
    <x v="536"/>
    <s v="BASF SE"/>
    <s v="Kraftwerk Mitte"/>
    <s v="67056"/>
    <s v="Ludwigshafen"/>
    <s v=""/>
    <x v="7"/>
    <s v=""/>
    <d v="2008-04-30T00:00:00"/>
    <s v="in Betrieb"/>
    <s v="Sonstige Energietraeger"/>
    <s v=""/>
    <s v=""/>
    <x v="12"/>
    <s v="Nein"/>
    <s v="Nein"/>
    <n v="40"/>
    <s v="W211"/>
    <s v="Hoechstspannung (HoeS)"/>
    <s v="Amprion GmbH"/>
  </r>
  <r>
    <x v="537"/>
    <s v="RWE Power AG"/>
    <s v="Goldenberg"/>
    <s v="50354"/>
    <s v="Huerth"/>
    <s v=""/>
    <x v="3"/>
    <s v="F"/>
    <d v="1993-02-24T00:00:00"/>
    <s v="Sonderfall"/>
    <s v="Mehrere Energietraeger"/>
    <s v="Braunkohle"/>
    <s v="Klaerschlamm, Biomasse Sonstige Energietraeger"/>
    <x v="5"/>
    <s v="Nein"/>
    <s v="Ja"/>
    <n v="40"/>
    <s v="Knapsack"/>
    <s v="Hochspannung (HS)"/>
    <s v="Westnetz GmbH"/>
  </r>
  <r>
    <x v="538"/>
    <s v="RWE Power AG"/>
    <s v="Goldenberg"/>
    <s v="50354"/>
    <s v="Huerth"/>
    <s v=""/>
    <x v="3"/>
    <s v="E, Besicherung F"/>
    <d v="1992-01-01T00:00:00"/>
    <s v="Vorlaeufig Stillgelegt (mit StA)"/>
    <s v="Mehrere Energietraeger"/>
    <s v="Braunkohle"/>
    <s v="Klaerschlamm, Biomasse Sonstige Energietraeger"/>
    <x v="5"/>
    <s v="Nein"/>
    <s v="Ja"/>
    <n v="40"/>
    <s v="Knapsack"/>
    <s v="Hochspannung (HS)"/>
    <s v="Westnetz GmbH"/>
  </r>
  <r>
    <x v="539"/>
    <s v="WEO GmbH &amp; Co. KG"/>
    <s v="WP Esperstedt-Obhausen"/>
    <s v="06279"/>
    <s v="Esperstedt"/>
    <s v="Aussenbereich"/>
    <x v="8"/>
    <s v="-"/>
    <d v="2009-12-01T00:00:00"/>
    <s v="in Betrieb"/>
    <s v="Windenergie (Onshore-Anlage)"/>
    <s v=""/>
    <s v=""/>
    <x v="1"/>
    <s v="Ja"/>
    <s v="Nein"/>
    <n v="40"/>
    <s v="UW Querfurter Platte"/>
    <s v="Hochspannung (HS)"/>
    <s v="Mitteldeutsche Netzgesellschaft Strom mbH"/>
  </r>
  <r>
    <x v="540"/>
    <s v="Stadtwerke Duisburg AG"/>
    <s v="HKW III/A"/>
    <s v="47249"/>
    <s v="Duisburg"/>
    <s v="Wanheimer Strasse 439-454"/>
    <x v="3"/>
    <s v="HKW III/A"/>
    <d v="2002-01-01T00:00:00"/>
    <s v="in Betrieb"/>
    <s v="Mehrere Energietraeger"/>
    <s v="Erdgas"/>
    <s v="Heizoel"/>
    <x v="2"/>
    <s v="Nein"/>
    <s v="Ja"/>
    <n v="40"/>
    <s v="UW HKW III"/>
    <s v="Hochspannung (HS)"/>
    <s v="Netze Duisburg GmbH"/>
  </r>
  <r>
    <x v="541"/>
    <s v="BKW Deutschland GmbH"/>
    <s v="Windpark Dubener Platte"/>
    <s v="15926"/>
    <s v="Luckau"/>
    <s v=""/>
    <x v="4"/>
    <s v=""/>
    <d v="2010-12-30T00:00:00"/>
    <s v="in Betrieb"/>
    <s v="Windenergie (Onshore-Anlage)"/>
    <s v=""/>
    <s v=""/>
    <x v="1"/>
    <s v="Ja"/>
    <s v="Nein"/>
    <n v="40"/>
    <s v="DE001811592600000000000000127121"/>
    <s v="Hochspannung (HS)"/>
    <s v="Mitteldeutsche Netzgesellschaft Strom mbH"/>
  </r>
  <r>
    <x v="542"/>
    <s v="Vattenfall Wasserkraft GmbH"/>
    <s v="Niederwartha"/>
    <s v="01156"/>
    <s v="Dresden "/>
    <s v="Am Faehrhaus 4"/>
    <x v="11"/>
    <s v="PSS C"/>
    <d v="1958-02-22T00:00:00"/>
    <s v="in Betrieb"/>
    <s v="Pumpspeicher"/>
    <s v=""/>
    <s v=""/>
    <x v="7"/>
    <s v="Nein"/>
    <s v="Nein"/>
    <n v="39.799999999999997"/>
    <s v="Niederwartha"/>
    <s v="Hochspannung (HS)"/>
    <s v="ENSO Netz GmbH"/>
  </r>
  <r>
    <x v="543"/>
    <s v=""/>
    <s v="GLS Windpark Schleiden"/>
    <s v="53937"/>
    <s v="Schleiden Schoeneseiffen"/>
    <s v="Flur 5 Flurstueck 67"/>
    <x v="3"/>
    <s v=""/>
    <d v="2015-01-01T00:00:00"/>
    <s v="in Betrieb"/>
    <s v="Windenergie (Onshore-Anlage)"/>
    <s v=""/>
    <s v=""/>
    <x v="1"/>
    <s v="Ja"/>
    <s v=""/>
    <n v="39.700000000000003"/>
    <s v="Station Blumenthal, Station Wollenberg, Station Oberhausen"/>
    <s v="Mittelspannung (MS)"/>
    <s v="Westnetz GmbH"/>
  </r>
  <r>
    <x v="544"/>
    <s v=""/>
    <s v="Windpark Bagband"/>
    <s v="26629"/>
    <s v="Grossefehn"/>
    <s v=""/>
    <x v="1"/>
    <s v=""/>
    <d v="2014-01-01T00:00:00"/>
    <s v="in Betrieb"/>
    <s v="Windenergie (Onshore-Anlage)"/>
    <s v=""/>
    <s v=""/>
    <x v="1"/>
    <s v="Ja"/>
    <s v="Nein"/>
    <n v="39.700000000000003"/>
    <s v=""/>
    <s v="Hochspannung (HS)"/>
    <s v="Avacon AG"/>
  </r>
  <r>
    <x v="545"/>
    <s v="Windpark Ahlerstedt GmbH &amp; Co. KG"/>
    <s v=""/>
    <s v="21702"/>
    <s v="Ahlerstedt"/>
    <s v=""/>
    <x v="1"/>
    <s v=""/>
    <d v="1999-01-01T00:00:00"/>
    <s v="in Betrieb"/>
    <s v="Windenergie (Onshore-Anlage)"/>
    <s v=""/>
    <s v=""/>
    <x v="1"/>
    <s v="Ja"/>
    <s v=""/>
    <n v="39.6"/>
    <s v=""/>
    <s v="USp. Hoch- / Mittelspannung (HS/MS)"/>
    <s v="EWE NETZ GmbH"/>
  </r>
  <r>
    <x v="546"/>
    <s v="InfraLeuna GmbH"/>
    <s v="GuD Leuna"/>
    <s v="06237"/>
    <s v="Leuna"/>
    <s v=""/>
    <x v="8"/>
    <s v=""/>
    <d v="1998-10-01T00:00:00"/>
    <s v="in Betrieb"/>
    <s v="Erdgas"/>
    <s v=""/>
    <s v=""/>
    <x v="2"/>
    <s v="Nein"/>
    <s v="Nein"/>
    <n v="39"/>
    <s v="UW Leuna"/>
    <s v="Hochspannung (HS)"/>
    <s v="InfraLeuna GmbH"/>
  </r>
  <r>
    <x v="0"/>
    <s v="EEG-Anlagen &lt; 10 MW"/>
    <s v=""/>
    <s v=""/>
    <s v=""/>
    <s v=""/>
    <x v="3"/>
    <s v=""/>
    <d v="1990-01-01T00:00:00"/>
    <s v="in Betrieb"/>
    <s v="Deponiegas"/>
    <s v=""/>
    <s v=""/>
    <x v="18"/>
    <s v="Ja"/>
    <s v=""/>
    <n v="38.799999999999997"/>
    <s v=""/>
    <s v=""/>
    <s v=""/>
  </r>
  <r>
    <x v="547"/>
    <s v="Mainova AG"/>
    <s v="HKW West M5"/>
    <s v="60327"/>
    <s v="Frankfurt am Main"/>
    <s v="Gutleutstrasse 231"/>
    <x v="10"/>
    <s v="M5"/>
    <d v="2018-01-01T00:00:00"/>
    <s v="in Betrieb"/>
    <s v="Mehrere Energietraeger"/>
    <s v="Erdgas"/>
    <s v="Steinkohle"/>
    <x v="2"/>
    <s v="Nein"/>
    <s v="Ja"/>
    <n v="38.700000000000003"/>
    <s v="Feld 0AEA02"/>
    <s v="Hochspannung (HS)"/>
    <s v="NRM Netzdienste GmbH"/>
  </r>
  <r>
    <x v="0"/>
    <s v="EEG-Anlagen &lt; 10 MW"/>
    <s v=""/>
    <s v=""/>
    <s v=""/>
    <s v=""/>
    <x v="0"/>
    <s v=""/>
    <d v="1990-01-01T00:00:00"/>
    <s v="in Betrieb"/>
    <s v="Geothermie"/>
    <s v=""/>
    <s v=""/>
    <x v="19"/>
    <s v="Ja"/>
    <s v=""/>
    <n v="38.700000000000003"/>
    <s v=""/>
    <s v=""/>
    <s v=""/>
  </r>
  <r>
    <x v="548"/>
    <s v="ZF Friedrichshafen AG"/>
    <s v="Gas- u. Dampfturbinenanlage Suedraum"/>
    <s v="66117"/>
    <s v="Saarbruecken"/>
    <s v="Untertuerkheimer Strasse 5"/>
    <x v="14"/>
    <s v=""/>
    <d v="2012-04-01T00:00:00"/>
    <s v="in Betrieb"/>
    <s v="Erdgas"/>
    <s v=""/>
    <s v=""/>
    <x v="2"/>
    <s v="Nein"/>
    <s v="Ja"/>
    <n v="38.6"/>
    <s v="UW Suedraum"/>
    <s v="Mittelspannung (MS)"/>
    <s v="Stadtwerke Saarbruecken AG"/>
  </r>
  <r>
    <x v="549"/>
    <s v="BOREAS Energie GmbH"/>
    <s v="Windpark Loebau"/>
    <s v="02708"/>
    <s v="Loebau"/>
    <s v=""/>
    <x v="11"/>
    <s v=""/>
    <d v="1999-09-14T00:00:00"/>
    <s v="in Betrieb"/>
    <s v="Windenergie (Onshore-Anlage)"/>
    <s v=""/>
    <s v=""/>
    <x v="1"/>
    <s v="Ja"/>
    <s v=""/>
    <n v="38.6"/>
    <s v="UW Oppeln"/>
    <s v="Hochspannung (HS)"/>
    <s v="ENSO Netz GmbH"/>
  </r>
  <r>
    <x v="550"/>
    <s v="Rhodia Acetow GmbH"/>
    <s v="GuD Anlage WVK"/>
    <s v="79108"/>
    <s v="Freiburg"/>
    <s v=""/>
    <x v="2"/>
    <s v="GuD Anlage"/>
    <d v="1998-10-01T00:00:00"/>
    <s v="Sonderfall"/>
    <s v="Erdgas"/>
    <s v=""/>
    <s v=""/>
    <x v="2"/>
    <s v="Nein"/>
    <s v="Ja"/>
    <n v="38.6"/>
    <s v="110kV Schalter WVK GuD Anlage"/>
    <s v="Hochspannung (HS)"/>
    <s v="bnNETZE GmbH "/>
  </r>
  <r>
    <x v="0"/>
    <s v="EEG-Anlagen &lt; 10 MW"/>
    <s v=""/>
    <s v=""/>
    <s v=""/>
    <s v=""/>
    <x v="7"/>
    <s v=""/>
    <d v="1990-01-01T00:00:00"/>
    <s v="in Betrieb"/>
    <s v="Laufwasser"/>
    <s v=""/>
    <s v=""/>
    <x v="9"/>
    <s v="Ja"/>
    <s v=""/>
    <n v="38.6"/>
    <s v=""/>
    <s v=""/>
    <s v=""/>
  </r>
  <r>
    <x v="551"/>
    <s v=""/>
    <s v="Windpark Lunestedt-Heerstedt"/>
    <s v="27616"/>
    <s v="Beverstedt"/>
    <s v="45 und 46"/>
    <x v="1"/>
    <s v=""/>
    <d v="2015-01-01T00:00:00"/>
    <s v="in Betrieb"/>
    <s v="Windenergie (Onshore-Anlage)"/>
    <s v=""/>
    <s v=""/>
    <x v="1"/>
    <s v="Ja"/>
    <s v=""/>
    <n v="38.5"/>
    <s v=""/>
    <s v=""/>
    <s v=""/>
  </r>
  <r>
    <x v="552"/>
    <s v="VERBUND-Innkraftwerke GmbH"/>
    <s v="Feldkirchen"/>
    <s v="83543"/>
    <s v="Rott"/>
    <s v="Oberwoehrn 100"/>
    <x v="0"/>
    <s v=""/>
    <d v="1970-07-01T00:00:00"/>
    <s v="in Betrieb"/>
    <s v="Laufwasser"/>
    <s v=""/>
    <s v=""/>
    <x v="9"/>
    <s v="Nein"/>
    <s v="Nein"/>
    <n v="38.200000000000003"/>
    <s v="UW Feldkirchen"/>
    <s v="Hochspannung (HS)"/>
    <s v="Bayernwerk AG"/>
  </r>
  <r>
    <x v="553"/>
    <s v="Industriekraftwerk Greifswald GmbH"/>
    <s v="Industriekraftwerk Greifswald"/>
    <s v="17509"/>
    <s v="Lubmin"/>
    <s v=""/>
    <x v="9"/>
    <s v=""/>
    <d v="2013-12-01T00:00:00"/>
    <s v="in Betrieb"/>
    <s v="Erdgas"/>
    <s v=""/>
    <s v=""/>
    <x v="2"/>
    <s v="Nein"/>
    <s v="Ja"/>
    <n v="38"/>
    <s v="UW Lubmin"/>
    <s v="Hochspannung (HS)"/>
    <s v="E.DIS AG"/>
  </r>
  <r>
    <x v="554"/>
    <s v="OQ Chemicals Produktion GmbH &amp; Co. KG"/>
    <s v="Oxea GmbH"/>
    <s v="46147"/>
    <s v="Oberhausen"/>
    <s v="Otto-Roelen-Str.3"/>
    <x v="3"/>
    <s v=""/>
    <d v="1929-01-01T00:00:00"/>
    <s v="in Betrieb"/>
    <s v="Mehrere Energietraeger"/>
    <s v="fluessige, gasfoermige Nebenprodukte"/>
    <s v="Erdgas, Heizoel"/>
    <x v="12"/>
    <s v="Nein"/>
    <s v="Ja"/>
    <n v="38"/>
    <s v="Holten, Handbach"/>
    <s v="Hochspannung (HS)"/>
    <s v="Westnetz GmbH"/>
  </r>
  <r>
    <x v="555"/>
    <s v="Nynas GmbH &amp; Co KG "/>
    <s v="EEV"/>
    <s v="21107"/>
    <s v="Hamburg"/>
    <s v="Hohe-Schaar-Strasse 34"/>
    <x v="13"/>
    <s v="EEV"/>
    <d v="1994-06-26T00:00:00"/>
    <s v="Endgueltig Stillgelegt 2018 (ohne StA)"/>
    <s v="Mehrere Energietraeger"/>
    <s v="Butan/Buten"/>
    <s v="Heizoel leicht"/>
    <x v="10"/>
    <s v="Nein"/>
    <s v="Ja"/>
    <n v="38"/>
    <s v="KS 89915"/>
    <s v="Hochspannung (HS)"/>
    <s v="Stromnetz Hamburg GmbH"/>
  </r>
  <r>
    <x v="556"/>
    <s v=""/>
    <s v=""/>
    <s v="02923"/>
    <s v="Kodersdorf"/>
    <s v=""/>
    <x v="11"/>
    <s v=""/>
    <d v="2003-01-01T00:00:00"/>
    <s v="in Betrieb"/>
    <s v="Windenergie (Onshore-Anlage)"/>
    <s v=""/>
    <s v=""/>
    <x v="1"/>
    <s v="Ja"/>
    <s v=""/>
    <n v="38"/>
    <s v=""/>
    <s v="Hochspannung (HS)"/>
    <s v="ENSO Netz GmbH"/>
  </r>
  <r>
    <x v="557"/>
    <s v="RWE Generation SE"/>
    <s v="Karnap"/>
    <s v="45329"/>
    <s v="Essen"/>
    <s v=""/>
    <x v="3"/>
    <s v="B"/>
    <d v="1987-03-16T00:00:00"/>
    <s v="in Betrieb"/>
    <s v="Abfall"/>
    <s v=""/>
    <s v=""/>
    <x v="14"/>
    <s v="Nein"/>
    <s v="Ja"/>
    <n v="38"/>
    <s v="Karnap"/>
    <s v="Hochspannung (HS)"/>
    <s v="Westnetz GmbH"/>
  </r>
  <r>
    <x v="558"/>
    <s v="Energiedienst AG"/>
    <s v="KW Wyhlen"/>
    <s v="79639"/>
    <s v="Grenzach-Wyhlen"/>
    <s v=""/>
    <x v="2"/>
    <s v="KW Wyhlen"/>
    <d v="1912-09-01T00:00:00"/>
    <s v="in Betrieb"/>
    <s v="Laufwasser"/>
    <s v=""/>
    <s v=""/>
    <x v="9"/>
    <s v="Nein"/>
    <s v="Nein"/>
    <n v="37.9"/>
    <s v="Umspannwerk Wyhlen"/>
    <s v="Mittelspannung (MS)"/>
    <s v="ED Netze GmbH"/>
  </r>
  <r>
    <x v="559"/>
    <s v="Lausitz Energie Kraftwerke AG"/>
    <s v="Thyrow"/>
    <s v="15806"/>
    <s v="Nunsdorf"/>
    <s v=""/>
    <x v="4"/>
    <s v="GT H"/>
    <d v="1990-01-01T00:00:00"/>
    <s v="Endgueltig Stillgelegt 2016 (mit StA)"/>
    <s v="Erdgas"/>
    <s v=""/>
    <s v=""/>
    <x v="2"/>
    <s v="Nein"/>
    <s v="Nein"/>
    <n v="37.5"/>
    <s v="Thyrow"/>
    <s v="Hochspannung (HS)"/>
    <s v="50Hertz Transmission GmbH"/>
  </r>
  <r>
    <x v="560"/>
    <s v="Lausitz Energie Kraftwerke AG"/>
    <s v="Thyrow"/>
    <s v="15806"/>
    <s v="Nunsdorf"/>
    <s v=""/>
    <x v="4"/>
    <s v="GT G"/>
    <d v="1990-01-01T00:00:00"/>
    <s v="Endgueltig Stillgelegt 2016 (mit StA)"/>
    <s v="Erdgas"/>
    <s v=""/>
    <s v=""/>
    <x v="2"/>
    <s v="Nein"/>
    <s v="Nein"/>
    <n v="37.5"/>
    <s v="Thyrow"/>
    <s v="Hochspannung (HS)"/>
    <s v="50Hertz Transmission GmbH"/>
  </r>
  <r>
    <x v="561"/>
    <s v="Lausitz Energie Kraftwerke AG"/>
    <s v="Thyrow"/>
    <s v="15806"/>
    <s v="Nunsdorf"/>
    <s v=""/>
    <x v="4"/>
    <s v="GT F"/>
    <d v="1990-01-01T00:00:00"/>
    <s v="Endgueltig Stillgelegt 2016 (mit StA)"/>
    <s v="Erdgas"/>
    <s v=""/>
    <s v=""/>
    <x v="2"/>
    <s v="Nein"/>
    <s v="Nein"/>
    <n v="37.5"/>
    <s v="Thyrow"/>
    <s v="Hochspannung (HS)"/>
    <s v="50Hertz Transmission GmbH"/>
  </r>
  <r>
    <x v="562"/>
    <s v="Lausitz Energie Kraftwerke AG"/>
    <s v="Thyrow"/>
    <s v="15806"/>
    <s v="Nunsdorf"/>
    <s v=""/>
    <x v="4"/>
    <s v="GT E"/>
    <d v="1989-09-29T00:00:00"/>
    <s v="Gesetzlich an Stilllegung gehindert"/>
    <s v="Erdgas"/>
    <s v=""/>
    <s v=""/>
    <x v="2"/>
    <s v="Nein"/>
    <s v="Nein"/>
    <n v="37.5"/>
    <s v="Thyrow"/>
    <s v="Hochspannung (HS)"/>
    <s v="50Hertz Transmission GmbH"/>
  </r>
  <r>
    <x v="563"/>
    <s v="EEW Energy from Waste Helmstedt GmbH"/>
    <s v="TRV Buschhaus"/>
    <s v="38350"/>
    <s v="Helmstedt"/>
    <s v=""/>
    <x v="1"/>
    <s v="Linie 1-3"/>
    <d v="1999-03-31T00:00:00"/>
    <s v="in Betrieb"/>
    <s v="Abfall"/>
    <s v="Abfall, _x000a_biol. abbaubarer Anteil von Abfaellen aus Haushalten und Industrie"/>
    <s v=""/>
    <x v="14"/>
    <s v="Nein"/>
    <s v="Nein"/>
    <n v="37.5"/>
    <s v="Umspannwerk Helmstedt, Leitung 121, Feld E17"/>
    <s v="Hochspannung (HS)"/>
    <s v="Avacon AG"/>
  </r>
  <r>
    <x v="564"/>
    <s v="Stadtwerke Bielefeld GmbH"/>
    <s v="GuD Kraftwerk Hillegossen"/>
    <s v="33697"/>
    <s v="Bielefeld"/>
    <s v=""/>
    <x v="3"/>
    <s v="GuD"/>
    <d v="2005-01-02T00:00:00"/>
    <s v="in Betrieb"/>
    <s v="Erdgas"/>
    <s v=""/>
    <s v=""/>
    <x v="2"/>
    <s v="Nein"/>
    <s v="Ja"/>
    <n v="37.5"/>
    <s v=""/>
    <s v="Hochspannung (HS)"/>
    <s v="SWB Netz GmbH"/>
  </r>
  <r>
    <x v="565"/>
    <s v="Lausitz Energie Kraftwerke AG"/>
    <s v="Ahrensfelde"/>
    <s v="16356"/>
    <s v="Ahrensfelde"/>
    <s v="Lindenberger Weg"/>
    <x v="4"/>
    <s v="GT D"/>
    <d v="1990-01-01T00:00:00"/>
    <s v="Vorlaeufig Stillgelegt (mit StA)"/>
    <s v="Erdgas"/>
    <s v=""/>
    <s v=""/>
    <x v="2"/>
    <s v="Nein"/>
    <s v="Nein"/>
    <n v="37.5"/>
    <s v="Malchow"/>
    <s v="Hochspannung (HS)"/>
    <s v="50Hertz Transmission GmbH"/>
  </r>
  <r>
    <x v="566"/>
    <s v="Lausitz Energie Kraftwerke AG"/>
    <s v="Ahrensfelde"/>
    <s v="16356"/>
    <s v="Ahrensfelde"/>
    <s v="Lindenberger Weg"/>
    <x v="4"/>
    <s v="GT C"/>
    <d v="1990-01-01T00:00:00"/>
    <s v="Vorlaeufig Stillgelegt (mit StA)"/>
    <s v="Erdgas"/>
    <s v=""/>
    <s v=""/>
    <x v="2"/>
    <s v="Nein"/>
    <s v="Nein"/>
    <n v="37.5"/>
    <s v="Malchow"/>
    <s v="Hochspannung (HS)"/>
    <s v="50Hertz Transmission GmbH"/>
  </r>
  <r>
    <x v="567"/>
    <s v="Lausitz Energie Kraftwerke AG"/>
    <s v="Ahrensfelde"/>
    <s v="16356"/>
    <s v="Ahrensfelde"/>
    <s v="Lindenberger Weg"/>
    <x v="4"/>
    <s v="GT B"/>
    <d v="1990-01-01T00:00:00"/>
    <s v="Vorlaeufig Stillgelegt (mit StA)"/>
    <s v="Erdgas"/>
    <s v=""/>
    <s v=""/>
    <x v="2"/>
    <s v="Nein"/>
    <s v="Nein"/>
    <n v="37.5"/>
    <s v="Malchow"/>
    <s v="Hochspannung (HS)"/>
    <s v="50Hertz Transmission GmbH"/>
  </r>
  <r>
    <x v="568"/>
    <s v="Lausitz Energie Kraftwerke AG"/>
    <s v="Ahrensfelde"/>
    <s v="16356"/>
    <s v="Ahrensfelde"/>
    <s v="Lindenberger Weg"/>
    <x v="4"/>
    <s v="GT A"/>
    <d v="1990-01-01T00:00:00"/>
    <s v="Vorlaeufig Stillgelegt (mit StA)"/>
    <s v="Erdgas"/>
    <s v=""/>
    <s v=""/>
    <x v="2"/>
    <s v="Nein"/>
    <s v="Nein"/>
    <n v="37.5"/>
    <s v="Malchow"/>
    <s v="Hochspannung (HS)"/>
    <s v="50Hertz Transmission GmbH"/>
  </r>
  <r>
    <x v="569"/>
    <s v="InfraLeuna GmbH"/>
    <s v="ILK-GuD"/>
    <s v="06237"/>
    <s v="Leuna"/>
    <s v=""/>
    <x v="8"/>
    <s v="GT3"/>
    <d v="1994-07-01T00:00:00"/>
    <s v="in Betrieb"/>
    <s v="Erdgas"/>
    <s v=""/>
    <s v=""/>
    <x v="2"/>
    <s v="Nein"/>
    <s v="Ja"/>
    <n v="37"/>
    <s v="Bau 5131"/>
    <s v="Hochspannung (HS)"/>
    <s v="InfraLeuna GmbH"/>
  </r>
  <r>
    <x v="570"/>
    <s v="Windpark Hinte GmbH &amp; Co. Ost KG"/>
    <s v="UW Hinte"/>
    <s v="26736"/>
    <s v="Krummhoern"/>
    <s v="Sielmoenker Kreisstr."/>
    <x v="1"/>
    <s v=""/>
    <d v="1990-01-01T00:00:00"/>
    <s v="in Betrieb"/>
    <s v="Windenergie (Onshore-Anlage)"/>
    <s v=""/>
    <s v=""/>
    <x v="1"/>
    <s v="Ja"/>
    <s v=""/>
    <n v="36.799999999999997"/>
    <s v=""/>
    <s v="Hochspannung (HS)"/>
    <s v="Avacon Netz"/>
  </r>
  <r>
    <x v="571"/>
    <s v="EnBW Energie Baden-Wuerttemberg AG"/>
    <s v="Rheinkraftwerk Saeckingen"/>
    <s v="79713"/>
    <s v="Bad Saeckingen"/>
    <s v="Murger Weg 2"/>
    <x v="2"/>
    <s v="Saeckingen"/>
    <d v="1966-01-01T00:00:00"/>
    <s v="in Betrieb"/>
    <s v="Laufwasser"/>
    <s v=""/>
    <s v=""/>
    <x v="9"/>
    <s v="Nein"/>
    <s v="Nein"/>
    <n v="36.799999999999997"/>
    <s v="Saeckingen bzw. CH"/>
    <s v="Hochspannung (HS)"/>
    <s v="Netze BW GmbH"/>
  </r>
  <r>
    <x v="572"/>
    <s v=""/>
    <s v=""/>
    <s v="99976"/>
    <s v="Rodeberg"/>
    <s v=""/>
    <x v="12"/>
    <s v=""/>
    <d v="2003-01-01T00:00:00"/>
    <s v="in Betrieb"/>
    <s v="Windenergie (Onshore-Anlage)"/>
    <s v=""/>
    <s v=""/>
    <x v="1"/>
    <s v="Ja"/>
    <s v=""/>
    <n v="36.6"/>
    <s v=""/>
    <s v="Hochspannung (HS)"/>
    <s v="TEN Thueringer Energienetze GmbH"/>
  </r>
  <r>
    <x v="573"/>
    <s v="Lausitz Energie Kraftwerke AG"/>
    <s v="Thyrow"/>
    <s v="15806"/>
    <s v="Nunsdorf"/>
    <s v=""/>
    <x v="4"/>
    <s v="GT D"/>
    <d v="1987-12-17T00:00:00"/>
    <s v="Gesetzlich an Stilllegung gehindert"/>
    <s v="Erdgas"/>
    <s v=""/>
    <s v=""/>
    <x v="2"/>
    <s v="Nein"/>
    <s v="Nein"/>
    <n v="36.5"/>
    <s v="Thyrow"/>
    <s v="Hochspannung (HS)"/>
    <s v="50Hertz Transmission GmbH"/>
  </r>
  <r>
    <x v="574"/>
    <s v="Lausitz Energie Kraftwerke AG"/>
    <s v="Thyrow"/>
    <s v="15806"/>
    <s v="Nunsdorf"/>
    <s v=""/>
    <x v="4"/>
    <s v="GT C"/>
    <d v="1987-11-30T00:00:00"/>
    <s v="Gesetzlich an Stilllegung gehindert"/>
    <s v="Erdgas"/>
    <s v=""/>
    <s v=""/>
    <x v="2"/>
    <s v="Nein"/>
    <s v="Nein"/>
    <n v="36.5"/>
    <s v="Thyrow"/>
    <s v="Hochspannung (HS)"/>
    <s v="50Hertz Transmission GmbH"/>
  </r>
  <r>
    <x v="575"/>
    <s v="Lausitz Energie Kraftwerke AG"/>
    <s v="Thyrow"/>
    <s v="15806"/>
    <s v="Nunsdorf"/>
    <s v=""/>
    <x v="4"/>
    <s v="GT B"/>
    <d v="1987-10-30T00:00:00"/>
    <s v="Gesetzlich an Stilllegung gehindert"/>
    <s v="Erdgas"/>
    <s v=""/>
    <s v=""/>
    <x v="2"/>
    <s v="Nein"/>
    <s v="Nein"/>
    <n v="36.5"/>
    <s v="Thyrow"/>
    <s v="Hochspannung (HS)"/>
    <s v="50Hertz Transmission GmbH"/>
  </r>
  <r>
    <x v="576"/>
    <s v="Lausitz Energie Kraftwerke AG"/>
    <s v="Thyrow"/>
    <s v="15806"/>
    <s v="Nunsdorf"/>
    <s v=""/>
    <x v="4"/>
    <s v="GT A"/>
    <d v="1987-09-30T00:00:00"/>
    <s v="Gesetzlich an Stilllegung gehindert"/>
    <s v="Erdgas"/>
    <s v=""/>
    <s v=""/>
    <x v="2"/>
    <s v="Nein"/>
    <s v="Nein"/>
    <n v="36.5"/>
    <s v="Thyrow"/>
    <s v="Hochspannung (HS)"/>
    <s v="50Hertz Transmission GmbH"/>
  </r>
  <r>
    <x v="577"/>
    <s v=""/>
    <s v="Brunsbuettel West Repowering"/>
    <s v="25541"/>
    <s v="Brunsbuettel"/>
    <s v="Gemarkung Brunsbuettel, Flur 13, Flurstueck 9"/>
    <x v="5"/>
    <s v=""/>
    <d v="2010-01-01T00:00:00"/>
    <s v="in Betrieb"/>
    <s v="Windenergie (Onshore-Anlage)"/>
    <s v=""/>
    <s v=""/>
    <x v="1"/>
    <s v="Ja"/>
    <s v=""/>
    <n v="36"/>
    <s v=""/>
    <s v=""/>
    <s v=""/>
  </r>
  <r>
    <x v="578"/>
    <s v=""/>
    <s v="Buergerwindpark Suederluegum"/>
    <s v="25923"/>
    <s v="Suederluegum"/>
    <s v="Flur 2, Flurstueck 9/2, Gemarkung Suederluegum"/>
    <x v="5"/>
    <s v=""/>
    <d v="2014-01-01T00:00:00"/>
    <s v="in Betrieb"/>
    <s v="Windenergie (Onshore-Anlage)"/>
    <s v=""/>
    <s v=""/>
    <x v="1"/>
    <s v="Ja"/>
    <s v="Nein"/>
    <n v="36"/>
    <s v=""/>
    <s v="Mittelspannung (MS)"/>
    <s v="Schleswig-Holstein Netz AG"/>
  </r>
  <r>
    <x v="579"/>
    <s v="Sachsenmilch Leppersdorf GmbH"/>
    <s v=""/>
    <s v="01454"/>
    <s v="Leppersdorf"/>
    <s v="An den Breiten"/>
    <x v="11"/>
    <s v=""/>
    <d v="2014-05-09T00:00:00"/>
    <s v="in Betrieb"/>
    <s v="Erdgas"/>
    <s v="Klaergas"/>
    <s v=""/>
    <x v="2"/>
    <s v="Nein"/>
    <s v="Ja"/>
    <n v="36"/>
    <s v="An den Breiten 01454 Leppersdorf_x000a_Vorgangs.Nr. 1273640067"/>
    <s v="Hochspannung (HS)"/>
    <s v="ENSO Netz GmbH"/>
  </r>
  <r>
    <x v="580"/>
    <s v="Windpark Altes Lager GmbH &amp; Co. KG"/>
    <s v="Windpark Altes Lager"/>
    <s v="14913"/>
    <s v="Altes Lager"/>
    <s v=""/>
    <x v="4"/>
    <s v=""/>
    <d v="2009-08-13T00:00:00"/>
    <s v="in Betrieb"/>
    <s v="Windenergie (Onshore-Anlage)"/>
    <s v=""/>
    <s v=""/>
    <x v="1"/>
    <s v="Ja"/>
    <s v="Nein"/>
    <n v="36"/>
    <s v="UW Schoenewalde"/>
    <s v="Hoechstspannung (HoeS)"/>
    <s v="50Hertz Transmission GmbH"/>
  </r>
  <r>
    <x v="581"/>
    <s v="Solarkraftwerk Reckahn I GmbH &amp; Co. KG"/>
    <s v=""/>
    <s v="14797"/>
    <s v="Kloster Lehnin OT Reckahn"/>
    <s v=""/>
    <x v="4"/>
    <s v=""/>
    <d v="2010-01-01T00:00:00"/>
    <s v="in Betrieb"/>
    <s v="Solare Strahlungsenergie"/>
    <s v=""/>
    <s v=""/>
    <x v="0"/>
    <s v="Ja"/>
    <s v=""/>
    <n v="36"/>
    <s v=""/>
    <s v="Hochspannung (HS)"/>
    <s v="E.DIS AG"/>
  </r>
  <r>
    <x v="582"/>
    <s v="Windpark Dahlenburg GmbH &amp; Co. KG"/>
    <s v=""/>
    <s v="21368"/>
    <s v="Dahlenburg"/>
    <s v=""/>
    <x v="1"/>
    <s v=""/>
    <d v="2003-02-05T00:00:00"/>
    <s v="in Betrieb"/>
    <s v="Windenergie (Onshore-Anlage)"/>
    <s v=""/>
    <s v=""/>
    <x v="1"/>
    <s v="Ja"/>
    <s v="Nein"/>
    <n v="36"/>
    <s v="UW Dahlenburg"/>
    <s v="Mittelspannung (MS)"/>
    <s v="Avacon AG"/>
  </r>
  <r>
    <x v="583"/>
    <s v="EnBW Onshore Portfolio GmbH"/>
    <s v="Windpark Buchholz"/>
    <s v="29690"/>
    <s v="Buchholz (Aller)"/>
    <s v=""/>
    <x v="1"/>
    <s v="Buchholz"/>
    <d v="2009-02-04T00:00:00"/>
    <s v="in Betrieb"/>
    <s v="Windenergie (Onshore-Anlage)"/>
    <s v=""/>
    <s v=""/>
    <x v="1"/>
    <s v="Ja"/>
    <s v="Nein"/>
    <n v="36"/>
    <s v="UW Marklendorf"/>
    <s v="Hochspannung (HS)"/>
    <s v="Avacon AG"/>
  </r>
  <r>
    <x v="584"/>
    <s v="StWB Stadtwerke Brandenburg an der Havel GmbH &amp; Co. KG"/>
    <s v="HKW"/>
    <s v="14772"/>
    <s v="Brandenburg"/>
    <s v=""/>
    <x v="4"/>
    <s v=""/>
    <d v="1997-09-01T00:00:00"/>
    <s v="in Betrieb"/>
    <s v="Erdgas"/>
    <s v="Erdgas"/>
    <s v=""/>
    <x v="2"/>
    <s v="Nein"/>
    <s v="Ja"/>
    <n v="36"/>
    <s v="UW Hohenstuecken"/>
    <s v="Hochspannung (HS)"/>
    <s v="E.DIS"/>
  </r>
  <r>
    <x v="585"/>
    <s v="Vattenfall Waerme Berlin AG"/>
    <s v="Reuter"/>
    <s v="13599"/>
    <s v="Berlin"/>
    <s v="Otternbuchtstr. 11"/>
    <x v="18"/>
    <s v="Reuter M"/>
    <d v="1998-10-30T00:00:00"/>
    <s v="in Betrieb"/>
    <s v="Abfall"/>
    <s v="Dampf aus Muellverbrennungsanlage"/>
    <s v=""/>
    <x v="14"/>
    <s v="Nein"/>
    <s v="Ja"/>
    <n v="36"/>
    <s v="Reuter"/>
    <s v="Hochspannung (HS)"/>
    <s v="Stromnetz Berlin GmbH"/>
  </r>
  <r>
    <x v="586"/>
    <s v="EEV Erneuerbare Energien Verwaltungs GmbH Dresden"/>
    <s v=""/>
    <s v="99947"/>
    <s v="Bad Langensalza"/>
    <s v=""/>
    <x v="12"/>
    <s v=""/>
    <d v="1999-10-12T00:00:00"/>
    <s v="in Betrieb"/>
    <s v="Windenergie (Onshore-Anlage)"/>
    <s v=""/>
    <s v=""/>
    <x v="1"/>
    <s v="Ja"/>
    <s v=""/>
    <n v="35.799999999999997"/>
    <s v="UW Bad Langensalza Trafo 104"/>
    <s v="Hochspannung (HS)"/>
    <s v="TEN Thueringer Energienetze GmbH"/>
  </r>
  <r>
    <x v="587"/>
    <s v="BW-Buergerwindpark Freren Verwaltungsgesellschaft mbH"/>
    <s v="Buergerwindpark Freren"/>
    <s v="49832"/>
    <s v="Freren "/>
    <s v="Bardel"/>
    <x v="1"/>
    <s v=""/>
    <d v="2007-01-01T00:00:00"/>
    <s v="in Betrieb"/>
    <s v="Windenergie (Onshore-Anlage)"/>
    <s v=""/>
    <s v=""/>
    <x v="1"/>
    <s v="Ja"/>
    <s v="Nein"/>
    <n v="35.4"/>
    <s v="BW Buergerwindpark Freren-Bardel"/>
    <s v="Mittelspannung (MS)"/>
    <s v="Westnetz GmbH"/>
  </r>
  <r>
    <x v="588"/>
    <s v="Windpark Beppen II- Intschede Netz GbR; _x000a_Windstrom GmbH &amp; Co. Windfeld Beppener Bruch Infrastruktur KG"/>
    <s v=""/>
    <s v="27321"/>
    <s v="Thedinghausen"/>
    <s v=""/>
    <x v="1"/>
    <s v=""/>
    <d v="2003-01-01T00:00:00"/>
    <s v="in Betrieb"/>
    <s v="Windenergie (Onshore-Anlage)"/>
    <s v=""/>
    <s v=""/>
    <x v="1"/>
    <s v="Ja"/>
    <s v=""/>
    <n v="35.299999999999997"/>
    <s v=""/>
    <s v="USp. Hoch- / Mittelspannung (HS/MS)"/>
    <s v="EWE NETZ GmbH"/>
  </r>
  <r>
    <x v="589"/>
    <s v="VERBUND-Innkraftwerke GmbH"/>
    <s v="Rosenheim"/>
    <s v="83101"/>
    <s v="Rohrdorf"/>
    <s v="Ahornstr. 10"/>
    <x v="0"/>
    <s v=""/>
    <d v="1960-07-01T00:00:00"/>
    <s v="in Betrieb"/>
    <s v="Laufwasser"/>
    <s v=""/>
    <s v=""/>
    <x v="9"/>
    <s v="Nein"/>
    <s v="Nein"/>
    <n v="35.1"/>
    <s v="UW Rosenheim"/>
    <s v="Hochspannung (HS)"/>
    <s v="Bayernwerk AG"/>
  </r>
  <r>
    <x v="590"/>
    <s v="ENERTRAG Aktiengesellschaft"/>
    <s v="UWOettelin"/>
    <s v="184246"/>
    <s v="Gross Schwiesow"/>
    <s v=""/>
    <x v="9"/>
    <s v=""/>
    <d v="2013-01-01T00:00:00"/>
    <s v="in Betrieb"/>
    <s v="Windenergie (Onshore-Anlage)"/>
    <s v=""/>
    <s v=""/>
    <x v="1"/>
    <s v="Ja"/>
    <s v=""/>
    <n v="35"/>
    <s v="UW Oettelin"/>
    <s v="Hochspannung (HS)"/>
    <s v="E-DIS"/>
  </r>
  <r>
    <x v="591"/>
    <s v="KOLBA Grundstuecksgesellschaft mbH &amp; Co. KG _x000a_Windpark Eifel GmbH &amp; Co. KG"/>
    <s v=""/>
    <s v="54597"/>
    <s v="Roth "/>
    <s v=""/>
    <x v="7"/>
    <s v=""/>
    <d v="2005-01-01T00:00:00"/>
    <s v="in Betrieb"/>
    <s v="Windenergie (Onshore-Anlage)"/>
    <s v=""/>
    <s v=""/>
    <x v="1"/>
    <s v="Ja"/>
    <s v=""/>
    <n v="35"/>
    <s v=""/>
    <s v="Hochspannung (HS)"/>
    <s v="Westnetz GmbH"/>
  </r>
  <r>
    <x v="592"/>
    <s v="TREF Wind Midlum GmbH &amp; Co. KG"/>
    <s v=""/>
    <s v="27632"/>
    <s v="Midlum"/>
    <s v=""/>
    <x v="1"/>
    <s v=""/>
    <d v="1999-01-01T00:00:00"/>
    <s v="in Betrieb"/>
    <s v="Windenergie (Onshore-Anlage)"/>
    <s v=""/>
    <s v=""/>
    <x v="1"/>
    <s v="Ja"/>
    <s v=""/>
    <n v="35"/>
    <s v=""/>
    <s v="USp. Hoch- / Mittelspannung (HS/MS)"/>
    <s v="EWE NETZ GmbH"/>
  </r>
  <r>
    <x v="593"/>
    <s v="TOTAL Raffinerie Mitteldeutschland GmbH"/>
    <s v="ILK-GuD"/>
    <s v="06237"/>
    <s v="Leuna"/>
    <s v=""/>
    <x v="8"/>
    <s v="GT2"/>
    <d v="1994-07-01T00:00:00"/>
    <s v="in Betrieb"/>
    <s v="Erdgas"/>
    <s v=""/>
    <s v=""/>
    <x v="2"/>
    <s v="Nein"/>
    <s v="Ja"/>
    <n v="35"/>
    <s v="Leuna Mitte"/>
    <s v="Hochspannung (HS)"/>
    <s v="InfraLeuna GmbH"/>
  </r>
  <r>
    <x v="594"/>
    <s v="InfraLeuna GmbH"/>
    <s v="ILK-GuD"/>
    <s v="06237"/>
    <s v="Leuna"/>
    <s v=""/>
    <x v="8"/>
    <s v="GT1"/>
    <d v="1994-07-01T00:00:00"/>
    <s v="in Betrieb"/>
    <s v="Erdgas"/>
    <s v=""/>
    <s v=""/>
    <x v="2"/>
    <s v="Nein"/>
    <s v="Ja"/>
    <n v="35"/>
    <s v="Bau 5131"/>
    <s v="Hochspannung (HS)"/>
    <s v="InfraLeuna GmbH"/>
  </r>
  <r>
    <x v="595"/>
    <s v="RheinEnergie AG"/>
    <s v="HKW Suedstadt"/>
    <s v="50677"/>
    <s v="Koeln"/>
    <s v=""/>
    <x v="3"/>
    <s v="GuD"/>
    <d v="1994-10-28T00:00:00"/>
    <s v="Endgueltig Stillgelegt 2018 (mit StA)"/>
    <s v="Erdgas"/>
    <s v=""/>
    <s v=""/>
    <x v="2"/>
    <s v="Nein"/>
    <s v="Ja"/>
    <n v="35"/>
    <s v="UW Bonner Wall"/>
    <s v="Hochspannung (HS)"/>
    <s v="Rheinische NETZGesellschaft mbH "/>
  </r>
  <r>
    <x v="596"/>
    <s v="Stadtwerke Flensburg GmbH"/>
    <s v="Heizkraftwerk FL"/>
    <s v="24939"/>
    <s v="Flensburg"/>
    <s v="Batteriestr. 48"/>
    <x v="5"/>
    <s v="Block 8"/>
    <d v="1982-01-01T00:00:00"/>
    <s v="Endgueltig Stillgelegt 2016 (mit StA)"/>
    <s v="Steinkohle"/>
    <s v=""/>
    <s v=""/>
    <x v="6"/>
    <s v="Nein"/>
    <s v="Ja"/>
    <n v="35"/>
    <s v="SW Flensburg GmbH"/>
    <s v="Mittelspannung (MS)"/>
    <s v="Stadtwerke Flensburg GmbH "/>
  </r>
  <r>
    <x v="597"/>
    <s v="Solvay Chemicals GmbH"/>
    <s v="Dampfturbinenanlage der EBS-Kessel"/>
    <s v="06406"/>
    <s v="Bernburg"/>
    <s v=""/>
    <x v="8"/>
    <s v=""/>
    <d v="2009-10-16T00:00:00"/>
    <s v="in Betrieb"/>
    <s v="Abfall"/>
    <s v=""/>
    <s v=""/>
    <x v="14"/>
    <s v="Nein"/>
    <s v="Ja"/>
    <n v="35"/>
    <s v="ID 92407 - 3136"/>
    <s v="Hochspannung (HS)"/>
    <s v="Mitteldeutsche Netzgesellschaft Strom mbH"/>
  </r>
  <r>
    <x v="598"/>
    <s v=""/>
    <s v="Buergerwindpark Neuenkirchen"/>
    <s v="25792"/>
    <s v="Neuenkirchen"/>
    <s v=""/>
    <x v="5"/>
    <s v=""/>
    <d v="2015-01-01T00:00:00"/>
    <s v="in Betrieb"/>
    <s v="Windenergie (Onshore-Anlage)"/>
    <s v=""/>
    <s v=""/>
    <x v="1"/>
    <s v="Ja"/>
    <s v=""/>
    <n v="34.9"/>
    <s v=""/>
    <s v="Mittelspannung (MS)"/>
    <s v="Schleswig-Holstein Netz AG"/>
  </r>
  <r>
    <x v="599"/>
    <s v="Buergerenergiegesellschaft Windpark Milow auf der Nachtkoppel GmbH ? Co. KG"/>
    <s v="WP Milow"/>
    <s v="19300"/>
    <s v="Milow"/>
    <s v=""/>
    <x v="9"/>
    <s v=""/>
    <d v="2019-03-12T00:00:00"/>
    <s v="in Betrieb"/>
    <s v="Windenergie (Onshore-Anlage)"/>
    <s v=""/>
    <s v=""/>
    <x v="1"/>
    <s v="Ja"/>
    <s v=""/>
    <n v="34.799999999999997"/>
    <s v=""/>
    <s v=""/>
    <s v=""/>
  </r>
  <r>
    <x v="600"/>
    <s v="Solar Power Turnow GmbH &amp; Co. KG"/>
    <s v=""/>
    <s v="03185"/>
    <s v="Turnow-Preilack"/>
    <s v=""/>
    <x v="4"/>
    <s v=""/>
    <d v="2009-01-01T00:00:00"/>
    <s v="in Betrieb"/>
    <s v="Solare Strahlungsenergie"/>
    <s v=""/>
    <s v=""/>
    <x v="0"/>
    <s v="Ja"/>
    <s v="Nein"/>
    <n v="34.799999999999997"/>
    <s v=""/>
    <s v="Hochspannung (HS)"/>
    <s v="Mitteldeutsche Netzgesellschaft Strom mbH"/>
  </r>
  <r>
    <x v="0"/>
    <s v="Nicht-EEG-Anlagen &lt; 10 MW"/>
    <s v=""/>
    <s v=""/>
    <s v=""/>
    <s v=""/>
    <x v="6"/>
    <s v=""/>
    <d v="1990-01-01T00:00:00"/>
    <s v="in Betrieb"/>
    <s v="Biomasse"/>
    <s v=""/>
    <s v=""/>
    <x v="3"/>
    <s v="Nein"/>
    <s v=""/>
    <n v="34.799999999999997"/>
    <s v=""/>
    <s v=""/>
    <s v=""/>
  </r>
  <r>
    <x v="601"/>
    <s v=""/>
    <s v="Windpark Wanderup"/>
    <s v="24997"/>
    <s v="Wanderup"/>
    <s v="Gemarkung Wanderup, Flur 14, Flurstueck 21"/>
    <x v="5"/>
    <s v=""/>
    <d v="2014-01-01T00:00:00"/>
    <s v="in Betrieb"/>
    <s v="Windenergie (Onshore-Anlage)"/>
    <s v=""/>
    <s v=""/>
    <x v="1"/>
    <s v="Ja"/>
    <s v="Nein"/>
    <n v="34.5"/>
    <s v=""/>
    <s v="Hochspannung (HS)"/>
    <s v="Schleswig-Holstein Netz AG"/>
  </r>
  <r>
    <x v="602"/>
    <s v=""/>
    <s v="Holtriem III"/>
    <s v="26556"/>
    <s v="Westerholt"/>
    <s v=""/>
    <x v="1"/>
    <s v=""/>
    <d v="2014-01-01T00:00:00"/>
    <s v="in Betrieb"/>
    <s v="Windenergie (Onshore-Anlage)"/>
    <s v=""/>
    <s v=""/>
    <x v="1"/>
    <s v="Ja"/>
    <s v="Nein"/>
    <n v="34.5"/>
    <s v=""/>
    <s v="Hochspannung (HS)"/>
    <s v="Avacon AG"/>
  </r>
  <r>
    <x v="603"/>
    <s v="PCK Raffinerie GmbH"/>
    <s v="IKS PCK Schwedt"/>
    <s v="16303"/>
    <s v="PCK Schwedt"/>
    <s v=""/>
    <x v="4"/>
    <s v="Block 6 SE 6"/>
    <d v="1994-01-10T00:00:00"/>
    <s v="in Betrieb"/>
    <s v="Mineraloelprodukte"/>
    <s v="CLO"/>
    <s v="Raffineriegas"/>
    <x v="10"/>
    <s v="Nein"/>
    <s v="Nein"/>
    <n v="34.5"/>
    <s v="UW Vierraden"/>
    <s v="Hochspannung (HS)"/>
    <s v="E.DIS AG"/>
  </r>
  <r>
    <x v="604"/>
    <s v="Energieversorgungscenter Dresden-Wilschdorf GmbH &amp; Co. KG"/>
    <s v="EVC / GLOBALFOUNDRIES"/>
    <s v="01468"/>
    <s v="Moritzburg"/>
    <s v="Boxdorf, Ringstr. 3"/>
    <x v="11"/>
    <s v="EVC I"/>
    <d v="1998-10-01T00:00:00"/>
    <s v="in Betrieb"/>
    <s v="Erdgas"/>
    <s v=""/>
    <s v=""/>
    <x v="2"/>
    <s v="Nein"/>
    <s v="Ja"/>
    <n v="34.299999999999997"/>
    <s v=""/>
    <s v="Mittelspannung (MS)"/>
    <s v="DREWAG NETZ GmbH "/>
  </r>
  <r>
    <x v="605"/>
    <s v=""/>
    <s v=""/>
    <s v="26169"/>
    <s v="Friesoythe"/>
    <s v=""/>
    <x v="1"/>
    <s v=""/>
    <d v="2000-01-01T00:00:00"/>
    <s v="in Betrieb"/>
    <s v="Windenergie (Onshore-Anlage)"/>
    <s v=""/>
    <s v=""/>
    <x v="1"/>
    <s v="Ja"/>
    <s v=""/>
    <n v="34.200000000000003"/>
    <s v=""/>
    <s v="USp. Hoch- / Mittelspannung (HS/MS)"/>
    <s v="EWE NETZ GmbH"/>
  </r>
  <r>
    <x v="606"/>
    <s v="MVA Bielefeld-Herford GmbH"/>
    <s v="MVA Bielefeld"/>
    <s v="33609"/>
    <s v="Bielefeld"/>
    <s v="Schelpmilser Weg 30"/>
    <x v="3"/>
    <s v="Linien 1 - 3"/>
    <d v="1981-07-01T00:00:00"/>
    <s v="in Betrieb"/>
    <s v="Abfall"/>
    <s v="Abfall, biologisch abbaubarer Anteil von Abfaellen aus Haushalten und Industrie"/>
    <s v=""/>
    <x v="14"/>
    <s v="Nein"/>
    <s v="Ja"/>
    <n v="34"/>
    <s v="UW Milse"/>
    <s v="USp. Hoechst- / Hochspannung (HoeS/HS)"/>
    <s v="SWB Netz GmbH"/>
  </r>
  <r>
    <x v="607"/>
    <s v="Vattenfall Waerme Berlin AG"/>
    <s v="Moabit"/>
    <s v="13353"/>
    <s v="Berlin"/>
    <s v="Friedrich-Krause-Ufer 10- 15"/>
    <x v="18"/>
    <s v="Moabit GT 7"/>
    <d v="1971-09-30T00:00:00"/>
    <s v="in Betrieb"/>
    <s v="Mineraloelprodukte"/>
    <s v=""/>
    <s v=""/>
    <x v="10"/>
    <s v="Nein"/>
    <s v="Nein"/>
    <n v="34"/>
    <s v="Moabit"/>
    <s v="Hochspannung (HS)"/>
    <s v="Stromnetz Berlin GmbH"/>
  </r>
  <r>
    <x v="608"/>
    <s v="Zweite Energieversorgungscenter Dresden-Wilschdorf GmbH &amp; Co. KG"/>
    <s v=""/>
    <s v="01468"/>
    <s v="Moritzburg"/>
    <s v=""/>
    <x v="11"/>
    <s v=""/>
    <d v="2005-04-01T00:00:00"/>
    <s v="in Betrieb"/>
    <s v="Erdgas"/>
    <s v=""/>
    <s v=""/>
    <x v="2"/>
    <s v="Nein"/>
    <s v="Ja"/>
    <n v="33.9"/>
    <s v=""/>
    <s v=""/>
    <s v=""/>
  </r>
  <r>
    <x v="609"/>
    <s v="Sappi Stockstadt GmbH"/>
    <s v="Heizkraftwerk der Sappi Stockstadt GmbH"/>
    <s v="63811"/>
    <s v="Stockstadt"/>
    <s v="Obernburger Strasse 1-9"/>
    <x v="0"/>
    <s v="Konventionelles Sammelschienenkraftwerk"/>
    <d v="1978-08-09T00:00:00"/>
    <s v="in Betrieb"/>
    <s v="Mehrere Energietraeger"/>
    <s v="Steinkohle"/>
    <s v="Erdgas, Heizoel, Biogas, Biotrockengut"/>
    <x v="6"/>
    <s v="Nein"/>
    <s v="Ja"/>
    <n v="33.799999999999997"/>
    <s v="Primaer Kundenanlage zur betrieblichen Eigenversorgung_x000a_; Verbindung mit Netz der allgemeinen Versorgung ueber Trafo 11 (110/20kV)"/>
    <s v="Hochspannung (HS)"/>
    <s v="Westnetz GmbH"/>
  </r>
  <r>
    <x v="610"/>
    <s v="Ineos Manufacturing Deutschland GmbH"/>
    <s v="O10"/>
    <s v="50769"/>
    <s v="Koeln"/>
    <s v="Alte Strasse 201"/>
    <x v="3"/>
    <s v="T31"/>
    <d v="1967-03-21T00:00:00"/>
    <s v="in Betrieb"/>
    <s v="Mehrere Energietraeger"/>
    <s v="Reststoffe aus Produkt."/>
    <s v="HD-Heizgas"/>
    <x v="12"/>
    <s v="Nein"/>
    <s v="Ja"/>
    <n v="33.6"/>
    <s v="Kundenanlage Ineos"/>
    <s v="USp. Hoch- / Mittelspannung (HS/MS)"/>
    <s v="Kundenanlage Ineos"/>
  </r>
  <r>
    <x v="611"/>
    <s v="Staedtische Werke Energie + Waerme GmbH"/>
    <s v="FKK"/>
    <s v="34134"/>
    <s v="Kassel"/>
    <s v=""/>
    <x v="10"/>
    <s v=""/>
    <d v="1989-12-21T00:00:00"/>
    <s v="in Betrieb"/>
    <s v="Mehrere Energietraeger"/>
    <s v="Braunkohle"/>
    <s v="Steinkohle, Klaerschlamm, Erdgas, Heizoel EL"/>
    <x v="5"/>
    <s v="Nein"/>
    <s v="Ja"/>
    <n v="33.5"/>
    <s v="DE00033234134000KFWFKK10000199995"/>
    <s v="Hochspannung (HS)"/>
    <s v="Avacon AG"/>
  </r>
  <r>
    <x v="612"/>
    <s v="Neue GHF Bliesdorf-Ketzin GmbH &amp; Co. KG"/>
    <s v="Bliesdorf"/>
    <s v="16269"/>
    <s v="Bliesdorf"/>
    <s v=""/>
    <x v="4"/>
    <s v="Bliesdorf"/>
    <d v="2001-06-01T00:00:00"/>
    <s v="in Betrieb"/>
    <s v="Windenergie (Onshore-Anlage)"/>
    <s v=""/>
    <s v=""/>
    <x v="1"/>
    <s v="Ja"/>
    <s v="Nein"/>
    <n v="33.5"/>
    <s v="UW Bliesdorf "/>
    <s v="Hochspannung (HS)"/>
    <s v="E.DIS AG"/>
  </r>
  <r>
    <x v="613"/>
    <s v="EBS - Kraftwerk GmbH"/>
    <s v="EBKW Knapsack"/>
    <s v="50354"/>
    <s v="Huerth"/>
    <s v="Industriestr. 300"/>
    <x v="3"/>
    <s v=""/>
    <d v="2009-01-01T00:00:00"/>
    <s v="in Betrieb"/>
    <s v="Mehrere Energietraeger"/>
    <s v="Abfall"/>
    <s v="Heizoel"/>
    <x v="14"/>
    <s v="Nein"/>
    <s v="Ja"/>
    <n v="33.4"/>
    <s v=""/>
    <s v="10"/>
    <s v="InfraServ GmbH &amp; Co. Knapsack KG "/>
  </r>
  <r>
    <x v="614"/>
    <s v="RAG Anthrazit Ibbenbueren GmbH"/>
    <s v="RAG Anthrazit Ibbenbueren GmbH"/>
    <s v="49477"/>
    <s v="Ibbenbueren"/>
    <s v=""/>
    <x v="3"/>
    <s v="EVA"/>
    <d v="2000-04-01T00:00:00"/>
    <s v="in Betrieb"/>
    <s v="Grubengas"/>
    <s v="Grubengas"/>
    <s v="Heizoel EL"/>
    <x v="15"/>
    <s v="Ja"/>
    <s v="Nein"/>
    <n v="33.4"/>
    <s v="110kV-Anlage Bergwerk"/>
    <s v="Hochspannung (HS)"/>
    <s v="Westnetz GmbH"/>
  </r>
  <r>
    <x v="615"/>
    <s v="ABO Wind UW Uckley GmbH &amp; Co. KG"/>
    <s v="15712 Koenigs Wusterhaussen"/>
    <s v="15712"/>
    <s v="Koenigs Wusterhausen"/>
    <s v=""/>
    <x v="4"/>
    <s v=""/>
    <d v="2017-01-01T00:00:00"/>
    <s v="in Betrieb"/>
    <s v="Windenergie (Onshore-Anlage)"/>
    <s v=""/>
    <s v=""/>
    <x v="1"/>
    <s v="Ja"/>
    <s v="Nein"/>
    <n v="33"/>
    <s v="UW Uckely, 15712 Koenigs Wusterhaussen, OT Zernsdorf"/>
    <s v="Hochspannung (HS)"/>
    <s v="e.dis"/>
  </r>
  <r>
    <x v="616"/>
    <s v=""/>
    <s v="Windpark Uthlede Sued"/>
    <s v="27628"/>
    <s v="Uthlede"/>
    <s v=""/>
    <x v="1"/>
    <s v=""/>
    <d v="2014-01-01T00:00:00"/>
    <s v="in Betrieb"/>
    <s v="Windenergie (Onshore-Anlage)"/>
    <s v=""/>
    <s v=""/>
    <x v="1"/>
    <s v="Ja"/>
    <s v="Nein"/>
    <n v="33"/>
    <s v=""/>
    <s v="USp. Hoch- / Mittelspannung (HS/MS)"/>
    <s v="Avacon AG"/>
  </r>
  <r>
    <x v="617"/>
    <s v=""/>
    <s v="Windpark Kohldamm GmbH &amp; Co. KG"/>
    <s v="25920"/>
    <s v="Risum-Lindholm"/>
    <s v=""/>
    <x v="5"/>
    <s v=""/>
    <d v="2014-01-01T00:00:00"/>
    <s v="in Betrieb"/>
    <s v="Windenergie (Onshore-Anlage)"/>
    <s v=""/>
    <s v=""/>
    <x v="1"/>
    <s v="Ja"/>
    <s v="Nein"/>
    <n v="33"/>
    <s v=""/>
    <s v="Hochspannung (HS)"/>
    <s v="Schleswig-Holstein Netz AG"/>
  </r>
  <r>
    <x v="618"/>
    <s v="Stadtwerke Karlsruhe GmbH"/>
    <s v="Heizkraftwerk West"/>
    <s v="76189"/>
    <s v="Karlsruhe"/>
    <s v=""/>
    <x v="2"/>
    <s v="T3"/>
    <d v="1984-02-01T00:00:00"/>
    <s v="in Betrieb"/>
    <s v="Mehrere Energietraeger"/>
    <s v="Erdgas"/>
    <s v="Heizoel"/>
    <x v="2"/>
    <s v="Nein"/>
    <s v="Ja"/>
    <n v="33"/>
    <s v="UW-West Karlsruhe"/>
    <s v="Hochspannung (HS)"/>
    <s v="Transnet BW GmbH"/>
  </r>
  <r>
    <x v="619"/>
    <s v="Stadtwerke Flensburg GmbH"/>
    <s v="Heizkraftwerk FL"/>
    <s v="24939"/>
    <s v="Flensburg"/>
    <s v="Batteriestr. 48"/>
    <x v="5"/>
    <s v="Block 9"/>
    <d v="1985-05-24T00:00:00"/>
    <s v="in Betrieb"/>
    <s v="Mehrere Energietraeger"/>
    <s v="Steinkohle"/>
    <s v="EBS / Biomasse"/>
    <x v="6"/>
    <s v="Nein"/>
    <s v="Ja"/>
    <n v="33"/>
    <s v="SW Flensburg GmbH"/>
    <s v="Mittelspannung (MS)"/>
    <s v="Stadtwerke Flensburg GmbH "/>
  </r>
  <r>
    <x v="620"/>
    <s v="Stadtwerke Flensburg GmbH"/>
    <s v="Heizkraftwerk FL"/>
    <s v="24939"/>
    <s v="Flensburg"/>
    <s v="Batteriestr. 48"/>
    <x v="5"/>
    <s v="Block 10"/>
    <d v="1989-01-23T00:00:00"/>
    <s v="in Betrieb"/>
    <s v="Mehrere Energietraeger"/>
    <s v="Steinkohle"/>
    <s v="EBS / Biomasse"/>
    <x v="6"/>
    <s v="Nein"/>
    <s v="Ja"/>
    <n v="33"/>
    <s v="SW Flensburg GmbH"/>
    <s v="Mittelspannung (MS)"/>
    <s v="Stadtwerke Flensburg GmbH "/>
  </r>
  <r>
    <x v="621"/>
    <s v="swb Entsorgung GmbH &amp; Co. KG"/>
    <s v="KW Hafen"/>
    <s v="28237"/>
    <s v="Bremen"/>
    <s v="Otavistr. 7-9"/>
    <x v="17"/>
    <s v="MKK"/>
    <d v="2009-01-01T00:00:00"/>
    <s v="in Betrieb"/>
    <s v="Abfall"/>
    <s v=""/>
    <s v=""/>
    <x v="14"/>
    <s v="Nein"/>
    <s v="Nein"/>
    <n v="33"/>
    <s v="ueber Block 5 und 6 (KW Hafen; swb Erzeugung)"/>
    <s v="Hochspannung (HS)"/>
    <s v="Wesernetz Bremen GmbH"/>
  </r>
  <r>
    <x v="622"/>
    <s v="SWE Energie GmbH"/>
    <s v="HKW Erfurt-Ost"/>
    <s v="99087"/>
    <s v="Erfurt"/>
    <s v=""/>
    <x v="12"/>
    <s v="GT2"/>
    <d v="2014-01-01T00:00:00"/>
    <s v="in Betrieb"/>
    <s v="Erdgas"/>
    <s v=""/>
    <s v=""/>
    <x v="2"/>
    <s v="Nein"/>
    <s v="Ja"/>
    <n v="32.6"/>
    <s v=""/>
    <s v="Hochspannung (HS)"/>
    <s v="SWE Netz GmbH (Erfurt)"/>
  </r>
  <r>
    <x v="623"/>
    <s v="Windpark Kesfeld-Heckhuscheid GmbH &amp; Co. KG"/>
    <s v=""/>
    <s v="54597"/>
    <s v="Euscheid"/>
    <s v=""/>
    <x v="7"/>
    <s v=""/>
    <d v="2005-01-01T00:00:00"/>
    <s v="in Betrieb"/>
    <s v="Windenergie (Onshore-Anlage)"/>
    <s v=""/>
    <s v=""/>
    <x v="1"/>
    <s v="Ja"/>
    <s v=""/>
    <n v="32.5"/>
    <s v=""/>
    <s v="Hochspannung (HS)"/>
    <s v="Westnetz GmbH"/>
  </r>
  <r>
    <x v="624"/>
    <s v=""/>
    <s v="Windpark Badow"/>
    <s v="19209"/>
    <s v="Schildetal Badow"/>
    <s v=""/>
    <x v="9"/>
    <s v=""/>
    <d v="2015-01-01T00:00:00"/>
    <s v="in Betrieb"/>
    <s v="Windenergie (Onshore-Anlage)"/>
    <s v=""/>
    <s v=""/>
    <x v="1"/>
    <s v="Ja"/>
    <s v="Nein"/>
    <n v="32.200000000000003"/>
    <s v=""/>
    <s v="Hochspannung (HS)"/>
    <s v="WEMAG Netz GmbH"/>
  </r>
  <r>
    <x v="625"/>
    <s v="Breeze Four Energy GmbH &amp; Co. KG"/>
    <s v="Mahlwinkel-Nord"/>
    <s v="39517"/>
    <s v="Mahlwinkel"/>
    <s v=""/>
    <x v="8"/>
    <s v="Mahlwinkel-Nord"/>
    <d v="2008-01-01T00:00:00"/>
    <s v="in Betrieb"/>
    <s v="Windenergie (Onshore-Anlage)"/>
    <s v=""/>
    <s v=""/>
    <x v="1"/>
    <s v="Ja"/>
    <s v="Nein"/>
    <n v="32"/>
    <s v="UW Uchtdorf"/>
    <s v="Hochspannung (HS)"/>
    <s v="HSN Magdeburg GmbH"/>
  </r>
  <r>
    <x v="626"/>
    <s v="Windpark Altmark GmbH &amp; Co. Infrastruktur KG"/>
    <s v=""/>
    <s v="39624"/>
    <s v="Guessefeld"/>
    <s v=""/>
    <x v="8"/>
    <s v=""/>
    <d v="2006-01-01T00:00:00"/>
    <s v="in Betrieb"/>
    <s v="Windenergie (Onshore-Anlage)"/>
    <s v=""/>
    <s v=""/>
    <x v="1"/>
    <s v="Ja"/>
    <s v=""/>
    <n v="32"/>
    <s v=""/>
    <s v="Hochspannung (HS)"/>
    <s v="HSN Magdeburg GmbH"/>
  </r>
  <r>
    <x v="627"/>
    <s v="innogy SE"/>
    <s v="RWE Innogy Brise Windparkbetriebsgesellschaft mbH"/>
    <s v="27383"/>
    <s v="Bartelsdorf"/>
    <s v=""/>
    <x v="1"/>
    <s v="Bartelsdorf"/>
    <d v="2009-01-01T00:00:00"/>
    <s v="in Betrieb"/>
    <s v="Windenergie (Onshore-Anlage)"/>
    <s v=""/>
    <s v=""/>
    <x v="1"/>
    <s v="Ja"/>
    <s v="Nein"/>
    <n v="32"/>
    <s v="UW Rotenburg"/>
    <s v="Mittelspannung (MS)"/>
    <s v="EWE NETZ GmbH"/>
  </r>
  <r>
    <x v="0"/>
    <s v="EEG-Anlagen &lt; 10 MW"/>
    <s v=""/>
    <s v=""/>
    <s v=""/>
    <s v=""/>
    <x v="12"/>
    <s v=""/>
    <d v="1990-01-01T00:00:00"/>
    <s v="in Betrieb"/>
    <s v="Laufwasser"/>
    <s v=""/>
    <s v=""/>
    <x v="9"/>
    <s v="Ja"/>
    <s v=""/>
    <n v="32"/>
    <s v=""/>
    <s v=""/>
    <s v=""/>
  </r>
  <r>
    <x v="628"/>
    <s v=""/>
    <s v=""/>
    <s v="18356"/>
    <s v="Barth"/>
    <s v="an der L23 Flur:2/1,44,46/1,41/4,1/17,36/1"/>
    <x v="9"/>
    <s v=""/>
    <d v="2012-01-01T00:00:00"/>
    <s v="in Betrieb"/>
    <s v="Solare Strahlungsenergie"/>
    <s v=""/>
    <s v=""/>
    <x v="0"/>
    <s v="Ja"/>
    <s v=""/>
    <n v="31.6"/>
    <s v=""/>
    <s v=""/>
    <s v="Stadtwerke Barth GmbH"/>
  </r>
  <r>
    <x v="629"/>
    <s v="SachsenFonds GmbH &amp; Co. Windpark I KG"/>
    <s v=""/>
    <s v="39596"/>
    <s v="Arneburg"/>
    <s v=""/>
    <x v="8"/>
    <s v=""/>
    <d v="2001-01-01T00:00:00"/>
    <s v="in Betrieb"/>
    <s v="Windenergie (Onshore-Anlage)"/>
    <s v=""/>
    <s v=""/>
    <x v="1"/>
    <s v="Ja"/>
    <s v="Nein"/>
    <n v="31.5"/>
    <s v="UW Arneburg"/>
    <s v="Mittelspannung (MS)"/>
    <s v="Avacon AG"/>
  </r>
  <r>
    <x v="630"/>
    <s v="RheinEnergie AG"/>
    <s v="HKW Merheim"/>
    <s v="51109"/>
    <s v="Koeln-Merheim"/>
    <s v=""/>
    <x v="3"/>
    <s v="BHKW Merheim"/>
    <d v="1990-01-01T00:00:00"/>
    <s v="in Betrieb"/>
    <s v="Erdgas"/>
    <s v=""/>
    <s v=""/>
    <x v="2"/>
    <s v="Nein"/>
    <s v="Ja"/>
    <n v="31.1"/>
    <s v=""/>
    <s v="HS"/>
    <s v="RNG"/>
  </r>
  <r>
    <x v="631"/>
    <s v="Mitteldeutsche Braunkohlengesellschaft mbH"/>
    <s v="Waehlitz"/>
    <s v="06679"/>
    <s v="Waehlitz"/>
    <s v=""/>
    <x v="8"/>
    <s v=""/>
    <d v="1994-08-25T00:00:00"/>
    <s v="in Betrieb"/>
    <s v="Braunkohle"/>
    <s v=""/>
    <s v=""/>
    <x v="5"/>
    <s v="Nein"/>
    <s v="Ja"/>
    <n v="31"/>
    <s v="Schaltanlage Zwenkau"/>
    <s v="Hochspannung (HS)"/>
    <s v="Mitteldeutsche Netzgesellschaft Strom mbH"/>
  </r>
  <r>
    <x v="632"/>
    <s v="Aluminium Oxid Stade GmbH"/>
    <s v="KWK AOS GmbH"/>
    <s v="21683"/>
    <s v="Stade- Buetzfleth"/>
    <s v="Johann- Rathje- Koeser- Strasse"/>
    <x v="1"/>
    <s v="GT 1/2"/>
    <d v="2012-05-01T00:00:00"/>
    <s v="in Betrieb"/>
    <s v="Erdgas"/>
    <s v=""/>
    <s v=""/>
    <x v="2"/>
    <s v="Nein"/>
    <s v="Ja"/>
    <n v="30.7"/>
    <s v="SA Abbenfleth"/>
    <s v="Hochspannung (HS)"/>
    <s v="Avacon AG"/>
  </r>
  <r>
    <x v="633"/>
    <s v="Stadtwerke Augsburg Energie GmbH"/>
    <s v="Gasturbine"/>
    <s v="86167"/>
    <s v="Augsburg "/>
    <s v="Beim Grenzgraben 10"/>
    <x v="0"/>
    <s v="GT"/>
    <d v="2004-01-15T00:00:00"/>
    <s v="in Betrieb"/>
    <s v="Erdgas"/>
    <s v=""/>
    <s v=""/>
    <x v="2"/>
    <s v="Nein"/>
    <s v="Ja"/>
    <n v="30.7"/>
    <s v="Station 1000"/>
    <s v="Hochspannung (HS)"/>
    <s v="Netze Augsburg GmbH"/>
  </r>
  <r>
    <x v="634"/>
    <s v="Nordzucker AG, Werk Nordstemmen"/>
    <s v="Werk Nordstemmen"/>
    <s v="31171"/>
    <s v="Nordstemmen"/>
    <s v="Calenberger Str. 36"/>
    <x v="1"/>
    <s v=""/>
    <d v="1953-01-01T00:00:00"/>
    <s v="Sonderfall"/>
    <s v="Erdgas"/>
    <s v="Steinkohle"/>
    <s v="Steinkohle, Mineraloelprodukte"/>
    <x v="2"/>
    <s v="Nein"/>
    <s v="Ja"/>
    <n v="30.6"/>
    <s v=""/>
    <s v="Mittelspannung (MS)"/>
    <s v="Avacon AG"/>
  </r>
  <r>
    <x v="635"/>
    <s v="LHI SolarWind Kusey GmbH &amp; Co. KG"/>
    <s v="WP Kusey"/>
    <s v="38486"/>
    <s v="Kloetze"/>
    <s v=""/>
    <x v="8"/>
    <s v=""/>
    <d v="2014-01-01T00:00:00"/>
    <s v="in Betrieb"/>
    <s v="Windenergie (Onshore-Anlage)"/>
    <s v=""/>
    <s v=""/>
    <x v="1"/>
    <s v="Ja"/>
    <s v="Nein"/>
    <n v="30.5"/>
    <s v="UW Neuferchau Wind"/>
    <s v="Hochspannung (HS)"/>
    <s v="HSN Magdeburg GmbH"/>
  </r>
  <r>
    <x v="636"/>
    <s v=""/>
    <s v="Windpark Galgenberg"/>
    <s v="61137"/>
    <s v="Schoeneck-Kilianstaedten"/>
    <s v="Gemarkung Kilianstaedten, Flur 29, Flurstueck 18"/>
    <x v="10"/>
    <s v=""/>
    <d v="2010-01-01T00:00:00"/>
    <s v="in Betrieb"/>
    <s v="Windenergie (Onshore-Anlage)"/>
    <s v=""/>
    <s v=""/>
    <x v="1"/>
    <s v="Ja"/>
    <s v=""/>
    <n v="30.4"/>
    <s v=""/>
    <s v=""/>
    <s v=""/>
  </r>
  <r>
    <x v="637"/>
    <s v=""/>
    <s v="Windpark Galgenberg"/>
    <s v="61137"/>
    <s v="Schoeneck-Kilianstaedten"/>
    <s v="Gemarkung Kilianstaedten, Flur 29, Flurstueck 18"/>
    <x v="10"/>
    <s v=""/>
    <d v="2010-01-01T00:00:00"/>
    <s v="in Betrieb"/>
    <s v="Windenergie (Onshore-Anlage)"/>
    <s v=""/>
    <s v=""/>
    <x v="1"/>
    <s v="Ja"/>
    <s v=""/>
    <n v="30.4"/>
    <s v=""/>
    <s v=""/>
    <s v=""/>
  </r>
  <r>
    <x v="638"/>
    <s v=""/>
    <s v="Windpark Berngerode"/>
    <s v="36110"/>
    <s v="Schlitz, OT Rimbach"/>
    <s v=""/>
    <x v="10"/>
    <s v=""/>
    <d v="2014-01-01T00:00:00"/>
    <s v="in Betrieb"/>
    <s v="Windenergie (Onshore-Anlage)"/>
    <s v=""/>
    <s v=""/>
    <x v="1"/>
    <s v="Ja"/>
    <s v="Nein"/>
    <n v="30.4"/>
    <s v=""/>
    <s v="Hochspannung (HS)"/>
    <s v="Avacon AG"/>
  </r>
  <r>
    <x v="639"/>
    <s v="DSM Nutritional Products GmbH"/>
    <s v="Kraftwerk Grenzach-Wyhlen"/>
    <s v="79639"/>
    <s v="Grenzach-Wyhlen"/>
    <s v=""/>
    <x v="2"/>
    <s v=""/>
    <d v="2017-12-20T00:00:00"/>
    <s v="in Betrieb"/>
    <s v="Erdgas"/>
    <s v=""/>
    <s v=""/>
    <x v="2"/>
    <s v="Nein"/>
    <s v="Ja"/>
    <n v="30.4"/>
    <s v="79639 Grenzach-Wyhlen, Rheinallee, FlSt-Nr. 478/5; US KGW Kraftwerk Grenzach-Wyhlen GmbH_x000a_DE0005427963900000000000000234925 / 27"/>
    <s v="Hochspannung (HS)"/>
    <s v="ED Netze GmbH"/>
  </r>
  <r>
    <x v="640"/>
    <s v="Exxon Mobil Production GmbH, Hannover"/>
    <s v=""/>
    <s v="30659"/>
    <s v="Hannover"/>
    <s v="Riethorst 12"/>
    <x v="1"/>
    <s v=""/>
    <d v="2014-07-31T00:00:00"/>
    <s v="in Betrieb"/>
    <s v="Erdgas"/>
    <s v=""/>
    <s v=""/>
    <x v="2"/>
    <s v="Nein"/>
    <s v="Ja"/>
    <n v="30.2"/>
    <s v="UW Sage"/>
    <s v="Mittelspannung (MS)"/>
    <s v="EWE Netz GmbH"/>
  </r>
  <r>
    <x v="641"/>
    <s v=""/>
    <s v="WP Dornum"/>
    <s v="26553"/>
    <s v="Dornum"/>
    <s v=""/>
    <x v="1"/>
    <s v=""/>
    <d v="2014-01-01T00:00:00"/>
    <s v="in Betrieb"/>
    <s v="Windenergie (Onshore-Anlage)"/>
    <s v=""/>
    <s v=""/>
    <x v="1"/>
    <s v="Ja"/>
    <s v="Nein"/>
    <n v="30.1"/>
    <s v=""/>
    <s v="Hochspannung (HS)"/>
    <s v="Avacon AG"/>
  </r>
  <r>
    <x v="642"/>
    <s v=""/>
    <s v="Windenergiepark Heidenrod GmbH"/>
    <s v="65321"/>
    <s v="Heidenrod"/>
    <s v=""/>
    <x v="10"/>
    <s v=""/>
    <d v="2014-01-01T00:00:00"/>
    <s v="in Betrieb"/>
    <s v="Windenergie (Onshore-Anlage)"/>
    <s v=""/>
    <s v=""/>
    <x v="1"/>
    <s v="Ja"/>
    <s v="Nein"/>
    <n v="30.1"/>
    <s v=""/>
    <s v="Hochspannung (HS)"/>
    <s v="Westnetz GmbH"/>
  </r>
  <r>
    <x v="643"/>
    <s v=""/>
    <s v="Windpark Zerbst"/>
    <s v="39264"/>
    <s v="Zerbst"/>
    <s v="Gemarkung Zerbst Flur 18 Flurstueck 20"/>
    <x v="8"/>
    <s v=""/>
    <d v="2015-01-01T00:00:00"/>
    <s v="in Betrieb"/>
    <s v="Windenergie (Onshore-Anlage)"/>
    <s v=""/>
    <s v=""/>
    <x v="1"/>
    <s v="Ja"/>
    <s v=""/>
    <n v="30"/>
    <s v=""/>
    <s v=""/>
    <s v=""/>
  </r>
  <r>
    <x v="644"/>
    <s v="Denker &amp; Wulf AG"/>
    <s v="Windpark Werder Zinndorf"/>
    <s v="15345"/>
    <s v="Rehfelde"/>
    <s v=""/>
    <x v="4"/>
    <s v=""/>
    <d v="2009-01-01T00:00:00"/>
    <s v="in Betrieb"/>
    <s v="Windenergie (Onshore-Anlage)"/>
    <s v=""/>
    <s v=""/>
    <x v="1"/>
    <s v="Ja"/>
    <s v=""/>
    <n v="30"/>
    <s v="UW Kagel"/>
    <s v="Hochspannung (HS)"/>
    <s v="E.DIS AG"/>
  </r>
  <r>
    <x v="645"/>
    <s v="Suedzucker AG Mannheim"/>
    <s v="HKW 1 Werk Offstein"/>
    <s v="67283"/>
    <s v="Obrigheim"/>
    <s v="Wormser Strasse 11"/>
    <x v="7"/>
    <s v=""/>
    <d v="1961-08-01T00:00:00"/>
    <s v="in Betrieb"/>
    <s v="Erdgas"/>
    <s v=""/>
    <s v="Heizoel schwer"/>
    <x v="2"/>
    <s v="Nein"/>
    <s v="Ja"/>
    <n v="30"/>
    <s v="UW Gruenstadt"/>
    <s v="Mittelspannung (MS)"/>
    <s v="Pfalzwerke Netzgesellschaft mbH "/>
  </r>
  <r>
    <x v="646"/>
    <s v="EKOCity GmbH"/>
    <s v="Muellheizkraftwerk"/>
    <s v="42349"/>
    <s v="Wuppertal"/>
    <s v="Korzert 15"/>
    <x v="3"/>
    <s v=""/>
    <d v="1976-01-01T00:00:00"/>
    <s v="in Betrieb"/>
    <s v="Abfall"/>
    <s v="Abfall"/>
    <s v="Heizoel"/>
    <x v="14"/>
    <s v="Nein"/>
    <s v="Ja"/>
    <n v="30"/>
    <s v="Elberfeld Sued, Ronsdorf"/>
    <s v="Hochspannung (HS)"/>
    <s v="WSW Netz GmbH "/>
  </r>
  <r>
    <x v="647"/>
    <s v="Windfarm Maerkisch Linden GmbH &amp; Co. KG"/>
    <s v="Windpark Maerkisch Linden"/>
    <s v="16818"/>
    <s v="Maerkisch Linden"/>
    <s v=""/>
    <x v="4"/>
    <s v=""/>
    <d v="2008-05-20T00:00:00"/>
    <s v="in Betrieb"/>
    <s v="Windenergie (Onshore-Anlage)"/>
    <s v=""/>
    <s v=""/>
    <x v="1"/>
    <s v="Ja"/>
    <s v="Nein"/>
    <n v="30"/>
    <s v="UW Kraenzlin"/>
    <s v="Hochspannung (HS)"/>
    <s v="E.DIS AG"/>
  </r>
  <r>
    <x v="648"/>
    <s v="IKW Ruedersdorf GmbH"/>
    <s v="IKW Ruedersdorf"/>
    <s v="15562"/>
    <s v="Ruedersdorf bei Berlin"/>
    <s v="Siedlerweg 11"/>
    <x v="4"/>
    <s v=""/>
    <d v="2009-12-15T00:00:00"/>
    <s v="in Betrieb"/>
    <s v="Abfall"/>
    <s v=""/>
    <s v="HEL"/>
    <x v="14"/>
    <s v="Nein"/>
    <s v="Nein"/>
    <n v="30"/>
    <s v=""/>
    <s v="Hochspannung (HS)"/>
    <s v="E.DIS AG"/>
  </r>
  <r>
    <x v="649"/>
    <s v="Windpark Krevese Verwaltungsgesellschaft mbH"/>
    <s v="Windpark Krevese"/>
    <s v="39606"/>
    <s v="Osterburg"/>
    <s v=""/>
    <x v="8"/>
    <s v=""/>
    <d v="2002-01-01T00:00:00"/>
    <s v="in Betrieb"/>
    <s v="Windenergie (Onshore-Anlage)"/>
    <s v=""/>
    <s v=""/>
    <x v="1"/>
    <s v="Ja"/>
    <s v=""/>
    <n v="30"/>
    <s v="UW Osterburg"/>
    <s v="Hochspannung (HS)"/>
    <s v="HSN Magdeburg GmbH"/>
  </r>
  <r>
    <x v="650"/>
    <s v="WP Schwanebeck u. Wulferstedt Infrastruktur GbR"/>
    <s v="Windparks Schwanebeck und Wulferstedt"/>
    <s v="38829"/>
    <s v="Harsleben"/>
    <s v=""/>
    <x v="8"/>
    <s v=""/>
    <d v="2003-01-01T00:00:00"/>
    <s v="in Betrieb"/>
    <s v="Windenergie (Onshore-Anlage)"/>
    <s v=""/>
    <s v=""/>
    <x v="1"/>
    <s v="Ja"/>
    <s v=""/>
    <n v="30"/>
    <s v="UW Harsleben"/>
    <s v="Hochspannung (HS)"/>
    <s v="HSN Magdeburg GmbH"/>
  </r>
  <r>
    <x v="651"/>
    <s v="Stadtwerke Flensburg GmbH"/>
    <s v="HKW Flensburg"/>
    <s v="24939"/>
    <s v="Flensburg"/>
    <s v="Batteriestr. 48"/>
    <x v="5"/>
    <s v="Block 5"/>
    <d v="1990-01-01T00:00:00"/>
    <s v="Endgueltig Stillgelegt 2012 (ohne StA)"/>
    <s v="Mineraloelprodukte"/>
    <s v=""/>
    <s v=""/>
    <x v="10"/>
    <s v="Nein"/>
    <s v="Ja"/>
    <n v="30"/>
    <s v="Stadtwerke Flensburg GmbH"/>
    <s v="Mittelspannung (MS)"/>
    <s v="Stadtwerke Flensburg GmbH"/>
  </r>
  <r>
    <x v="652"/>
    <s v="Windpark Wybelsumer Polder GmbH &amp; Co. KG"/>
    <s v="Windpark Wybelsumer Polder "/>
    <s v="_x000a_26723 "/>
    <s v="Emden"/>
    <s v=""/>
    <x v="1"/>
    <s v=""/>
    <d v="2000-01-01T00:00:00"/>
    <s v="in Betrieb"/>
    <s v="Windenergie (Onshore-Anlage)"/>
    <s v=""/>
    <s v=""/>
    <x v="1"/>
    <s v="Ja"/>
    <s v="Nein"/>
    <n v="30"/>
    <s v=""/>
    <s v=""/>
    <s v="EWE NETZ GmbH"/>
  </r>
  <r>
    <x v="653"/>
    <s v="Breeze Four Energy GmbH &amp; Co. KG"/>
    <s v="Beeskow-Neuendorf"/>
    <s v="15848"/>
    <s v="Beeskow"/>
    <s v=""/>
    <x v="4"/>
    <s v="Beeskow-Neuendorf"/>
    <d v="2002-01-01T00:00:00"/>
    <s v="in Betrieb"/>
    <s v="Windenergie (Onshore-Anlage)"/>
    <s v=""/>
    <s v=""/>
    <x v="1"/>
    <s v="Ja"/>
    <s v="Nein"/>
    <n v="30"/>
    <s v="UW Birkholz"/>
    <s v="Hochspannung (HS)"/>
    <s v="E.DIS AG"/>
  </r>
  <r>
    <x v="654"/>
    <s v="Stadtwerke Emden GmbH"/>
    <s v="Windpark SWE (Larrelter Polder)"/>
    <s v="26723"/>
    <s v="Emden"/>
    <s v=""/>
    <x v="1"/>
    <s v=""/>
    <d v="1994-01-01T00:00:00"/>
    <s v="in Betrieb"/>
    <s v="Windenergie (Onshore-Anlage)"/>
    <s v=""/>
    <s v=""/>
    <x v="1"/>
    <s v="Ja"/>
    <s v="Nein"/>
    <n v="29.6"/>
    <s v="Schalthaus Emden"/>
    <s v="Mittelspannung (MS)"/>
    <s v="Stadtwerke Emden GmbH"/>
  </r>
  <r>
    <x v="655"/>
    <s v="RWE Vertrieb AG"/>
    <s v=""/>
    <s v="48739"/>
    <s v="Legden"/>
    <s v="Schoeppingerstr. "/>
    <x v="3"/>
    <s v=""/>
    <d v="2012-01-01T00:00:00"/>
    <s v="in Betrieb"/>
    <s v="Windenergie (Onshore-Anlage)"/>
    <s v=""/>
    <s v=""/>
    <x v="1"/>
    <s v="Ja"/>
    <s v="Nein"/>
    <n v="29.5"/>
    <s v="DE00014548624E00708478N5207925L01"/>
    <s v="Hochspannung (HS)"/>
    <s v="Westnetz GmbH"/>
  </r>
  <r>
    <x v="656"/>
    <s v="Heizkraftwerk Wuerzburg GmbH"/>
    <s v="Heizkraftwerke an der Friedensbruecke"/>
    <s v="97080"/>
    <s v="Wuerzburg"/>
    <s v="Veitshoechheimer Str. 1"/>
    <x v="0"/>
    <s v="GTII"/>
    <d v="2009-01-01T00:00:00"/>
    <s v="in Betrieb"/>
    <s v="Erdgas"/>
    <s v=""/>
    <s v=""/>
    <x v="2"/>
    <s v="Nein"/>
    <s v="Ja"/>
    <n v="29.5"/>
    <s v="UW HKW, 110 kV-Schaltanlge, Zelle E8"/>
    <s v="Hochspannung (HS)"/>
    <s v="Mainfranken Netze GmbH"/>
  </r>
  <r>
    <x v="657"/>
    <s v="EnBW Energie Baden-Wuerttemberg AG"/>
    <s v="HKW 3 Stuttgart-Gaisburg"/>
    <s v="70188"/>
    <s v="Stuttgart"/>
    <s v=""/>
    <x v="2"/>
    <s v="HKW3"/>
    <d v="2018-08-29T00:00:00"/>
    <s v="in Betrieb"/>
    <s v="Erdgas"/>
    <s v="Erdgas/ Heizoel EL"/>
    <s v=""/>
    <x v="2"/>
    <s v="Nein"/>
    <s v="Ja"/>
    <n v="29.2"/>
    <s v=""/>
    <s v="Hochspannung (HS)"/>
    <s v=""/>
  </r>
  <r>
    <x v="658"/>
    <s v="Oeko Windpark Bimolten GmbH"/>
    <s v="Windpark Bimolten"/>
    <s v="48527"/>
    <s v="Nordhorn (Bimolten)"/>
    <s v="Barrinkboelt"/>
    <x v="1"/>
    <s v=""/>
    <d v="2002-01-01T00:00:00"/>
    <s v="in Betrieb"/>
    <s v="Windenergie (Onshore-Anlage)"/>
    <s v=""/>
    <s v=""/>
    <x v="1"/>
    <s v="Ja"/>
    <s v="Nein"/>
    <n v="29.2"/>
    <s v="UW Bimolten"/>
    <s v="Hochspannung (HS)"/>
    <s v="Westnetz GmbH"/>
  </r>
  <r>
    <x v="659"/>
    <s v="Muellheizkraftwerk Rothensee GmbH"/>
    <s v="MHKW Rothensee"/>
    <s v="39126"/>
    <s v="Magdeburg"/>
    <s v=""/>
    <x v="8"/>
    <s v="Block 2"/>
    <d v="2006-09-08T00:00:00"/>
    <s v="in Betrieb"/>
    <s v="Abfall"/>
    <s v="Abfall, _x000a_biol. abbaubarer Anteil von Abfaellen aus Haushalten und Industrie"/>
    <s v=""/>
    <x v="14"/>
    <s v="Nein"/>
    <s v="Ja"/>
    <n v="29.2"/>
    <s v="UW Rothensee"/>
    <s v="Mittelspannung (MS)"/>
    <s v="SWM Netze GmbH"/>
  </r>
  <r>
    <x v="660"/>
    <s v="Muellheizkraftwerk Rothensee GmbH"/>
    <s v="MHKW Rothensee"/>
    <s v="39126"/>
    <s v="Magdeburg"/>
    <s v=""/>
    <x v="8"/>
    <s v="Block 1"/>
    <d v="2005-07-17T00:00:00"/>
    <s v="in Betrieb"/>
    <s v="Abfall"/>
    <s v="Abfall, _x000a_biol. abbaubarer Anteil von Abfaellen aus Haushalten und Industrie"/>
    <s v=""/>
    <x v="14"/>
    <s v="Nein"/>
    <s v="Ja"/>
    <n v="29.2"/>
    <s v="UW Rothensee"/>
    <s v="Mittelspannung (MS)"/>
    <s v="SWM Netze GmbH"/>
  </r>
  <r>
    <x v="661"/>
    <s v="ENERTRAG Aktiengesellschaft"/>
    <s v="UeST Ruhleben"/>
    <s v="17309"/>
    <s v="Pasewalk"/>
    <s v="Gemarkung Pasewalk, _x000a_Flur 23, Flurstueck 26/1"/>
    <x v="9"/>
    <s v="UeST Ruhleben"/>
    <d v="2000-01-01T00:00:00"/>
    <s v="in Betrieb"/>
    <s v="Windenergie (Onshore-Anlage)"/>
    <s v=""/>
    <s v=""/>
    <x v="1"/>
    <s v="Ja"/>
    <s v=""/>
    <n v="29.1"/>
    <s v="UeST Ruhleben"/>
    <s v="Mittelspannung (MS)"/>
    <s v="E.DIS AG"/>
  </r>
  <r>
    <x v="662"/>
    <s v="Stadtwerke Flensburg GmbH"/>
    <s v="K5/T7"/>
    <s v="24939"/>
    <s v="Flensburg"/>
    <s v="Batteriestr. 48"/>
    <x v="5"/>
    <s v=""/>
    <d v="2016-10-01T00:00:00"/>
    <s v="in Betrieb"/>
    <s v="Mehrere Energietraeger"/>
    <s v="Erdgas"/>
    <s v="leichtes Heizoel"/>
    <x v="2"/>
    <s v="Nein"/>
    <s v="Ja"/>
    <n v="29"/>
    <s v="UW195-Kraftwerk"/>
    <s v="Mittelspannung (MS)"/>
    <s v="Stadtwerke Flensburg GmbH "/>
  </r>
  <r>
    <x v="663"/>
    <s v="innogy SE"/>
    <s v="Umspannwerk WP S"/>
    <s v="48624"/>
    <s v="Schoeppingen"/>
    <s v="Gemen 10"/>
    <x v="3"/>
    <s v=""/>
    <d v="2002-10-04T00:00:00"/>
    <s v="in Betrieb"/>
    <s v="Windenergie (Onshore-Anlage)"/>
    <s v=""/>
    <s v=""/>
    <x v="1"/>
    <s v="Ja"/>
    <s v=""/>
    <n v="29"/>
    <s v=""/>
    <s v=""/>
    <s v="Westnetz GmbH"/>
  </r>
  <r>
    <x v="664"/>
    <s v=""/>
    <s v="Eggstedt/Suederhastedt III"/>
    <s v="25721"/>
    <s v="Eggstedt"/>
    <s v="Gem.3025 Fl.10- 8"/>
    <x v="5"/>
    <s v=""/>
    <d v="2014-01-01T00:00:00"/>
    <s v="in Betrieb"/>
    <s v="Windenergie (Onshore-Anlage)"/>
    <s v=""/>
    <s v=""/>
    <x v="1"/>
    <s v="Ja"/>
    <s v=""/>
    <n v="29"/>
    <s v=""/>
    <s v=""/>
    <s v=""/>
  </r>
  <r>
    <x v="665"/>
    <s v=""/>
    <s v="Eggstedt/Suederhastedt III"/>
    <s v="25727"/>
    <s v="Suederhastedt"/>
    <s v=""/>
    <x v="5"/>
    <s v=""/>
    <d v="2014-01-01T00:00:00"/>
    <s v="in Betrieb"/>
    <s v="Windenergie (Onshore-Anlage)"/>
    <s v=""/>
    <s v=""/>
    <x v="1"/>
    <s v="Ja"/>
    <s v="Nein"/>
    <n v="29"/>
    <s v=""/>
    <s v="Mittelspannung (MS)"/>
    <s v="Schleswig-Holstein Netz AG"/>
  </r>
  <r>
    <x v="666"/>
    <s v="UPM GmbH, Werk Augsburg"/>
    <s v="UPM Augsburg"/>
    <s v="86153"/>
    <s v="Augsburg"/>
    <s v="Georg-Heindl-Strasse 4"/>
    <x v="0"/>
    <s v="Dampfturbine 3"/>
    <d v="1967-03-04T00:00:00"/>
    <s v="Vorlaeufig Stillgelegt (mit StA)"/>
    <s v="Erdgas"/>
    <s v=""/>
    <s v=""/>
    <x v="2"/>
    <s v="Nein"/>
    <s v="Ja"/>
    <n v="29"/>
    <s v=""/>
    <s v="10"/>
    <s v="Stadtwerke Augsburg"/>
  </r>
  <r>
    <x v="667"/>
    <s v="EnBW Energie Baden-Wuerttemberg AG"/>
    <s v="Obervermuntwerk 1"/>
    <s v="A-6794"/>
    <s v="Partenen"/>
    <s v=""/>
    <x v="16"/>
    <s v="Masch. 1 u. 2"/>
    <d v="1943-02-01T00:00:00"/>
    <s v="in Betrieb"/>
    <s v="Speicherwasser (ohne Pumpspeicher)"/>
    <s v=""/>
    <s v=""/>
    <x v="11"/>
    <s v="Nein"/>
    <s v="Nein"/>
    <n v="29"/>
    <s v="Buers"/>
    <s v="Hoechstspannung (HoeS)"/>
    <s v="Transnet BW GmbH"/>
  </r>
  <r>
    <x v="668"/>
    <s v="Kraftwerk Schwedt GmbH &amp; Co. KG"/>
    <s v="Kraftwerk Schwedt GmbH &amp; Co.KG"/>
    <s v="16303"/>
    <s v="Schwedt"/>
    <s v=""/>
    <x v="4"/>
    <s v=""/>
    <d v="2011-04-01T00:00:00"/>
    <s v="in Betrieb"/>
    <s v="Mehrere Energietraeger"/>
    <s v="EBS"/>
    <s v="Biogas, Erdgas, Heizoel"/>
    <x v="14"/>
    <s v="Nein"/>
    <s v="Ja"/>
    <n v="28.9"/>
    <s v=""/>
    <s v="Hochspannung (HS)"/>
    <s v="E.DIS AG"/>
  </r>
  <r>
    <x v="669"/>
    <s v="innogy SE"/>
    <s v="RWE Innogy Brise Windparkbetriebsgesellschaft mbH"/>
    <s v="14913"/>
    <s v="Niedergoersdorf"/>
    <s v=""/>
    <x v="4"/>
    <s v="Malterhausen"/>
    <d v="2001-01-01T00:00:00"/>
    <s v="in Betrieb"/>
    <s v="Windenergie (Onshore-Anlage)"/>
    <s v=""/>
    <s v=""/>
    <x v="1"/>
    <s v="Ja"/>
    <s v="Nein"/>
    <n v="28.8"/>
    <s v="UW Bardenitz"/>
    <s v="Mittelspannung (MS)"/>
    <s v="E.DIS AG"/>
  </r>
  <r>
    <x v="670"/>
    <s v="Windpark Berge-Kleeste GmbH &amp; Co. KG"/>
    <s v="Windpark Berge / Kleeste"/>
    <s v="19348"/>
    <s v="Berge"/>
    <s v=""/>
    <x v="4"/>
    <s v=""/>
    <d v="2003-09-01T00:00:00"/>
    <s v="in Betrieb"/>
    <s v="Windenergie (Onshore-Anlage)"/>
    <s v=""/>
    <s v=""/>
    <x v="1"/>
    <s v="Ja"/>
    <s v=""/>
    <n v="28.8"/>
    <s v=""/>
    <s v="USp. Hoechst- / Hochspannung (HoeS/HS)"/>
    <s v="50Hertz Transmission GmbH"/>
  </r>
  <r>
    <x v="671"/>
    <s v="innogy SE"/>
    <s v="Eschweiler-Fronhoven A"/>
    <s v="52249"/>
    <s v="Eschweiler"/>
    <s v=""/>
    <x v="3"/>
    <s v=""/>
    <d v="2017-08-31T00:00:00"/>
    <s v="in Betrieb"/>
    <s v="Windenergie (Onshore-Anlage)"/>
    <s v=""/>
    <s v=""/>
    <x v="1"/>
    <s v="Ja"/>
    <s v=""/>
    <n v="28.5"/>
    <s v="HSA Inden Feld 123"/>
    <s v="Mittelspannung (MS)"/>
    <s v="Westnetz"/>
  </r>
  <r>
    <x v="672"/>
    <s v=""/>
    <s v=""/>
    <s v="06317"/>
    <s v="Seegebiet Mansfelder Land"/>
    <s v="Chausseestrasse"/>
    <x v="8"/>
    <s v=""/>
    <d v="2012-01-01T00:00:00"/>
    <s v="in Betrieb"/>
    <s v="Solare Strahlungsenergie"/>
    <s v=""/>
    <s v=""/>
    <x v="0"/>
    <s v="Ja"/>
    <s v=""/>
    <n v="28.3"/>
    <s v=""/>
    <s v=""/>
    <s v="Mitteldeutsche Netzgesellschaft Strom mbH"/>
  </r>
  <r>
    <x v="673"/>
    <s v="GERO Solarpark GmbH"/>
    <s v="Solarpark Amsdorf"/>
    <s v="06317"/>
    <s v="Seegebiet Mansfelder Land OT Amsdorf"/>
    <s v="Chausseestrasse 1"/>
    <x v="8"/>
    <s v=""/>
    <d v="2012-04-20T00:00:00"/>
    <s v="in Betrieb"/>
    <s v="Solare Strahlungsenergie"/>
    <s v=""/>
    <s v=""/>
    <x v="0"/>
    <s v="Ja"/>
    <s v="Nein"/>
    <n v="28.3"/>
    <s v="Umspannwerk Amsdorf Solar"/>
    <s v="Hochspannung (HS)"/>
    <s v="Mitteldeutsche Netzgesellschaft Strom mbH"/>
  </r>
  <r>
    <x v="0"/>
    <s v="Nicht-EEG-Anlagen &lt; 10 MW"/>
    <s v=""/>
    <s v=""/>
    <s v=""/>
    <s v=""/>
    <x v="6"/>
    <s v=""/>
    <d v="1990-01-01T00:00:00"/>
    <s v="in Betrieb"/>
    <s v="Braunkohle"/>
    <s v=""/>
    <s v=""/>
    <x v="5"/>
    <s v="Nein"/>
    <s v=""/>
    <n v="28.3"/>
    <s v=""/>
    <s v=""/>
    <s v=""/>
  </r>
  <r>
    <x v="0"/>
    <s v="EEG-Anlagen &lt; 10 MW"/>
    <s v=""/>
    <s v=""/>
    <s v=""/>
    <s v=""/>
    <x v="8"/>
    <s v=""/>
    <d v="1990-01-01T00:00:00"/>
    <s v="in Betrieb"/>
    <s v="Laufwasser"/>
    <s v=""/>
    <s v=""/>
    <x v="9"/>
    <s v="Ja"/>
    <s v=""/>
    <n v="28.2"/>
    <s v=""/>
    <s v=""/>
    <s v=""/>
  </r>
  <r>
    <x v="674"/>
    <s v="Windpark Waldow OHG"/>
    <s v="WindparkWaldow"/>
    <s v="15910"/>
    <s v="Waldow"/>
    <s v=""/>
    <x v="4"/>
    <s v=""/>
    <d v="2003-02-01T00:00:00"/>
    <s v="in Betrieb"/>
    <s v="Windenergie (Onshore-Anlage)"/>
    <s v=""/>
    <s v=""/>
    <x v="1"/>
    <s v="Ja"/>
    <s v=""/>
    <n v="28"/>
    <s v="50472053210"/>
    <s v="Mittelspannung (MS)"/>
    <s v="E.DIS Netz GmbH"/>
  </r>
  <r>
    <x v="675"/>
    <s v="ENGIE Windpark Schkortleben GmbH &amp; Co. KG"/>
    <s v="Windpark Schkortleben"/>
    <s v="06688"/>
    <s v="Schkortleben"/>
    <s v=""/>
    <x v="8"/>
    <s v=""/>
    <d v="2006-12-28T00:00:00"/>
    <s v="in Betrieb"/>
    <s v="Windenergie (Onshore-Anlage)"/>
    <s v=""/>
    <s v=""/>
    <x v="1"/>
    <s v="Ja"/>
    <s v="Nein"/>
    <n v="28"/>
    <s v=""/>
    <s v="Hochspannung (HS)"/>
    <s v="Mitteldeutsche Netzgesellschaft Strom mbH"/>
  </r>
  <r>
    <x v="676"/>
    <s v="B+T Energie GmbH"/>
    <s v="EBS-Kraftwerk Witzenhausen"/>
    <s v="37213"/>
    <s v="Witzenhausen"/>
    <s v="Kasseler Landstr. 23"/>
    <x v="10"/>
    <s v=""/>
    <d v="2009-06-24T00:00:00"/>
    <s v="in Betrieb"/>
    <s v="Sonstige Energietraeger"/>
    <s v="Ersatzbrennstoff aus Abfall"/>
    <s v="Heizoel"/>
    <x v="12"/>
    <s v="Nein"/>
    <s v="Ja"/>
    <n v="28"/>
    <s v="Am Stieg"/>
    <s v="Mittelspannung (MS)"/>
    <s v="Stadtwerke Witzenhausen GmbH "/>
  </r>
  <r>
    <x v="677"/>
    <s v=""/>
    <s v=""/>
    <s v="76855"/>
    <s v="Annweiler"/>
    <s v=""/>
    <x v="7"/>
    <s v=""/>
    <d v="1976-01-15T00:00:00"/>
    <s v="in Betrieb"/>
    <s v="Mehrere Energietraeger"/>
    <s v="Erdgas"/>
    <s v="Schweroel"/>
    <x v="2"/>
    <s v="Nein"/>
    <s v="Ja"/>
    <n v="28"/>
    <s v="50292873"/>
    <s v="Mittelspannung (MS)"/>
    <s v="Pfalzwerke Netz AG"/>
  </r>
  <r>
    <x v="678"/>
    <s v="Technische Werke Ludwigshafen AG"/>
    <s v="FHKW Ludwigshafen"/>
    <s v="67063"/>
    <s v="Ludwigshafen"/>
    <s v="Industriestr. 3 "/>
    <x v="7"/>
    <s v="FHKW"/>
    <d v="1967-08-01T00:00:00"/>
    <s v="in Betrieb"/>
    <s v="Abfall"/>
    <s v="Erdgas"/>
    <s v="Heizoel"/>
    <x v="14"/>
    <s v="Nein"/>
    <s v="Ja"/>
    <n v="28"/>
    <s v="DE00039767063VirtuellVZPNETTOEINS_x000a_DE00039767063VirtuellVZPNETTOLAST"/>
    <s v="Mittelspannung (MS)"/>
    <s v="Kommunale Netzgesellschaft Suedwest mbH"/>
  </r>
  <r>
    <x v="679"/>
    <s v="ENGIE Deutschland AG"/>
    <s v="Kraftwerksgruppe Pfreimd"/>
    <s v="92555"/>
    <s v="Trausnitz"/>
    <s v="Seestrasse 6"/>
    <x v="0"/>
    <s v="PSKW Tanzmuehle"/>
    <d v="1958-01-01T00:00:00"/>
    <s v="in Betrieb"/>
    <s v="Pumpspeicher"/>
    <s v=""/>
    <s v=""/>
    <x v="7"/>
    <s v="Nein"/>
    <s v="Nein"/>
    <n v="28"/>
    <s v="UW Tanzmuehle Schaltfeld E01"/>
    <s v="Hochspannung (HS)"/>
    <s v="Bayernwerk AG"/>
  </r>
  <r>
    <x v="680"/>
    <s v="Breeze Two Energy GmbH &amp; Co. KG"/>
    <s v=""/>
    <s v="72226"/>
    <s v="Simmersfeld"/>
    <s v=""/>
    <x v="2"/>
    <s v=""/>
    <d v="2006-01-01T00:00:00"/>
    <s v="in Betrieb"/>
    <s v="Windenergie (Onshore-Anlage)"/>
    <s v=""/>
    <s v=""/>
    <x v="1"/>
    <s v="Ja"/>
    <s v=""/>
    <n v="28"/>
    <s v=""/>
    <s v="Mittelspannung (MS)"/>
    <s v="Netze BW GmbH"/>
  </r>
  <r>
    <x v="681"/>
    <s v="PCK Raffinerie GmbH"/>
    <s v="IKS PCK Schwedt"/>
    <s v="16303"/>
    <s v="PCK Schwedt"/>
    <s v=""/>
    <x v="4"/>
    <s v="Block 5 SE 5"/>
    <d v="1972-01-27T00:00:00"/>
    <s v="in Betrieb"/>
    <s v="Mineraloelprodukte"/>
    <s v="CLO"/>
    <s v="Raffineriegas"/>
    <x v="10"/>
    <s v="Nein"/>
    <s v="Ja"/>
    <n v="28"/>
    <s v="UW Vierraden"/>
    <s v="Hochspannung (HS)"/>
    <s v="E.DIS AG"/>
  </r>
  <r>
    <x v="682"/>
    <s v=""/>
    <s v=""/>
    <s v="39579"/>
    <s v="Rochau"/>
    <s v=""/>
    <x v="8"/>
    <s v=""/>
    <d v="2006-01-01T00:00:00"/>
    <s v="in Betrieb"/>
    <s v="Windenergie (Onshore-Anlage)"/>
    <s v=""/>
    <s v=""/>
    <x v="1"/>
    <s v="Ja"/>
    <s v=""/>
    <n v="28"/>
    <s v=""/>
    <s v="Hochspannung (HS)"/>
    <s v="HSN Magdeburg GmbH"/>
  </r>
  <r>
    <x v="683"/>
    <s v="innogy SE"/>
    <s v="RWE Innogy Brise Windparkbetriebsgesellschaft mbH"/>
    <s v="29393"/>
    <s v="Hohne"/>
    <s v=""/>
    <x v="1"/>
    <s v="Schmarloh"/>
    <d v="2007-01-01T00:00:00"/>
    <s v="in Betrieb"/>
    <s v="Windenergie (Onshore-Anlage)"/>
    <s v=""/>
    <s v=""/>
    <x v="1"/>
    <s v="Ja"/>
    <s v="Nein"/>
    <n v="28"/>
    <s v="UW Lachendorf"/>
    <s v="Mittelspannung (MS)"/>
    <s v="Celle-Uelzen Netz GmbH"/>
  </r>
  <r>
    <x v="684"/>
    <s v="Windpark Wegeleben GmbH &amp; Co. KG und _x000a_Wind Am Speckberg GmbH"/>
    <s v="Windparks Groeningen und Wegeleben"/>
    <s v="38829"/>
    <s v="Harsleben"/>
    <s v=""/>
    <x v="8"/>
    <s v=""/>
    <d v="2006-01-01T00:00:00"/>
    <s v="in Betrieb"/>
    <s v="Windenergie (Onshore-Anlage)"/>
    <s v=""/>
    <s v=""/>
    <x v="1"/>
    <s v="Ja"/>
    <s v=""/>
    <n v="28"/>
    <s v="Harsleben Sued"/>
    <s v="Hochspannung (HS)"/>
    <s v="HSN Magdeburg GmbH"/>
  </r>
  <r>
    <x v="685"/>
    <s v=""/>
    <s v=""/>
    <s v="39443"/>
    <s v="Foerderstedt"/>
    <s v=""/>
    <x v="8"/>
    <s v=""/>
    <d v="2007-01-01T00:00:00"/>
    <s v="in Betrieb"/>
    <s v="Windenergie (Onshore-Anlage)"/>
    <s v=""/>
    <s v=""/>
    <x v="1"/>
    <s v="Ja"/>
    <s v=""/>
    <n v="28"/>
    <s v=""/>
    <s v="Mittelspannung (MS)"/>
    <s v="Avacon AG"/>
  </r>
  <r>
    <x v="686"/>
    <s v="Papierfabrik Albbruck GmbH"/>
    <s v="Papierfabrik Albbruck"/>
    <s v="79774"/>
    <s v="Albbruck"/>
    <s v=""/>
    <x v="2"/>
    <s v=""/>
    <d v="2009-01-01T00:00:00"/>
    <s v="Endgueltig Stillgelegt 2012 (ohne StA)"/>
    <s v="Mehrere Energietraeger"/>
    <s v="Steinkohle"/>
    <s v="Rinde, Klaerschlamm"/>
    <x v="6"/>
    <s v="Nein"/>
    <s v="Ja"/>
    <n v="28"/>
    <s v="Albbruck"/>
    <s v="Hochspannung (HS)"/>
    <s v="ED Netze GmbH"/>
  </r>
  <r>
    <x v="687"/>
    <s v="HSE Windpark Schluechtern GmbH &amp; Co. KG"/>
    <s v="Windpark Schluechtern"/>
    <s v="36381"/>
    <s v="Schluechtern"/>
    <s v=""/>
    <x v="10"/>
    <s v="Windpark Schluechtern"/>
    <d v="2010-01-01T00:00:00"/>
    <s v="in Betrieb"/>
    <s v="Windenergie (Onshore-Anlage)"/>
    <s v=""/>
    <s v=""/>
    <x v="1"/>
    <s v="Ja"/>
    <s v="Nein"/>
    <n v="27.7"/>
    <s v="Habertshof 5"/>
    <s v="Mittelspannung (MS)"/>
    <s v="OsthessenNetz GmbH"/>
  </r>
  <r>
    <x v="688"/>
    <s v="Windpark Hoppenrade GmbH &amp; Co. KG"/>
    <s v="WP Hoppenrade"/>
    <s v="14641"/>
    <s v="Hoppenrade"/>
    <s v=""/>
    <x v="4"/>
    <s v=""/>
    <d v="2014-12-05T00:00:00"/>
    <s v="in Betrieb"/>
    <s v="Windenergie (Onshore-Anlage)"/>
    <s v=""/>
    <s v=""/>
    <x v="1"/>
    <s v="Ja"/>
    <s v="Nein"/>
    <n v="27.6"/>
    <s v="Brandenburger Str. , 14641 Wustermark"/>
    <s v="Hochspannung (HS)"/>
    <s v="E.DIS AG"/>
  </r>
  <r>
    <x v="689"/>
    <s v="BKW Deutschland GmbH"/>
    <s v="BKW Bippen Wind GmbH"/>
    <s v="49626"/>
    <s v="Bippen"/>
    <s v=""/>
    <x v="1"/>
    <s v=""/>
    <d v="2005-01-06T00:00:00"/>
    <s v="in Betrieb"/>
    <s v="Windenergie (Onshore-Anlage)"/>
    <s v=""/>
    <s v=""/>
    <x v="1"/>
    <s v="Ja"/>
    <s v="Nein"/>
    <n v="27.6"/>
    <s v="DE 000181 49584 00000000000000592034"/>
    <s v=""/>
    <s v="Westnetz GmbH"/>
  </r>
  <r>
    <x v="690"/>
    <s v="Windpark Balkum-Thiene GmbH &amp; Co. KG"/>
    <s v=""/>
    <s v="49594"/>
    <s v="Alfhausen "/>
    <s v=""/>
    <x v="1"/>
    <s v=""/>
    <d v="2007-01-01T00:00:00"/>
    <s v="in Betrieb"/>
    <s v="Windenergie (Onshore-Anlage)"/>
    <s v=""/>
    <s v=""/>
    <x v="1"/>
    <s v="Ja"/>
    <s v=""/>
    <n v="27.6"/>
    <s v=""/>
    <s v="Mittelspannung (MS)"/>
    <s v="Westnetz GmbH"/>
  </r>
  <r>
    <x v="691"/>
    <s v="EWE ERNEUERBARE ENERGIEN GmbH"/>
    <s v="EWE Windpark Koehlen"/>
    <s v="27432"/>
    <s v="Ebersdorf"/>
    <s v="Ebersdorfer Str.2a"/>
    <x v="1"/>
    <s v=""/>
    <d v="2016-06-20T00:00:00"/>
    <s v="in Betrieb"/>
    <s v="Windenergie (Onshore-Anlage)"/>
    <s v=""/>
    <s v=""/>
    <x v="1"/>
    <s v="Ja"/>
    <s v=""/>
    <n v="27.5"/>
    <s v="Umspannwerk"/>
    <s v="USp. Hoch- / Mittelspannung (HS/MS)"/>
    <s v="Avacon NETZ GmbH"/>
  </r>
  <r>
    <x v="692"/>
    <s v="Trianel Onshore Windkraftwerk Bendorf-Oersdorf GmbH &amp; Co. KG"/>
    <s v="Windpark Bendorf-Oersdorf"/>
    <s v="25557"/>
    <s v="Bendorf-Oersdorf"/>
    <s v="Fl. 6; FlSt. 80/1"/>
    <x v="5"/>
    <s v=""/>
    <d v="2014-01-01T00:00:00"/>
    <s v="in Betrieb"/>
    <s v="Windenergie (Onshore-Anlage)"/>
    <s v=""/>
    <s v=""/>
    <x v="1"/>
    <s v="Ja"/>
    <s v="Nein"/>
    <n v="27.5"/>
    <s v=""/>
    <s v="USp. Hoch- / Mittelspannung (HS/MS)"/>
    <s v="Schleswig-Holstein Netz AG"/>
  </r>
  <r>
    <x v="693"/>
    <s v="Venator Germany GmbH"/>
    <s v="HKW Sachtleben"/>
    <s v="47198"/>
    <s v="Duisburg"/>
    <s v=""/>
    <x v="3"/>
    <s v=""/>
    <d v="1964-06-30T00:00:00"/>
    <s v="in Betrieb"/>
    <s v="Mehrere Energietraeger"/>
    <s v="Braunkohle"/>
    <s v="Erdgas"/>
    <x v="5"/>
    <s v="Nein"/>
    <s v="Ja"/>
    <n v="27.5"/>
    <s v="Homberg"/>
    <s v="10, 25"/>
    <s v="Netze Duisburg GmbH"/>
  </r>
  <r>
    <x v="694"/>
    <s v="Moritz J. Weig GmbH &amp; Co KG"/>
    <s v="Gemeinschaftskraftwerk Weig"/>
    <s v="56727"/>
    <s v="Mayen"/>
    <s v="Polcher Str. 113"/>
    <x v="7"/>
    <s v="Block 2 (Kessel 6, GT 2, DT 3)"/>
    <d v="2013-01-01T00:00:00"/>
    <s v="in Betrieb"/>
    <s v="Erdgas"/>
    <s v=""/>
    <s v=""/>
    <x v="2"/>
    <s v="Nein"/>
    <s v="Ja"/>
    <n v="27.4"/>
    <s v="DE 0001810 56727 V000000000000000723894"/>
    <s v="Mittelspannung (MS)"/>
    <s v="Westnetz GmbH"/>
  </r>
  <r>
    <x v="695"/>
    <s v=""/>
    <s v="Windpark Schoenewalde"/>
    <s v="04916"/>
    <s v="Schoenewalde"/>
    <s v=""/>
    <x v="4"/>
    <s v=""/>
    <d v="2005-01-01T00:00:00"/>
    <s v="in Betrieb"/>
    <s v="Windenergie (Onshore-Anlage)"/>
    <s v=""/>
    <s v=""/>
    <x v="1"/>
    <s v="Ja"/>
    <s v=""/>
    <n v="27.2"/>
    <s v=""/>
    <s v="Hoechstspannung (HoeS)"/>
    <s v="50Hertz Transmission GmbH"/>
  </r>
  <r>
    <x v="696"/>
    <s v="Windpark Stiftswald GmbH &amp; Co. KG"/>
    <s v="-"/>
    <s v=""/>
    <s v=""/>
    <s v=""/>
    <x v="10"/>
    <s v=""/>
    <d v="2016-06-28T00:00:00"/>
    <s v="in Betrieb"/>
    <s v="Windenergie (Onshore-Anlage)"/>
    <s v=""/>
    <s v=""/>
    <x v="1"/>
    <s v="Ja"/>
    <s v="Nein"/>
    <n v="27"/>
    <s v="UW Bergshausen"/>
    <s v="USp. Hoch- / Mittelspannung (HS/MS)"/>
    <s v="Staedtische Werke Netz plus Service GmbH"/>
  </r>
  <r>
    <x v="697"/>
    <s v=""/>
    <s v="Windpark der H &amp; N Buergerwind GmbH &amp; Co. KG"/>
    <s v="24980"/>
    <s v="Nordhackstedt"/>
    <s v="Flur 9"/>
    <x v="5"/>
    <s v=""/>
    <d v="2014-01-01T00:00:00"/>
    <s v="in Betrieb"/>
    <s v="Windenergie (Onshore-Anlage)"/>
    <s v=""/>
    <s v=""/>
    <x v="1"/>
    <s v="Ja"/>
    <s v="Nein"/>
    <n v="27"/>
    <s v=""/>
    <s v="USp. Hoch- / Mittelspannung (HS/MS)"/>
    <s v="Schleswig-Holstein Netz AG"/>
  </r>
  <r>
    <x v="698"/>
    <s v="DS Smith Paper Deutschland GmbH"/>
    <s v="Heizkraftwerk"/>
    <s v="63741"/>
    <s v="Aschaffenburg"/>
    <s v="Weichertstr. 7"/>
    <x v="0"/>
    <s v="Heizkraftwerk"/>
    <d v="1990-01-01T00:00:00"/>
    <s v="Endgueltig Stillgelegt 2012 (ohne StA)"/>
    <s v="Erdgas"/>
    <s v=""/>
    <s v=""/>
    <x v="2"/>
    <s v="Nein"/>
    <s v="Ja"/>
    <n v="27"/>
    <s v=""/>
    <s v="Mittelspannung (MS)"/>
    <s v="Aschaffenburger Versorgungs GmbH "/>
  </r>
  <r>
    <x v="699"/>
    <s v="Theolia Naturenergien GmbH"/>
    <s v="Windpark Kribbe-Premslin"/>
    <s v="19357"/>
    <s v="Karstaedt"/>
    <s v=""/>
    <x v="4"/>
    <s v=""/>
    <d v="2003-01-01T00:00:00"/>
    <s v="in Betrieb"/>
    <s v="Windenergie (Onshore-Anlage)"/>
    <s v=""/>
    <s v=""/>
    <x v="1"/>
    <s v="Ja"/>
    <s v="Nein"/>
    <n v="27"/>
    <s v="UW Quitzow"/>
    <s v="Hochspannung (HS)"/>
    <s v="Wemag Netz GmbH"/>
  </r>
  <r>
    <x v="700"/>
    <s v="Universitaetsklinikum Freiburg AdoeR"/>
    <s v="HKW"/>
    <s v="79106"/>
    <s v="Freiburg"/>
    <s v="Hartmannstrasse 1"/>
    <x v="2"/>
    <s v="HKW"/>
    <d v="2001-01-01T00:00:00"/>
    <s v="in Betrieb"/>
    <s v="Mehrere Energietraeger"/>
    <s v="Erdgas"/>
    <s v="Holzpellets"/>
    <x v="2"/>
    <s v="Nein"/>
    <s v="Ja"/>
    <n v="27"/>
    <s v="Uebergabe"/>
    <s v="Mittelspannung (MS)"/>
    <s v="bnNETZE GmbH"/>
  </r>
  <r>
    <x v="701"/>
    <s v="Uniper Kraftwerke GmbH"/>
    <s v="Aufkirchen"/>
    <s v="85445"/>
    <s v="Oberding"/>
    <s v="Bayernwerkstrasse 1"/>
    <x v="0"/>
    <s v="Aufkirchen"/>
    <d v="1924-01-01T00:00:00"/>
    <s v="in Betrieb"/>
    <s v="Laufwasser"/>
    <s v=""/>
    <s v=""/>
    <x v="9"/>
    <s v="Nein"/>
    <s v="Nein"/>
    <n v="27"/>
    <s v="Schaltanlage vor Ort"/>
    <s v="Hochspannung (HS)"/>
    <s v="Bayernwerk AG/DB Energie GmbH"/>
  </r>
  <r>
    <x v="702"/>
    <s v="K+S AG"/>
    <s v="Zielitz"/>
    <s v="39326"/>
    <s v="Zielitz"/>
    <s v=""/>
    <x v="8"/>
    <s v="Zielitz"/>
    <d v="1996-01-01T00:00:00"/>
    <s v="in Betrieb"/>
    <s v="Erdgas"/>
    <s v=""/>
    <s v=""/>
    <x v="2"/>
    <s v="Nein"/>
    <s v="Ja"/>
    <n v="27"/>
    <s v="UW Barleben"/>
    <s v="Hochspannung (HS)"/>
    <s v="Avacon Netz GmbH"/>
  </r>
  <r>
    <x v="703"/>
    <s v="RWE Power AG"/>
    <s v="MVA Weisweiler"/>
    <s v="52249"/>
    <s v="Weisweiler"/>
    <s v=""/>
    <x v="3"/>
    <s v="MVA"/>
    <d v="1996-10-22T00:00:00"/>
    <s v="in Betrieb"/>
    <s v="Abfall"/>
    <s v=""/>
    <s v=""/>
    <x v="14"/>
    <s v="Nein"/>
    <s v="Nein"/>
    <n v="27"/>
    <s v="Zukunft"/>
    <s v="Hochspannung (HS)"/>
    <s v="Westnetz GmbH"/>
  </r>
  <r>
    <x v="704"/>
    <s v="Lorica Windpark Stegelitz GmbH &amp; Co. KG"/>
    <s v=""/>
    <s v="39291"/>
    <s v="Moeckern"/>
    <s v=""/>
    <x v="8"/>
    <s v=""/>
    <d v="2009-01-01T00:00:00"/>
    <s v="in Betrieb"/>
    <s v="Windenergie (Onshore-Anlage)"/>
    <s v=""/>
    <s v=""/>
    <x v="1"/>
    <s v="Ja"/>
    <s v=""/>
    <n v="27"/>
    <s v=""/>
    <s v="Mittelspannung (MS)"/>
    <s v="Avacon AG"/>
  </r>
  <r>
    <x v="705"/>
    <s v="UWB Umspannwerk Betriebsgesellschaft Sallentin mbH"/>
    <s v=""/>
    <s v="29416"/>
    <s v="Jeggeleben"/>
    <s v=""/>
    <x v="8"/>
    <s v=""/>
    <d v="2003-01-01T00:00:00"/>
    <s v="in Betrieb"/>
    <s v="Windenergie (Onshore-Anlage)"/>
    <s v=""/>
    <s v=""/>
    <x v="1"/>
    <s v="Ja"/>
    <s v=""/>
    <n v="27"/>
    <s v=""/>
    <s v="Hochspannung (HS)"/>
    <s v="HSN Magdeburg GmbH"/>
  </r>
  <r>
    <x v="706"/>
    <s v="Windpark Heckelberg-Breydin GmbH &amp; Co. KG"/>
    <s v="Windfarm Heckelberg-Breydin"/>
    <s v="16259 und 16230"/>
    <s v="Heckelberg-Brunow und Breydin"/>
    <s v=""/>
    <x v="4"/>
    <s v="Heckelberg-Breydin"/>
    <d v="2005-09-05T00:00:00"/>
    <s v="in Betrieb"/>
    <s v="Windenergie (Onshore-Anlage)"/>
    <s v=""/>
    <s v=""/>
    <x v="1"/>
    <s v="Ja"/>
    <s v="Nein"/>
    <n v="27"/>
    <s v="UW Tuchem"/>
    <s v="Hochspannung (HS)"/>
    <s v="E.DIS AG"/>
  </r>
  <r>
    <x v="707"/>
    <s v=""/>
    <s v=""/>
    <s v="39443"/>
    <s v="Foerderstedt"/>
    <s v=""/>
    <x v="8"/>
    <s v=""/>
    <d v="2009-01-01T00:00:00"/>
    <s v="in Betrieb"/>
    <s v="Windenergie (Onshore-Anlage)"/>
    <s v=""/>
    <s v=""/>
    <x v="1"/>
    <s v="Ja"/>
    <s v=""/>
    <n v="27"/>
    <s v=""/>
    <s v="Hochspannung (HS)"/>
    <s v="HSN Magdeburg GmbH"/>
  </r>
  <r>
    <x v="708"/>
    <s v="Heizkraftwerk Pforzheim GmbH"/>
    <s v="Heizkraftwerk Pforzheim GmbH"/>
    <s v="75175"/>
    <s v="Pforzheim"/>
    <s v="Hohwiesenweg 15"/>
    <x v="2"/>
    <s v="Wirbelschichtblock"/>
    <d v="1990-01-18T00:00:00"/>
    <s v="in Betrieb"/>
    <s v="Mehrere Energietraeger"/>
    <s v="Steinkohle"/>
    <s v="EBS; Mineraloelprodukte; Klaergas"/>
    <x v="6"/>
    <s v="Nein"/>
    <s v="Ja"/>
    <n v="26.9"/>
    <s v="Hohwiesenweg"/>
    <s v="Hochspannung (HS)"/>
    <s v="Stadtwerke Pforzheim GmbH und Co. KG"/>
  </r>
  <r>
    <x v="709"/>
    <s v="EWE ERNEUERBARE ENERGIEN GmbH"/>
    <s v=""/>
    <s v="26723"/>
    <s v="Emden"/>
    <s v="Am Neuen Seedeich / _x000a_Wolfsburger Strasse"/>
    <x v="1"/>
    <s v=""/>
    <d v="1997-03-19T00:00:00"/>
    <s v="in Betrieb"/>
    <s v="Windenergie (Onshore-Anlage)"/>
    <s v=""/>
    <s v=""/>
    <x v="1"/>
    <s v="Ja"/>
    <s v="Nein"/>
    <n v="26.8"/>
    <s v="Umspannwerk"/>
    <s v="Mittelspannung (MS)"/>
    <s v="EWE NETZ GmbH"/>
  </r>
  <r>
    <x v="710"/>
    <s v="EEV Erneuerbare Energien Verwaltungs GmbH Dresden"/>
    <s v="UW Schlossvippach West"/>
    <s v="99195"/>
    <s v="Schlossvippach"/>
    <s v=""/>
    <x v="12"/>
    <s v=""/>
    <d v="2017-09-29T00:00:00"/>
    <s v="in Betrieb"/>
    <s v="Windenergie (Onshore-Anlage)"/>
    <s v=""/>
    <s v=""/>
    <x v="1"/>
    <s v="Ja"/>
    <s v=""/>
    <n v="26.7"/>
    <s v=""/>
    <s v="Hochspannung (HS)"/>
    <s v="TEN Thueringer Energienetze GmbH &amp; Co. KG"/>
  </r>
  <r>
    <x v="711"/>
    <s v="EEV Erneuerbare Energien Verwaltungs GmbH Dresden"/>
    <s v="UW Genthin Ost"/>
    <s v="39319"/>
    <s v="Genthin"/>
    <s v="An der B 107"/>
    <x v="8"/>
    <s v=""/>
    <d v="2014-12-15T00:00:00"/>
    <s v="in Betrieb"/>
    <s v="Windenergie (Onshore-Anlage)"/>
    <s v=""/>
    <s v=""/>
    <x v="1"/>
    <s v="Ja"/>
    <s v=""/>
    <n v="26.6"/>
    <s v=""/>
    <s v="Hochspannung (HS)"/>
    <s v="HSN Magdeburg GmbH"/>
  </r>
  <r>
    <x v="712"/>
    <s v="Trianel Windkraftwerk Eisleben GmbH &amp; Co. KG"/>
    <s v="Windpark Eisleben"/>
    <s v="06295"/>
    <s v="Eisleben"/>
    <s v="Heizhausweg 6a"/>
    <x v="8"/>
    <s v=""/>
    <d v="2013-01-01T00:00:00"/>
    <s v="in Betrieb"/>
    <s v="Windenergie (Onshore-Anlage)"/>
    <s v=""/>
    <s v=""/>
    <x v="1"/>
    <s v="Ja"/>
    <s v="Nein"/>
    <n v="26.6"/>
    <s v="UW Polleben / Reidewitz"/>
    <s v=""/>
    <s v="Mitteldeutsche Netzgesellschaft Strom mbH"/>
  </r>
  <r>
    <x v="713"/>
    <s v="Orion Engineered Carbons GmbH"/>
    <s v="Werk Kalscheuren"/>
    <s v="50997"/>
    <s v="Koeln"/>
    <s v="Harry-Kloepfer-Strasse 1"/>
    <x v="3"/>
    <s v=""/>
    <d v="1967-01-01T00:00:00"/>
    <s v="in Betrieb"/>
    <s v="Sonstige Energietraeger"/>
    <s v="Restgas aus Russproduktion"/>
    <s v=""/>
    <x v="12"/>
    <s v="Nein"/>
    <s v="Nein"/>
    <n v="26.5"/>
    <s v="50514057287"/>
    <s v="11"/>
    <s v="Westnetz GmbH"/>
  </r>
  <r>
    <x v="714"/>
    <s v=""/>
    <s v="Asselner Windpark"/>
    <s v="33165"/>
    <s v="Lichtenau"/>
    <s v="Gemarkung Asseln, Flur 3, Flurstueck 17"/>
    <x v="3"/>
    <s v=""/>
    <d v="2015-01-01T00:00:00"/>
    <s v="in Betrieb"/>
    <s v="Windenergie (Onshore-Anlage)"/>
    <s v=""/>
    <s v=""/>
    <x v="1"/>
    <s v="Ja"/>
    <s v=""/>
    <n v="26.5"/>
    <s v=""/>
    <s v=""/>
    <s v=""/>
  </r>
  <r>
    <x v="715"/>
    <s v="TWS Thueringer Waerme Service GmbH"/>
    <s v="HKW Schwarza"/>
    <s v="07407"/>
    <s v="Rudolstadt"/>
    <s v=""/>
    <x v="12"/>
    <s v=""/>
    <d v="1936-08-01T00:00:00"/>
    <s v="in Betrieb"/>
    <s v="Mehrere Energietraeger"/>
    <s v="Erdgas"/>
    <s v="Fremdbezug Dampf"/>
    <x v="2"/>
    <s v="Nein"/>
    <s v="Ja"/>
    <n v="26.5"/>
    <s v="20-kV-HSA UW Rudolstadt"/>
    <s v="Mittelspannung (MS)"/>
    <s v="EnR Energienetze Rudolstadt GmbH"/>
  </r>
  <r>
    <x v="716"/>
    <s v="EWE ERNEUERBARE ENERGIEN GmbH"/>
    <s v="WEPRysumerNacken"/>
    <s v=""/>
    <s v=""/>
    <s v=""/>
    <x v="1"/>
    <s v=""/>
    <d v="1990-01-01T00:00:00"/>
    <s v="in Betrieb"/>
    <s v="Windenergie (Onshore-Anlage)"/>
    <s v=""/>
    <s v=""/>
    <x v="1"/>
    <s v="Ja"/>
    <s v="Nein"/>
    <n v="26.4"/>
    <s v=""/>
    <s v=""/>
    <s v=""/>
  </r>
  <r>
    <x v="717"/>
    <s v="e.n.o. energy finance GmbH &amp; Co. KG"/>
    <s v="WP Hohenmoelsen"/>
    <s v="06679"/>
    <s v="Hohenmoelsen"/>
    <s v="Werschen, Flur 5, Flurstueck 8"/>
    <x v="8"/>
    <s v=""/>
    <d v="2014-01-01T00:00:00"/>
    <s v="in Betrieb"/>
    <s v="Windenergie (Onshore-Anlage)"/>
    <s v=""/>
    <s v=""/>
    <x v="1"/>
    <s v="Ja"/>
    <s v="Nein"/>
    <n v="26.4"/>
    <s v="UW Nessa Nord"/>
    <s v="Hochspannung (HS)"/>
    <s v="Mitteldeutsche Netzgesellschaft Strom mbH"/>
  </r>
  <r>
    <x v="718"/>
    <s v="ENGIE WP Molau GmbH"/>
    <s v=""/>
    <s v="06618"/>
    <s v="Molauer Land, OT Molau"/>
    <s v=""/>
    <x v="8"/>
    <s v=""/>
    <d v="2002-11-06T00:00:00"/>
    <s v="in Betrieb"/>
    <s v="Windenergie (Onshore-Anlage)"/>
    <s v=""/>
    <s v=""/>
    <x v="1"/>
    <s v="Ja"/>
    <s v=""/>
    <n v="26.4"/>
    <s v=""/>
    <s v="USp. Hoch- / Mittelspannung (HS/MS)"/>
    <s v="Mitteldeutsche Netzgesellschaft Strom mbH"/>
  </r>
  <r>
    <x v="0"/>
    <s v="EEG-Anlagen &lt; 10 MW"/>
    <s v=""/>
    <s v=""/>
    <s v=""/>
    <s v=""/>
    <x v="18"/>
    <s v=""/>
    <d v="1990-01-01T00:00:00"/>
    <s v="in Betrieb"/>
    <s v="Biomasse"/>
    <s v=""/>
    <s v=""/>
    <x v="3"/>
    <s v="Ja"/>
    <s v=""/>
    <n v="26.4"/>
    <s v=""/>
    <s v=""/>
    <s v=""/>
  </r>
  <r>
    <x v="719"/>
    <s v="Papierfabrik Adolf Jass GmbH &amp; Co. KG"/>
    <s v="Kraftwerk 3"/>
    <s v="36039"/>
    <s v="Fulda"/>
    <s v="Hermann-Muth-Str. 6"/>
    <x v="10"/>
    <s v=""/>
    <d v="2012-09-01T00:00:00"/>
    <s v="in Betrieb"/>
    <s v="Erdgas"/>
    <s v=""/>
    <s v=""/>
    <x v="2"/>
    <s v="Nein"/>
    <s v="Ja"/>
    <n v="26.2"/>
    <s v="4848 Fulda Hermann Muth Strasse 6"/>
    <s v="Mittelspannung (MS)"/>
    <s v="OsthessenNetz GmbH"/>
  </r>
  <r>
    <x v="720"/>
    <s v="Enercon Windpark GmbH &amp; Co. Frische Brise I KG"/>
    <s v="Windpark Anemolter/Steyerberg"/>
    <s v="31595"/>
    <s v="Steyerberg"/>
    <s v=""/>
    <x v="1"/>
    <s v=""/>
    <d v="2003-11-27T00:00:00"/>
    <s v="in Betrieb"/>
    <s v="Windenergie (Onshore-Anlage)"/>
    <s v=""/>
    <s v=""/>
    <x v="1"/>
    <s v="Ja"/>
    <s v="Nein"/>
    <n v="26.1"/>
    <s v="UW Mainsche"/>
    <s v="Hochspannung (HS)"/>
    <s v="Avacon AG"/>
  </r>
  <r>
    <x v="721"/>
    <s v="ENERTRAG Aktiengesellschaft"/>
    <s v="UW Flensburg Wind"/>
    <s v="24983"/>
    <s v="Haurup"/>
    <s v="Gemarkung Haurup, _x000a_Flur 1, Flurstueck 17 &amp; 41"/>
    <x v="5"/>
    <s v="UW Flensburg Wind"/>
    <d v="2008-01-01T00:00:00"/>
    <s v="in Betrieb"/>
    <s v="Windenergie (Onshore-Anlage)"/>
    <s v=""/>
    <s v=""/>
    <x v="1"/>
    <s v="Ja"/>
    <s v=""/>
    <n v="26.1"/>
    <s v="UW Flensburg Wind"/>
    <s v="Hochspannung (HS)"/>
    <s v="Schleswig-Holstein Netz AG "/>
  </r>
  <r>
    <x v="722"/>
    <s v="VERBUND-Innkraftwerke GmbH"/>
    <s v="Neuoetting"/>
    <s v="84524"/>
    <s v="Neuoetting"/>
    <s v="Innstr. 11"/>
    <x v="0"/>
    <s v=""/>
    <d v="1951-07-01T00:00:00"/>
    <s v="in Betrieb"/>
    <s v="Laufwasser"/>
    <s v=""/>
    <s v=""/>
    <x v="9"/>
    <s v="Nein"/>
    <s v="Nein"/>
    <n v="26.1"/>
    <s v="UW Neuoetting"/>
    <s v="Hochspannung (HS)"/>
    <s v="Bayernwerk AG"/>
  </r>
  <r>
    <x v="723"/>
    <s v="ENERTRAG Aktiengesellschaft"/>
    <s v="UWNeuRietzOst"/>
    <s v="14949"/>
    <s v="Treuenbrietzen"/>
    <s v=""/>
    <x v="4"/>
    <s v=""/>
    <d v="2014-01-01T00:00:00"/>
    <s v="in Betrieb"/>
    <s v="Windenergie (Onshore-Anlage)"/>
    <s v=""/>
    <s v=""/>
    <x v="1"/>
    <s v="Ja"/>
    <s v=""/>
    <n v="26"/>
    <s v="UW Neu Rietz Ost"/>
    <s v="Hochspannung (HS)"/>
    <s v="E-DIS"/>
  </r>
  <r>
    <x v="724"/>
    <s v="innogy SE"/>
    <s v="Dueshorner Heide"/>
    <s v="29664"/>
    <s v="Walsrode (Dueshorn)"/>
    <s v="Fallinbosteler Strasse 20"/>
    <x v="1"/>
    <s v=""/>
    <d v="2014-02-11T00:00:00"/>
    <s v="in Betrieb"/>
    <s v="Windenergie (Onshore-Anlage)"/>
    <s v=""/>
    <s v=""/>
    <x v="1"/>
    <s v="Ja"/>
    <s v=""/>
    <n v="26"/>
    <s v="UW Dueshorn"/>
    <s v="Mittelspannung (MS)"/>
    <s v="Avacon"/>
  </r>
  <r>
    <x v="725"/>
    <s v="Windpark Eckolstaedt GmbH &amp; Co. KG "/>
    <s v="WP Sehestedt"/>
    <s v="24814"/>
    <s v="Sehestedt"/>
    <s v="Gemarkung Sehestedt, Flur 3, Flurstueck 64/10"/>
    <x v="5"/>
    <s v=""/>
    <d v="2014-01-01T00:00:00"/>
    <s v="in Betrieb"/>
    <s v="Windenergie (Onshore-Anlage)"/>
    <s v=""/>
    <s v=""/>
    <x v="1"/>
    <s v="Ja"/>
    <s v="Nein"/>
    <n v="26"/>
    <s v=""/>
    <s v="Hochspannung (HS)"/>
    <s v="Schleswig-Holstein Netz AG"/>
  </r>
  <r>
    <x v="726"/>
    <s v="Agrowea GmbH &amp; Co. KG"/>
    <s v="Windpark Bawoeste"/>
    <s v="49832"/>
    <s v="Freren"/>
    <s v="Beestener Str. 17"/>
    <x v="1"/>
    <s v=""/>
    <d v="2011-01-01T00:00:00"/>
    <s v="in Betrieb"/>
    <s v="Windenergie (Onshore-Anlage)"/>
    <s v=""/>
    <s v=""/>
    <x v="1"/>
    <s v="Ja"/>
    <s v="Nein"/>
    <n v="26"/>
    <s v="Station Bawoeste"/>
    <s v="Mittelspannung (MS)"/>
    <s v="Westnetz GmbH"/>
  </r>
  <r>
    <x v="727"/>
    <s v="Uniper Kraftwerke GmbH"/>
    <s v="Eitting"/>
    <s v="85462"/>
    <s v="Eitting"/>
    <s v="Am Moosrain 10"/>
    <x v="0"/>
    <s v="Eitting"/>
    <d v="1925-01-01T00:00:00"/>
    <s v="in Betrieb"/>
    <s v="Laufwasser"/>
    <s v=""/>
    <s v=""/>
    <x v="9"/>
    <s v="Nein"/>
    <s v="Nein"/>
    <n v="26"/>
    <s v="Schaltanlage vor Ort"/>
    <s v="Hochspannung (HS)"/>
    <s v="Bayernwerk AG/DB Energie GmbH"/>
  </r>
  <r>
    <x v="728"/>
    <s v="ERG Power Generation S.p.A."/>
    <s v="Sallgast"/>
    <s v="03238"/>
    <s v="Sallgast"/>
    <s v=""/>
    <x v="4"/>
    <s v="Sallgast"/>
    <d v="2003-01-01T00:00:00"/>
    <s v="in Betrieb"/>
    <s v="Windenergie (Onshore-Anlage)"/>
    <s v=""/>
    <s v=""/>
    <x v="1"/>
    <s v="Ja"/>
    <s v="Nein"/>
    <n v="26"/>
    <s v="UW Schwarzheide Ost"/>
    <s v="Hochspannung (HS)"/>
    <s v="Mitteldeutsche Netzgesellschaft Strom mbH"/>
  </r>
  <r>
    <x v="729"/>
    <s v="WG Westerwischer GmbH &amp; Co KG; _x000a_Windpark Norderland Verwaltgs.- u. Beteiligungs GmbH"/>
    <s v=""/>
    <s v="26524"/>
    <s v="Luetetsburg"/>
    <s v=""/>
    <x v="1"/>
    <s v=""/>
    <d v="2003-01-01T00:00:00"/>
    <s v="in Betrieb"/>
    <s v="Windenergie (Onshore-Anlage)"/>
    <s v=""/>
    <s v=""/>
    <x v="1"/>
    <s v="Ja"/>
    <s v=""/>
    <n v="26"/>
    <s v=""/>
    <s v="USp. Hoch- / Mittelspannung (HS/MS)"/>
    <s v="EWE NETZ GmbH"/>
  </r>
  <r>
    <x v="730"/>
    <s v="Currenta GmbH &amp; Co. OHG"/>
    <s v="Kraftwerk L 57"/>
    <s v="47829"/>
    <s v="Krefeld-Uerdingen"/>
    <s v="CHEMPARK, Geb. L 57"/>
    <x v="3"/>
    <s v=""/>
    <d v="1957-01-01T00:00:00"/>
    <s v="in Betrieb"/>
    <s v="Mehrere Energietraeger"/>
    <s v="Steinkohle"/>
    <s v="Erdgas, Braunkohle, Produktionsrueckstaende"/>
    <x v="6"/>
    <s v="Nein"/>
    <s v="Ja"/>
    <n v="26"/>
    <s v=""/>
    <s v="USp. Hoch- / Mittelspannung (HS/MS)"/>
    <s v="Netcur GmbH"/>
  </r>
  <r>
    <x v="731"/>
    <s v=""/>
    <s v=""/>
    <s v="57629"/>
    <s v="Hoechstenbach"/>
    <s v=""/>
    <x v="7"/>
    <s v=""/>
    <d v="2006-01-01T00:00:00"/>
    <s v="in Betrieb"/>
    <s v="Windenergie (Onshore-Anlage)"/>
    <s v=""/>
    <s v=""/>
    <x v="1"/>
    <s v="Ja"/>
    <s v=""/>
    <n v="26"/>
    <s v=""/>
    <s v="USp. Hoch- / Mittelspannung (HS/MS)"/>
    <s v="KEVAG Verteilnetz GmbH"/>
  </r>
  <r>
    <x v="732"/>
    <s v="Breeze Two Energy GmbH &amp; Co. KG"/>
    <s v="Windpark Hartenfelser Kopf"/>
    <s v="56244"/>
    <s v="Hachenburg"/>
    <s v=""/>
    <x v="7"/>
    <s v=""/>
    <d v="2006-01-01T00:00:00"/>
    <s v="in Betrieb"/>
    <s v="Windenergie (Onshore-Anlage)"/>
    <s v=""/>
    <s v=""/>
    <x v="1"/>
    <s v="Ja"/>
    <s v=""/>
    <n v="26"/>
    <s v="Hoechstenbach Windeinspeisung"/>
    <s v="Mittelspannung (MS)"/>
    <s v="KEVAG Verteilnetz GmbH"/>
  </r>
  <r>
    <x v="733"/>
    <s v="Mainova AG"/>
    <s v="MHKW Frankfurt"/>
    <s v="60440"/>
    <s v="Frankfurt am Main"/>
    <s v="Heddernheimer Landstrasse 158"/>
    <x v="10"/>
    <s v="T 3 (nur alleiniger Betrieb, kein gemeinsamer Betrieb mit T 7 moeglich)"/>
    <d v="1969-01-01T00:00:00"/>
    <s v="in Betrieb"/>
    <s v="Mehrere Energietraeger"/>
    <s v="Abfall"/>
    <s v="Mineraloelprodukte"/>
    <x v="14"/>
    <s v="Nein"/>
    <s v="Ja"/>
    <n v="26"/>
    <s v="UW Heddernheim"/>
    <s v="30"/>
    <s v="NRM Netzdienste Rhein-Main GmbH"/>
  </r>
  <r>
    <x v="734"/>
    <s v="RWE Generation SE"/>
    <s v="Dortmund"/>
    <s v="44143"/>
    <s v="Dortmund"/>
    <s v=""/>
    <x v="3"/>
    <s v="KDO"/>
    <d v="2004-03-22T00:00:00"/>
    <s v="in Betrieb"/>
    <s v="Erdgas"/>
    <s v=""/>
    <s v=""/>
    <x v="2"/>
    <s v="Nein"/>
    <s v="Ja"/>
    <n v="26"/>
    <s v="Dortmund"/>
    <s v="Hochspannung (HS)"/>
    <s v="Westnetz GmbH"/>
  </r>
  <r>
    <x v="735"/>
    <s v="Cargill Deutschland GmbH"/>
    <s v="KWK-Anlage Krefeld DT"/>
    <s v="47809"/>
    <s v="Krefeld"/>
    <s v="Duesseldorfer Str. 191"/>
    <x v="3"/>
    <s v="Dampfturbine"/>
    <d v="1999-07-01T00:00:00"/>
    <s v="in Betrieb"/>
    <s v="Erdgas"/>
    <s v=""/>
    <s v=""/>
    <x v="2"/>
    <s v="Nein"/>
    <s v="Ja"/>
    <n v="25.8"/>
    <s v="UA Hafen"/>
    <s v="Hochspannung (HS)"/>
    <s v="NGN Netzgesellschaft Niederrhein GmbH"/>
  </r>
  <r>
    <x v="736"/>
    <s v="PNE WIND AG"/>
    <s v="Windpark Altenbruch II"/>
    <s v="27478"/>
    <s v="Cuxhaven-Altenbruch"/>
    <s v=""/>
    <x v="1"/>
    <s v=""/>
    <d v="2009-01-01T00:00:00"/>
    <s v="in Betrieb"/>
    <s v="Windenergie (Onshore-Anlage)"/>
    <s v=""/>
    <s v=""/>
    <x v="1"/>
    <s v="Ja"/>
    <s v="Nein"/>
    <n v="25.8"/>
    <s v="UW Altenbruch"/>
    <s v="Hochspannung (HS)"/>
    <s v="Avacon AG"/>
  </r>
  <r>
    <x v="737"/>
    <s v=""/>
    <s v=""/>
    <s v="16775"/>
    <s v="Altluedersdorf"/>
    <s v=""/>
    <x v="4"/>
    <s v=""/>
    <d v="2003-01-01T00:00:00"/>
    <s v="in Betrieb"/>
    <s v="Windenergie (Onshore-Anlage)"/>
    <s v=""/>
    <s v=""/>
    <x v="1"/>
    <s v="Ja"/>
    <s v=""/>
    <n v="25.7"/>
    <s v=""/>
    <s v="Hochspannung (HS)"/>
    <s v="E.DIS AG"/>
  </r>
  <r>
    <x v="738"/>
    <s v="STAWAG Solar GmbH"/>
    <s v="Windpark Linnich"/>
    <s v="52441"/>
    <s v="Linnich"/>
    <s v=""/>
    <x v="3"/>
    <s v=""/>
    <d v="2016-01-01T00:00:00"/>
    <s v="in Betrieb"/>
    <s v="Windenergie (Onshore-Anlage)"/>
    <s v=""/>
    <s v=""/>
    <x v="1"/>
    <s v="Ja"/>
    <s v=""/>
    <n v="25.6"/>
    <s v="UW Linnich-Koerrenzig"/>
    <s v="Mittelspannung (MS)"/>
    <s v="Westnetz"/>
  </r>
  <r>
    <x v="739"/>
    <s v=""/>
    <s v="Windpark Blye Repowering"/>
    <s v="24969"/>
    <s v="Lindewitt"/>
    <s v="Gemarkung Sillerup, Flur 1, Flurstueck 42"/>
    <x v="5"/>
    <s v=""/>
    <d v="2015-01-01T00:00:00"/>
    <s v="in Betrieb"/>
    <s v="Windenergie (Onshore-Anlage)"/>
    <s v=""/>
    <s v=""/>
    <x v="1"/>
    <s v="Ja"/>
    <s v=""/>
    <n v="25.6"/>
    <s v=""/>
    <s v=""/>
    <s v=""/>
  </r>
  <r>
    <x v="740"/>
    <s v=""/>
    <s v=""/>
    <s v="16945"/>
    <s v="Marienfliess"/>
    <s v=""/>
    <x v="4"/>
    <s v=""/>
    <d v="2012-01-01T00:00:00"/>
    <s v="in Betrieb"/>
    <s v="Solare Strahlungsenergie"/>
    <s v=""/>
    <s v=""/>
    <x v="0"/>
    <s v="Ja"/>
    <s v=""/>
    <n v="25.6"/>
    <s v=""/>
    <s v=""/>
    <s v="E.DIS AG"/>
  </r>
  <r>
    <x v="741"/>
    <s v="MVV Energie AG"/>
    <s v="HKW Mannheim"/>
    <s v="68169"/>
    <s v="Mannheim"/>
    <s v="Otto-Hahn-Strasse 1"/>
    <x v="2"/>
    <s v="Turbine 60"/>
    <d v="2010-01-07T00:00:00"/>
    <s v="in Betrieb"/>
    <s v="Abfall"/>
    <s v=""/>
    <s v="Erdgas (fuer An- und Abfahrvorgaenge)"/>
    <x v="14"/>
    <s v="Nein"/>
    <s v="Ja"/>
    <n v="25.6"/>
    <s v="H80"/>
    <s v="Mittelspannung (MS)"/>
    <s v="Netrion GmbH"/>
  </r>
  <r>
    <x v="742"/>
    <s v=""/>
    <s v=""/>
    <s v="27798"/>
    <s v="Hude"/>
    <s v=""/>
    <x v="1"/>
    <s v=""/>
    <d v="2002-01-01T00:00:00"/>
    <s v="in Betrieb"/>
    <s v="Windenergie (Onshore-Anlage)"/>
    <s v=""/>
    <s v=""/>
    <x v="1"/>
    <s v="Ja"/>
    <s v=""/>
    <n v="25.6"/>
    <s v=""/>
    <s v="USp. Hoch- / Mittelspannung (HS/MS)"/>
    <s v="EWE NETZ GmbH"/>
  </r>
  <r>
    <x v="743"/>
    <s v="BKW Deutschland GmbH"/>
    <s v="BKW Holleben Wind GmbH"/>
    <s v="06179"/>
    <s v="Holleben"/>
    <s v=""/>
    <x v="8"/>
    <s v=""/>
    <d v="2005-02-11T00:00:00"/>
    <s v="in Betrieb"/>
    <s v="Windenergie (Onshore-Anlage)"/>
    <s v=""/>
    <s v=""/>
    <x v="1"/>
    <s v="Ja"/>
    <s v="Nein"/>
    <n v="25.5"/>
    <s v="DE0010810617900000000000000000001"/>
    <s v=""/>
    <s v="Mitteldeutsche Netzgesellschaft Strom mbH"/>
  </r>
  <r>
    <x v="744"/>
    <s v="Zweckverband Muellverwertungsanlage Ingolstadt (MVA Ingolstadt)"/>
    <s v="MVA Ingolstadt"/>
    <s v="85055"/>
    <s v="Ingolstadt"/>
    <s v="Am Mailinger Bach 141"/>
    <x v="0"/>
    <s v="Muellheizkraftwerk (MHKW)"/>
    <d v="1984-10-26T00:00:00"/>
    <s v="in Betrieb"/>
    <s v="Abfall"/>
    <s v=""/>
    <s v=""/>
    <x v="14"/>
    <s v="Nein"/>
    <s v="Ja"/>
    <n v="25.5"/>
    <s v="DE000314850550000102762000000S013"/>
    <s v="Mittelspannung (MS)"/>
    <s v="Stadtwerke Ingolstadt Netze GmbH"/>
  </r>
  <r>
    <x v="745"/>
    <s v="Solarpark Tutow II GmbH &amp; Co. KG"/>
    <s v="Tutow Solarpark 2 FF Infrastruktur"/>
    <s v="17129"/>
    <s v="Tutow"/>
    <s v=""/>
    <x v="9"/>
    <s v=""/>
    <d v="2010-11-01T00:00:00"/>
    <s v="in Betrieb"/>
    <s v="Solare Strahlungsenergie"/>
    <s v=""/>
    <s v=""/>
    <x v="0"/>
    <s v="Ja"/>
    <s v="Nein"/>
    <n v="25.5"/>
    <s v=""/>
    <s v="Hochspannung (HS)"/>
    <s v="E.DIS AG"/>
  </r>
  <r>
    <x v="746"/>
    <s v="Rowind GmbH"/>
    <s v=""/>
    <s v="06179"/>
    <s v="Teutschenthal, OT Steuden"/>
    <s v=""/>
    <x v="8"/>
    <s v=""/>
    <d v="2004-01-01T00:00:00"/>
    <s v="in Betrieb"/>
    <s v="Windenergie (Onshore-Anlage)"/>
    <s v=""/>
    <s v=""/>
    <x v="1"/>
    <s v="Ja"/>
    <s v=""/>
    <n v="25.5"/>
    <s v=""/>
    <s v="Hochspannung (HS)"/>
    <s v="Mitteldeutsche Netzgesellschaft Strom mbH"/>
  </r>
  <r>
    <x v="747"/>
    <s v="Betreibergemeinschaft Windpark Schleiden_x000a_ABO Wind Betriebs GmbH"/>
    <s v=""/>
    <s v="53937"/>
    <s v="Schleiden"/>
    <s v=""/>
    <x v="3"/>
    <s v=""/>
    <d v="2000-01-01T00:00:00"/>
    <s v="in Betrieb"/>
    <s v="Windenergie (Onshore-Anlage)"/>
    <s v=""/>
    <s v=""/>
    <x v="1"/>
    <s v="Ja"/>
    <s v=""/>
    <n v="25.5"/>
    <s v=""/>
    <s v="Mittelspannung (MS)"/>
    <s v="Westnetz GmbH"/>
  </r>
  <r>
    <x v="748"/>
    <s v="BVT Windpark Sustrum/Renkenberge GmbH &amp; Co. KG"/>
    <s v=""/>
    <s v="49762"/>
    <s v="Fresenburg"/>
    <s v=""/>
    <x v="1"/>
    <s v=""/>
    <d v="1998-01-01T00:00:00"/>
    <s v="in Betrieb"/>
    <s v="Windenergie (Onshore-Anlage)"/>
    <s v=""/>
    <s v=""/>
    <x v="1"/>
    <s v="Ja"/>
    <s v=""/>
    <n v="25.5"/>
    <s v=""/>
    <s v="Mittelspannung (MS)"/>
    <s v="EWE NETZ GmbH"/>
  </r>
  <r>
    <x v="749"/>
    <s v=""/>
    <s v="Buergerwindpark Wanderup GmbH &amp; Co. KG"/>
    <s v="24997"/>
    <s v="Wanderup"/>
    <s v="Flur 20, Flurstueck 7"/>
    <x v="5"/>
    <s v=""/>
    <d v="2015-01-01T00:00:00"/>
    <s v="in Betrieb"/>
    <s v="Windenergie (Onshore-Anlage)"/>
    <s v=""/>
    <s v=""/>
    <x v="1"/>
    <s v="Ja"/>
    <s v="Nein"/>
    <n v="25.4"/>
    <s v=""/>
    <s v="Hochspannung (HS)"/>
    <s v="Schleswig-Holstein Netz AG"/>
  </r>
  <r>
    <x v="750"/>
    <s v="Bayernoil Raffineriegesellschaft mbH"/>
    <s v="Cogeneration"/>
    <s v="09333"/>
    <s v="Neustadt an der Donau"/>
    <s v="Postfach 1252"/>
    <x v="0"/>
    <s v=""/>
    <d v="1996-01-01T00:00:00"/>
    <s v="Sonderfall"/>
    <s v="Erdgas"/>
    <s v="Erdgas Haupt BS"/>
    <s v=""/>
    <x v="2"/>
    <s v="Nein"/>
    <s v="Ja"/>
    <n v="25.4"/>
    <s v="Umspannwerk Neustadt"/>
    <s v="Hochspannung (HS)"/>
    <s v="Bayernwerk AG"/>
  </r>
  <r>
    <x v="751"/>
    <s v=""/>
    <s v="Veer Doerper Flaeche 51"/>
    <s v="25862"/>
    <s v="Joldelund"/>
    <s v=""/>
    <x v="5"/>
    <s v=""/>
    <d v="2014-01-01T00:00:00"/>
    <s v="in Betrieb"/>
    <s v="Windenergie (Onshore-Anlage)"/>
    <s v=""/>
    <s v=""/>
    <x v="1"/>
    <s v="Ja"/>
    <s v="Nein"/>
    <n v="25.3"/>
    <s v=""/>
    <s v="Hochspannung (HS)"/>
    <s v="Schleswig-Holstein Netz AG"/>
  </r>
  <r>
    <x v="752"/>
    <s v="Breloh Windenergie GmbH und Co. KG"/>
    <s v="11 Windkraftanlagen"/>
    <s v="59227"/>
    <s v="Ahlen"/>
    <s v="Halene - Kampen "/>
    <x v="3"/>
    <s v="11 Windkraftanlagen 2,3 MW"/>
    <d v="2011-12-06T00:00:00"/>
    <s v="in Betrieb"/>
    <s v="Windenergie (Onshore-Anlage)"/>
    <s v=""/>
    <s v=""/>
    <x v="1"/>
    <s v="Ja"/>
    <s v=""/>
    <n v="25.3"/>
    <s v="Umspannwerk Rosendahl, Ahlen"/>
    <s v="Hochspannung (HS)"/>
    <s v="Westnetz GmbH"/>
  </r>
  <r>
    <x v="753"/>
    <s v="e.n.o. energy finance GmbH &amp; Co. KG"/>
    <s v=""/>
    <s v="06667"/>
    <s v="Tagewerben"/>
    <s v=""/>
    <x v="8"/>
    <s v=""/>
    <d v="2006-01-01T00:00:00"/>
    <s v="in Betrieb"/>
    <s v="Windenergie (Onshore-Anlage)"/>
    <s v=""/>
    <s v=""/>
    <x v="1"/>
    <s v="Ja"/>
    <s v=""/>
    <n v="25.3"/>
    <s v=""/>
    <s v="Hochspannung (HS)"/>
    <s v="Mitteldeutsche Netzgesellschaft Strom mbH"/>
  </r>
  <r>
    <x v="754"/>
    <s v="Buergerwindenergie Morbach Nord GmbH ? Co. KG"/>
    <s v="Windpark Morbach"/>
    <s v="54497"/>
    <s v="Morbach"/>
    <s v=""/>
    <x v="7"/>
    <s v=""/>
    <d v="2019-08-29T00:00:00"/>
    <s v="in Betrieb"/>
    <s v="Windenergie (Onshore-Anlage)"/>
    <s v=""/>
    <s v=""/>
    <x v="1"/>
    <s v="Ja"/>
    <s v=""/>
    <n v="25.2"/>
    <s v=""/>
    <s v="USp. Hoch- / Mittelspannung (HS/MS)"/>
    <s v="Westnetz GmbH"/>
  </r>
  <r>
    <x v="755"/>
    <s v="EWE ERNEUERBARE ENERGIEN GmbH"/>
    <s v="WEPNeuenwalde_x000a_"/>
    <s v="27607"/>
    <s v="Gestland"/>
    <s v="Claus-Immen-Weg"/>
    <x v="1"/>
    <s v=""/>
    <d v="2005-12-29T00:00:00"/>
    <s v="in Betrieb"/>
    <s v="Windenergie (Onshore-Anlage)"/>
    <s v=""/>
    <s v=""/>
    <x v="1"/>
    <s v="Ja"/>
    <s v="Nein"/>
    <n v="25.2"/>
    <s v="Umspannwerk"/>
    <s v="USp. Hoch- / Mittelspannung (HS/MS)"/>
    <s v="Avacon NETZ GmbH"/>
  </r>
  <r>
    <x v="756"/>
    <s v="Windpark GmbH &amp; Co. Weserbrise KG"/>
    <s v="Windpark Holste / Ringstedt"/>
    <s v="27616"/>
    <s v="Beverstedt"/>
    <s v=""/>
    <x v="1"/>
    <s v=""/>
    <d v="2006-06-30T00:00:00"/>
    <s v="in Betrieb"/>
    <s v="Windenergie (Onshore-Anlage)"/>
    <s v=""/>
    <s v=""/>
    <x v="1"/>
    <s v="Ja"/>
    <s v=""/>
    <n v="25.2"/>
    <s v="Stubbener Landstr. 1, 27616 Beverstedt"/>
    <s v="USp. Hoch- / Mittelspannung (HS/MS)"/>
    <s v="EWE NETZ GmbH"/>
  </r>
  <r>
    <x v="757"/>
    <s v="Denker &amp; Wulf AG"/>
    <s v="Windpark Buettel"/>
    <s v="25572"/>
    <s v="Buettel"/>
    <s v=""/>
    <x v="5"/>
    <s v=""/>
    <d v="2007-01-01T00:00:00"/>
    <s v="in Betrieb"/>
    <s v="Windenergie (Onshore-Anlage)"/>
    <s v=""/>
    <s v=""/>
    <x v="1"/>
    <s v="Ja"/>
    <s v=""/>
    <n v="25"/>
    <s v="UW Buettel"/>
    <s v="Hochspannung (HS)"/>
    <s v="Schleswig-Holstein Netz AG"/>
  </r>
  <r>
    <x v="758"/>
    <s v="Heizkraftwerk Wuerzburg GmbH"/>
    <s v="Heizkraftwerke an der Friedensbruecke"/>
    <s v="97080"/>
    <s v="Wuerzburg"/>
    <s v="Veitshoechheimer Str. 1"/>
    <x v="0"/>
    <s v="TSII"/>
    <d v="1993-01-01T00:00:00"/>
    <s v="in Betrieb"/>
    <s v="Erdgas"/>
    <s v=""/>
    <s v=""/>
    <x v="2"/>
    <s v="Nein"/>
    <s v="Ja"/>
    <n v="25"/>
    <s v="UW HKW, 20 kV-Schaltanlage, Zelle J26"/>
    <s v="Mittelspannung (MS)"/>
    <s v="Mainfranken Netze GmbH"/>
  </r>
  <r>
    <x v="759"/>
    <s v="InfraServ GmbH &amp; Co. Wiesbaden KG"/>
    <s v="Wi-Biebrich"/>
    <s v="65203"/>
    <s v="Wiesbaden"/>
    <s v=""/>
    <x v="10"/>
    <s v="Block 1"/>
    <d v="2006-06-26T00:00:00"/>
    <s v="in Betrieb"/>
    <s v="Erdgas"/>
    <s v="Erdgas"/>
    <s v="Klaergas"/>
    <x v="2"/>
    <s v="Nein"/>
    <s v="Ja"/>
    <n v="25"/>
    <s v="Station 25,G347"/>
    <s v="Mittelspannung (MS)"/>
    <s v="InfraServ GmbH &amp; Co. Wiesbaden KG"/>
  </r>
  <r>
    <x v="760"/>
    <s v="Stadtwerke Muenchen GmbH"/>
    <s v="Uppenborn 1"/>
    <s v="85368"/>
    <s v="Wang"/>
    <s v=""/>
    <x v="0"/>
    <s v="1"/>
    <d v="1930-12-02T00:00:00"/>
    <s v="in Betrieb"/>
    <s v="Laufwasser"/>
    <s v=""/>
    <s v=""/>
    <x v="9"/>
    <s v="Nein"/>
    <s v="Nein"/>
    <n v="25"/>
    <s v="Schaltstelle Leitzachwerk"/>
    <s v="Hochspannung (HS)"/>
    <s v="SWM Infrastruktur GmbH"/>
  </r>
  <r>
    <x v="761"/>
    <s v="VERBUND-Innkraftwerke GmbH"/>
    <s v="Teufelsbruck"/>
    <s v="83564"/>
    <s v="Soyen"/>
    <s v="Ponschabaustr. 25"/>
    <x v="0"/>
    <s v=""/>
    <d v="1938-07-01T00:00:00"/>
    <s v="in Betrieb"/>
    <s v="Laufwasser"/>
    <s v=""/>
    <s v=""/>
    <x v="9"/>
    <s v="Nein"/>
    <s v="Nein"/>
    <n v="25"/>
    <s v="UW Teufelsbruck"/>
    <s v="Hochspannung (HS)"/>
    <s v="Bayernwerk AG"/>
  </r>
  <r>
    <x v="762"/>
    <s v="Trassengesellschaft Reinsbuettel GmbH &amp; Co. KG"/>
    <s v=""/>
    <s v="25764"/>
    <s v="Reinsbuettel"/>
    <s v=""/>
    <x v="5"/>
    <s v=""/>
    <d v="2009-01-01T00:00:00"/>
    <s v="in Betrieb"/>
    <s v="Windenergie (Onshore-Anlage)"/>
    <s v=""/>
    <s v=""/>
    <x v="1"/>
    <s v="Ja"/>
    <s v=""/>
    <n v="25"/>
    <s v=""/>
    <s v="Mittelspannung (MS)"/>
    <s v="Schleswig-Holstein Netz AG "/>
  </r>
  <r>
    <x v="763"/>
    <s v="Uniper Kraftwerke GmbH"/>
    <s v="Geisling"/>
    <s v="93102"/>
    <s v="Pfatter"/>
    <s v=""/>
    <x v="0"/>
    <s v="Geisling"/>
    <d v="1985-12-31T00:00:00"/>
    <s v="in Betrieb"/>
    <s v="Laufwasser"/>
    <s v=""/>
    <s v=""/>
    <x v="9"/>
    <s v="Nein"/>
    <s v="Nein"/>
    <n v="25"/>
    <s v="Schaltanlage vor Ort"/>
    <s v="Mittelspannung (MS)"/>
    <s v="Bayernwerk AG"/>
  </r>
  <r>
    <x v="764"/>
    <s v="Currenta GmbH &amp; Co. OHG"/>
    <s v="X-Kraftwerk"/>
    <s v="51368"/>
    <s v="Leverkusen"/>
    <s v="CHEMPARK, Geb. X 50"/>
    <x v="3"/>
    <s v=""/>
    <d v="1981-01-01T00:00:00"/>
    <s v="in Betrieb"/>
    <s v="Erdgas"/>
    <s v=""/>
    <s v=""/>
    <x v="2"/>
    <s v="Nein"/>
    <s v="Ja"/>
    <n v="25"/>
    <s v=""/>
    <s v="USp. Hoch- / Mittelspannung (HS/MS)"/>
    <s v="Netcur GmbH"/>
  </r>
  <r>
    <x v="765"/>
    <s v="ENERGIEKONTOR Windkraft GmbH &amp; Co."/>
    <s v=""/>
    <s v="27607"/>
    <s v="Langen"/>
    <s v=""/>
    <x v="1"/>
    <s v=""/>
    <d v="1999-01-01T00:00:00"/>
    <s v="in Betrieb"/>
    <s v="Windenergie (Onshore-Anlage)"/>
    <s v=""/>
    <s v=""/>
    <x v="1"/>
    <s v="Ja"/>
    <s v=""/>
    <n v="25"/>
    <s v=""/>
    <s v="USp. Hoch- / Mittelspannung (HS/MS)"/>
    <s v="EWE NETZ GmbH"/>
  </r>
  <r>
    <x v="766"/>
    <s v="MiRO Mineraloelraffinerie Oberrhein GmbH &amp; Co. KG"/>
    <s v="MiRO"/>
    <s v="76187"/>
    <s v="Karlsruhe"/>
    <s v=""/>
    <x v="2"/>
    <s v="Kesselhaus Werk 2"/>
    <d v="1995-06-17T00:00:00"/>
    <s v="in Betrieb"/>
    <s v="Mehrere Energietraeger"/>
    <s v="Mineraloelprodukte"/>
    <s v="Erdgas"/>
    <x v="10"/>
    <s v="Nein"/>
    <s v="Ja"/>
    <n v="25"/>
    <s v=""/>
    <s v="Hochspannung (HS)"/>
    <s v="Netze BW GmbH"/>
  </r>
  <r>
    <x v="767"/>
    <s v="VERBUND-Innkraftwerke GmbH"/>
    <s v="Gars"/>
    <s v="83536"/>
    <s v="Gars"/>
    <s v="Agg 4"/>
    <x v="0"/>
    <s v=""/>
    <d v="1938-07-01T00:00:00"/>
    <s v="in Betrieb"/>
    <s v="Laufwasser"/>
    <s v=""/>
    <s v=""/>
    <x v="9"/>
    <s v="Nein"/>
    <s v="Nein"/>
    <n v="25"/>
    <s v="UW Gars"/>
    <s v="Hochspannung (HS)"/>
    <s v="Bayernwerk AG"/>
  </r>
  <r>
    <x v="768"/>
    <s v="Braunschweiger Versorgungs-AG &amp; Co. KG"/>
    <s v="HKW-Nord"/>
    <s v="38112"/>
    <s v="Braunschweig"/>
    <s v=""/>
    <x v="1"/>
    <s v="GT"/>
    <d v="1965-05-10T00:00:00"/>
    <s v="in Betrieb"/>
    <s v="Mehrere Energietraeger"/>
    <s v="Erdgas"/>
    <s v="Heizoel L "/>
    <x v="2"/>
    <s v="Nein"/>
    <s v="Ja"/>
    <n v="25"/>
    <s v="UW Nord Zelle 21 "/>
    <s v="Hochspannung (HS)"/>
    <s v="Braunschweiger Netz GmbH"/>
  </r>
  <r>
    <x v="769"/>
    <s v=""/>
    <s v="Windpark Duben II"/>
    <s v="15926"/>
    <s v="Luckau OT Duben"/>
    <s v="Gem. Karche Flur 2 FS 53"/>
    <x v="4"/>
    <s v=""/>
    <d v="2015-01-01T00:00:00"/>
    <s v="in Betrieb"/>
    <s v="Windenergie (Onshore-Anlage)"/>
    <s v=""/>
    <s v=""/>
    <x v="1"/>
    <s v="Ja"/>
    <s v=""/>
    <n v="24.8"/>
    <s v=""/>
    <s v=""/>
    <s v=""/>
  </r>
  <r>
    <x v="770"/>
    <s v="RhoenEnergie Fulda GmbH"/>
    <s v="Kraftwerk Fulda"/>
    <s v="36043"/>
    <s v="Fulda"/>
    <s v=""/>
    <x v="10"/>
    <s v=""/>
    <d v="2011-01-01T00:00:00"/>
    <s v="in Betrieb"/>
    <s v="Mineraloelprodukte"/>
    <s v=""/>
    <s v=""/>
    <x v="10"/>
    <s v="Nein"/>
    <s v="Nein"/>
    <n v="24.8"/>
    <s v=""/>
    <s v="Mittelspannung (MS)"/>
    <s v="OsthessenNetz GmbH"/>
  </r>
  <r>
    <x v="771"/>
    <s v="LHI Solar Georgsdorf GmbH &amp; Co. KG"/>
    <s v=""/>
    <s v="49828"/>
    <s v="Georgsdorf"/>
    <s v="Georgsdorf 14/10; 1/41; 1/39; 2/7; 1/42; 11/4; 11/5; u.a."/>
    <x v="1"/>
    <s v=""/>
    <d v="2011-01-01T00:00:00"/>
    <s v="in Betrieb"/>
    <s v="Solare Strahlungsenergie"/>
    <s v=""/>
    <s v=""/>
    <x v="0"/>
    <s v="Ja"/>
    <s v=""/>
    <n v="24.7"/>
    <s v=""/>
    <s v="10"/>
    <s v="Westnetz GmbH"/>
  </r>
  <r>
    <x v="772"/>
    <s v="B+T Horn Energie GmbH"/>
    <s v="Biomassekraftwerk Bischofferode"/>
    <s v="32805"/>
    <s v="Horn-Bad Meinberg"/>
    <s v="Bahnhofstrasse 57"/>
    <x v="3"/>
    <s v="Biomassekraftwerk"/>
    <d v="2000-01-01T00:00:00"/>
    <s v="in Betrieb"/>
    <s v="Biomasse"/>
    <s v="Biomasse"/>
    <s v="Heizoel"/>
    <x v="3"/>
    <s v="Ja"/>
    <s v="Ja"/>
    <n v="24.7"/>
    <s v=""/>
    <s v="Mittelspannung (MS)"/>
    <s v="E-ON"/>
  </r>
  <r>
    <x v="773"/>
    <s v="Germania Windpark GmbH &amp; Co KG"/>
    <s v=""/>
    <s v="26427"/>
    <s v="Holtgast"/>
    <s v=""/>
    <x v="1"/>
    <s v=""/>
    <d v="1996-01-01T00:00:00"/>
    <s v="in Betrieb"/>
    <s v="Windenergie (Onshore-Anlage)"/>
    <s v=""/>
    <s v=""/>
    <x v="1"/>
    <s v="Ja"/>
    <s v=""/>
    <n v="24.6"/>
    <s v=""/>
    <s v="USp. Hoch- / Mittelspannung (HS/MS)"/>
    <s v="EWE NETZ GmbH"/>
  </r>
  <r>
    <x v="774"/>
    <s v="Mohn Media Mohndruck GmbH"/>
    <s v="Energiezentrum Mohn Media"/>
    <s v="33334"/>
    <s v="Guetersloh"/>
    <s v="Carl Bertelsmann Strasse 161"/>
    <x v="3"/>
    <s v=""/>
    <d v="1994-03-28T00:00:00"/>
    <s v="in Betrieb"/>
    <s v="Erdgas"/>
    <s v=""/>
    <s v=""/>
    <x v="2"/>
    <s v="Nein"/>
    <s v="Ja"/>
    <n v="24.6"/>
    <s v="07775253543"/>
    <s v="USp. Hoch- / Mittelspannung (HS/MS)"/>
    <s v="Netzgesellschaft Guetersloh mbH "/>
  </r>
  <r>
    <x v="775"/>
    <s v="Energieversorgung Oberhausen AG"/>
    <s v="HKW 2"/>
    <s v="46147"/>
    <s v="Oberhausen"/>
    <s v=""/>
    <x v="3"/>
    <s v="HKW 2"/>
    <d v="1996-01-01T00:00:00"/>
    <s v="Endgueltig Stillgelegt 2019 (mit StA)"/>
    <s v="Erdgas"/>
    <s v=""/>
    <s v=""/>
    <x v="2"/>
    <s v="Nein"/>
    <s v="Ja"/>
    <n v="24.5"/>
    <s v=""/>
    <s v="Hochspannung (HS)"/>
    <s v="Oberhausener Netzgesellschaft mbH"/>
  </r>
  <r>
    <x v="776"/>
    <s v=""/>
    <s v="Windpark Abens Nord GmbH &amp; Co. KG"/>
    <s v="26409"/>
    <s v="Wittmund"/>
    <s v="(WEA 11) Flurstueck 39/1 der Flur 2 Gemarkung Burhafe"/>
    <x v="1"/>
    <s v=""/>
    <d v="2015-01-01T00:00:00"/>
    <s v="in Betrieb"/>
    <s v="Windenergie (Onshore-Anlage)"/>
    <s v=""/>
    <s v=""/>
    <x v="1"/>
    <s v="Ja"/>
    <s v=""/>
    <n v="24.4"/>
    <s v=""/>
    <s v=""/>
    <s v=""/>
  </r>
  <r>
    <x v="777"/>
    <s v="Solarpark Elmenhorst GmbH &amp; Co. KG"/>
    <s v=""/>
    <s v="21493"/>
    <s v="Elmenhorst"/>
    <s v="FS 1/4 und 13; Flur 6; FS 91; Flur 7 (Lanken)"/>
    <x v="5"/>
    <s v=""/>
    <d v="2012-01-01T00:00:00"/>
    <s v="in Betrieb"/>
    <s v="Solare Strahlungsenergie"/>
    <s v=""/>
    <s v=""/>
    <x v="0"/>
    <s v="Ja"/>
    <s v="Nein"/>
    <n v="24.4"/>
    <s v=""/>
    <s v=""/>
    <s v="Schleswig-Holstein Netz AG"/>
  </r>
  <r>
    <x v="778"/>
    <s v="GKS Gemeinschaftskraftwerk Schweinfurt GmbH"/>
    <s v="GKS"/>
    <s v="97424"/>
    <s v="Schweinfurt"/>
    <s v="Hafenstrasse 30"/>
    <x v="0"/>
    <s v="entfaellt"/>
    <d v="1990-06-01T00:00:00"/>
    <s v="in Betrieb"/>
    <s v="Mehrere Energietraeger"/>
    <s v="Abfall"/>
    <s v="Steinkohle, Abfall"/>
    <x v="14"/>
    <s v="Nein"/>
    <s v="Ja"/>
    <n v="24.4"/>
    <s v="Stadtwerke SW"/>
    <s v="Mittelspannung (MS)"/>
    <s v="Stadtwerke Schweinfurt GmbH"/>
  </r>
  <r>
    <x v="779"/>
    <s v=""/>
    <s v=""/>
    <s v="16945"/>
    <s v="Marienfliess"/>
    <s v="Gemarkung Krempendorf, Flur 5 und Flur 6"/>
    <x v="4"/>
    <s v=""/>
    <d v="2012-01-01T00:00:00"/>
    <s v="in Betrieb"/>
    <s v="Solare Strahlungsenergie"/>
    <s v=""/>
    <s v=""/>
    <x v="0"/>
    <s v="Ja"/>
    <s v=""/>
    <n v="24.3"/>
    <s v=""/>
    <s v=""/>
    <s v="E.DIS AG"/>
  </r>
  <r>
    <x v="780"/>
    <s v=""/>
    <s v=""/>
    <s v="16227"/>
    <s v="Eberswalde"/>
    <s v=""/>
    <x v="4"/>
    <s v=""/>
    <d v="2010-01-01T00:00:00"/>
    <s v="in Betrieb"/>
    <s v="Solare Strahlungsenergie"/>
    <s v=""/>
    <s v=""/>
    <x v="0"/>
    <s v="Ja"/>
    <s v=""/>
    <n v="24.2"/>
    <s v=""/>
    <s v="Hochspannung (HS)"/>
    <s v="E.DIS AG"/>
  </r>
  <r>
    <x v="781"/>
    <s v="VERBUND-Innkraftwerke GmbH"/>
    <s v="Wasserburg"/>
    <s v="83512"/>
    <s v="Wasserburg"/>
    <s v="Innwerkstr. 15"/>
    <x v="0"/>
    <s v=""/>
    <d v="1938-07-01T00:00:00"/>
    <s v="in Betrieb"/>
    <s v="Laufwasser"/>
    <s v=""/>
    <s v=""/>
    <x v="9"/>
    <s v="Nein"/>
    <s v="Nein"/>
    <n v="24.1"/>
    <s v="UW Wasserburg"/>
    <s v="Hochspannung (HS)"/>
    <s v="Bayernwerk AG"/>
  </r>
  <r>
    <x v="782"/>
    <s v="SachsenFonds Solar I GmbH &amp; Co. KG"/>
    <s v="Waldpolenz Energiepark FF 1"/>
    <s v="04821"/>
    <s v="Brandis"/>
    <s v=""/>
    <x v="11"/>
    <s v=""/>
    <d v="2007-01-01T00:00:00"/>
    <s v="in Betrieb"/>
    <s v="Solare Strahlungsenergie"/>
    <s v=""/>
    <s v=""/>
    <x v="0"/>
    <s v="Ja"/>
    <s v=""/>
    <n v="24.1"/>
    <s v=""/>
    <s v="Mittelspannung (MS)"/>
    <s v="Mitteldeutsche Netzgesellschaft Strom mbH"/>
  </r>
  <r>
    <x v="0"/>
    <s v="EEG-Anlagen &lt; 10 MW"/>
    <s v=""/>
    <s v=""/>
    <s v=""/>
    <s v=""/>
    <x v="4"/>
    <s v=""/>
    <d v="1990-01-01T00:00:00"/>
    <s v="in Betrieb"/>
    <s v="Deponiegas"/>
    <s v=""/>
    <s v=""/>
    <x v="18"/>
    <s v="Ja"/>
    <s v=""/>
    <n v="24.1"/>
    <s v=""/>
    <s v=""/>
    <s v=""/>
  </r>
  <r>
    <x v="783"/>
    <s v="Windpark Kreuzstein GmbH &amp; Co. KG"/>
    <s v="Windpark Kreuzstein"/>
    <s v="37247"/>
    <s v="Grossalmerode"/>
    <s v="Forstgutsbezirk Kaufunger Wald Gemarkung Grossalmerode"/>
    <x v="10"/>
    <s v=""/>
    <d v="2017-05-23T00:00:00"/>
    <s v="in Betrieb"/>
    <s v="Windenergie (Onshore-Anlage)"/>
    <s v=""/>
    <s v=""/>
    <x v="1"/>
    <s v="Ja"/>
    <s v=""/>
    <n v="24"/>
    <s v=""/>
    <s v=""/>
    <s v=""/>
  </r>
  <r>
    <x v="784"/>
    <s v="Trianel Windpark Gebersreuth GmbH &amp; Co. KG"/>
    <s v="Windpark Gebersreuth"/>
    <s v="07926"/>
    <s v="Gefell"/>
    <s v="349, 355 Gemarkung Gebersreuth"/>
    <x v="12"/>
    <s v=""/>
    <d v="2017-04-25T00:00:00"/>
    <s v="in Betrieb"/>
    <s v="Windenergie (Onshore-Anlage)"/>
    <s v=""/>
    <s v=""/>
    <x v="1"/>
    <s v="Ja"/>
    <s v=""/>
    <n v="24"/>
    <s v=""/>
    <s v=""/>
    <s v=""/>
  </r>
  <r>
    <x v="785"/>
    <s v=""/>
    <s v="Buergerwindpark Hollich Sellen"/>
    <s v="48565"/>
    <s v="Steinfurt"/>
    <s v="Gemarkung Burgsteinfurt, Flur 35, Flurstueck 127"/>
    <x v="3"/>
    <s v=""/>
    <d v="2015-01-01T00:00:00"/>
    <s v="in Betrieb"/>
    <s v="Windenergie (Onshore-Anlage)"/>
    <s v=""/>
    <s v=""/>
    <x v="1"/>
    <s v="Ja"/>
    <s v=""/>
    <n v="24"/>
    <s v=""/>
    <s v=""/>
    <s v=""/>
  </r>
  <r>
    <x v="786"/>
    <s v=""/>
    <s v="Buergerwindpark Sailershaeuser Wald GmbH &amp; Co. KG"/>
    <s v="97437"/>
    <s v="Hassfurt"/>
    <s v="Gemarkung Holzhausen Fl.Nr. 3766"/>
    <x v="0"/>
    <s v=""/>
    <d v="2015-01-01T00:00:00"/>
    <s v="in Betrieb"/>
    <s v="Windenergie (Onshore-Anlage)"/>
    <s v=""/>
    <s v=""/>
    <x v="1"/>
    <s v="Ja"/>
    <s v=""/>
    <n v="24"/>
    <s v=""/>
    <s v=""/>
    <s v=""/>
  </r>
  <r>
    <x v="787"/>
    <s v=""/>
    <s v="VR Windpark Thurnau GmbH &amp; Co. KG"/>
    <s v="95349"/>
    <s v="Thurnau"/>
    <s v="449"/>
    <x v="0"/>
    <s v=""/>
    <d v="2015-01-01T00:00:00"/>
    <s v="in Betrieb"/>
    <s v="Windenergie (Onshore-Anlage)"/>
    <s v=""/>
    <s v=""/>
    <x v="1"/>
    <s v="Ja"/>
    <s v=""/>
    <n v="24"/>
    <s v=""/>
    <s v=""/>
    <s v=""/>
  </r>
  <r>
    <x v="788"/>
    <s v=""/>
    <s v="Windpark Neusustrum"/>
    <s v="49762"/>
    <s v="Sustrum"/>
    <s v="Gemarkung Neusustrum, Flur 3, Flurstueck 7/2"/>
    <x v="1"/>
    <s v=""/>
    <d v="2016-01-01T00:00:00"/>
    <s v="in Betrieb"/>
    <s v="Windenergie (Onshore-Anlage)"/>
    <s v=""/>
    <s v=""/>
    <x v="1"/>
    <s v="Ja"/>
    <s v=""/>
    <n v="24"/>
    <s v=""/>
    <s v=""/>
    <s v=""/>
  </r>
  <r>
    <x v="789"/>
    <s v=""/>
    <s v="Zweite Klixbuell Energie GmbH &amp; Co KG"/>
    <s v="25899"/>
    <s v="Klixbuell"/>
    <s v="Flurstueck 69"/>
    <x v="5"/>
    <s v=""/>
    <d v="2014-01-01T00:00:00"/>
    <s v="in Betrieb"/>
    <s v="Windenergie (Onshore-Anlage)"/>
    <s v=""/>
    <s v=""/>
    <x v="1"/>
    <s v="Ja"/>
    <s v="Nein"/>
    <n v="24"/>
    <s v=""/>
    <s v="Hochspannung (HS)"/>
    <s v="Schleswig-Holstein Netz AG"/>
  </r>
  <r>
    <x v="790"/>
    <s v=""/>
    <s v="Buergerwindpark Hollich Sellen, Bereich Hollich"/>
    <s v="48565"/>
    <s v="Steinfurt"/>
    <s v=""/>
    <x v="3"/>
    <s v=""/>
    <d v="2015-01-01T00:00:00"/>
    <s v="in Betrieb"/>
    <s v="Windenergie (Onshore-Anlage)"/>
    <s v=""/>
    <s v=""/>
    <x v="1"/>
    <s v="Ja"/>
    <s v="Nein"/>
    <n v="24"/>
    <s v=""/>
    <s v="USp. Hoch- / Mittelspannung (HS/MS)"/>
    <s v="Westnetz GmbH"/>
  </r>
  <r>
    <x v="791"/>
    <s v="Denker &amp; Wulf AG"/>
    <s v="Windpark Quitzow"/>
    <s v="19348"/>
    <s v="Perleberg"/>
    <s v=""/>
    <x v="4"/>
    <s v=""/>
    <d v="2009-01-01T00:00:00"/>
    <s v="in Betrieb"/>
    <s v="Windenergie (Onshore-Anlage)"/>
    <s v=""/>
    <s v=""/>
    <x v="1"/>
    <s v="Ja"/>
    <s v=""/>
    <n v="24"/>
    <s v="UW Quitzow"/>
    <s v="Hochspannung (HS)"/>
    <s v="Wemag Netz GmbH"/>
  </r>
  <r>
    <x v="792"/>
    <s v="Denker &amp; Wulf AG"/>
    <s v="Windpark Proettlin"/>
    <s v="19357"/>
    <s v="Proettlin"/>
    <s v=""/>
    <x v="4"/>
    <s v=""/>
    <d v="2009-01-01T00:00:00"/>
    <s v="in Betrieb"/>
    <s v="Windenergie (Onshore-Anlage)"/>
    <s v=""/>
    <s v=""/>
    <x v="1"/>
    <s v="Ja"/>
    <s v=""/>
    <n v="24"/>
    <s v="UW Proettlin"/>
    <s v="Hochspannung (HS)"/>
    <s v="Wemag Netz GmbH"/>
  </r>
  <r>
    <x v="793"/>
    <s v="WINDPARK COTTBUSSER SEE GmbH &amp; Co KG"/>
    <s v="WP Cottbus"/>
    <s v="03185"/>
    <s v="Teichland"/>
    <s v=""/>
    <x v="4"/>
    <s v=""/>
    <d v="2005-01-01T00:00:00"/>
    <s v="in Betrieb"/>
    <s v="Windenergie (Onshore-Anlage)"/>
    <s v=""/>
    <s v=""/>
    <x v="1"/>
    <s v="Ja"/>
    <s v="Nein"/>
    <n v="24"/>
    <s v="03185 Teichland, Mast 113, 110 kV"/>
    <s v="Hochspannung (HS)"/>
    <s v="Mitteldeutsche Netzgesellschaft Strom mbH"/>
  </r>
  <r>
    <x v="794"/>
    <s v="INEOS Solvents Germany GmbH"/>
    <s v="INEOS Kraftwerk"/>
    <s v="47443"/>
    <s v="Moers"/>
    <s v="Roemerstr. 733"/>
    <x v="3"/>
    <s v="TG7/8"/>
    <d v="1995-01-01T00:00:00"/>
    <s v="in Betrieb"/>
    <s v="Mehrere Energietraeger"/>
    <s v="Erdgas"/>
    <s v="Fluessige und gasfoermige Produktionsrueckstaende"/>
    <x v="2"/>
    <s v="Nein"/>
    <s v="Ja"/>
    <n v="24"/>
    <s v="DE00018147455V0000000753653"/>
    <s v="5/25"/>
    <s v="Westnetz GmbH"/>
  </r>
  <r>
    <x v="795"/>
    <s v="HBB Heizkraftwerk Bauernfeind Betreibergesellschaft mbh"/>
    <s v="HBB"/>
    <s v="83064"/>
    <s v="Raubling"/>
    <s v="Rosenheimer Str. 37"/>
    <x v="0"/>
    <s v="GUD"/>
    <d v="2001-02-01T00:00:00"/>
    <s v="in Betrieb"/>
    <s v="Erdgas"/>
    <s v=""/>
    <s v=""/>
    <x v="2"/>
    <s v="Nein"/>
    <s v="Ja"/>
    <n v="24"/>
    <s v="UW PANG / PWA"/>
    <s v="Mittelspannung (MS)"/>
    <s v="Bayernwerk AG"/>
  </r>
  <r>
    <x v="796"/>
    <s v="Theolia Naturenergien GmbH"/>
    <s v="Windpark Wolgast"/>
    <s v="17495"/>
    <s v="Karlsburg"/>
    <s v=""/>
    <x v="9"/>
    <s v=""/>
    <d v="2001-01-01T00:00:00"/>
    <s v="in Betrieb"/>
    <s v="Windenergie (Onshore-Anlage)"/>
    <s v=""/>
    <s v=""/>
    <x v="1"/>
    <s v="Ja"/>
    <s v="Nein"/>
    <n v="24"/>
    <s v="UW Wolgast"/>
    <s v="Mittelspannung (MS)"/>
    <s v="E.DIS AG"/>
  </r>
  <r>
    <x v="797"/>
    <s v="REMONDIS Thermische Abfallverwertung GmbH"/>
    <s v="REMONDIS Thermische Abfallverwertung GmbH"/>
    <s v="39418"/>
    <s v="Stassfurt"/>
    <s v="Butterwecker Weg 6"/>
    <x v="8"/>
    <s v=""/>
    <d v="2008-04-21T00:00:00"/>
    <s v="in Betrieb"/>
    <s v="Abfall"/>
    <s v=""/>
    <s v=""/>
    <x v="14"/>
    <s v="Nein"/>
    <s v="Ja"/>
    <n v="24"/>
    <s v="Stassfurt"/>
    <s v="Hochspannung (HS)"/>
    <s v="HSN Magdeburg GmbH"/>
  </r>
  <r>
    <x v="798"/>
    <s v="SUEZ Energie und Verwertung GmbH"/>
    <s v="SITA Abfallverwertung GmbH "/>
    <s v="06686"/>
    <s v="Luetzen OT Zorbau"/>
    <s v="Bayerische Str.20"/>
    <x v="8"/>
    <s v=""/>
    <d v="2005-06-22T00:00:00"/>
    <s v="in Betrieb"/>
    <s v="Abfall"/>
    <s v=""/>
    <s v=""/>
    <x v="14"/>
    <s v="Nein"/>
    <s v="Ja"/>
    <n v="24"/>
    <s v="UW Zorbau "/>
    <s v="USp. Hoch- / Mittelspannung (HS/MS)"/>
    <s v="Mitteldeutsche Netzgesellschaft Strom mbH"/>
  </r>
  <r>
    <x v="799"/>
    <s v="Allgaeuer Ueberlandwerk GmbH"/>
    <s v="SKW Gasturbine"/>
    <s v="87448"/>
    <s v="Waltenhofen-Veits"/>
    <s v="13"/>
    <x v="0"/>
    <s v="SKW Gasturbine"/>
    <d v="1988-07-17T00:00:00"/>
    <s v="in Betrieb"/>
    <s v="Mineraloelprodukte"/>
    <s v="Leichtes Heizoel"/>
    <s v=""/>
    <x v="10"/>
    <s v="Nein"/>
    <s v="Nein"/>
    <n v="24"/>
    <s v="UW Au"/>
    <s v="Hochspannung (HS)"/>
    <s v="AllgaeuNetz GmbH &amp; Co. KG "/>
  </r>
  <r>
    <x v="800"/>
    <s v="innogy SE"/>
    <s v="Detzem"/>
    <s v="54340"/>
    <s v="Schleich"/>
    <s v=""/>
    <x v="7"/>
    <s v=""/>
    <d v="1962-12-12T00:00:00"/>
    <s v="in Betrieb"/>
    <s v="Laufwasser"/>
    <s v=""/>
    <s v=""/>
    <x v="9"/>
    <s v="Nein"/>
    <s v="Nein"/>
    <n v="24"/>
    <s v=""/>
    <s v="Hochspannung (HS)"/>
    <s v="Westnetz GmbH"/>
  </r>
  <r>
    <x v="801"/>
    <s v=""/>
    <s v=""/>
    <s v="49779"/>
    <s v="Niederlangen"/>
    <s v=""/>
    <x v="1"/>
    <s v=""/>
    <d v="1998-01-01T00:00:00"/>
    <s v="in Betrieb"/>
    <s v="Windenergie (Onshore-Anlage)"/>
    <s v=""/>
    <s v=""/>
    <x v="1"/>
    <s v="Ja"/>
    <s v=""/>
    <n v="24"/>
    <s v=""/>
    <s v="USp. Hoch- / Mittelspannung (HS/MS)"/>
    <s v="EWE NETZ GmbH"/>
  </r>
  <r>
    <x v="802"/>
    <s v="MVR Muellverwertung Rugenberger Damm GmbH &amp; Co. KG"/>
    <s v="MVR Muellverwertung Rugenberger Damm GmbH &amp; Co. KG"/>
    <s v="21129"/>
    <s v="Hamburg"/>
    <s v="Rugenberger Damm 1"/>
    <x v="13"/>
    <s v=""/>
    <d v="1999-08-12T00:00:00"/>
    <s v="in Betrieb"/>
    <s v="Abfall"/>
    <s v=""/>
    <s v=""/>
    <x v="14"/>
    <s v="Nein"/>
    <s v="Ja"/>
    <n v="24"/>
    <s v="UW Neuhof"/>
    <s v="Mittelspannung (MS)"/>
    <s v="Stromnetz Hamburg GmbH"/>
  </r>
  <r>
    <x v="803"/>
    <s v="Breeze Two Energy GmbH &amp; Co. KG"/>
    <s v=""/>
    <s v="50181"/>
    <s v="Bedburg "/>
    <s v=""/>
    <x v="3"/>
    <s v=""/>
    <d v="2006-01-01T00:00:00"/>
    <s v="in Betrieb"/>
    <s v="Windenergie (Onshore-Anlage)"/>
    <s v=""/>
    <s v=""/>
    <x v="1"/>
    <s v="Ja"/>
    <s v=""/>
    <n v="24"/>
    <s v=""/>
    <s v="USp. Hoch- / Mittelspannung (HS/MS)"/>
    <s v="Westnetz GmbH"/>
  </r>
  <r>
    <x v="804"/>
    <s v="Rheinkraftwerk Albbruck-Dogern AG"/>
    <s v="WKW"/>
    <s v="79804"/>
    <s v="Dogern"/>
    <s v="Zollstrasse"/>
    <x v="2"/>
    <s v=""/>
    <d v="2009-11-13T00:00:00"/>
    <s v="in Betrieb"/>
    <s v="Laufwasser"/>
    <s v=""/>
    <s v=""/>
    <x v="9"/>
    <s v="Ja"/>
    <s v="Nein"/>
    <n v="24"/>
    <s v="Tiengen"/>
    <s v="Hochspannung (HS)"/>
    <s v="Amprion GmbH"/>
  </r>
  <r>
    <x v="805"/>
    <s v="ENERGIEKONTOR Windkraft GmbH &amp; Co."/>
    <s v=""/>
    <s v="21765"/>
    <s v="Nordleda"/>
    <s v=""/>
    <x v="1"/>
    <s v=""/>
    <d v="1998-01-01T00:00:00"/>
    <s v="in Betrieb"/>
    <s v="Windenergie (Onshore-Anlage)"/>
    <s v=""/>
    <s v=""/>
    <x v="1"/>
    <s v="Ja"/>
    <s v=""/>
    <n v="23.9"/>
    <s v=""/>
    <s v="USp. Hoch- / Mittelspannung (HS/MS)"/>
    <s v="EWE NETZ GmbH"/>
  </r>
  <r>
    <x v="806"/>
    <s v="Windpark Timmeler Kampen II/Reidenweg GmbH &amp; Co. KG"/>
    <s v=""/>
    <s v="26629"/>
    <s v="Grossefehn"/>
    <s v=""/>
    <x v="1"/>
    <s v=""/>
    <d v="1998-01-01T00:00:00"/>
    <s v="in Betrieb"/>
    <s v="Windenergie (Onshore-Anlage)"/>
    <s v=""/>
    <s v=""/>
    <x v="1"/>
    <s v="Ja"/>
    <s v=""/>
    <n v="23.9"/>
    <s v=""/>
    <s v="USp. Hoch- / Mittelspannung (HS/MS)"/>
    <s v="EWE NETZ GmbH"/>
  </r>
  <r>
    <x v="807"/>
    <s v="Donau-Wasserkraft AG"/>
    <s v="Bergheim"/>
    <s v="86673"/>
    <s v="Bergheim"/>
    <s v=""/>
    <x v="0"/>
    <s v="entfaellt"/>
    <d v="1970-07-01T00:00:00"/>
    <s v="in Betrieb"/>
    <s v="Laufwasser"/>
    <s v=""/>
    <s v=""/>
    <x v="9"/>
    <s v="Nein"/>
    <s v="Nein"/>
    <n v="23.7"/>
    <s v="loco Kraftwerk"/>
    <s v="110, 16,7 Hz"/>
    <s v="DB Energie GmbH"/>
  </r>
  <r>
    <x v="808"/>
    <s v=""/>
    <s v=""/>
    <s v="01968"/>
    <s v="Senftenberg"/>
    <s v="Flur 24 Flurstueck 14"/>
    <x v="4"/>
    <s v=""/>
    <d v="2011-01-01T00:00:00"/>
    <s v="in Betrieb"/>
    <s v="Solare Strahlungsenergie"/>
    <s v=""/>
    <s v=""/>
    <x v="0"/>
    <s v="Ja"/>
    <s v=""/>
    <n v="23.6"/>
    <s v=""/>
    <s v=""/>
    <s v="Stadtwerke Senftenberg GmbH"/>
  </r>
  <r>
    <x v="809"/>
    <s v=""/>
    <s v=""/>
    <s v="02991"/>
    <s v="Lauta"/>
    <s v="Industrie strasse B"/>
    <x v="11"/>
    <s v=""/>
    <d v="2011-01-01T00:00:00"/>
    <s v="in Betrieb"/>
    <s v="Solare Strahlungsenergie"/>
    <s v=""/>
    <s v=""/>
    <x v="0"/>
    <s v="Ja"/>
    <s v=""/>
    <n v="23.5"/>
    <s v=""/>
    <s v=""/>
    <s v="Mitteldeutsche Netzgesellschaft Strom mbH"/>
  </r>
  <r>
    <x v="810"/>
    <s v="Progroup Power 1 GmbH"/>
    <s v="EBS-Heizkraftwerk"/>
    <s v="15890"/>
    <s v="Eisenhuettenstadt"/>
    <s v=""/>
    <x v="4"/>
    <s v=""/>
    <d v="2011-02-10T00:00:00"/>
    <s v="in Betrieb"/>
    <s v="Mehrere Energietraeger"/>
    <s v="EBS / Abfall"/>
    <s v="aufbereiteter Haushalts"/>
    <x v="12"/>
    <s v="Nein"/>
    <s v="Ja"/>
    <n v="23.5"/>
    <s v="Umspannwerk Eisenhuettenstadt "/>
    <s v="Hochspannung (HS)"/>
    <s v="E.DIS AG"/>
  </r>
  <r>
    <x v="811"/>
    <s v=""/>
    <s v="Buergerwindpark Emmelsbuell-Horsbuell GmbH &amp; Co. KG"/>
    <s v="25924"/>
    <s v="Emmelsbuell-Hostbuell"/>
    <s v=""/>
    <x v="5"/>
    <s v=""/>
    <d v="2014-01-01T00:00:00"/>
    <s v="in Betrieb"/>
    <s v="Windenergie (Onshore-Anlage)"/>
    <s v=""/>
    <s v=""/>
    <x v="1"/>
    <s v="Ja"/>
    <s v="Nein"/>
    <n v="23.4"/>
    <s v=""/>
    <s v="USp. Hoch- / Mittelspannung (HS/MS)"/>
    <s v="Schleswig-Holstein Netz AG"/>
  </r>
  <r>
    <x v="812"/>
    <s v="Nordzucker AG"/>
    <s v="Werk Klein Wanzleben"/>
    <s v="39164"/>
    <s v="Klein Wanzleben"/>
    <s v="Magdeburger Landstrasse 1 bis 5"/>
    <x v="8"/>
    <s v=""/>
    <d v="1994-09-01T00:00:00"/>
    <s v="Sonderfall"/>
    <s v="Erdgas"/>
    <s v="Biogas"/>
    <s v="Biogas "/>
    <x v="2"/>
    <s v="Nein"/>
    <s v="Nein"/>
    <n v="23.4"/>
    <s v=""/>
    <s v="Mittelspannung (MS)"/>
    <s v="Avacon AG"/>
  </r>
  <r>
    <x v="813"/>
    <s v="Enercon Windpark GmbH &amp; Co. Passat I KG"/>
    <s v="Windpark Monschau"/>
    <s v="52156"/>
    <s v="Monschau"/>
    <s v=""/>
    <x v="3"/>
    <s v=""/>
    <d v="2003-10-21T00:00:00"/>
    <s v="in Betrieb"/>
    <s v="Windenergie (Onshore-Anlage)"/>
    <s v=""/>
    <s v=""/>
    <x v="1"/>
    <s v="Ja"/>
    <s v="Nein"/>
    <n v="23.4"/>
    <s v=""/>
    <s v="Mittelspannung (MS)"/>
    <s v="Westnetz GmbH"/>
  </r>
  <r>
    <x v="814"/>
    <s v="Peissenberger Kraftwerksgesellschaft mbH"/>
    <s v="Kraftwerk Hausham"/>
    <s v="83734"/>
    <s v="Hausham"/>
    <s v=""/>
    <x v="0"/>
    <s v="GT 4"/>
    <d v="1982-11-01T00:00:00"/>
    <s v="in Betrieb"/>
    <s v="Mineraloelprodukte"/>
    <s v=""/>
    <s v=""/>
    <x v="10"/>
    <s v="Nein"/>
    <s v="Nein"/>
    <n v="23.4"/>
    <s v="UW Hausham"/>
    <s v="Hochspannung (HS)"/>
    <s v="Bayernwerk AG"/>
  </r>
  <r>
    <x v="815"/>
    <s v="Peissenberger Kraftwerksgesellschaft mbH"/>
    <s v="Kraftwerk Hausham"/>
    <s v="83734"/>
    <s v="Hausham"/>
    <s v=""/>
    <x v="0"/>
    <s v="GT 3"/>
    <d v="1982-11-01T00:00:00"/>
    <s v="in Betrieb"/>
    <s v="Mineraloelprodukte"/>
    <s v=""/>
    <s v=""/>
    <x v="10"/>
    <s v="Nein"/>
    <s v="Nein"/>
    <n v="23.4"/>
    <s v="UW Hausham"/>
    <s v="Hochspannung (HS)"/>
    <s v="Bayernwerk AG"/>
  </r>
  <r>
    <x v="816"/>
    <s v="Peissenberger Kraftwerksgesellschaft mbH"/>
    <s v="Kraftwerk Hausham"/>
    <s v="83734"/>
    <s v="Hausham"/>
    <s v=""/>
    <x v="0"/>
    <s v="GT 2"/>
    <d v="1982-11-01T00:00:00"/>
    <s v="in Betrieb"/>
    <s v="Mineraloelprodukte"/>
    <s v=""/>
    <s v=""/>
    <x v="10"/>
    <s v="Nein"/>
    <s v="Nein"/>
    <n v="23.4"/>
    <s v="UW Hausham"/>
    <s v="Hochspannung (HS)"/>
    <s v="Bayernwerk AG"/>
  </r>
  <r>
    <x v="817"/>
    <s v="Peissenberger Kraftwerksgesellschaft mbH"/>
    <s v="Kraftwerk Hausham"/>
    <s v="83734"/>
    <s v="Hausham"/>
    <s v=""/>
    <x v="0"/>
    <s v="GT 1"/>
    <d v="1982-11-01T00:00:00"/>
    <s v="in Betrieb"/>
    <s v="Mineraloelprodukte"/>
    <s v=""/>
    <s v=""/>
    <x v="10"/>
    <s v="Nein"/>
    <s v="Nein"/>
    <n v="23.4"/>
    <s v="UW Hausham"/>
    <s v="Hochspannung (HS)"/>
    <s v="Bayernwerk AG"/>
  </r>
  <r>
    <x v="818"/>
    <s v="Wehrder Buergerwp.u. Wehrderwp. 1.Betr. _x000a_u. Wp Wehrder Bautr. GmbH"/>
    <s v=""/>
    <s v="26931"/>
    <s v="Elsfleth"/>
    <s v=""/>
    <x v="1"/>
    <s v=""/>
    <d v="2000-01-01T00:00:00"/>
    <s v="in Betrieb"/>
    <s v="Windenergie (Onshore-Anlage)"/>
    <s v=""/>
    <s v=""/>
    <x v="1"/>
    <s v="Ja"/>
    <s v=""/>
    <n v="23.4"/>
    <s v=""/>
    <s v="Mittelspannung (MS)"/>
    <s v="EWE NETZ GmbH"/>
  </r>
  <r>
    <x v="819"/>
    <s v="Gunvor Raffinerie Ingolstadt GmbH"/>
    <s v=""/>
    <s v="85092"/>
    <s v="Koesching"/>
    <s v=""/>
    <x v="0"/>
    <s v=""/>
    <d v="1964-01-01T00:00:00"/>
    <s v="in Betrieb"/>
    <s v="Mehrere Energietraeger"/>
    <s v="Raffineriegas"/>
    <s v="Erdgas"/>
    <x v="12"/>
    <s v="Nein"/>
    <s v="Ja"/>
    <n v="23.3"/>
    <s v="DE0072285092EBY00000000000009017"/>
    <s v="Hochspannung (HS)"/>
    <s v="Bayernwerk AG"/>
  </r>
  <r>
    <x v="820"/>
    <s v="Suedzucker AG, Werk Zeitz"/>
    <s v="EZ1"/>
    <s v="06712"/>
    <s v="Zeitz"/>
    <s v="Albrechtstr. 54"/>
    <x v="8"/>
    <s v="DTI"/>
    <d v="1993-09-01T00:00:00"/>
    <s v="in Betrieb"/>
    <s v="Mehrere Energietraeger"/>
    <s v="Erdgas"/>
    <s v="HEL"/>
    <x v="2"/>
    <s v="Nein"/>
    <s v="Nein"/>
    <n v="23.3"/>
    <s v="MCk0268/144756"/>
    <s v="Hochspannung (HS)"/>
    <s v="MitNetz"/>
  </r>
  <r>
    <x v="821"/>
    <s v="Suedzucker AG, Werk Zeitz"/>
    <s v="EZ1"/>
    <s v="06712"/>
    <s v="Zeitz"/>
    <s v="Albrechtstr. 54"/>
    <x v="8"/>
    <s v="WSK"/>
    <d v="1993-07-01T00:00:00"/>
    <s v="in Betrieb"/>
    <s v="Mehrere Energietraeger"/>
    <s v="Braunkohle"/>
    <s v="HEL"/>
    <x v="5"/>
    <s v="Nein"/>
    <s v="Ja"/>
    <n v="23.3"/>
    <s v="MCk0268/144756"/>
    <s v="Hochspannung (HS)"/>
    <s v="MitNetz"/>
  </r>
  <r>
    <x v="822"/>
    <s v="Donau-Wasserkraft AG"/>
    <s v="Vohburg"/>
    <s v="85088"/>
    <s v="Vohburg"/>
    <s v=""/>
    <x v="0"/>
    <s v="entfaellt"/>
    <d v="1992-11-01T00:00:00"/>
    <s v="in Betrieb"/>
    <s v="Laufwasser"/>
    <s v=""/>
    <s v=""/>
    <x v="9"/>
    <s v="Nein"/>
    <s v="Nein"/>
    <n v="23.3"/>
    <s v="loco Kraftwerk"/>
    <s v="110, 16,7 Hz"/>
    <s v="DB Energie GmbH"/>
  </r>
  <r>
    <x v="823"/>
    <s v="EnBW Energie Baden-Wuerttemberg AG"/>
    <s v="Restmuell-Heizkraftwerk Stuttgart-Muenster"/>
    <s v="70376"/>
    <s v="Stuttgart"/>
    <s v="Voltastrasse 45"/>
    <x v="2"/>
    <s v="MUeN GT18"/>
    <d v="1974-01-01T00:00:00"/>
    <s v="in Betrieb"/>
    <s v="Mineraloelprodukte"/>
    <s v=""/>
    <s v=""/>
    <x v="10"/>
    <s v="Nein"/>
    <s v="Nein"/>
    <n v="23.3"/>
    <s v="Muenster"/>
    <s v="Hochspannung (HS)"/>
    <s v="Netze BW GmbH"/>
  </r>
  <r>
    <x v="824"/>
    <s v="EnBW Energie Baden-Wuerttemberg AG"/>
    <s v="Restmuell-Heizkraftwerk Stuttgart-Muenster"/>
    <s v="70376"/>
    <s v="Stuttgart"/>
    <s v="Voltastrasse 45"/>
    <x v="2"/>
    <s v="MUeN GT17"/>
    <d v="1974-01-01T00:00:00"/>
    <s v="in Betrieb"/>
    <s v="Mineraloelprodukte"/>
    <s v=""/>
    <s v=""/>
    <x v="10"/>
    <s v="Nein"/>
    <s v="Nein"/>
    <n v="23.3"/>
    <s v="Muenster"/>
    <s v="Hochspannung (HS)"/>
    <s v="Netze BW GmbH"/>
  </r>
  <r>
    <x v="825"/>
    <s v="EnBW Energie Baden-Wuerttemberg AG"/>
    <s v="Restmuell-Heizkraftwerk Stuttgart-Muenster"/>
    <s v="70376"/>
    <s v="Stuttgart"/>
    <s v="Voltastrasse 45"/>
    <x v="2"/>
    <s v="MUeN GT16"/>
    <d v="1974-01-01T00:00:00"/>
    <s v="in Betrieb"/>
    <s v="Mineraloelprodukte"/>
    <s v=""/>
    <s v=""/>
    <x v="10"/>
    <s v="Nein"/>
    <s v="Nein"/>
    <n v="23.3"/>
    <s v="Muenster"/>
    <s v="Hochspannung (HS)"/>
    <s v="Netze BW GmbH"/>
  </r>
  <r>
    <x v="826"/>
    <s v="EEW Energy from Waste Grossraeschen GmbH"/>
    <s v="EEW Grossraeschen"/>
    <s v="01983"/>
    <s v="Grossraeschen"/>
    <s v=""/>
    <x v="4"/>
    <s v=""/>
    <d v="2007-12-01T00:00:00"/>
    <s v="in Betrieb"/>
    <s v="Abfall"/>
    <s v="Abfall, biologisch abbaubarer Anteil von Abfaellen aus Haushalten und Industrie"/>
    <s v=""/>
    <x v="14"/>
    <s v="Nein"/>
    <s v="Ja"/>
    <n v="23.3"/>
    <s v="110 kV Schaltanlage"/>
    <s v="Hochspannung (HS)"/>
    <s v="Mitteldeutsche Netzgesellschaft Strom mbH"/>
  </r>
  <r>
    <x v="827"/>
    <s v="Pfeifer &amp; Langen GmbH &amp; Co. KG"/>
    <s v="P&amp;L Werk Juelich"/>
    <s v="52428"/>
    <s v="Juelich"/>
    <s v="Duerenerstr. 20"/>
    <x v="3"/>
    <s v="Kessel 5"/>
    <d v="2005-04-18T00:00:00"/>
    <s v="Kohlestromvermarktungsverbot"/>
    <s v="Braunkohle"/>
    <s v=""/>
    <s v=""/>
    <x v="5"/>
    <s v="Nein"/>
    <s v="Ja"/>
    <n v="23.2"/>
    <s v=""/>
    <s v="Mittelspannung (MS)"/>
    <s v="Stadtwerke Juelich GmbH"/>
  </r>
  <r>
    <x v="828"/>
    <s v="VERBUND-Innkraftwerke GmbH"/>
    <s v="Stammham"/>
    <s v="84533"/>
    <s v="Stammham"/>
    <s v="Innstufenstr. 15"/>
    <x v="0"/>
    <s v=""/>
    <d v="1955-07-01T00:00:00"/>
    <s v="in Betrieb"/>
    <s v="Laufwasser"/>
    <s v=""/>
    <s v=""/>
    <x v="9"/>
    <s v="Nein"/>
    <s v="Nein"/>
    <n v="23.2"/>
    <s v="UW Stammham"/>
    <s v="Hochspannung (HS)"/>
    <s v="Bayernwerk AG"/>
  </r>
  <r>
    <x v="829"/>
    <s v="KGE Schipkau Sued 2 GmbH ? Co. KG"/>
    <s v="WP Klettwitz BA 2.2"/>
    <s v="01993"/>
    <s v="Schipkau"/>
    <s v=""/>
    <x v="4"/>
    <s v=""/>
    <d v="2019-11-29T00:00:00"/>
    <s v="in Betrieb"/>
    <s v="Windenergie (Onshore-Anlage)"/>
    <s v=""/>
    <s v=""/>
    <x v="1"/>
    <s v="Ja"/>
    <s v=""/>
    <n v="23.1"/>
    <s v=""/>
    <s v="Hochspannung (HS)"/>
    <s v="Mitteldeutsche Netzgesellschaft Strom mbH"/>
  </r>
  <r>
    <x v="830"/>
    <s v="STAWAG Energie GmbH"/>
    <s v="Windpark Simmerath"/>
    <s v="52152"/>
    <s v="Simmerath"/>
    <s v=""/>
    <x v="3"/>
    <s v=""/>
    <d v="2016-01-01T00:00:00"/>
    <s v="in Betrieb"/>
    <s v="Windenergie (Onshore-Anlage)"/>
    <s v=""/>
    <s v=""/>
    <x v="1"/>
    <s v="Ja"/>
    <s v=""/>
    <n v="23.1"/>
    <s v="Umspannanlage Lamersdorf"/>
    <s v="Mittelspannung (MS)"/>
    <s v="Westnetz"/>
  </r>
  <r>
    <x v="831"/>
    <s v=""/>
    <s v="Windpark Kohlenstrasse"/>
    <s v="74544"/>
    <s v="Michelbach an der Bilz"/>
    <s v="770/1 Gemarkung Michelbach"/>
    <x v="2"/>
    <s v=""/>
    <d v="2015-01-01T00:00:00"/>
    <s v="in Betrieb"/>
    <s v="Windenergie (Onshore-Anlage)"/>
    <s v=""/>
    <s v=""/>
    <x v="1"/>
    <s v="Ja"/>
    <s v=""/>
    <n v="23.1"/>
    <s v=""/>
    <s v=""/>
    <s v=""/>
  </r>
  <r>
    <x v="832"/>
    <s v=""/>
    <s v="Windpark Ludwigsau"/>
    <s v="36251"/>
    <s v="Gemarkung Ersrode"/>
    <s v="Flur 6, Flurstueck 1"/>
    <x v="10"/>
    <s v=""/>
    <d v="2016-01-01T00:00:00"/>
    <s v="in Betrieb"/>
    <s v="Windenergie (Onshore-Anlage)"/>
    <s v=""/>
    <s v=""/>
    <x v="1"/>
    <s v="Ja"/>
    <s v=""/>
    <n v="23.1"/>
    <s v=""/>
    <s v=""/>
    <s v=""/>
  </r>
  <r>
    <x v="833"/>
    <s v="Energieversorgung Oberhausen AG"/>
    <s v="HKW 1"/>
    <s v="46045"/>
    <s v="Oberhausen"/>
    <s v=""/>
    <x v="3"/>
    <s v="HKW 1"/>
    <d v="1971-01-20T00:00:00"/>
    <s v="in Betrieb"/>
    <s v="Erdgas"/>
    <s v=""/>
    <s v=""/>
    <x v="2"/>
    <s v="Nein"/>
    <s v="Ja"/>
    <n v="23.1"/>
    <s v=""/>
    <s v="Mittelspannung (MS)"/>
    <s v="Oberhausener Netzgesellschaft mbH"/>
  </r>
  <r>
    <x v="834"/>
    <s v=""/>
    <s v="Windpark Storbeck"/>
    <s v="39606"/>
    <s v="Hansestadt Osterburg"/>
    <s v="Gemarkung Storbeck, Flur 2, Flurstueck 13/5"/>
    <x v="8"/>
    <s v=""/>
    <d v="2014-01-01T00:00:00"/>
    <s v="in Betrieb"/>
    <s v="Windenergie (Onshore-Anlage)"/>
    <s v=""/>
    <s v=""/>
    <x v="1"/>
    <s v="Ja"/>
    <s v="Nein"/>
    <n v="23"/>
    <s v=""/>
    <s v="Hochspannung (HS)"/>
    <s v="HSN Magdeburg GmbH"/>
  </r>
  <r>
    <x v="835"/>
    <s v="Windparkbetriebsgesellschaft Adorf/Diemelsee mbH_x000a_c/o LENPower GmbH"/>
    <s v="Windpark Adorf"/>
    <s v="34519"/>
    <s v="Diemelsee"/>
    <s v=""/>
    <x v="10"/>
    <s v=""/>
    <d v="2012-01-01T00:00:00"/>
    <s v="in Betrieb"/>
    <s v="Windenergie (Onshore-Anlage)"/>
    <s v=""/>
    <s v=""/>
    <x v="1"/>
    <s v="Ja"/>
    <s v=""/>
    <n v="23"/>
    <s v="DE0073303443100000000000000124642"/>
    <s v="Hochspannung (HS)"/>
    <s v="Westnetz GmbH"/>
  </r>
  <r>
    <x v="836"/>
    <s v="PROKON Regenerative Energien eG"/>
    <s v="WP Koennern II"/>
    <s v="06420"/>
    <s v="Koennern"/>
    <s v=""/>
    <x v="8"/>
    <s v=""/>
    <d v="2003-01-01T00:00:00"/>
    <s v="in Betrieb"/>
    <s v="Windenergie (Onshore-Anlage)"/>
    <s v=""/>
    <s v=""/>
    <x v="1"/>
    <s v="Ja"/>
    <s v="Nein"/>
    <n v="23"/>
    <s v="UW Koennern Sued"/>
    <s v="Hochspannung (HS)"/>
    <s v="Mitteldeutsche Netzgesellschaft Strom mbH"/>
  </r>
  <r>
    <x v="837"/>
    <s v="Heizkraftwerk Wuerzburg GmbH"/>
    <s v="Heizkraftwerke an der Friedensbruecke"/>
    <s v="97080"/>
    <s v="Wuerzburg"/>
    <s v="Veitshoechheimer Str. 1"/>
    <x v="0"/>
    <s v="TSIII"/>
    <d v="1971-01-01T00:00:00"/>
    <s v="in Betrieb"/>
    <s v="Erdgas"/>
    <s v=""/>
    <s v=""/>
    <x v="2"/>
    <s v="Nein"/>
    <s v="Ja"/>
    <n v="23"/>
    <s v="UW HKW, 20 kV-Schaltanlage, Zelle J34"/>
    <s v="Mittelspannung (MS)"/>
    <s v="Mainfranken Netze GmbH"/>
  </r>
  <r>
    <x v="838"/>
    <s v="saferay holding GmbH"/>
    <s v="PVA Senftenberg"/>
    <s v="01968"/>
    <s v="Senftenberg"/>
    <s v="Flur 4, Flurst. 24"/>
    <x v="4"/>
    <s v="SEBE VII"/>
    <d v="2011-01-01T00:00:00"/>
    <s v="in Betrieb"/>
    <s v="Solare Strahlungsenergie"/>
    <s v=""/>
    <s v=""/>
    <x v="0"/>
    <s v="Ja"/>
    <s v="Nein"/>
    <n v="23"/>
    <s v="UW Senftenberg/West"/>
    <s v="Hochspannung (HS)"/>
    <s v="Mitteldeutsche Netzgesellschaft Strom mbH"/>
  </r>
  <r>
    <x v="839"/>
    <s v="Energieversorgung Schwerin GmbH &amp; Co. Erzeugung KG"/>
    <s v="HKW Schwerin Lankow"/>
    <s v="19057"/>
    <s v="Schwerin"/>
    <s v=""/>
    <x v="9"/>
    <s v=""/>
    <d v="1994-12-01T00:00:00"/>
    <s v="in Betrieb"/>
    <s v="Mehrere Energietraeger"/>
    <s v="Erdgas"/>
    <s v="HEL"/>
    <x v="2"/>
    <s v="Nein"/>
    <s v="Ja"/>
    <n v="23"/>
    <s v="Schalthaus Lankow"/>
    <s v="Mittelspannung (MS)"/>
    <s v="Netzgesellschaft Schwerin mbH "/>
  </r>
  <r>
    <x v="840"/>
    <s v=""/>
    <s v=""/>
    <s v="39624"/>
    <s v="Kalbe"/>
    <s v=""/>
    <x v="8"/>
    <s v=""/>
    <d v="2001-01-01T00:00:00"/>
    <s v="in Betrieb"/>
    <s v="Windenergie (Onshore-Anlage)"/>
    <s v=""/>
    <s v=""/>
    <x v="1"/>
    <s v="Ja"/>
    <s v=""/>
    <n v="23"/>
    <s v=""/>
    <s v="Hochspannung (HS)"/>
    <s v="HSN Magdeburg GmbH"/>
  </r>
  <r>
    <x v="841"/>
    <s v="Stadtwerke Flensburg GmbH"/>
    <s v="Heizkraftwerk FL"/>
    <s v="24939"/>
    <s v="Flensburg"/>
    <s v="Batteriestr. 48"/>
    <x v="5"/>
    <s v="Block 7"/>
    <d v="1978-01-01T00:00:00"/>
    <s v="Endgueltig Stillgelegt 2016 (mit StA)"/>
    <s v="Steinkohle"/>
    <s v=""/>
    <s v=""/>
    <x v="6"/>
    <s v="Nein"/>
    <s v="Ja"/>
    <n v="23"/>
    <s v="SW Flensburg GmbH"/>
    <s v="Mittelspannung (MS)"/>
    <s v="Stadtwerke Flensburg GmbH "/>
  </r>
  <r>
    <x v="842"/>
    <s v="Stadtwerke Bielefeld GmbH"/>
    <s v="HKW Schildescher Strasse"/>
    <s v="33611"/>
    <s v="Bielefeld"/>
    <s v=""/>
    <x v="3"/>
    <s v=""/>
    <d v="1977-05-20T00:00:00"/>
    <s v="in Betrieb"/>
    <s v="Mehrere Energietraeger"/>
    <s v="Erdgas L"/>
    <s v="Heizoel el"/>
    <x v="2"/>
    <s v="Nein"/>
    <s v="Ja"/>
    <n v="23"/>
    <s v="UW Kraftwerk"/>
    <s v="Hochspannung (HS)"/>
    <s v="SWB Netz GmbH"/>
  </r>
  <r>
    <x v="843"/>
    <s v="WSW Energie GmbH"/>
    <s v=""/>
    <s v="49751"/>
    <s v="Soegel"/>
    <s v=""/>
    <x v="1"/>
    <s v=""/>
    <d v="2008-01-01T00:00:00"/>
    <s v="in Betrieb"/>
    <s v="Windenergie (Onshore-Anlage)"/>
    <s v=""/>
    <s v=""/>
    <x v="1"/>
    <s v="Ja"/>
    <s v=""/>
    <n v="22.9"/>
    <s v=""/>
    <s v="USp. Hoch- / Mittelspannung (HS/MS)"/>
    <s v="EWE NETZ GmbH"/>
  </r>
  <r>
    <x v="844"/>
    <s v="WPO GmbH &amp; Co. Betriebs KG _x000a_WPM GmbH &amp; Co. Betriebs KG"/>
    <s v=""/>
    <s v="26939"/>
    <s v="Ovelgoenne"/>
    <s v=""/>
    <x v="1"/>
    <s v=""/>
    <d v="2001-01-01T00:00:00"/>
    <s v="in Betrieb"/>
    <s v="Windenergie (Onshore-Anlage)"/>
    <s v=""/>
    <s v=""/>
    <x v="1"/>
    <s v="Ja"/>
    <s v=""/>
    <n v="22.9"/>
    <s v=""/>
    <s v="USp. Hoch- / Mittelspannung (HS/MS)"/>
    <s v="EWE NETZ GmbH"/>
  </r>
  <r>
    <x v="845"/>
    <s v=""/>
    <s v="Windpark Creglingen-Klosterwald"/>
    <s v="97993"/>
    <s v="Creglingen"/>
    <s v="Flurstueck 152 (Freudenbach)"/>
    <x v="2"/>
    <s v=""/>
    <d v="2015-01-01T00:00:00"/>
    <s v="in Betrieb"/>
    <s v="Windenergie (Onshore-Anlage)"/>
    <s v=""/>
    <s v=""/>
    <x v="1"/>
    <s v="Ja"/>
    <s v=""/>
    <n v="22.8"/>
    <s v=""/>
    <s v=""/>
    <s v=""/>
  </r>
  <r>
    <x v="846"/>
    <s v="Technische Werke Ludwigshafen AG"/>
    <s v="Solarkraftwerk Barderup"/>
    <s v="24988"/>
    <s v="Barderup"/>
    <s v=""/>
    <x v="5"/>
    <s v=""/>
    <d v="2012-01-01T00:00:00"/>
    <s v="in Betrieb"/>
    <s v="Solare Strahlungsenergie"/>
    <s v=""/>
    <s v=""/>
    <x v="0"/>
    <s v="Ja"/>
    <s v="Nein"/>
    <n v="22.8"/>
    <s v="UW Barderup Schaltfeld E01 am Mast 14 im Stromkreis Flensburg - Weding gruen"/>
    <s v="Hochspannung (HS)"/>
    <s v="Schleswig-Holstein Netz AG"/>
  </r>
  <r>
    <x v="847"/>
    <s v="EnBW Energie Baden-Wuerttemberg AG"/>
    <s v="Heizkraftwerk Stuttgart-Gaisburg"/>
    <s v="70376"/>
    <s v="Stuttgart"/>
    <s v="Langwiesenweg 23"/>
    <x v="2"/>
    <s v="GAI DT 14 neu"/>
    <d v="2009-01-01T00:00:00"/>
    <s v="Endgueltig Stillgelegt 2018 (mit StA)"/>
    <s v="Mehrere Energietraeger"/>
    <s v="Steinkohle"/>
    <s v="Erdgas, Heizoel"/>
    <x v="6"/>
    <s v="Nein"/>
    <s v="Ja"/>
    <n v="22.6"/>
    <s v="Gaisburg"/>
    <s v="Hochspannung (HS)"/>
    <s v="Netze BW GmbH"/>
  </r>
  <r>
    <x v="848"/>
    <s v=""/>
    <s v="WP Kambs NBK/2014/3924948/IW"/>
    <s v="18258"/>
    <s v="Vorbeck"/>
    <s v="Gemarkung Kambs, Flur 1, Flurstueck 18"/>
    <x v="9"/>
    <s v=""/>
    <d v="2015-01-01T00:00:00"/>
    <s v="in Betrieb"/>
    <s v="Windenergie (Onshore-Anlage)"/>
    <s v=""/>
    <s v=""/>
    <x v="1"/>
    <s v="Ja"/>
    <s v=""/>
    <n v="22.5"/>
    <s v=""/>
    <s v=""/>
    <s v=""/>
  </r>
  <r>
    <x v="849"/>
    <s v=""/>
    <s v=""/>
    <s v="15320"/>
    <s v="Neuhardenberg"/>
    <s v=""/>
    <x v="4"/>
    <s v=""/>
    <d v="2012-01-01T00:00:00"/>
    <s v="in Betrieb"/>
    <s v="Solare Strahlungsenergie"/>
    <s v=""/>
    <s v=""/>
    <x v="0"/>
    <s v="Ja"/>
    <s v=""/>
    <n v="22.5"/>
    <s v=""/>
    <s v=""/>
    <s v="E.DIS AG"/>
  </r>
  <r>
    <x v="850"/>
    <s v="Windpark Silmersdorf GmbH &amp; Co KG"/>
    <s v=""/>
    <s v="16949"/>
    <s v="Silmersdorf"/>
    <s v=""/>
    <x v="4"/>
    <s v=""/>
    <d v="2005-01-01T00:00:00"/>
    <s v="in Betrieb"/>
    <s v="Windenergie (Onshore-Anlage)"/>
    <s v=""/>
    <s v=""/>
    <x v="1"/>
    <s v="Ja"/>
    <s v=""/>
    <n v="22.5"/>
    <s v=""/>
    <s v="USp. Hoechst- / Hochspannung (HoeS/HS)"/>
    <s v="50Hertz Transmission GmbH"/>
  </r>
  <r>
    <x v="851"/>
    <s v="HelveticWind Deutschland GmbH"/>
    <s v="Windpark Luedersdorf Parstein"/>
    <s v="16248"/>
    <s v="Parsteinsee"/>
    <s v=""/>
    <x v="4"/>
    <s v=""/>
    <d v="2004-11-17T00:00:00"/>
    <s v="in Betrieb"/>
    <s v="Windenergie (Onshore-Anlage)"/>
    <s v=""/>
    <s v=""/>
    <x v="1"/>
    <s v="Ja"/>
    <s v="Nein"/>
    <n v="22.5"/>
    <s v="DE00100016248DS000000000005554231"/>
    <s v="Hochspannung (HS)"/>
    <s v="E.DIS AG"/>
  </r>
  <r>
    <x v="852"/>
    <s v=""/>
    <s v=""/>
    <s v="49779"/>
    <s v="Niederlangen"/>
    <s v=""/>
    <x v="1"/>
    <s v=""/>
    <d v="1998-01-01T00:00:00"/>
    <s v="in Betrieb"/>
    <s v="Windenergie (Onshore-Anlage)"/>
    <s v=""/>
    <s v=""/>
    <x v="1"/>
    <s v="Ja"/>
    <s v=""/>
    <n v="22.5"/>
    <s v=""/>
    <s v="Mittelspannung (MS)"/>
    <s v="EWE NETZ GmbH"/>
  </r>
  <r>
    <x v="853"/>
    <s v="EEW Energy from Waste Hannover GmbH"/>
    <s v="EEW Energy from Waste Hannover GmbH"/>
    <s v="30659"/>
    <s v="Hannover"/>
    <s v=""/>
    <x v="1"/>
    <s v="Hannover"/>
    <d v="2005-06-01T00:00:00"/>
    <s v="in Betrieb"/>
    <s v="Abfall"/>
    <s v="Abfall, _x000a_biol. abbaubarer Anteil von Abfaellen aus Haushalten und Industrie"/>
    <s v=""/>
    <x v="14"/>
    <s v="Nein"/>
    <s v="Nein"/>
    <n v="22.5"/>
    <s v="Umspannwerk Hannover, Leitung 121, Feld E17"/>
    <s v="Hochspannung (HS)"/>
    <s v="Avacon AG"/>
  </r>
  <r>
    <x v="854"/>
    <s v="ADM Hamburg Aktiengesellschaft"/>
    <s v="Heizkraftwerk"/>
    <s v="21107"/>
    <s v="Hamburg"/>
    <s v="Nippoldstr. 117"/>
    <x v="13"/>
    <s v="HKW"/>
    <d v="1993-07-01T00:00:00"/>
    <s v="in Betrieb"/>
    <s v="Mehrere Energietraeger"/>
    <s v="Erdgas"/>
    <s v="Biogas"/>
    <x v="2"/>
    <s v="Nein"/>
    <s v="Ja"/>
    <n v="22.5"/>
    <s v="Nr. 147190"/>
    <s v="Mittelspannung (MS)"/>
    <s v="Stromnetz Hamburg GmbH"/>
  </r>
  <r>
    <x v="855"/>
    <s v=""/>
    <s v="Windpark Hohen Luckow Erweiterung"/>
    <s v="18239"/>
    <s v="Satow OT Hohen Luckow"/>
    <s v="Gemarkung Hohen Luckow, Flur 2, Flurstueck 1"/>
    <x v="9"/>
    <s v=""/>
    <d v="2015-01-01T00:00:00"/>
    <s v="in Betrieb"/>
    <s v="Windenergie (Onshore-Anlage)"/>
    <s v=""/>
    <s v=""/>
    <x v="1"/>
    <s v="Ja"/>
    <s v=""/>
    <n v="22.4"/>
    <s v=""/>
    <s v=""/>
    <s v=""/>
  </r>
  <r>
    <x v="856"/>
    <s v="Windkonzept - Energieanlagen GmbH &amp; Co. KG"/>
    <s v=""/>
    <s v="39343"/>
    <s v="Ostingersleben"/>
    <s v=""/>
    <x v="8"/>
    <s v=""/>
    <d v="2002-01-01T00:00:00"/>
    <s v="in Betrieb"/>
    <s v="Windenergie (Onshore-Anlage)"/>
    <s v=""/>
    <s v=""/>
    <x v="1"/>
    <s v="Ja"/>
    <s v=""/>
    <n v="22.4"/>
    <s v=""/>
    <s v="Hochspannung (HS)"/>
    <s v="HSN Magdeburg GmbH"/>
  </r>
  <r>
    <x v="857"/>
    <s v="Breeze Two Energy GmbH &amp; Co. KG"/>
    <s v="Windpark Kisselbach"/>
    <s v="56291"/>
    <s v="Kisselbach"/>
    <s v=""/>
    <x v="7"/>
    <s v=""/>
    <d v="2006-01-01T00:00:00"/>
    <s v="in Betrieb"/>
    <s v="Windenergie (Onshore-Anlage)"/>
    <s v=""/>
    <s v=""/>
    <x v="1"/>
    <s v="Ja"/>
    <s v=""/>
    <n v="22.4"/>
    <s v="UW Kisselbach Schaltzelle J03"/>
    <s v="Hochspannung (HS)"/>
    <s v="Westnetz GmbH"/>
  </r>
  <r>
    <x v="858"/>
    <s v="Uniper Kraftwerke GmbH"/>
    <s v="Pfrombach"/>
    <s v="85368"/>
    <s v="Moosburg-Pfrombach"/>
    <s v="Am Kraftwerk 1"/>
    <x v="0"/>
    <s v="Pfrombach"/>
    <d v="1929-01-01T00:00:00"/>
    <s v="in Betrieb"/>
    <s v="Laufwasser"/>
    <s v=""/>
    <s v=""/>
    <x v="9"/>
    <s v="Nein"/>
    <s v="Nein"/>
    <n v="22.3"/>
    <s v="Schaltanlage vor Ort"/>
    <s v="Hochspannung (HS)"/>
    <s v="Bayernwerk AG/DB Energie GmbH"/>
  </r>
  <r>
    <x v="859"/>
    <s v="juwi Beteiligungs GmbH &amp; Co. Naturpower 10KG "/>
    <s v="Mehringer Hoehe"/>
    <s v="54317"/>
    <s v="Herl "/>
    <s v=""/>
    <x v="7"/>
    <s v=""/>
    <d v="2005-01-01T00:00:00"/>
    <s v="in Betrieb"/>
    <s v="Windenergie (Onshore-Anlage)"/>
    <s v=""/>
    <s v=""/>
    <x v="1"/>
    <s v="Ja"/>
    <s v="Nein"/>
    <n v="22.3"/>
    <s v="UW Herl"/>
    <s v="Hochspannung (HS)"/>
    <s v="Westnetz GmbH"/>
  </r>
  <r>
    <x v="860"/>
    <s v=""/>
    <s v="Buergerwindpark Barlt Ost"/>
    <s v="25719"/>
    <s v="Barlt"/>
    <s v="Flur 8 Flurstueck 45/1"/>
    <x v="5"/>
    <s v=""/>
    <d v="2015-01-01T00:00:00"/>
    <s v="in Betrieb"/>
    <s v="Windenergie (Onshore-Anlage)"/>
    <s v=""/>
    <s v=""/>
    <x v="1"/>
    <s v="Ja"/>
    <s v=""/>
    <n v="22.2"/>
    <s v=""/>
    <s v="USp. Hoch- / Mittelspannung (HS/MS)"/>
    <s v="Schleswig-Holstein Netz AG"/>
  </r>
  <r>
    <x v="861"/>
    <s v="ENGIE Deutschland GmbH"/>
    <s v="HKW Tinz"/>
    <s v="07549"/>
    <s v="Gera"/>
    <s v=""/>
    <x v="12"/>
    <s v=""/>
    <d v="2018-12-18T00:00:00"/>
    <s v="in Betrieb"/>
    <s v="Erdgas"/>
    <s v=""/>
    <s v=""/>
    <x v="2"/>
    <s v="Nein"/>
    <s v="Ja"/>
    <n v="22.1"/>
    <s v=""/>
    <s v="Mittelspannung (MS)"/>
    <s v="Gera Netz GmbH"/>
  </r>
  <r>
    <x v="862"/>
    <s v="Windpark Haren Verwaltungsgesellschaft mbH"/>
    <s v="Windpark Haren - NAP Roechlingstrasse"/>
    <s v="49733"/>
    <s v="Haren"/>
    <s v=""/>
    <x v="1"/>
    <s v=""/>
    <d v="1990-01-01T00:00:00"/>
    <s v="in Betrieb"/>
    <s v="Windenergie (Onshore-Anlage)"/>
    <s v=""/>
    <s v=""/>
    <x v="1"/>
    <s v="Ja"/>
    <s v=""/>
    <n v="22.1"/>
    <s v="NAP Roechlingstrasse"/>
    <s v="Mittelspannung (MS)"/>
    <s v="Westnetz"/>
  </r>
  <r>
    <x v="863"/>
    <s v="Opel Automobile GmbH"/>
    <s v="HKW Wiesengrund"/>
    <s v="99817"/>
    <s v="Eisenach"/>
    <s v="Adam-Opel-Str."/>
    <x v="12"/>
    <s v=""/>
    <d v="1993-10-12T00:00:00"/>
    <s v="in Betrieb"/>
    <s v="Mehrere Energietraeger"/>
    <s v="Erdgas"/>
    <s v="Heizoel EL"/>
    <x v="2"/>
    <s v="Nein"/>
    <s v="Ja"/>
    <n v="22.1"/>
    <s v="UW Eisenach West"/>
    <s v="Hochspannung (HS)"/>
    <s v="TEN Thueringer Energienetze GmbH "/>
  </r>
  <r>
    <x v="864"/>
    <s v=""/>
    <s v=""/>
    <s v="15320"/>
    <s v="Neuhardenberg"/>
    <s v=""/>
    <x v="4"/>
    <s v=""/>
    <d v="2012-01-01T00:00:00"/>
    <s v="in Betrieb"/>
    <s v="Solare Strahlungsenergie"/>
    <s v=""/>
    <s v=""/>
    <x v="0"/>
    <s v="Ja"/>
    <s v=""/>
    <n v="22.1"/>
    <s v=""/>
    <s v=""/>
    <s v="E.DIS AG"/>
  </r>
  <r>
    <x v="865"/>
    <s v=""/>
    <s v=""/>
    <s v="03159"/>
    <s v="Neisse-Malxetal"/>
    <s v=""/>
    <x v="4"/>
    <s v=""/>
    <d v="2012-01-01T00:00:00"/>
    <s v="in Betrieb"/>
    <s v="Solare Strahlungsenergie"/>
    <s v=""/>
    <s v=""/>
    <x v="0"/>
    <s v="Ja"/>
    <s v=""/>
    <n v="22.1"/>
    <s v=""/>
    <s v=""/>
    <s v="Mitteldeutsche Netzgesellschaft Strom mbH"/>
  </r>
  <r>
    <x v="866"/>
    <s v="Windpark Neutz GmbH &amp; Co. KG"/>
    <s v="Windpark Neutz"/>
    <s v="06193"/>
    <s v="Domnitz"/>
    <s v="Flur 3"/>
    <x v="8"/>
    <s v=""/>
    <d v="2012-08-23T00:00:00"/>
    <s v="in Betrieb"/>
    <s v="Windenergie (Onshore-Anlage)"/>
    <s v=""/>
    <s v=""/>
    <x v="1"/>
    <s v="Ja"/>
    <s v=""/>
    <n v="22"/>
    <s v="50080607277"/>
    <s v="USp. Hoch- / Mittelspannung (HS/MS)"/>
    <s v="Mitteldeutsche Netzgesellschaft Strom mbH"/>
  </r>
  <r>
    <x v="867"/>
    <s v="Ford-Werke GmbH"/>
    <s v="Ford Saarlouis"/>
    <s v="66740"/>
    <s v="Saarlouis"/>
    <s v=""/>
    <x v="14"/>
    <s v=""/>
    <d v="2016-01-01T00:00:00"/>
    <s v="in Betrieb"/>
    <s v="Erdgas"/>
    <s v=""/>
    <s v=""/>
    <x v="2"/>
    <s v="Nein"/>
    <s v="Ja"/>
    <n v="22"/>
    <s v=""/>
    <s v=""/>
    <s v=""/>
  </r>
  <r>
    <x v="868"/>
    <s v="Windpark Schoenwalde GmbH &amp; Co. KG"/>
    <s v=""/>
    <s v="24814"/>
    <s v="Sehestedt"/>
    <s v=""/>
    <x v="5"/>
    <s v=""/>
    <d v="2007-12-07T00:00:00"/>
    <s v="in Betrieb"/>
    <s v="Windenergie (Onshore-Anlage)"/>
    <s v=""/>
    <s v=""/>
    <x v="1"/>
    <s v="Ja"/>
    <s v="Nein"/>
    <n v="22"/>
    <s v="DE0010811590700000000000000078489"/>
    <s v="Mittelspannung (MS)"/>
    <s v="Mitteldeutsche Netzgesellschaft Strom mbH"/>
  </r>
  <r>
    <x v="869"/>
    <s v="Windpark Redekin-Genthin GmbH &amp; Co. KG"/>
    <s v="Redekin"/>
    <s v="39319"/>
    <s v="Redekin"/>
    <s v=""/>
    <x v="8"/>
    <s v="Redekin"/>
    <d v="2009-10-30T00:00:00"/>
    <s v="in Betrieb"/>
    <s v="Windenergie (Onshore-Anlage)"/>
    <s v=""/>
    <s v=""/>
    <x v="1"/>
    <s v="Ja"/>
    <s v="Nein"/>
    <n v="22"/>
    <s v="UW Genthin"/>
    <s v="Hochspannung (HS)"/>
    <s v="HSN Magdeburg GmbH"/>
  </r>
  <r>
    <x v="870"/>
    <s v="Windkraftwerk Wremen GmbH &amp; Co. KG; _x000a_Energiekontor Windkraft GmbH &amp; Co. WP Wremen-Grauwallkan. KG"/>
    <s v=""/>
    <s v="27638"/>
    <s v="Wremen"/>
    <s v=""/>
    <x v="1"/>
    <s v=""/>
    <d v="1994-01-01T00:00:00"/>
    <s v="in Betrieb"/>
    <s v="Windenergie (Onshore-Anlage)"/>
    <s v=""/>
    <s v=""/>
    <x v="1"/>
    <s v="Ja"/>
    <s v=""/>
    <n v="22"/>
    <s v=""/>
    <s v="USp. Hoch- / Mittelspannung (HS/MS)"/>
    <s v="EWE NETZ GmbH"/>
  </r>
  <r>
    <x v="871"/>
    <s v="SWM Services GmbH"/>
    <s v="Nord 3"/>
    <s v="85774"/>
    <s v="Unterfoehring"/>
    <s v=""/>
    <x v="0"/>
    <s v="3"/>
    <d v="1984-05-17T00:00:00"/>
    <s v="in Betrieb"/>
    <s v="Mehrere Energietraeger"/>
    <s v="Abfall"/>
    <s v="Stuetzfeuer"/>
    <x v="14"/>
    <s v="Nein"/>
    <s v="Ja"/>
    <n v="22"/>
    <s v="HUW Foehring"/>
    <s v="Hochspannung (HS)"/>
    <s v="SWM Infrastruktur GmbH"/>
  </r>
  <r>
    <x v="872"/>
    <s v="Lockstedt-Siestedt II Netzanschluss GbR"/>
    <s v=""/>
    <s v="39356"/>
    <s v="Siestedt"/>
    <s v=""/>
    <x v="8"/>
    <s v=""/>
    <d v="2007-01-01T00:00:00"/>
    <s v="in Betrieb"/>
    <s v="Windenergie (Onshore-Anlage)"/>
    <s v=""/>
    <s v=""/>
    <x v="1"/>
    <s v="Ja"/>
    <s v=""/>
    <n v="22"/>
    <s v=""/>
    <s v="Mittelspannung (MS)"/>
    <s v="Avacon AG"/>
  </r>
  <r>
    <x v="873"/>
    <s v="Statkraft Markets GmbH"/>
    <s v="Landesbergen Biomasse"/>
    <s v="31628"/>
    <s v="Landesbergen"/>
    <s v=""/>
    <x v="1"/>
    <s v=""/>
    <d v="2005-01-01T00:00:00"/>
    <s v="in Betrieb"/>
    <s v="Biomasse"/>
    <s v=""/>
    <s v=""/>
    <x v="3"/>
    <s v="Ja"/>
    <s v="Nein"/>
    <n v="22"/>
    <s v=""/>
    <s v="Hochspannung (HS)"/>
    <s v="Avacon AG"/>
  </r>
  <r>
    <x v="874"/>
    <s v="Windpark Lamstedt GbR"/>
    <s v=""/>
    <s v="21769"/>
    <s v="Lamstedt"/>
    <s v=""/>
    <x v="1"/>
    <s v=""/>
    <d v="2009-01-01T00:00:00"/>
    <s v="in Betrieb"/>
    <s v="Windenergie (Onshore-Anlage)"/>
    <s v=""/>
    <s v=""/>
    <x v="1"/>
    <s v="Ja"/>
    <s v=""/>
    <n v="22"/>
    <s v=""/>
    <s v="USp. Hoch- / Mittelspannung (HS/MS)"/>
    <s v="EWE NETZ GmbH"/>
  </r>
  <r>
    <x v="875"/>
    <s v="Windpark Grossenehrich GmbH &amp; Co. KG Renditefonds"/>
    <s v=""/>
    <s v="99718"/>
    <s v="Kirchengel"/>
    <s v=""/>
    <x v="12"/>
    <s v=""/>
    <d v="2004-01-01T00:00:00"/>
    <s v="in Betrieb"/>
    <s v="Windenergie (Onshore-Anlage)"/>
    <s v=""/>
    <s v=""/>
    <x v="1"/>
    <s v="Ja"/>
    <s v=""/>
    <n v="22"/>
    <s v=""/>
    <s v="Mittelspannung (MS)"/>
    <s v="TEN Thueringer Energienetze GmbH"/>
  </r>
  <r>
    <x v="876"/>
    <s v="ENGIE WP Portfolio 2 GmbH"/>
    <s v="Windpark Karstaedt"/>
    <s v="19357"/>
    <s v="Gloevzin"/>
    <s v=""/>
    <x v="4"/>
    <s v=""/>
    <d v="2007-12-10T00:00:00"/>
    <s v="in Betrieb"/>
    <s v="Windenergie (Onshore-Anlage)"/>
    <s v=""/>
    <s v=""/>
    <x v="1"/>
    <s v="Ja"/>
    <s v=""/>
    <n v="22"/>
    <s v=""/>
    <s v="Hochspannung (HS)"/>
    <s v="WEMAG Netz GmbH"/>
  </r>
  <r>
    <x v="877"/>
    <s v="EnBW Energie Baden-Wuerttemberg AG"/>
    <s v="Rudolf-Fettweis-Werk     "/>
    <s v="76596"/>
    <s v="Forbach"/>
    <s v="Werkstrasse 5"/>
    <x v="2"/>
    <s v="Forb/ Murgwerk"/>
    <d v="1918-01-01T00:00:00"/>
    <s v="in Betrieb"/>
    <s v="Laufwasser"/>
    <s v=""/>
    <s v=""/>
    <x v="9"/>
    <s v="Nein"/>
    <s v="Nein"/>
    <n v="22"/>
    <s v="Forbach"/>
    <s v="Hochspannung (HS)"/>
    <s v="Netze BW GmbH"/>
  </r>
  <r>
    <x v="878"/>
    <s v="Ventimotor GmbH &amp; Co.UHW KG"/>
    <s v=""/>
    <s v="99094"/>
    <s v="Erfurt"/>
    <s v=""/>
    <x v="12"/>
    <s v=""/>
    <d v="2005-01-01T00:00:00"/>
    <s v="in Betrieb"/>
    <s v="Windenergie (Onshore-Anlage)"/>
    <s v=""/>
    <s v=""/>
    <x v="1"/>
    <s v="Ja"/>
    <s v=""/>
    <n v="22"/>
    <s v=""/>
    <s v="Mittelspannung (MS)"/>
    <s v="TEN Thueringer Energienetze GmbH"/>
  </r>
  <r>
    <x v="879"/>
    <s v="Statkraft Markets GmbH"/>
    <s v="Emden Biomasse"/>
    <s v="26725"/>
    <s v="Emden"/>
    <s v=""/>
    <x v="1"/>
    <s v=""/>
    <d v="2005-01-01T00:00:00"/>
    <s v="in Betrieb"/>
    <s v="Biomasse"/>
    <s v=""/>
    <s v=""/>
    <x v="3"/>
    <s v="Ja"/>
    <s v="Ja"/>
    <n v="22"/>
    <s v=""/>
    <s v="Hochspannung (HS)"/>
    <s v="Avacon AG"/>
  </r>
  <r>
    <x v="880"/>
    <s v="Windpark Grossberndten GmbH &amp; Co. KG _x000a_c/o Deutsche Structured Finance GmbH"/>
    <s v=""/>
    <s v="99713"/>
    <s v="Grossberndten"/>
    <s v=""/>
    <x v="12"/>
    <s v=""/>
    <d v="2003-01-01T00:00:00"/>
    <s v="in Betrieb"/>
    <s v="Windenergie (Onshore-Anlage)"/>
    <s v=""/>
    <s v=""/>
    <x v="1"/>
    <s v="Ja"/>
    <s v=""/>
    <n v="21.9"/>
    <s v=""/>
    <s v="Mittelspannung (MS)"/>
    <s v="TEN Thueringer Energienetze GmbH"/>
  </r>
  <r>
    <x v="881"/>
    <s v="ENERTRAG Aktiengesellschaft"/>
    <s v="UW Basedow"/>
    <s v="17291"/>
    <s v="Basedow"/>
    <s v="Gemarkung Klinkow, _x000a_Flur 1, Flurstueck 109"/>
    <x v="4"/>
    <s v="UW Basedow"/>
    <d v="2009-01-01T00:00:00"/>
    <s v="in Betrieb"/>
    <s v="Windenergie (Onshore-Anlage)"/>
    <s v=""/>
    <s v="Solar"/>
    <x v="1"/>
    <s v="Ja"/>
    <s v=""/>
    <n v="21.9"/>
    <s v="UW Basedow"/>
    <s v="Hochspannung (HS)"/>
    <s v="E.DIS AG"/>
  </r>
  <r>
    <x v="882"/>
    <s v="EEV Erneuerbare Energien Verwaltungs GmbH Dresden"/>
    <s v="UWBehringenWind"/>
    <s v=""/>
    <s v=""/>
    <s v=""/>
    <x v="12"/>
    <s v=""/>
    <d v="2015-12-26T00:00:00"/>
    <s v="in Betrieb"/>
    <s v="Windenergie (Onshore-Anlage)"/>
    <s v=""/>
    <s v=""/>
    <x v="1"/>
    <s v="Ja"/>
    <s v="Nein"/>
    <n v="21.8"/>
    <s v="UW Behringen Wind"/>
    <s v="Hochspannung (HS)"/>
    <s v="TEN Thueringer Energienetze GmbH &amp; Co. KG"/>
  </r>
  <r>
    <x v="883"/>
    <s v=""/>
    <s v=""/>
    <s v="39171"/>
    <s v="Suelzetal"/>
    <s v=""/>
    <x v="8"/>
    <s v=""/>
    <d v="2005-01-01T00:00:00"/>
    <s v="in Betrieb"/>
    <s v="Windenergie (Onshore-Anlage)"/>
    <s v=""/>
    <s v=""/>
    <x v="1"/>
    <s v="Ja"/>
    <s v=""/>
    <n v="21.8"/>
    <s v=""/>
    <s v="Mittelspannung (MS)"/>
    <s v="Avacon AG"/>
  </r>
  <r>
    <x v="884"/>
    <s v="ENERTRAG Aktiengesellschaft"/>
    <s v="UW Roitzsch"/>
    <s v="06809"/>
    <s v="Brehna / Roitzsch"/>
    <s v="Gemarkung Brehna / Roitzsch, _x000a_an der Umgehungsstrasse"/>
    <x v="8"/>
    <s v="UW Roitzsch"/>
    <d v="2003-01-01T00:00:00"/>
    <s v="in Betrieb"/>
    <s v="Windenergie (Onshore-Anlage)"/>
    <s v=""/>
    <s v=""/>
    <x v="1"/>
    <s v="Ja"/>
    <s v=""/>
    <n v="21.7"/>
    <s v="UW Roitzsch"/>
    <s v="Mittelspannung (MS)"/>
    <s v="Mitteldeutsche Netzgesellschaft Strom mbH"/>
  </r>
  <r>
    <x v="885"/>
    <s v="Solarparc AG"/>
    <s v="Rasch"/>
    <s v="84152"/>
    <s v="Mengkofen "/>
    <s v=""/>
    <x v="0"/>
    <s v=""/>
    <d v="2009-01-01T00:00:00"/>
    <s v="in Betrieb"/>
    <s v="Solare Strahlungsenergie"/>
    <s v=""/>
    <s v=""/>
    <x v="0"/>
    <s v="Ja"/>
    <s v="Nein"/>
    <n v="21.7"/>
    <s v="UW Teisbach"/>
    <s v="Hochspannung (HS)"/>
    <s v="Bayernwerk AG"/>
  </r>
  <r>
    <x v="886"/>
    <s v="WEB Windpark Woerbzig GmbH ? Co. KG"/>
    <s v="WP Woerbzig Repowering I"/>
    <s v="06388"/>
    <s v="Groebzig"/>
    <s v=""/>
    <x v="8"/>
    <s v=""/>
    <d v="2019-07-05T00:00:00"/>
    <s v="in Betrieb"/>
    <s v="Windenergie (Onshore-Anlage)"/>
    <s v=""/>
    <s v=""/>
    <x v="1"/>
    <s v="Ja"/>
    <s v=""/>
    <n v="21.6"/>
    <s v=""/>
    <s v="Hochspannung (HS)"/>
    <s v="Mitteldeutsche Netzgesellschaft Strom mbH"/>
  </r>
  <r>
    <x v="887"/>
    <s v="Blue Pearl III GmbH ? Co. KG"/>
    <s v="WP Arzfeld-Ost"/>
    <s v="54597"/>
    <s v="Luenebach"/>
    <s v=""/>
    <x v="7"/>
    <s v=""/>
    <d v="2019-01-14T00:00:00"/>
    <s v="in Betrieb"/>
    <s v="Windenergie (Onshore-Anlage)"/>
    <s v=""/>
    <s v=""/>
    <x v="1"/>
    <s v="Ja"/>
    <s v=""/>
    <n v="21.6"/>
    <s v=""/>
    <s v="Mittelspannung (MS)"/>
    <s v="Westnetz GmbH"/>
  </r>
  <r>
    <x v="888"/>
    <s v=""/>
    <s v="Buergerwindpark Norderhof II GmbH &amp; Co KG"/>
    <s v="25899"/>
    <s v="Galmsbuell"/>
    <s v="Flur 12 Flurstueck 70"/>
    <x v="5"/>
    <s v=""/>
    <d v="2014-01-01T00:00:00"/>
    <s v="in Betrieb"/>
    <s v="Windenergie (Onshore-Anlage)"/>
    <s v=""/>
    <s v=""/>
    <x v="1"/>
    <s v="Ja"/>
    <s v="Nein"/>
    <n v="21.6"/>
    <s v=""/>
    <s v="Mittelspannung (MS)"/>
    <s v="Schleswig-Holstein Netz AG"/>
  </r>
  <r>
    <x v="889"/>
    <s v="SILVINO GmbH &amp; Co. KG"/>
    <s v=""/>
    <s v="03238"/>
    <s v="Finsterwalde"/>
    <s v="Flur 50, Fl-St. 191 u. Flur 52, Fl-St. 107"/>
    <x v="4"/>
    <s v=""/>
    <d v="2009-01-01T00:00:00"/>
    <s v="in Betrieb"/>
    <s v="Solare Strahlungsenergie"/>
    <s v=""/>
    <s v=""/>
    <x v="0"/>
    <s v="Ja"/>
    <s v=""/>
    <n v="21.6"/>
    <s v=""/>
    <s v="Hochspannung (HS)"/>
    <s v="Mitteldeutsche Netzgesellschaft Strom mbH"/>
  </r>
  <r>
    <x v="890"/>
    <s v="Enercon Windpark GmbH &amp; Co. Bertkow KG"/>
    <s v="Windpark Bertkow"/>
    <s v="39596"/>
    <s v="Bertkow"/>
    <s v=""/>
    <x v="8"/>
    <s v=""/>
    <d v="2001-12-20T00:00:00"/>
    <s v="in Betrieb"/>
    <s v="Windenergie (Onshore-Anlage)"/>
    <s v=""/>
    <s v=""/>
    <x v="1"/>
    <s v="Ja"/>
    <s v="Nein"/>
    <n v="21.6"/>
    <s v="UW Arneburg, Schaltfeld J02"/>
    <s v="Mittelspannung (MS)"/>
    <s v="Avacon AG"/>
  </r>
  <r>
    <x v="891"/>
    <s v="Erlanger Stadtwerke AG"/>
    <s v="HKW Erlangen"/>
    <s v="91052"/>
    <s v="Erlangen"/>
    <s v=" Aeussere Bruckerstr. 33"/>
    <x v="0"/>
    <s v="GuD I"/>
    <d v="2005-09-14T00:00:00"/>
    <s v="in Betrieb"/>
    <s v="Erdgas"/>
    <s v=""/>
    <s v=""/>
    <x v="2"/>
    <s v="Nein"/>
    <s v="Ja"/>
    <n v="21.6"/>
    <s v="UW Mitte"/>
    <s v="Mittelspannung (MS)"/>
    <s v="Erlanger Stadtwerke AG"/>
  </r>
  <r>
    <x v="892"/>
    <s v="E.ON Climate &amp; Renewables GmbH"/>
    <s v="WP Dargeluetz"/>
    <s v="19374"/>
    <s v="Parchim"/>
    <s v=""/>
    <x v="9"/>
    <s v=""/>
    <d v="2006-10-13T00:00:00"/>
    <s v="in Betrieb"/>
    <s v="Windenergie (Onshore-Anlage)"/>
    <s v=""/>
    <s v=""/>
    <x v="1"/>
    <s v="Ja"/>
    <s v="Nein"/>
    <n v="21.6"/>
    <s v="DE00729719089VEH0WE00132369065176"/>
    <s v="Hoechstspannung (HoeS)"/>
    <s v="50Hertz Transmission GmbH"/>
  </r>
  <r>
    <x v="893"/>
    <s v="Neuenkrug Beteiligungspool GmbH"/>
    <s v=""/>
    <s v="25797"/>
    <s v="Woehrden"/>
    <s v=""/>
    <x v="5"/>
    <s v=""/>
    <d v="2012-11-28T00:00:00"/>
    <s v="in Betrieb"/>
    <s v="Windenergie (Onshore-Anlage)"/>
    <s v=""/>
    <s v=""/>
    <x v="1"/>
    <s v="Ja"/>
    <s v=""/>
    <n v="21.5"/>
    <s v=""/>
    <s v=""/>
    <s v=""/>
  </r>
  <r>
    <x v="894"/>
    <s v="Windpark Perl GmbH"/>
    <s v="Windpark Perl GmbH"/>
    <s v=""/>
    <s v=""/>
    <s v=""/>
    <x v="14"/>
    <s v=""/>
    <d v="2013-12-16T00:00:00"/>
    <s v="in Betrieb"/>
    <s v="Windenergie (Onshore-Anlage)"/>
    <s v=""/>
    <s v=""/>
    <x v="1"/>
    <s v="Ja"/>
    <s v="Nein"/>
    <n v="21.5"/>
    <s v="UA Borg"/>
    <s v="Mittelspannung (MS)"/>
    <s v="energis-Netzgesellschaft mbH"/>
  </r>
  <r>
    <x v="895"/>
    <s v=""/>
    <s v="WP Titting"/>
    <s v="85135"/>
    <s v="Titting"/>
    <s v="Flurstuecke 235 &amp; 236, Gemarkung Grossnottersdorf"/>
    <x v="0"/>
    <s v=""/>
    <d v="2015-01-01T00:00:00"/>
    <s v="in Betrieb"/>
    <s v="Windenergie (Onshore-Anlage)"/>
    <s v=""/>
    <s v=""/>
    <x v="1"/>
    <s v="Ja"/>
    <s v=""/>
    <n v="21.5"/>
    <s v=""/>
    <s v=""/>
    <s v=""/>
  </r>
  <r>
    <x v="896"/>
    <s v=""/>
    <s v="Windpark Kastorf"/>
    <s v="23847"/>
    <s v="Kastorf"/>
    <s v="Flur 2, Flurstueck 19 (vorher Flurstueck 17)"/>
    <x v="5"/>
    <s v=""/>
    <d v="2014-01-01T00:00:00"/>
    <s v="in Betrieb"/>
    <s v="Windenergie (Onshore-Anlage)"/>
    <s v=""/>
    <s v=""/>
    <x v="1"/>
    <s v="Ja"/>
    <s v="Nein"/>
    <n v="21.5"/>
    <s v=""/>
    <s v="Hochspannung (HS)"/>
    <s v="Schleswig-Holstein Netz AG"/>
  </r>
  <r>
    <x v="897"/>
    <s v=""/>
    <s v="Buergerwindpark &quot;Wrohm - Osterrade&quot;"/>
    <s v="25799"/>
    <s v="Wrohm"/>
    <s v="Gemeinde/Gemarkung: Osterrade, Flur:14; Fl.st.36"/>
    <x v="5"/>
    <s v=""/>
    <d v="2014-01-01T00:00:00"/>
    <s v="in Betrieb"/>
    <s v="Windenergie (Onshore-Anlage)"/>
    <s v=""/>
    <s v=""/>
    <x v="1"/>
    <s v="Ja"/>
    <s v="Nein"/>
    <n v="21.5"/>
    <s v=""/>
    <s v="Mittelspannung (MS)"/>
    <s v="Schleswig-Holstein Netz AG"/>
  </r>
  <r>
    <x v="898"/>
    <s v="Windpark Weener Verwaltungs-GmbH"/>
    <s v=""/>
    <s v="26826"/>
    <s v="Weener"/>
    <s v=""/>
    <x v="1"/>
    <s v=""/>
    <d v="1998-01-01T00:00:00"/>
    <s v="in Betrieb"/>
    <s v="Windenergie (Onshore-Anlage)"/>
    <s v=""/>
    <s v=""/>
    <x v="1"/>
    <s v="Ja"/>
    <s v=""/>
    <n v="21.5"/>
    <s v=""/>
    <s v="USp. Hoch- / Mittelspannung (HS/MS)"/>
    <s v="EWE NETZ GmbH"/>
  </r>
  <r>
    <x v="899"/>
    <s v="Uniper Kraftwerke GmbH"/>
    <s v="Straubing"/>
    <s v="94315"/>
    <s v="Straubing"/>
    <s v="Kagerser Hauptstrasse 164"/>
    <x v="0"/>
    <s v="Straubing"/>
    <d v="1994-12-31T00:00:00"/>
    <s v="in Betrieb"/>
    <s v="Laufwasser"/>
    <s v=""/>
    <s v=""/>
    <x v="9"/>
    <s v="Nein"/>
    <s v="Nein"/>
    <n v="21.5"/>
    <s v="Schaltanlage vor Ort"/>
    <s v="Mittelspannung (MS)"/>
    <s v="Bayernwerk AG"/>
  </r>
  <r>
    <x v="900"/>
    <s v="Stadtwerke Kiel AG"/>
    <s v="HKW Humboldtstr."/>
    <s v="24116"/>
    <s v="Kiel"/>
    <s v=""/>
    <x v="5"/>
    <s v=""/>
    <d v="2005-04-27T00:00:00"/>
    <s v="in Betrieb"/>
    <s v="Erdgas"/>
    <s v="Erdgas"/>
    <s v="Heizoel EL"/>
    <x v="2"/>
    <s v="Nein"/>
    <s v="Ja"/>
    <n v="21.5"/>
    <s v="Umspannwerk Humboldtstr."/>
    <s v="Mittelspannung (MS)"/>
    <s v="Stadtwerke Kiel Netz GmbH "/>
  </r>
  <r>
    <x v="901"/>
    <s v="WKN Windkraft Nord GmbH &amp; Co. Windpark Huje KG "/>
    <s v=""/>
    <s v="25588"/>
    <s v="Huje"/>
    <s v=""/>
    <x v="5"/>
    <s v=""/>
    <d v="2000-04-01T00:00:00"/>
    <s v="in Betrieb"/>
    <s v="Windenergie (Onshore-Anlage)"/>
    <s v=""/>
    <s v=""/>
    <x v="1"/>
    <s v="Ja"/>
    <s v=""/>
    <n v="21.5"/>
    <s v=""/>
    <s v="Mittelspannung (MS)"/>
    <s v="Schleswig-Holstein Netz AG "/>
  </r>
  <r>
    <x v="902"/>
    <s v=""/>
    <s v="Windpark Lahn-Dill-Bergland-Mitte"/>
    <s v="35080"/>
    <s v="Bad Endbach"/>
    <s v="Gemarkung Guenterod, Flur 28, Flurstueck 465/329"/>
    <x v="10"/>
    <s v=""/>
    <d v="2015-01-01T00:00:00"/>
    <s v="in Betrieb"/>
    <s v="Windenergie (Onshore-Anlage)"/>
    <s v=""/>
    <s v=""/>
    <x v="1"/>
    <s v="Ja"/>
    <s v=""/>
    <n v="21.4"/>
    <s v=""/>
    <s v=""/>
    <s v=""/>
  </r>
  <r>
    <x v="903"/>
    <s v=""/>
    <s v="Coppenbruegge Hohnsen"/>
    <s v="31863"/>
    <s v="Coppenbruegge"/>
    <s v=""/>
    <x v="1"/>
    <s v=""/>
    <d v="2015-01-01T00:00:00"/>
    <s v="in Betrieb"/>
    <s v="Windenergie (Onshore-Anlage)"/>
    <s v=""/>
    <s v=""/>
    <x v="1"/>
    <s v="Ja"/>
    <s v=""/>
    <n v="21.4"/>
    <s v=""/>
    <s v="Mittelspannung (MS)"/>
    <s v="Westfalen Weser Netz GmbH"/>
  </r>
  <r>
    <x v="904"/>
    <s v="CHORUS Wind Freiensteinau GmbH &amp; Co. KG"/>
    <s v="Windwald Blaues Eck"/>
    <s v="36399"/>
    <s v="Freiensteinau"/>
    <s v=""/>
    <x v="10"/>
    <s v=""/>
    <d v="2014-01-01T00:00:00"/>
    <s v="in Betrieb"/>
    <s v="Windenergie (Onshore-Anlage)"/>
    <s v=""/>
    <s v=""/>
    <x v="1"/>
    <s v="Ja"/>
    <s v="Nein"/>
    <n v="21.4"/>
    <s v=""/>
    <s v="Hochspannung (HS)"/>
    <s v="Avacon AG"/>
  </r>
  <r>
    <x v="905"/>
    <s v=""/>
    <s v="Windpark Walsleben Goldbeck"/>
    <s v="39606"/>
    <s v="Hansestadt Osterburg"/>
    <s v="Gemarkung Walsleben, Flur 4, Flurstueck 3/5"/>
    <x v="8"/>
    <s v=""/>
    <d v="2014-01-01T00:00:00"/>
    <s v="in Betrieb"/>
    <s v="Windenergie (Onshore-Anlage)"/>
    <s v=""/>
    <s v=""/>
    <x v="1"/>
    <s v="Ja"/>
    <s v=""/>
    <n v="21.3"/>
    <s v=""/>
    <s v=""/>
    <s v=""/>
  </r>
  <r>
    <x v="906"/>
    <s v="Solarparc AG"/>
    <s v="Puetnitz"/>
    <s v="18311"/>
    <s v="Ribnitz-Damgarten"/>
    <s v="Militaerflughafen Puetnitz"/>
    <x v="9"/>
    <s v=""/>
    <d v="2012-01-01T00:00:00"/>
    <s v="in Betrieb"/>
    <s v="Solare Strahlungsenergie"/>
    <s v=""/>
    <s v=""/>
    <x v="0"/>
    <s v="Ja"/>
    <s v=""/>
    <n v="21.3"/>
    <s v=""/>
    <s v=""/>
    <s v="E.DIS AG"/>
  </r>
  <r>
    <x v="907"/>
    <s v="Daimler AG"/>
    <s v="BHKW H.120"/>
    <s v="40476"/>
    <s v="Duesseldorf"/>
    <s v="Rather Str. 51"/>
    <x v="3"/>
    <s v=""/>
    <d v="2012-11-01T00:00:00"/>
    <s v="in Betrieb"/>
    <s v="Erdgas"/>
    <s v=""/>
    <s v=""/>
    <x v="2"/>
    <s v="Nein"/>
    <s v="Ja"/>
    <n v="21.1"/>
    <s v="U14"/>
    <s v="USp. Mittel- / Niederspannung (MS/NS)"/>
    <s v="Netzgesellschaft Duesseldorf mbH"/>
  </r>
  <r>
    <x v="908"/>
    <s v="GMVA Gemeinschafts-Muell-Verbrennungsanlage Niederrhein GmbH"/>
    <s v="GMVA Niederrhein"/>
    <s v="46049"/>
    <s v="Oberhausen"/>
    <s v="Liricher Strasse 121"/>
    <x v="3"/>
    <s v="Ausspeisung 10/25kV (Turbine 1)"/>
    <d v="2006-04-06T00:00:00"/>
    <s v="in Betrieb"/>
    <s v="Abfall"/>
    <s v="Abfall"/>
    <s v="Heizoel"/>
    <x v="14"/>
    <s v="Nein"/>
    <s v="Ja"/>
    <n v="21.1"/>
    <s v="AJT01 Trafo"/>
    <s v="Mittelspannung (MS)"/>
    <s v="Oberhausener Netzgesellschaft mbH "/>
  </r>
  <r>
    <x v="909"/>
    <s v=""/>
    <s v="Windpark Feldheim V"/>
    <s v="14979"/>
    <s v="Treuenbrietzen OT Feldheim"/>
    <s v="Gemarkung Feldheim, Flur 6, Flst. 114"/>
    <x v="4"/>
    <s v=""/>
    <d v="2015-01-01T00:00:00"/>
    <s v="in Betrieb"/>
    <s v="Windenergie (Onshore-Anlage)"/>
    <s v=""/>
    <s v=""/>
    <x v="1"/>
    <s v="Ja"/>
    <s v=""/>
    <n v="21"/>
    <s v=""/>
    <s v=""/>
    <s v=""/>
  </r>
  <r>
    <x v="910"/>
    <s v="PROKON Regenerative Energien eG"/>
    <s v="WP Buckow"/>
    <s v="15848"/>
    <s v="Rietz-Neuendorf"/>
    <s v=""/>
    <x v="4"/>
    <s v=""/>
    <d v="2002-01-01T00:00:00"/>
    <s v="in Betrieb"/>
    <s v="Windenergie (Onshore-Anlage)"/>
    <s v=""/>
    <s v=""/>
    <x v="1"/>
    <s v="Ja"/>
    <s v="Nein"/>
    <n v="21"/>
    <s v="UW Tauche"/>
    <s v="Hochspannung (HS)"/>
    <s v="E.DIS AG"/>
  </r>
  <r>
    <x v="911"/>
    <s v="DK Recycling und Roheisen GmbH"/>
    <s v="DK Kraftwerk"/>
    <s v="47053"/>
    <s v="Duisburg"/>
    <s v="Woerthstrasse 175"/>
    <x v="3"/>
    <s v=""/>
    <d v="2010-12-31T00:00:00"/>
    <s v="in Betrieb"/>
    <s v="Mehrere Energietraeger"/>
    <s v="Gichtgas"/>
    <s v="Erdgas"/>
    <x v="12"/>
    <s v="Nein"/>
    <s v="Ja"/>
    <n v="21"/>
    <s v="374"/>
    <s v="Mittelspannung (MS)"/>
    <s v="Westnetz GmbH"/>
  </r>
  <r>
    <x v="912"/>
    <s v=""/>
    <s v=""/>
    <s v="69469"/>
    <s v="Weinheim"/>
    <s v="Hoehnerweg 2-4"/>
    <x v="2"/>
    <s v="1"/>
    <d v="1990-01-01T00:00:00"/>
    <s v="Endgueltig Stillgelegt 2013 (ohne StA)"/>
    <s v="Mehrere Energietraeger"/>
    <s v="Erdgas/ HEL"/>
    <s v=""/>
    <x v="2"/>
    <s v="Nein"/>
    <s v="Ja"/>
    <n v="21"/>
    <s v="Station 10"/>
    <s v="Mittelspannung (MS)"/>
    <s v="Freudenberg Service KG"/>
  </r>
  <r>
    <x v="913"/>
    <s v=""/>
    <s v=""/>
    <s v="69469"/>
    <s v="Weinheim"/>
    <s v="Hoehnerweg 2-4"/>
    <x v="2"/>
    <s v="2"/>
    <d v="1990-01-01T00:00:00"/>
    <s v="Endgueltig Stillgelegt 2013 (ohne StA)"/>
    <s v="Mehrere Energietraeger"/>
    <s v="Erdgas/ HEL"/>
    <s v=""/>
    <x v="2"/>
    <s v="Nein"/>
    <s v="Ja"/>
    <n v="21"/>
    <s v="Station 10"/>
    <s v="Mittelspannung (MS)"/>
    <s v="Freudenberg Service KG"/>
  </r>
  <r>
    <x v="914"/>
    <s v="saferay holding GmbH"/>
    <s v="PVA Dallgow-Doeberitz"/>
    <s v="14624"/>
    <s v="Dallgow-Doeberitz"/>
    <s v="Hamburger Chaussee"/>
    <x v="4"/>
    <s v=""/>
    <d v="2011-01-01T00:00:00"/>
    <s v="in Betrieb"/>
    <s v="Solare Strahlungsenergie"/>
    <s v=""/>
    <s v=""/>
    <x v="0"/>
    <s v="Ja"/>
    <s v="Nein"/>
    <n v="21"/>
    <s v="UW Falkensee J08/J27"/>
    <s v="Hochspannung (HS)"/>
    <s v="E.DIS AG"/>
  </r>
  <r>
    <x v="915"/>
    <s v="innogy SE"/>
    <s v="RWE Innogy Brise Windparkbetriebsgesellschaft mbH"/>
    <s v="38228"/>
    <s v="Salzgitter"/>
    <s v=""/>
    <x v="1"/>
    <s v="Lesse 2"/>
    <d v="2009-01-01T00:00:00"/>
    <s v="in Betrieb"/>
    <s v="Windenergie (Onshore-Anlage)"/>
    <s v=""/>
    <s v=""/>
    <x v="1"/>
    <s v="Ja"/>
    <s v="Nein"/>
    <n v="21"/>
    <s v="UW Lebenstedt Nord"/>
    <s v="Mittelspannung (MS)"/>
    <s v="Avacon AG"/>
  </r>
  <r>
    <x v="916"/>
    <s v="Windpark Wetzdorf GmbH &amp; Co.KG _x000a_c/o Deutsche Structured Finance GmbH"/>
    <s v=""/>
    <s v="07616"/>
    <s v="Rauschwitz"/>
    <s v=""/>
    <x v="12"/>
    <s v=""/>
    <d v="2003-01-01T00:00:00"/>
    <s v="in Betrieb"/>
    <s v="Windenergie (Onshore-Anlage)"/>
    <s v=""/>
    <s v=""/>
    <x v="1"/>
    <s v="Ja"/>
    <s v=""/>
    <n v="21"/>
    <s v=""/>
    <s v="Hochspannung (HS)"/>
    <s v="TEN Thueringer Energienetze GmbH"/>
  </r>
  <r>
    <x v="917"/>
    <s v="Windpark Hohen Pritz GbR"/>
    <s v="Windpark Hohen Pritz"/>
    <s v="19089"/>
    <s v="Hohen Pritz"/>
    <s v=""/>
    <x v="9"/>
    <s v=""/>
    <d v="2001-12-01T00:00:00"/>
    <s v="in Betrieb"/>
    <s v="Windenergie (Onshore-Anlage)"/>
    <s v=""/>
    <s v=""/>
    <x v="1"/>
    <s v="Ja"/>
    <s v=""/>
    <n v="21"/>
    <s v="50870596200"/>
    <s v="Mittelspannung (MS)"/>
    <s v="WEMAG Netz GmbH"/>
  </r>
  <r>
    <x v="918"/>
    <s v="Dortmunder Energie- und Wasserversorgung GmbH"/>
    <s v="Windpark Alsleben"/>
    <s v="06425"/>
    <s v="Alsleben (Saale)"/>
    <s v=""/>
    <x v="8"/>
    <s v=""/>
    <d v="2016-02-04T00:00:00"/>
    <s v="in Betrieb"/>
    <s v="Windenergie (Onshore-Anlage)"/>
    <s v=""/>
    <s v=""/>
    <x v="1"/>
    <s v="Ja"/>
    <s v="Nein"/>
    <n v="21"/>
    <s v="UW Klostermannsfeld / UW Schackstedt"/>
    <s v="Hochspannung (HS)"/>
    <s v="Mitteldeutsche Netzgesellschaft Strom mbH"/>
  </r>
  <r>
    <x v="919"/>
    <s v=""/>
    <s v=""/>
    <s v="18273"/>
    <s v="Guestrow"/>
    <s v="Glasewitzer Chausee"/>
    <x v="9"/>
    <s v=""/>
    <d v="2012-01-01T00:00:00"/>
    <s v="in Betrieb"/>
    <s v="Solare Strahlungsenergie"/>
    <s v=""/>
    <s v=""/>
    <x v="0"/>
    <s v="Ja"/>
    <s v=""/>
    <n v="20.9"/>
    <s v=""/>
    <s v=""/>
    <s v="Stadtwerke Guestrow GmbH"/>
  </r>
  <r>
    <x v="920"/>
    <s v="Windpark Mastershausen GmbH &amp; Co. KG"/>
    <s v=""/>
    <s v="56869"/>
    <s v="Mastershausen "/>
    <s v=""/>
    <x v="7"/>
    <s v=""/>
    <d v="2007-01-01T00:00:00"/>
    <s v="in Betrieb"/>
    <s v="Windenergie (Onshore-Anlage)"/>
    <s v=""/>
    <s v=""/>
    <x v="1"/>
    <s v="Ja"/>
    <s v=""/>
    <n v="20.9"/>
    <s v=""/>
    <s v="Hochspannung (HS)"/>
    <s v="Westnetz GmbH"/>
  </r>
  <r>
    <x v="921"/>
    <s v="Energiekontor Windkraft GmbH &amp; Co. WP KRE KG"/>
    <s v=""/>
    <s v="27607"/>
    <s v="Langen"/>
    <s v=""/>
    <x v="1"/>
    <s v=""/>
    <d v="2000-01-01T00:00:00"/>
    <s v="in Betrieb"/>
    <s v="Windenergie (Onshore-Anlage)"/>
    <s v=""/>
    <s v=""/>
    <x v="1"/>
    <s v="Ja"/>
    <s v=""/>
    <n v="20.8"/>
    <s v=""/>
    <s v="USp. Hoch- / Mittelspannung (HS/MS)"/>
    <s v="EWE NETZ GmbH"/>
  </r>
  <r>
    <x v="922"/>
    <s v="Erzeugergemeinschaft Dittersbach GbR"/>
    <s v=""/>
    <s v="02748"/>
    <s v="Bernstadt a. d. Eigen"/>
    <s v=""/>
    <x v="11"/>
    <s v=""/>
    <d v="2003-01-01T00:00:00"/>
    <s v="in Betrieb"/>
    <s v="Windenergie (Onshore-Anlage)"/>
    <s v=""/>
    <s v=""/>
    <x v="1"/>
    <s v="Ja"/>
    <s v=""/>
    <n v="20.8"/>
    <s v=""/>
    <s v="Hochspannung (HS)"/>
    <s v="ENSO Netz GmbH"/>
  </r>
  <r>
    <x v="923"/>
    <s v="ENERTRAG Aktiengeselschaft"/>
    <s v="UW Uckerthal"/>
    <s v="17291"/>
    <s v="Dauer"/>
    <s v=""/>
    <x v="4"/>
    <s v=""/>
    <d v="2017-07-23T00:00:00"/>
    <s v="in Betrieb"/>
    <s v="Windenergie (Onshore-Anlage)"/>
    <s v=""/>
    <s v=""/>
    <x v="1"/>
    <s v="Ja"/>
    <s v=""/>
    <n v="20.7"/>
    <s v="WUW Uckerthal 110 kV"/>
    <s v="Hochspannung (HS)"/>
    <s v="E.DIS Netz GmbH"/>
  </r>
  <r>
    <x v="924"/>
    <s v=""/>
    <s v="GR Gruenberg"/>
    <s v="17291"/>
    <s v="Gemarkung: Wallmow"/>
    <s v="Flur:6, Flurstueck: 43"/>
    <x v="4"/>
    <s v=""/>
    <d v="2010-01-01T00:00:00"/>
    <s v="in Betrieb"/>
    <s v="Windenergie (Onshore-Anlage)"/>
    <s v=""/>
    <s v=""/>
    <x v="1"/>
    <s v="Ja"/>
    <s v=""/>
    <n v="20.7"/>
    <s v=""/>
    <s v=""/>
    <s v=""/>
  </r>
  <r>
    <x v="925"/>
    <s v=""/>
    <s v="Windpark Bohmstedt GmbH &amp; Co. KG"/>
    <s v="25853"/>
    <s v="Bohmstedt"/>
    <s v="Neuacker, Flur 3, Flurstueck 92"/>
    <x v="5"/>
    <s v=""/>
    <d v="2014-01-01T00:00:00"/>
    <s v="in Betrieb"/>
    <s v="Windenergie (Onshore-Anlage)"/>
    <s v=""/>
    <s v=""/>
    <x v="1"/>
    <s v="Ja"/>
    <s v="Nein"/>
    <n v="20.7"/>
    <s v=""/>
    <s v="USp. Mittel- / Niederspannung (MS/NS)"/>
    <s v="Schleswig-Holstein Netz AG"/>
  </r>
  <r>
    <x v="926"/>
    <s v="Fernwaerme Ulm GmbH"/>
    <s v="Heizkraftwerk Magirusstrasse"/>
    <s v="89077"/>
    <s v="Ulm"/>
    <s v="Magirusstr. 21"/>
    <x v="2"/>
    <s v=""/>
    <d v="1955-12-05T00:00:00"/>
    <s v="in Betrieb"/>
    <s v="Mehrere Energietraeger"/>
    <s v="Steinkohle"/>
    <s v="Erdgas, HEL"/>
    <x v="6"/>
    <s v="Nein"/>
    <s v="Ja"/>
    <n v="20.7"/>
    <s v="SWU 1, SWU 2"/>
    <s v="Mittelspannung (MS)"/>
    <s v="Stadtwerke Ulm/Neu-Ulm Netze GmbH "/>
  </r>
  <r>
    <x v="927"/>
    <s v="Windpark Erkelenz Nr. 14"/>
    <s v=""/>
    <s v="41812"/>
    <s v="Erkelenz"/>
    <s v=""/>
    <x v="3"/>
    <s v=""/>
    <d v="2000-01-01T00:00:00"/>
    <s v="in Betrieb"/>
    <s v="Windenergie (Onshore-Anlage)"/>
    <s v=""/>
    <s v=""/>
    <x v="1"/>
    <s v="Ja"/>
    <s v=""/>
    <n v="20.7"/>
    <s v=""/>
    <s v="USp. Hoch- / Mittelspannung (HS/MS)"/>
    <s v="NEW Netz GmbH"/>
  </r>
  <r>
    <x v="928"/>
    <s v="RWE Generation SE"/>
    <s v="Bochum"/>
    <s v="44799"/>
    <s v="Bochum"/>
    <s v=""/>
    <x v="3"/>
    <s v="KBO"/>
    <d v="2004-03-26T00:00:00"/>
    <s v="Endgueltig Stillgelegt 2018 (mit StA)"/>
    <s v="Erdgas"/>
    <s v=""/>
    <s v=""/>
    <x v="2"/>
    <s v="Nein"/>
    <s v="Ja"/>
    <n v="20.7"/>
    <s v="Weitmar"/>
    <s v="Hochspannung (HS)"/>
    <s v="Westnetz GmbH"/>
  </r>
  <r>
    <x v="929"/>
    <s v=""/>
    <s v="Buergerwindpark Lichtenau - Westernfeld-Buchgarten"/>
    <s v="33165"/>
    <s v="Lichtenau"/>
    <s v="Gemarkung Lichtenau, Flur 2, Flurstueck 246"/>
    <x v="3"/>
    <s v=""/>
    <d v="2015-01-01T00:00:00"/>
    <s v="in Betrieb"/>
    <s v="Windenergie (Onshore-Anlage)"/>
    <s v=""/>
    <s v=""/>
    <x v="1"/>
    <s v="Ja"/>
    <s v=""/>
    <n v="20.6"/>
    <s v=""/>
    <s v=""/>
    <s v=""/>
  </r>
  <r>
    <x v="930"/>
    <s v="innogy SE"/>
    <s v="Titz"/>
    <s v="52445"/>
    <s v="Titz"/>
    <s v=""/>
    <x v="3"/>
    <s v=""/>
    <d v="2012-01-01T00:00:00"/>
    <s v="in Betrieb"/>
    <s v="Windenergie (Onshore-Anlage)"/>
    <s v=""/>
    <s v=""/>
    <x v="1"/>
    <s v="Ja"/>
    <s v="Nein"/>
    <n v="20.5"/>
    <s v="HSA Jackerath_x000a_DE 007332 52445 00000000000000195668"/>
    <s v="USp. Hoch- / Mittelspannung (HS/MS)"/>
    <s v="Westnetz GmbH"/>
  </r>
  <r>
    <x v="931"/>
    <s v=""/>
    <s v="Rothenburg KG"/>
    <s v="02929"/>
    <s v="Rothenburg "/>
    <s v=""/>
    <x v="11"/>
    <s v=""/>
    <d v="2009-12-20T00:00:00"/>
    <s v="in Betrieb"/>
    <s v="Solare Strahlungsenergie"/>
    <s v=""/>
    <s v=""/>
    <x v="0"/>
    <s v="Ja"/>
    <s v="Nein"/>
    <n v="20.5"/>
    <s v="DE000726102929EP00000000000049869"/>
    <s v="Mittelspannung (MS)"/>
    <s v="ENSO Netz GmbH"/>
  </r>
  <r>
    <x v="932"/>
    <s v="MITAB GmbH &amp; Co. KG"/>
    <s v=""/>
    <s v="03238"/>
    <s v="Finsterwalde"/>
    <s v="Flur 50, Fl-St. 191 u. Flur 52, Fl-St. 107"/>
    <x v="4"/>
    <s v=""/>
    <d v="2009-01-01T00:00:00"/>
    <s v="in Betrieb"/>
    <s v="Solare Strahlungsenergie"/>
    <s v=""/>
    <s v=""/>
    <x v="0"/>
    <s v="Ja"/>
    <s v=""/>
    <n v="20.399999999999999"/>
    <s v=""/>
    <s v="Hochspannung (HS)"/>
    <s v="Mitteldeutsche Netzgesellschaft Strom mbH"/>
  </r>
  <r>
    <x v="933"/>
    <s v="Stadtwerke Augsburg Energie GmbH"/>
    <s v="Heizkraftwerk"/>
    <s v="86152"/>
    <s v="Augsburg "/>
    <s v="Franziskanergasse 9"/>
    <x v="0"/>
    <s v="T2"/>
    <d v="1976-12-15T00:00:00"/>
    <s v="in Betrieb"/>
    <s v="Mehrere Energietraeger"/>
    <s v="Erdgas"/>
    <s v="Heizoel"/>
    <x v="2"/>
    <s v="Nein"/>
    <s v="Ja"/>
    <n v="20.399999999999999"/>
    <s v="Station 316/318"/>
    <s v="Mittelspannung (MS)"/>
    <s v="Netze Augsburg GmbH"/>
  </r>
  <r>
    <x v="934"/>
    <s v="Bassens Windpark GmbH &amp; Co KG"/>
    <s v=""/>
    <s v="26434"/>
    <s v="Wangerland"/>
    <s v=""/>
    <x v="1"/>
    <s v=""/>
    <d v="1996-01-01T00:00:00"/>
    <s v="in Betrieb"/>
    <s v="Windenergie (Onshore-Anlage)"/>
    <s v=""/>
    <s v=""/>
    <x v="1"/>
    <s v="Ja"/>
    <s v=""/>
    <n v="20.399999999999999"/>
    <s v=""/>
    <s v="Mittelspannung (MS)"/>
    <s v="EWE NETZ GmbH"/>
  </r>
  <r>
    <x v="935"/>
    <s v="Pfeifer &amp; Langen GmbH &amp; Co. KG"/>
    <s v="P&amp;L Werk Koennern"/>
    <s v="06420"/>
    <s v="Koennern"/>
    <s v="An den Sieben Stuecken"/>
    <x v="8"/>
    <s v="Kessel 1 und 2"/>
    <d v="2014-03-31T00:00:00"/>
    <s v="in Betrieb"/>
    <s v="Mehrere Energietraeger"/>
    <s v="Braunkohle"/>
    <s v="Biogas"/>
    <x v="5"/>
    <s v="Nein"/>
    <s v="Ja"/>
    <n v="20.3"/>
    <s v="JK Ø 3"/>
    <s v="Mittelspannung (MS)"/>
    <s v="Mitteldeutsche Netzgesellschaft Strom mbH"/>
  </r>
  <r>
    <x v="936"/>
    <s v="Umspannwerk Heynitz GmbH"/>
    <s v=""/>
    <s v="01683"/>
    <s v="Nossen"/>
    <s v=""/>
    <x v="11"/>
    <s v=""/>
    <d v="2002-01-01T00:00:00"/>
    <s v="in Betrieb"/>
    <s v="Windenergie (Onshore-Anlage)"/>
    <s v=""/>
    <s v=""/>
    <x v="1"/>
    <s v="Ja"/>
    <s v=""/>
    <n v="20.3"/>
    <s v=""/>
    <s v="Hochspannung (HS)"/>
    <s v="ENSO Netz GmbH"/>
  </r>
  <r>
    <x v="937"/>
    <s v="Breeze Four Energy GmbH &amp; Co. KG"/>
    <s v="Heynitz"/>
    <s v="01683"/>
    <s v="Heynitz"/>
    <s v=""/>
    <x v="11"/>
    <s v="Heynitz"/>
    <d v="2002-01-01T00:00:00"/>
    <s v="in Betrieb"/>
    <s v="Windenergie (Onshore-Anlage)"/>
    <s v=""/>
    <s v=""/>
    <x v="1"/>
    <s v="Ja"/>
    <s v="Nein"/>
    <n v="20.3"/>
    <s v="UW Heynitz"/>
    <s v="Hochspannung (HS)"/>
    <s v="ENSO Netz GmbH "/>
  </r>
  <r>
    <x v="938"/>
    <s v=""/>
    <s v="Windpark Karlsburg"/>
    <s v="48282"/>
    <s v="Emsdetten"/>
    <s v=""/>
    <x v="3"/>
    <s v=""/>
    <d v="2014-01-01T00:00:00"/>
    <s v="in Betrieb"/>
    <s v="Windenergie (Onshore-Anlage)"/>
    <s v=""/>
    <s v=""/>
    <x v="1"/>
    <s v="Ja"/>
    <s v="Nein"/>
    <n v="20.2"/>
    <s v=""/>
    <s v="Mittelspannung (MS)"/>
    <s v="Westnetz GmbH"/>
  </r>
  <r>
    <x v="939"/>
    <s v="Donau-Wasserkraft AG"/>
    <s v="Bittenbrunn"/>
    <s v="86633"/>
    <s v="Neuburg an der Donau"/>
    <s v=""/>
    <x v="0"/>
    <s v="entfaellt"/>
    <d v="1969-01-01T00:00:00"/>
    <s v="in Betrieb"/>
    <s v="Laufwasser"/>
    <s v=""/>
    <s v=""/>
    <x v="9"/>
    <s v="Nein"/>
    <s v="Nein"/>
    <n v="20.2"/>
    <s v="loco Kraftwerk"/>
    <s v="110, 16,7 Hz"/>
    <s v="DB Energie GmbH"/>
  </r>
  <r>
    <x v="0"/>
    <s v="EEG-Anlagen &lt; 10 MW"/>
    <s v=""/>
    <s v=""/>
    <s v=""/>
    <s v=""/>
    <x v="13"/>
    <s v=""/>
    <d v="1990-01-01T00:00:00"/>
    <s v="in Betrieb"/>
    <s v="Biomasse"/>
    <s v=""/>
    <s v=""/>
    <x v="3"/>
    <s v="Ja"/>
    <s v=""/>
    <n v="20.2"/>
    <s v=""/>
    <s v=""/>
    <s v=""/>
  </r>
  <r>
    <x v="940"/>
    <s v=""/>
    <s v=""/>
    <s v="15320"/>
    <s v="Neuhardenberg"/>
    <s v=""/>
    <x v="4"/>
    <s v=""/>
    <d v="2012-01-01T00:00:00"/>
    <s v="in Betrieb"/>
    <s v="Solare Strahlungsenergie"/>
    <s v=""/>
    <s v=""/>
    <x v="0"/>
    <s v="Ja"/>
    <s v=""/>
    <n v="20.100000000000001"/>
    <s v=""/>
    <s v=""/>
    <s v="E.DIS AG"/>
  </r>
  <r>
    <x v="941"/>
    <s v="HelveticWind Deutschland GmbH"/>
    <s v="HW Windpark Gross Welle"/>
    <s v="16866"/>
    <s v="Gumtow"/>
    <s v=""/>
    <x v="4"/>
    <s v=""/>
    <d v="2006-06-16T00:00:00"/>
    <s v="in Betrieb"/>
    <s v="Windenergie (Onshore-Anlage)"/>
    <s v=""/>
    <s v=""/>
    <x v="1"/>
    <s v="Ja"/>
    <s v="Nein"/>
    <n v="20"/>
    <s v="UW Kletzke"/>
    <s v="Hochspannung (HS)"/>
    <s v="E-DIS AG"/>
  </r>
  <r>
    <x v="942"/>
    <s v=""/>
    <s v="Windpark Osterrade"/>
    <s v="24796"/>
    <s v="Bovenau"/>
    <s v=""/>
    <x v="5"/>
    <s v=""/>
    <d v="2015-01-01T00:00:00"/>
    <s v="in Betrieb"/>
    <s v="Windenergie (Onshore-Anlage)"/>
    <s v=""/>
    <s v=""/>
    <x v="1"/>
    <s v="Ja"/>
    <s v=""/>
    <n v="20"/>
    <s v=""/>
    <s v="Mittelspannung (MS)"/>
    <s v="Schleswig-Holstein Netz AG"/>
  </r>
  <r>
    <x v="943"/>
    <s v=""/>
    <s v="Windpark Buchhainer Heide"/>
    <s v="03253"/>
    <s v="Doberlug-Kirchhain OT Buchhain"/>
    <s v=""/>
    <x v="4"/>
    <s v=""/>
    <d v="2014-01-01T00:00:00"/>
    <s v="in Betrieb"/>
    <s v="Windenergie (Onshore-Anlage)"/>
    <s v=""/>
    <s v=""/>
    <x v="1"/>
    <s v="Ja"/>
    <s v="Nein"/>
    <n v="20"/>
    <s v=""/>
    <s v="USp. Hoch- / Mittelspannung (HS/MS)"/>
    <s v="Mitteldeutsche Netzgesellschaft Strom mbH"/>
  </r>
  <r>
    <x v="944"/>
    <s v="PROKON Regenerative Energien eG"/>
    <s v="WP Hakenstedt II"/>
    <s v="39343"/>
    <s v="Hakenstedt"/>
    <s v="Lehmberg"/>
    <x v="8"/>
    <s v=""/>
    <d v="2006-01-01T00:00:00"/>
    <s v="in Betrieb"/>
    <s v="Windenergie (Onshore-Anlage)"/>
    <s v=""/>
    <s v=""/>
    <x v="1"/>
    <s v="Ja"/>
    <s v="Nein"/>
    <n v="20"/>
    <s v="UW Hakenstedt II"/>
    <s v="Hochspannung (HS)"/>
    <s v="Avacon AG"/>
  </r>
  <r>
    <x v="945"/>
    <s v="PROKON Regenerative Energien eG"/>
    <s v="WP Eilsleben II"/>
    <s v="39343"/>
    <s v="Hakenstedt"/>
    <s v="Lehmberg"/>
    <x v="8"/>
    <s v=""/>
    <d v="2006-01-01T00:00:00"/>
    <s v="in Betrieb"/>
    <s v="Windenergie (Onshore-Anlage)"/>
    <s v=""/>
    <s v=""/>
    <x v="1"/>
    <s v="Ja"/>
    <s v="Nein"/>
    <n v="20"/>
    <s v="UW Hakenstedt II"/>
    <s v="Hochspannung (HS)"/>
    <s v="Avacon AG"/>
  </r>
  <r>
    <x v="946"/>
    <s v=""/>
    <s v=""/>
    <s v="15374"/>
    <s v="Muencheberg"/>
    <s v="62,63,64,110"/>
    <x v="4"/>
    <s v=""/>
    <d v="2012-01-01T00:00:00"/>
    <s v="in Betrieb"/>
    <s v="Solare Strahlungsenergie"/>
    <s v=""/>
    <s v=""/>
    <x v="0"/>
    <s v="Ja"/>
    <s v=""/>
    <n v="20"/>
    <s v=""/>
    <s v=""/>
    <s v="E.DIS AG"/>
  </r>
  <r>
    <x v="947"/>
    <s v=""/>
    <s v=""/>
    <s v="02979"/>
    <s v="Burg"/>
    <s v="Burg, Flur 1 Flst. 56 u. Seidenwinkel, Flur 15 Flst. 116,117,118"/>
    <x v="11"/>
    <s v=""/>
    <d v="2011-01-01T00:00:00"/>
    <s v="in Betrieb"/>
    <s v="Solare Strahlungsenergie"/>
    <s v=""/>
    <s v=""/>
    <x v="0"/>
    <s v="Ja"/>
    <s v=""/>
    <n v="20"/>
    <s v=""/>
    <s v=""/>
    <s v="Mitteldeutsche Netzgesellschaft Strom mbH"/>
  </r>
  <r>
    <x v="948"/>
    <s v="K+S AG"/>
    <s v="Unterbreizbach"/>
    <s v="36414"/>
    <s v="Unterbreizbach"/>
    <s v=""/>
    <x v="12"/>
    <s v="Unterbreizbach"/>
    <d v="1995-01-01T00:00:00"/>
    <s v="in Betrieb"/>
    <s v="Erdgas"/>
    <s v=""/>
    <s v=""/>
    <x v="2"/>
    <s v="Nein"/>
    <s v="Ja"/>
    <n v="20"/>
    <s v="UW Phillippsthal"/>
    <s v="Hochspannung (HS)"/>
    <s v="Avacon Netz GmbH"/>
  </r>
  <r>
    <x v="949"/>
    <s v="innogy SE"/>
    <s v="Wintrich"/>
    <s v="54487"/>
    <s v="Wintrich"/>
    <s v=""/>
    <x v="7"/>
    <s v=""/>
    <d v="1965-01-01T00:00:00"/>
    <s v="in Betrieb"/>
    <s v="Laufwasser"/>
    <s v=""/>
    <s v=""/>
    <x v="9"/>
    <s v="Nein"/>
    <s v="Nein"/>
    <n v="20"/>
    <s v=""/>
    <s v="Mittelspannung (MS)"/>
    <s v="Westnetz GmbH"/>
  </r>
  <r>
    <x v="950"/>
    <s v="K/S Hydrovind VI"/>
    <s v=""/>
    <s v="29386"/>
    <s v="Wettendorf-Bottendorf"/>
    <s v=""/>
    <x v="1"/>
    <s v=""/>
    <d v="2007-01-01T00:00:00"/>
    <s v="in Betrieb"/>
    <s v="Windenergie (Onshore-Anlage)"/>
    <s v=""/>
    <s v=""/>
    <x v="1"/>
    <s v="Ja"/>
    <s v=""/>
    <n v="20"/>
    <s v=""/>
    <s v="Hochspannung (HS)"/>
    <s v="LSW Netz GmbH &amp; Co. KG "/>
  </r>
  <r>
    <x v="951"/>
    <s v="Difko Schoenhagen "/>
    <s v=""/>
    <s v="16866"/>
    <s v="Schoenhagen"/>
    <s v=""/>
    <x v="4"/>
    <s v=""/>
    <d v="2004-01-01T00:00:00"/>
    <s v="in Betrieb"/>
    <s v="Windenergie (Onshore-Anlage)"/>
    <s v=""/>
    <s v=""/>
    <x v="1"/>
    <s v="Ja"/>
    <s v=""/>
    <n v="20"/>
    <s v=""/>
    <s v="USp. Hoechst- / Hochspannung (HoeS/HS)"/>
    <s v="50Hertz Transmission GmbH"/>
  </r>
  <r>
    <x v="952"/>
    <s v="Windpark GmbH &amp; Co. Feldheim KG"/>
    <s v="WP Feldheim"/>
    <s v="14913"/>
    <s v="Feldheim"/>
    <s v=""/>
    <x v="4"/>
    <s v=""/>
    <d v="2006-01-01T00:00:00"/>
    <s v="in Betrieb"/>
    <s v="Windenergie (Onshore-Anlage)"/>
    <s v=""/>
    <s v=""/>
    <x v="1"/>
    <s v="Ja"/>
    <s v="Nein"/>
    <n v="20"/>
    <s v=""/>
    <s v="Hoechstspannung (HoeS)"/>
    <s v="50Hertz Transmission GmbH"/>
  </r>
  <r>
    <x v="953"/>
    <s v="SCE Wind Puschwitz GmbH &amp; Co. KG"/>
    <s v=""/>
    <s v="02699"/>
    <s v="Puschwitz"/>
    <s v=""/>
    <x v="11"/>
    <s v=""/>
    <d v="2001-01-01T00:00:00"/>
    <s v="in Betrieb"/>
    <s v="Windenergie (Onshore-Anlage)"/>
    <s v=""/>
    <s v=""/>
    <x v="1"/>
    <s v="Ja"/>
    <s v=""/>
    <n v="20"/>
    <s v=""/>
    <s v="Hochspannung (HS)"/>
    <s v="ENSO Netz GmbH"/>
  </r>
  <r>
    <x v="954"/>
    <s v="B+S Papenburg Energie GmbH"/>
    <s v="Biomasse-HKW"/>
    <s v="26871"/>
    <s v="Papenburg"/>
    <s v="Am Nordhafen 5"/>
    <x v="1"/>
    <s v=""/>
    <d v="2003-06-15T00:00:00"/>
    <s v="in Betrieb"/>
    <s v="Biomasse"/>
    <s v="Altholz"/>
    <s v=""/>
    <x v="3"/>
    <s v="Ja"/>
    <s v="Nein"/>
    <n v="20"/>
    <s v="Vuellner Dorfstrasse"/>
    <s v="Mittelspannung (MS)"/>
    <s v="EWE NETZ GmbH"/>
  </r>
  <r>
    <x v="955"/>
    <s v="pfalzwind GmbH"/>
    <s v="Windpark Niederkirchen"/>
    <s v="67000"/>
    <s v="Niederkirchen"/>
    <s v=""/>
    <x v="7"/>
    <s v=""/>
    <d v="2000-01-01T00:00:00"/>
    <s v="in Betrieb"/>
    <s v="Windenergie (Onshore-Anlage)"/>
    <s v=""/>
    <s v=""/>
    <x v="1"/>
    <s v="Ja"/>
    <s v=""/>
    <n v="20"/>
    <s v="UW Morbach"/>
    <s v="USp. Hoch- / Mittelspannung (HS/MS)"/>
    <s v="Pfalzwerke Netzgesellschaft mbH "/>
  </r>
  <r>
    <x v="956"/>
    <s v="innogy SE"/>
    <s v="Lehmen"/>
    <s v="56332"/>
    <s v="Lehmen"/>
    <s v=""/>
    <x v="7"/>
    <s v=""/>
    <d v="1962-01-01T00:00:00"/>
    <s v="in Betrieb"/>
    <s v="Laufwasser"/>
    <s v=""/>
    <s v=""/>
    <x v="9"/>
    <s v="Nein"/>
    <s v="Nein"/>
    <n v="20"/>
    <s v=""/>
    <s v="Mittelspannung (MS)"/>
    <s v="Westnetz GmbH"/>
  </r>
  <r>
    <x v="957"/>
    <s v="STEAG New Energies GmbH"/>
    <s v="BMK Luenen "/>
    <s v="44536"/>
    <s v="Luenen"/>
    <s v="Josef Rethmann Strasse 4"/>
    <x v="3"/>
    <s v=""/>
    <d v="2006-01-01T00:00:00"/>
    <s v="in Betrieb"/>
    <s v="Biomasse"/>
    <s v=""/>
    <s v=""/>
    <x v="3"/>
    <s v="Ja"/>
    <s v="Nein"/>
    <n v="20"/>
    <s v=""/>
    <s v="Mittelspannung (MS)"/>
    <s v="Stadtwerke Luenen GmbH"/>
  </r>
  <r>
    <x v="958"/>
    <s v="InfraLeuna GmbH"/>
    <s v="ILK-GuD"/>
    <s v="06237"/>
    <s v="Leuna"/>
    <s v=""/>
    <x v="8"/>
    <s v="KT1"/>
    <d v="2010-04-30T00:00:00"/>
    <s v="in Betrieb"/>
    <s v="Sonstige Energietraeger"/>
    <s v="Dampf"/>
    <s v=""/>
    <x v="12"/>
    <s v="Nein"/>
    <s v="Nein"/>
    <n v="20"/>
    <s v="Bau 5130"/>
    <s v="USp. Hoch- / Mittelspannung (HS/MS)"/>
    <s v="InfraLeuna GmbH"/>
  </r>
  <r>
    <x v="959"/>
    <s v="LERAK Mobiliengesellschaft mbH &amp; Co. KG"/>
    <s v=""/>
    <s v="29386"/>
    <s v="Langwedel"/>
    <s v=""/>
    <x v="1"/>
    <s v=""/>
    <d v="2009-01-01T00:00:00"/>
    <s v="in Betrieb"/>
    <s v="Windenergie (Onshore-Anlage)"/>
    <s v=""/>
    <s v=""/>
    <x v="1"/>
    <s v="Ja"/>
    <s v=""/>
    <n v="20"/>
    <s v=""/>
    <s v="Hochspannung (HS)"/>
    <s v="LSW Netz GmbH &amp; Co. KG "/>
  </r>
  <r>
    <x v="960"/>
    <s v="PROKON Regenerative Energien eG"/>
    <s v=""/>
    <s v="66424"/>
    <s v="Homburg"/>
    <s v=""/>
    <x v="14"/>
    <s v=""/>
    <d v="2007-01-01T00:00:00"/>
    <s v="in Betrieb"/>
    <s v="Windenergie (Onshore-Anlage)"/>
    <s v=""/>
    <s v=""/>
    <x v="1"/>
    <s v="Ja"/>
    <s v=""/>
    <n v="20"/>
    <s v=""/>
    <s v="Mittelspannung (MS)"/>
    <s v="Stadtwerke Homburg GmbH"/>
  </r>
  <r>
    <x v="961"/>
    <s v="Muellverwertung Borsigstrasse GmbH"/>
    <s v="Muellverwertung Borsigstrasse MVB"/>
    <s v="22113"/>
    <s v="Hamburg"/>
    <s v="Borsigstrasse 3"/>
    <x v="13"/>
    <s v=""/>
    <d v="2005-09-16T00:00:00"/>
    <s v="in Betrieb"/>
    <s v="Biomasse"/>
    <s v="Holzhackschnitzel"/>
    <s v=""/>
    <x v="3"/>
    <s v="Ja"/>
    <s v="Ja"/>
    <n v="20"/>
    <s v="Billbrook  KS 80121 und Horn  KS 80128 "/>
    <s v="Hochspannung (HS)"/>
    <s v="Stromnetz Hamburg GmbH"/>
  </r>
  <r>
    <x v="962"/>
    <s v="Mark-E AG"/>
    <s v="Biomasse-Verstromungs-Anlage"/>
    <s v="58099"/>
    <s v="Hagen"/>
    <s v=""/>
    <x v="3"/>
    <s v="BVA"/>
    <d v="2004-11-25T00:00:00"/>
    <s v="in Betrieb"/>
    <s v="Biomasse"/>
    <s v=""/>
    <s v=""/>
    <x v="3"/>
    <s v="Ja"/>
    <s v="Ja"/>
    <n v="20"/>
    <s v="U 101"/>
    <s v="Hochspannung (HS)"/>
    <s v="Enervie AssetNetWork GmbH "/>
  </r>
  <r>
    <x v="963"/>
    <s v=""/>
    <s v=""/>
    <s v="39307"/>
    <s v="Genthin"/>
    <s v=""/>
    <x v="8"/>
    <s v=""/>
    <d v="2009-01-01T00:00:00"/>
    <s v="in Betrieb"/>
    <s v="Windenergie (Onshore-Anlage)"/>
    <s v=""/>
    <s v=""/>
    <x v="1"/>
    <s v="Ja"/>
    <s v=""/>
    <n v="20"/>
    <s v=""/>
    <s v="Hochspannung (HS)"/>
    <s v="HSN Magdeburg GmbH"/>
  </r>
  <r>
    <x v="964"/>
    <s v="Windpark GmbH &amp; Co. Feldheim KG"/>
    <s v="WP Feldheim"/>
    <s v="14913"/>
    <s v="Feldheim"/>
    <s v=""/>
    <x v="4"/>
    <s v=""/>
    <d v="2006-04-07T00:00:00"/>
    <s v="in Betrieb"/>
    <s v="Windenergie (Onshore-Anlage)"/>
    <s v=""/>
    <s v=""/>
    <x v="1"/>
    <s v="Ja"/>
    <s v="Nein"/>
    <n v="20"/>
    <s v="UW Schoenewalde"/>
    <s v="Hoechstspannung (HoeS)"/>
    <s v="50Hertz Transmission GmbH"/>
  </r>
  <r>
    <x v="965"/>
    <s v="Uniper Kraftwerke GmbH"/>
    <s v="Hemfurth"/>
    <s v="34549"/>
    <s v="Edertal Hemfurth-Edersee"/>
    <s v="Ederstrasse"/>
    <x v="10"/>
    <s v="Hemfurth"/>
    <d v="1915-01-01T00:00:00"/>
    <s v="in Betrieb"/>
    <s v="Speicherwasser (ohne Pumpspeicher)"/>
    <s v=""/>
    <s v=""/>
    <x v="11"/>
    <s v="Nein"/>
    <s v="Nein"/>
    <n v="20"/>
    <s v="Schaltanlage vor Ort"/>
    <s v="Hochspannung (HS)"/>
    <s v="Avacon AG"/>
  </r>
  <r>
    <x v="966"/>
    <s v="Windpark Greifenhain GmbH &amp; Co. KG"/>
    <s v=""/>
    <s v="03116"/>
    <s v="Drebkau, OT Casel"/>
    <s v=""/>
    <x v="4"/>
    <s v=""/>
    <d v="2009-01-01T00:00:00"/>
    <s v="in Betrieb"/>
    <s v="Windenergie (Onshore-Anlage)"/>
    <s v=""/>
    <s v=""/>
    <x v="1"/>
    <s v="Ja"/>
    <s v=""/>
    <n v="20"/>
    <s v="DE0010810311600000000000000094454"/>
    <s v="Hochspannung (HS)"/>
    <s v="Mitteldeutsche Netzgesellschaft Strom mbH"/>
  </r>
  <r>
    <x v="967"/>
    <s v="Knock on Wood GmbH"/>
    <s v=""/>
    <s v="04509"/>
    <s v="Delitzsch"/>
    <s v=""/>
    <x v="11"/>
    <s v=""/>
    <d v="1990-01-01T00:00:00"/>
    <s v="Endgueltig Stillgelegt 2016 (ohne StA)"/>
    <s v="Biomasse"/>
    <s v=""/>
    <s v=""/>
    <x v="3"/>
    <s v="Ja"/>
    <s v=""/>
    <n v="20"/>
    <s v=""/>
    <s v="Hochspannung (HS)"/>
    <s v="Mitteldeutsche Netzgesellschaft Strom mbH"/>
  </r>
  <r>
    <x v="968"/>
    <s v="Windpark Brunsbuettel GmbH "/>
    <s v=""/>
    <s v="25541"/>
    <s v="Brunsbuettel"/>
    <s v=""/>
    <x v="5"/>
    <s v=""/>
    <d v="2010-01-01T00:00:00"/>
    <s v="in Betrieb"/>
    <s v="Windenergie (Onshore-Anlage)"/>
    <s v=""/>
    <s v=""/>
    <x v="1"/>
    <s v="Ja"/>
    <s v=""/>
    <n v="20"/>
    <s v=""/>
    <s v="Mittelspannung (MS)"/>
    <s v="Schleswig-Holstein Netz AG "/>
  </r>
  <r>
    <x v="969"/>
    <s v="ERG Power Generation S.p.A."/>
    <s v="Brunsbuettel"/>
    <s v="25541"/>
    <s v="Brunsbuettel"/>
    <s v=""/>
    <x v="5"/>
    <s v="Brunsbuettel"/>
    <d v="2004-01-01T00:00:00"/>
    <s v="in Betrieb"/>
    <s v="Windenergie (Onshore-Anlage)"/>
    <s v=""/>
    <s v=""/>
    <x v="1"/>
    <s v="Ja"/>
    <s v="Nein"/>
    <n v="20"/>
    <s v="UW Ostermoor West"/>
    <s v="30"/>
    <s v="Schleswig-Holstein Netz AG "/>
  </r>
  <r>
    <x v="970"/>
    <s v="Braunschweiger Versorgungs-AG &amp; Co. KG"/>
    <s v="HKW-Mitte"/>
    <s v="38106"/>
    <s v="Braunschweig"/>
    <s v=""/>
    <x v="1"/>
    <s v="Block 12"/>
    <d v="1971-07-15T00:00:00"/>
    <s v="in Betrieb"/>
    <s v="Mehrere Energietraeger"/>
    <s v="Erdgas"/>
    <s v="Heizoel S"/>
    <x v="2"/>
    <s v="Nein"/>
    <s v="Ja"/>
    <n v="20"/>
    <s v="UW Hasenwinkel 5/8"/>
    <s v="Hochspannung (HS)"/>
    <s v="Braunschweiger Netz GmbH"/>
  </r>
  <r>
    <x v="971"/>
    <s v="Bau- und Umwelttechnik Gesellschaft fuer oekologisches Investment mbH &amp; Co.Windwelt KG"/>
    <s v=""/>
    <s v="01877"/>
    <s v="Bischofswerda"/>
    <s v=""/>
    <x v="11"/>
    <s v=""/>
    <d v="2003-01-01T00:00:00"/>
    <s v="in Betrieb"/>
    <s v="Windenergie (Onshore-Anlage)"/>
    <s v=""/>
    <s v=""/>
    <x v="1"/>
    <s v="Ja"/>
    <s v=""/>
    <n v="20"/>
    <s v=""/>
    <s v="Hochspannung (HS)"/>
    <s v="ENSO Netz GmbH"/>
  </r>
  <r>
    <x v="972"/>
    <s v="ENERTRAG Aktiengesellschaft Dauerthal 4"/>
    <s v="ENERTRAG Netz GmbH _x000a_(UW Bertikow)"/>
    <s v="17291"/>
    <s v="Bertikow"/>
    <s v=""/>
    <x v="4"/>
    <s v=""/>
    <d v="2006-12-31T00:00:00"/>
    <s v="in Betrieb"/>
    <s v="Biomasse"/>
    <s v=""/>
    <s v=""/>
    <x v="3"/>
    <s v="Ja"/>
    <s v="Nein"/>
    <n v="20"/>
    <s v="UW Bertikow"/>
    <s v="Hoechstspannung (HoeS)"/>
    <s v="50Hertz Transmission GmbH"/>
  </r>
  <r>
    <x v="973"/>
    <s v=""/>
    <s v=""/>
    <s v="15320"/>
    <s v="Neuhardenberg"/>
    <s v=""/>
    <x v="4"/>
    <s v=""/>
    <d v="2012-01-01T00:00:00"/>
    <s v="in Betrieb"/>
    <s v="Solare Strahlungsenergie"/>
    <s v=""/>
    <s v=""/>
    <x v="0"/>
    <s v="Ja"/>
    <s v=""/>
    <n v="19.899999999999999"/>
    <s v=""/>
    <s v=""/>
    <s v="E.DIS AG"/>
  </r>
  <r>
    <x v="974"/>
    <s v="STAWAG Energie GmbH"/>
    <s v=""/>
    <s v="07580"/>
    <s v="Ronneburg"/>
    <s v="Schmirchau Flst.90/9+Ronnebg. Flst.852/6+852/15+Flst.1730/22"/>
    <x v="12"/>
    <s v=""/>
    <d v="2012-01-01T00:00:00"/>
    <s v="in Betrieb"/>
    <s v="Solare Strahlungsenergie"/>
    <s v=""/>
    <s v=""/>
    <x v="0"/>
    <s v="Ja"/>
    <s v=""/>
    <n v="19.899999999999999"/>
    <s v=""/>
    <s v=""/>
    <s v="Mitteldeutsche Netzgesellschaft Strom mbH"/>
  </r>
  <r>
    <x v="975"/>
    <s v="innogy SE"/>
    <s v="WPD Windpark"/>
    <s v="49401"/>
    <s v="Damme"/>
    <s v="Alter Wall"/>
    <x v="3"/>
    <s v=""/>
    <d v="2017-08-09T00:00:00"/>
    <s v="in Betrieb"/>
    <s v="Windenergie (Onshore-Anlage)"/>
    <s v=""/>
    <s v=""/>
    <x v="1"/>
    <s v="Ja"/>
    <s v="Nein"/>
    <n v="19.8"/>
    <s v="DE0001814940100000000000000389471"/>
    <s v="Mittelspannung (MS)"/>
    <s v="Westnetz"/>
  </r>
  <r>
    <x v="976"/>
    <s v="EWE ERNEUERBARE ENERGIEN GmbH"/>
    <s v="EWE Windpark Hatten"/>
    <s v="26209"/>
    <s v="Hatten"/>
    <s v=""/>
    <x v="1"/>
    <s v=""/>
    <d v="2016-05-12T00:00:00"/>
    <s v="in Betrieb"/>
    <s v="Windenergie (Onshore-Anlage)"/>
    <s v=""/>
    <s v=""/>
    <x v="1"/>
    <s v="Ja"/>
    <s v=""/>
    <n v="19.8"/>
    <s v="Umspannwerk"/>
    <s v="Mittelspannung (MS)"/>
    <s v="EWE NETZ GmbH"/>
  </r>
  <r>
    <x v="977"/>
    <s v="PROKON Regenerative Energien eG"/>
    <s v="WP Schoenwalde-Altenkrempe"/>
    <s v="29416"/>
    <s v="Fleemark"/>
    <s v=""/>
    <x v="8"/>
    <s v=""/>
    <d v="2017-01-01T00:00:00"/>
    <s v="in Betrieb"/>
    <s v="Windenergie (Onshore-Anlage)"/>
    <s v=""/>
    <s v=""/>
    <x v="1"/>
    <s v="Ja"/>
    <s v="Nein"/>
    <n v="19.8"/>
    <s v=""/>
    <s v=""/>
    <s v=""/>
  </r>
  <r>
    <x v="978"/>
    <s v=""/>
    <s v="Boekingharder Windpark GmbH &amp; Co KG"/>
    <s v="25920"/>
    <s v="Risum-Lindholm"/>
    <s v="Flur 28 Flurstueck 99 Gem. Risum-Lindholm"/>
    <x v="5"/>
    <s v=""/>
    <d v="2015-01-01T00:00:00"/>
    <s v="in Betrieb"/>
    <s v="Windenergie (Onshore-Anlage)"/>
    <s v=""/>
    <s v=""/>
    <x v="1"/>
    <s v="Ja"/>
    <s v=""/>
    <n v="19.8"/>
    <s v=""/>
    <s v=""/>
    <s v=""/>
  </r>
  <r>
    <x v="979"/>
    <s v="Windpark Jalm Pool GmbH &amp; Co. KG"/>
    <s v="Windpark Jalm"/>
    <s v="24885"/>
    <s v="Sieverstedt"/>
    <s v="Flurstueck 4/1, Flur 1, Gemarkung Sieverstedt"/>
    <x v="5"/>
    <s v=""/>
    <d v="2014-12-05T00:00:00"/>
    <s v="in Betrieb"/>
    <s v="Windenergie (Onshore-Anlage)"/>
    <s v=""/>
    <s v=""/>
    <x v="1"/>
    <s v="Ja"/>
    <s v="Nein"/>
    <n v="19.8"/>
    <s v=""/>
    <s v="Mittelspannung (MS)"/>
    <s v="Schleswig-Holstein Netz AG"/>
  </r>
  <r>
    <x v="980"/>
    <s v="Theolia Naturenergien GmbH"/>
    <s v="Windpark Perleberg"/>
    <s v="19348"/>
    <s v="Perleberg"/>
    <s v=""/>
    <x v="4"/>
    <s v=""/>
    <d v="2002-01-01T00:00:00"/>
    <s v="in Betrieb"/>
    <s v="Windenergie (Onshore-Anlage)"/>
    <s v=""/>
    <s v=""/>
    <x v="1"/>
    <s v="Ja"/>
    <s v="Nein"/>
    <n v="19.8"/>
    <s v="UW Kletzke"/>
    <s v="Hochspannung (HS)"/>
    <s v="E.DIS AG"/>
  </r>
  <r>
    <x v="981"/>
    <s v="Donau-Wasserkraft AG"/>
    <s v="Ingolstadt"/>
    <s v="85049"/>
    <s v="Ingolstadt"/>
    <s v=""/>
    <x v="0"/>
    <s v="entfaellt"/>
    <d v="1971-07-01T00:00:00"/>
    <s v="in Betrieb"/>
    <s v="Laufwasser"/>
    <s v=""/>
    <s v=""/>
    <x v="9"/>
    <s v="Nein"/>
    <s v="Nein"/>
    <n v="19.8"/>
    <s v="UW Schoenewalde"/>
    <s v="110, 16,7 Hz"/>
    <s v="DB Energie GmbH"/>
  </r>
  <r>
    <x v="982"/>
    <s v="DIF Windpark Wiesmoor GmbH &amp; Co. KG"/>
    <s v=""/>
    <s v="26639"/>
    <s v="Wiesmoor"/>
    <s v=""/>
    <x v="1"/>
    <s v=""/>
    <d v="2000-01-01T00:00:00"/>
    <s v="in Betrieb"/>
    <s v="Windenergie (Onshore-Anlage)"/>
    <s v=""/>
    <s v=""/>
    <x v="1"/>
    <s v="Ja"/>
    <s v=""/>
    <n v="19.8"/>
    <s v=""/>
    <s v="USp. Hoch- / Mittelspannung (HS/MS)"/>
    <s v="EWE NETZ GmbH"/>
  </r>
  <r>
    <x v="983"/>
    <s v="innogy SE"/>
    <s v="RWE Innogy Brise Windparkbetriebsgesellschaft mbH"/>
    <s v="38228"/>
    <s v="Salzgitter"/>
    <s v=""/>
    <x v="1"/>
    <s v="Lesse 1"/>
    <d v="2002-01-01T00:00:00"/>
    <s v="in Betrieb"/>
    <s v="Windenergie (Onshore-Anlage)"/>
    <s v=""/>
    <s v=""/>
    <x v="1"/>
    <s v="Ja"/>
    <s v="Nein"/>
    <n v="19.8"/>
    <s v="UW Lebenstedt Sued"/>
    <s v="Mittelspannung (MS)"/>
    <s v="Avacon AG"/>
  </r>
  <r>
    <x v="984"/>
    <s v=""/>
    <s v=""/>
    <s v="37619"/>
    <s v="Halle"/>
    <s v=""/>
    <x v="1"/>
    <s v=""/>
    <d v="2003-01-01T00:00:00"/>
    <s v="in Betrieb"/>
    <s v="Windenergie (Onshore-Anlage)"/>
    <s v=""/>
    <s v=""/>
    <x v="1"/>
    <s v="Ja"/>
    <s v=""/>
    <n v="19.8"/>
    <s v=""/>
    <s v="Mittelspannung (MS)"/>
    <s v="Westfalen Weser Netz GmbH"/>
  </r>
  <r>
    <x v="985"/>
    <s v="Windpark Fehnland GmbH &amp; Co. KG Renditefonds"/>
    <s v=""/>
    <s v="26689"/>
    <s v="Apen"/>
    <s v=""/>
    <x v="1"/>
    <s v=""/>
    <d v="2001-01-01T00:00:00"/>
    <s v="in Betrieb"/>
    <s v="Windenergie (Onshore-Anlage)"/>
    <s v=""/>
    <s v=""/>
    <x v="1"/>
    <s v="Ja"/>
    <s v=""/>
    <n v="19.8"/>
    <s v=""/>
    <s v="USp. Hoch- / Mittelspannung (HS/MS)"/>
    <s v="EWE NETZ GmbH"/>
  </r>
  <r>
    <x v="986"/>
    <s v="LHI Green Infrastructure Solar Deutschland I GmbH &amp; Co. KG"/>
    <s v=""/>
    <s v="15320"/>
    <s v="Neuhardenberg"/>
    <s v="Oderbruchstrasse"/>
    <x v="4"/>
    <s v=""/>
    <d v="2012-01-01T00:00:00"/>
    <s v="in Betrieb"/>
    <s v="Solare Strahlungsenergie"/>
    <s v=""/>
    <s v=""/>
    <x v="0"/>
    <s v="Ja"/>
    <s v=""/>
    <n v="19.7"/>
    <s v=""/>
    <s v="Hochspannung (HS)"/>
    <s v="E.DIS AG"/>
  </r>
  <r>
    <x v="987"/>
    <s v=""/>
    <s v=""/>
    <s v="06295"/>
    <s v="Lutherstadt Eisleben"/>
    <s v="Kassler Strasse 46( Eisleben/13,12/43,320,313,107,101/4,...)"/>
    <x v="8"/>
    <s v=""/>
    <d v="2012-01-01T00:00:00"/>
    <s v="in Betrieb"/>
    <s v="Solare Strahlungsenergie"/>
    <s v=""/>
    <s v=""/>
    <x v="0"/>
    <s v="Ja"/>
    <s v=""/>
    <n v="19.7"/>
    <s v=""/>
    <s v=""/>
    <s v="Mitteldeutsche Netzgesellschaft Strom mbH"/>
  </r>
  <r>
    <x v="988"/>
    <s v="Mainova AG"/>
    <s v="HKW West"/>
    <s v="60627"/>
    <s v="Frankfurt am Main"/>
    <s v="Gutleutstrasse 231"/>
    <x v="10"/>
    <s v="M4"/>
    <d v="1990-01-01T00:00:00"/>
    <s v="Endgueltig Stillgelegt 2016 (mit StA)"/>
    <s v="Sonstige Energietraeger"/>
    <s v="Dampfversorgung ueber HKW West Block 2, 3, 4"/>
    <s v=""/>
    <x v="12"/>
    <s v="Nein"/>
    <s v="Nein"/>
    <n v="19.7"/>
    <s v="UW Gutleutstrasse"/>
    <s v="30"/>
    <s v="NRM Netzdienste Rhein-Main GmbH"/>
  </r>
  <r>
    <x v="989"/>
    <s v="innogy SE"/>
    <s v="WPD Windpark"/>
    <s v="49401"/>
    <s v="Damme"/>
    <s v="Lembrucher Strasse"/>
    <x v="3"/>
    <s v=""/>
    <d v="2016-11-21T00:00:00"/>
    <s v="in Betrieb"/>
    <s v="Windenergie (Onshore-Anlage)"/>
    <s v=""/>
    <s v=""/>
    <x v="1"/>
    <s v="Ja"/>
    <s v="Nein"/>
    <n v="19.600000000000001"/>
    <s v="733249401000000000000000451650"/>
    <s v="Mittelspannung (MS)"/>
    <s v="Westnetz"/>
  </r>
  <r>
    <x v="990"/>
    <s v="Smurfit Kappa Herzberg Solid Board GmbH"/>
    <s v=""/>
    <s v="37412"/>
    <s v="Herzberg"/>
    <s v="Andreasberger Str. 1"/>
    <x v="1"/>
    <s v=""/>
    <d v="1978-01-01T00:00:00"/>
    <s v="in Betrieb"/>
    <s v="Erdgas"/>
    <s v=""/>
    <s v=""/>
    <x v="2"/>
    <s v="Nein"/>
    <s v="Ja"/>
    <n v="19.5"/>
    <s v=""/>
    <s v="Mittelspannung (MS)"/>
    <s v="EWE / Harzenergie"/>
  </r>
  <r>
    <x v="991"/>
    <s v=""/>
    <s v=""/>
    <s v="02627"/>
    <s v="Kubschuetz"/>
    <s v="Gemarkung Litten 52/13 Gemarkung Purschwitz 241/6"/>
    <x v="11"/>
    <s v=""/>
    <d v="2012-01-01T00:00:00"/>
    <s v="in Betrieb"/>
    <s v="Solare Strahlungsenergie"/>
    <s v=""/>
    <s v=""/>
    <x v="0"/>
    <s v="Ja"/>
    <s v=""/>
    <n v="19.5"/>
    <s v=""/>
    <s v=""/>
    <s v="ENSO Netz GmbH"/>
  </r>
  <r>
    <x v="992"/>
    <s v="Onyx Germany MidCo GmbH"/>
    <s v="Zolling"/>
    <s v="85406"/>
    <s v="Zolling"/>
    <s v="Leininger Str. 1"/>
    <x v="0"/>
    <s v="BMHKW"/>
    <d v="2003-01-01T00:00:00"/>
    <s v="in Betrieb"/>
    <s v="Biomasse"/>
    <s v="Altholz"/>
    <s v="HEL"/>
    <x v="3"/>
    <s v="Ja"/>
    <s v="Ja"/>
    <n v="19.5"/>
    <s v="110-kV-Schaltfeld E05 / LS 173"/>
    <s v="Hochspannung (HS)"/>
    <s v="Bayernwerk AG"/>
  </r>
  <r>
    <x v="993"/>
    <s v="Windpark Weenermoor Netzbetriebs-GbR mbH"/>
    <s v=""/>
    <s v="26826"/>
    <s v="Weener"/>
    <s v=""/>
    <x v="1"/>
    <s v=""/>
    <d v="1998-01-01T00:00:00"/>
    <s v="in Betrieb"/>
    <s v="Windenergie (Onshore-Anlage)"/>
    <s v=""/>
    <s v=""/>
    <x v="1"/>
    <s v="Ja"/>
    <s v=""/>
    <n v="19.5"/>
    <s v=""/>
    <s v="USp. Hoch- / Mittelspannung (HS/MS)"/>
    <s v="EWE NETZ GmbH"/>
  </r>
  <r>
    <x v="994"/>
    <s v="EnBW Energie Baden-Wuerttemberg AG"/>
    <s v="Restmuell-Heizkraftwerk Stuttgart-Muenster"/>
    <s v="70376"/>
    <s v="Stuttgart"/>
    <s v="Voltastrasse 45"/>
    <x v="2"/>
    <s v="MUeN DT19 neu"/>
    <d v="2009-01-01T00:00:00"/>
    <s v="in Betrieb"/>
    <s v="Mehrere Energietraeger"/>
    <s v="Abfall (2/3)"/>
    <s v="Steinkohle (1/3)"/>
    <x v="14"/>
    <s v="Nein"/>
    <s v="Ja"/>
    <n v="19.5"/>
    <s v=""/>
    <s v="Mittelspannung (MS)"/>
    <s v="Netze BW GmbH"/>
  </r>
  <r>
    <x v="995"/>
    <s v="Theolia Naturenergien GmbH"/>
    <s v="Windpark Vogelsberg"/>
    <s v="63636"/>
    <s v="Brachttal-Streitberg"/>
    <s v=""/>
    <x v="10"/>
    <s v="Windpark Vogelsberg"/>
    <d v="2006-01-01T00:00:00"/>
    <s v="in Betrieb"/>
    <s v="Windenergie (Onshore-Anlage)"/>
    <s v=""/>
    <s v=""/>
    <x v="1"/>
    <s v="Ja"/>
    <s v="Nein"/>
    <n v="19.5"/>
    <s v="UW Waechstersbach"/>
    <s v="Mittelspannung (MS)"/>
    <s v="Kreiswerke Main-Kinzig GmbH"/>
  </r>
  <r>
    <x v="996"/>
    <s v="Raiffeisenwindpark Haseluenne Flechum GmbH &amp; Co. KG"/>
    <s v=""/>
    <s v="49740"/>
    <s v="Haseluenne"/>
    <s v=""/>
    <x v="1"/>
    <s v=""/>
    <d v="1999-01-01T00:00:00"/>
    <s v="in Betrieb"/>
    <s v="Windenergie (Onshore-Anlage)"/>
    <s v=""/>
    <s v=""/>
    <x v="1"/>
    <s v="Ja"/>
    <s v=""/>
    <n v="19.5"/>
    <s v=""/>
    <s v="Mittelspannung (MS)"/>
    <s v="EWE NETZ GmbH"/>
  </r>
  <r>
    <x v="997"/>
    <s v="FWE Windpark Wittstedt K/S _x000a_c/o ESSEX INVEST A/S"/>
    <s v=""/>
    <s v="27628"/>
    <s v="Bramstedt"/>
    <s v=""/>
    <x v="1"/>
    <s v=""/>
    <d v="2001-01-01T00:00:00"/>
    <s v="in Betrieb"/>
    <s v="Windenergie (Onshore-Anlage)"/>
    <s v=""/>
    <s v=""/>
    <x v="1"/>
    <s v="Ja"/>
    <s v=""/>
    <n v="19.5"/>
    <s v=""/>
    <s v="USp. Hoch- / Mittelspannung (HS/MS)"/>
    <s v="EWE NETZ GmbH"/>
  </r>
  <r>
    <x v="998"/>
    <s v="Buergerwindpark Koenigsmoor GmbH &amp; Co KG"/>
    <s v=""/>
    <s v="26607"/>
    <s v="Aurich"/>
    <s v=""/>
    <x v="1"/>
    <s v=""/>
    <d v="2009-01-01T00:00:00"/>
    <s v="in Betrieb"/>
    <s v="Windenergie (Onshore-Anlage)"/>
    <s v=""/>
    <s v=""/>
    <x v="1"/>
    <s v="Ja"/>
    <s v=""/>
    <n v="19.5"/>
    <s v=""/>
    <s v="USp. Hoch- / Mittelspannung (HS/MS)"/>
    <s v="EWE NETZ GmbH"/>
  </r>
  <r>
    <x v="999"/>
    <s v="VERBUND-Innkraftwerke GmbH"/>
    <s v="Perach"/>
    <s v="84567"/>
    <s v="Perach"/>
    <s v="Niederperach"/>
    <x v="0"/>
    <s v=""/>
    <d v="1977-07-01T00:00:00"/>
    <s v="in Betrieb"/>
    <s v="Laufwasser"/>
    <s v=""/>
    <s v=""/>
    <x v="9"/>
    <s v="Nein"/>
    <s v="Nein"/>
    <n v="19.399999999999999"/>
    <s v="UW Perach"/>
    <s v="Hochspannung (HS)"/>
    <s v="Bayernwerk AG"/>
  </r>
  <r>
    <x v="1000"/>
    <s v="Solarpark Tutow V GmbH &amp; Co. KG"/>
    <s v="Solarpark Tutow V GmbH &amp; Co. KG"/>
    <s v="17129"/>
    <s v="Tutow"/>
    <s v=""/>
    <x v="9"/>
    <s v=""/>
    <d v="2011-01-01T00:00:00"/>
    <s v="in Betrieb"/>
    <s v="Solare Strahlungsenergie"/>
    <s v=""/>
    <s v=""/>
    <x v="0"/>
    <s v="Ja"/>
    <s v="Nein"/>
    <n v="19.3"/>
    <s v=""/>
    <s v="Hochspannung (HS)"/>
    <s v="E.DIS AG"/>
  </r>
  <r>
    <x v="1001"/>
    <s v="Trianel Windpark Vogelherd GmbH &amp; Co. KG"/>
    <s v="Trianel Windpark Vogelherd"/>
    <s v="95349"/>
    <s v="Thurnau"/>
    <s v="2391, Gemarkung Alladorf"/>
    <x v="0"/>
    <s v=""/>
    <d v="2017-02-20T00:00:00"/>
    <s v="in Betrieb"/>
    <s v="Windenergie (Onshore-Anlage)"/>
    <s v=""/>
    <s v=""/>
    <x v="1"/>
    <s v="Ja"/>
    <s v=""/>
    <n v="19.2"/>
    <s v=""/>
    <s v=""/>
    <s v=""/>
  </r>
  <r>
    <x v="1002"/>
    <s v=""/>
    <s v="WP Hamer-Steenfeld / Projektnummer: 44666"/>
    <s v="25557"/>
    <s v="Hanerau-Hademarschen"/>
    <s v="Gemarkung Hademarschen, Flur 1, Flurstueck 18"/>
    <x v="5"/>
    <s v=""/>
    <d v="2015-01-01T00:00:00"/>
    <s v="in Betrieb"/>
    <s v="Windenergie (Onshore-Anlage)"/>
    <s v=""/>
    <s v=""/>
    <x v="1"/>
    <s v="Ja"/>
    <s v=""/>
    <n v="19.2"/>
    <s v=""/>
    <s v=""/>
    <s v=""/>
  </r>
  <r>
    <x v="1003"/>
    <s v=""/>
    <s v="Windpark Hohenzellig"/>
    <s v="95176"/>
    <s v="Gemeinde Konradsreuth"/>
    <s v="FlNr. 185 Gemarkung Gottfriedsreuth"/>
    <x v="0"/>
    <s v=""/>
    <d v="2015-01-01T00:00:00"/>
    <s v="in Betrieb"/>
    <s v="Windenergie (Onshore-Anlage)"/>
    <s v=""/>
    <s v=""/>
    <x v="1"/>
    <s v="Ja"/>
    <s v=""/>
    <n v="19.2"/>
    <s v=""/>
    <s v=""/>
    <s v=""/>
  </r>
  <r>
    <x v="1004"/>
    <s v=""/>
    <s v="Windpark Coppenbruegge"/>
    <s v="31863"/>
    <s v="Coppenbruegge"/>
    <s v="Coppenbruegge, Flur 14, Flurstueck 17"/>
    <x v="1"/>
    <s v=""/>
    <d v="2015-01-01T00:00:00"/>
    <s v="in Betrieb"/>
    <s v="Windenergie (Onshore-Anlage)"/>
    <s v=""/>
    <s v=""/>
    <x v="1"/>
    <s v="Ja"/>
    <s v=""/>
    <n v="19.2"/>
    <s v=""/>
    <s v=""/>
    <s v=""/>
  </r>
  <r>
    <x v="1005"/>
    <s v=""/>
    <s v="WP Moersdorf Nord GmbH &amp; Co. KG"/>
    <s v="56290"/>
    <s v="Moersdorf"/>
    <s v=""/>
    <x v="7"/>
    <s v=""/>
    <d v="2014-01-01T00:00:00"/>
    <s v="in Betrieb"/>
    <s v="Windenergie (Onshore-Anlage)"/>
    <s v=""/>
    <s v=""/>
    <x v="1"/>
    <s v="Ja"/>
    <s v="Nein"/>
    <n v="19.2"/>
    <s v=""/>
    <s v="Mittelspannung (MS)"/>
    <s v="Westnetz GmbH"/>
  </r>
  <r>
    <x v="1006"/>
    <s v=""/>
    <s v="WP Hamer-Steenfeld / Projektnummer: 43787"/>
    <s v="25557"/>
    <s v="Steenfeld"/>
    <s v="Gemarkung Hademarschen, Flur 2, Flurstueck 24"/>
    <x v="5"/>
    <s v=""/>
    <d v="2015-01-01T00:00:00"/>
    <s v="in Betrieb"/>
    <s v="Windenergie (Onshore-Anlage)"/>
    <s v=""/>
    <s v=""/>
    <x v="1"/>
    <s v="Ja"/>
    <s v="Nein"/>
    <n v="19.2"/>
    <s v=""/>
    <s v="Mittelspannung (MS)"/>
    <s v="Schleswig-Holstein Netz AG"/>
  </r>
  <r>
    <x v="1007"/>
    <s v="Ineos Manufacturing Deutschland GmbH"/>
    <s v="O10"/>
    <s v="50769"/>
    <s v="Koeln"/>
    <s v="Alte Strasse 201"/>
    <x v="3"/>
    <s v="T22"/>
    <d v="1964-04-14T00:00:00"/>
    <s v="in Betrieb"/>
    <s v="Mehrere Energietraeger"/>
    <s v="Reststoffe aus Produkt."/>
    <s v="HD-Heizgas"/>
    <x v="12"/>
    <s v="Nein"/>
    <s v="Ja"/>
    <n v="19.2"/>
    <s v="Kundenanlage Ineos"/>
    <s v="USp. Hoch- / Mittelspannung (HS/MS)"/>
    <s v="Kundenanlage Ineos"/>
  </r>
  <r>
    <x v="1008"/>
    <s v="ENERTRAG Aktiengesellschaft"/>
    <s v="UeST Roebel"/>
    <s v="17207"/>
    <s v="Roebel"/>
    <s v="Gemarkung Roebel, _x000a_Flur 14, Flurstueck 335/6"/>
    <x v="9"/>
    <s v="UeST Roebel"/>
    <d v="1999-01-01T00:00:00"/>
    <s v="in Betrieb"/>
    <s v="Windenergie (Onshore-Anlage)"/>
    <s v=""/>
    <s v=""/>
    <x v="1"/>
    <s v="Ja"/>
    <s v=""/>
    <n v="19.2"/>
    <s v="UeST Roebel"/>
    <s v="Mittelspannung (MS)"/>
    <s v="E.DIS AG"/>
  </r>
  <r>
    <x v="1009"/>
    <s v="Uniper Kraftwerke GmbH"/>
    <s v="Prem"/>
    <s v="86983"/>
    <s v="Lechbruck"/>
    <s v="Am Premer Lechsee"/>
    <x v="0"/>
    <s v="Prem"/>
    <d v="1971-01-01T00:00:00"/>
    <s v="in Betrieb"/>
    <s v="Laufwasser"/>
    <s v=""/>
    <s v=""/>
    <x v="9"/>
    <s v="Nein"/>
    <s v="Nein"/>
    <n v="19.2"/>
    <s v="Schaltanlage vor Ort"/>
    <s v="Hochspannung (HS)"/>
    <s v="Bayernwerk AG"/>
  </r>
  <r>
    <x v="1010"/>
    <s v=""/>
    <s v="Windpark Buchonia"/>
    <s v="36391"/>
    <s v="Sinntal"/>
    <s v="Gemarkung Sterbfritz, Flur 1, Flurstueck 1"/>
    <x v="10"/>
    <s v=""/>
    <d v="2015-01-01T00:00:00"/>
    <s v="in Betrieb"/>
    <s v="Windenergie (Onshore-Anlage)"/>
    <s v=""/>
    <s v=""/>
    <x v="1"/>
    <s v="Ja"/>
    <s v=""/>
    <n v="19"/>
    <s v=""/>
    <s v=""/>
    <s v=""/>
  </r>
  <r>
    <x v="1011"/>
    <s v=""/>
    <s v="BWP BB Wind"/>
    <s v="24994"/>
    <s v="Weesby"/>
    <s v="Flur 3; Stk. 8"/>
    <x v="5"/>
    <s v=""/>
    <d v="2014-01-01T00:00:00"/>
    <s v="in Betrieb"/>
    <s v="Windenergie (Onshore-Anlage)"/>
    <s v=""/>
    <s v=""/>
    <x v="1"/>
    <s v="Ja"/>
    <s v="Nein"/>
    <n v="19"/>
    <s v=""/>
    <s v="USp. Hoch- / Mittelspannung (HS/MS)"/>
    <s v="Schleswig-Holstein Netz AG"/>
  </r>
  <r>
    <x v="1012"/>
    <s v="Alzkraftwerke Heider GmbH"/>
    <s v="Kraftwerk 3"/>
    <s v="84579"/>
    <s v="Unterneukirchen"/>
    <s v="Muehlthal 1"/>
    <x v="0"/>
    <s v=""/>
    <d v="1920-01-01T00:00:00"/>
    <s v="in Betrieb"/>
    <s v="Laufwasser"/>
    <s v=""/>
    <s v=""/>
    <x v="9"/>
    <s v="Nein"/>
    <s v="Nein"/>
    <n v="19"/>
    <s v="Hart 2"/>
    <s v="USp. Hoch- / Mittelspannung (HS/MS)"/>
    <s v="AlzChem AG"/>
  </r>
  <r>
    <x v="1013"/>
    <s v=""/>
    <s v=""/>
    <s v="19348"/>
    <s v="Perleberg"/>
    <s v="Gem.Perleb. Fl. 19 Flst. 74&amp;765;Fl. 20 Flst. 73&amp;763"/>
    <x v="4"/>
    <s v=""/>
    <d v="2012-01-01T00:00:00"/>
    <s v="in Betrieb"/>
    <s v="Solare Strahlungsenergie"/>
    <s v=""/>
    <s v=""/>
    <x v="0"/>
    <s v="Ja"/>
    <s v=""/>
    <n v="19"/>
    <s v=""/>
    <s v=""/>
    <s v="E.DIS AG"/>
  </r>
  <r>
    <x v="1014"/>
    <s v="Eurowatt Spitzenkraft GmbH"/>
    <s v="Spitzenkraftwerk"/>
    <s v="94469"/>
    <s v="Deggendorf"/>
    <s v="Ruselbergstr. 87"/>
    <x v="0"/>
    <s v="MLD"/>
    <d v="1990-01-01T00:00:00"/>
    <s v="Endgueltig Stillgelegt 2014 (ohne StA)"/>
    <s v="Mineraloelprodukte"/>
    <s v=""/>
    <s v=""/>
    <x v="10"/>
    <s v="Nein"/>
    <s v="Ja"/>
    <n v="19"/>
    <s v="Umspannwerk Deggendorf"/>
    <s v="Mittelspannung (MS)"/>
    <s v="Bayernwerk AG"/>
  </r>
  <r>
    <x v="1015"/>
    <s v="EnBW Energie Baden-Wuerttemberg AG"/>
    <s v="Rheinkraftwerk Reckingen"/>
    <s v="79790"/>
    <s v="Kuessaberg"/>
    <s v="Kraftwerkstrasse 24"/>
    <x v="2"/>
    <s v="Reckingen"/>
    <d v="1942-01-01T00:00:00"/>
    <s v="in Betrieb"/>
    <s v="Laufwasser"/>
    <s v=""/>
    <s v=""/>
    <x v="9"/>
    <s v="Nein"/>
    <s v="Nein"/>
    <n v="19"/>
    <s v="Reckingen bzw. CH"/>
    <s v="Hochspannung (HS)"/>
    <s v="Netze BW GmbH"/>
  </r>
  <r>
    <x v="1016"/>
    <s v=""/>
    <s v=""/>
    <s v="02627"/>
    <s v="Kubschuetz"/>
    <s v="Gemarkung Litten 52/13 Gemarkung Purschwitz 241/6"/>
    <x v="11"/>
    <s v=""/>
    <d v="2012-01-01T00:00:00"/>
    <s v="in Betrieb"/>
    <s v="Solare Strahlungsenergie"/>
    <s v=""/>
    <s v=""/>
    <x v="0"/>
    <s v="Ja"/>
    <s v=""/>
    <n v="18.899999999999999"/>
    <s v=""/>
    <s v=""/>
    <s v="ENSO Netz GmbH"/>
  </r>
  <r>
    <x v="1017"/>
    <s v="FS-Karton GmbH"/>
    <s v="FS-Karton"/>
    <s v="41460"/>
    <s v="Neuss"/>
    <s v="Duesseldorfer Str. 182-184"/>
    <x v="3"/>
    <s v=""/>
    <d v="1992-01-01T00:00:00"/>
    <s v="in Betrieb"/>
    <s v="Erdgas"/>
    <s v=""/>
    <s v=""/>
    <x v="2"/>
    <s v="Nein"/>
    <s v="Ja"/>
    <n v="18.899999999999999"/>
    <s v=""/>
    <s v="Hochspannung (HS)"/>
    <s v="Westnetz GmbH"/>
  </r>
  <r>
    <x v="1018"/>
    <s v=""/>
    <s v=""/>
    <s v="24988"/>
    <s v="Oeversee"/>
    <s v="A 7"/>
    <x v="5"/>
    <s v=""/>
    <d v="2012-01-01T00:00:00"/>
    <s v="in Betrieb"/>
    <s v="Solare Strahlungsenergie"/>
    <s v=""/>
    <s v=""/>
    <x v="0"/>
    <s v="Ja"/>
    <s v=""/>
    <n v="18.899999999999999"/>
    <s v=""/>
    <s v=""/>
    <s v="Schleswig-Holstein Netz AG"/>
  </r>
  <r>
    <x v="1019"/>
    <s v="Sales &amp; Solutions GmbH"/>
    <s v="IHKW Heidenheim"/>
    <s v="89522"/>
    <s v="Heidenheim"/>
    <s v="Alexanderstr. 8"/>
    <x v="2"/>
    <s v="BHKW-Anlage"/>
    <d v="2014-11-06T00:00:00"/>
    <s v="in Betrieb"/>
    <s v="Erdgas"/>
    <s v="Erdgas"/>
    <s v="HEL"/>
    <x v="2"/>
    <s v="Nein"/>
    <s v="Ja"/>
    <n v="18.899999999999999"/>
    <s v="DE.00027.88952.201220080080000000001"/>
    <s v="Mittelspannung (MS)"/>
    <s v="Hellenstein-Energie-Logistik GmbH"/>
  </r>
  <r>
    <x v="1020"/>
    <s v="Donau-Wasserkraft AG"/>
    <s v="Bertoldsheim"/>
    <s v="86643"/>
    <s v="Rennertshofen"/>
    <s v=""/>
    <x v="0"/>
    <s v="entfaellt"/>
    <d v="1968-01-01T00:00:00"/>
    <s v="in Betrieb"/>
    <s v="Laufwasser"/>
    <s v=""/>
    <s v=""/>
    <x v="9"/>
    <s v="Nein"/>
    <s v="Nein"/>
    <n v="18.899999999999999"/>
    <s v="loco Kraftwerk"/>
    <s v="110, 16,7 Hz"/>
    <s v="DB Energie GmbH"/>
  </r>
  <r>
    <x v="1021"/>
    <s v="Windpark Schoenberg GmbH ? Co. KG"/>
    <s v="Windpark Schoenberg GmbH ? Co. KG"/>
    <s v="23923"/>
    <s v="Schoenberg"/>
    <s v=""/>
    <x v="9"/>
    <s v=""/>
    <d v="2019-11-27T00:00:00"/>
    <s v="in Betrieb"/>
    <s v="Windenergie (Onshore-Anlage)"/>
    <s v=""/>
    <s v=""/>
    <x v="1"/>
    <s v="Ja"/>
    <s v=""/>
    <n v="18.8"/>
    <s v=""/>
    <s v="Mittelspannung (MS)"/>
    <s v="E.DIS Netz GmbH"/>
  </r>
  <r>
    <x v="1022"/>
    <s v="Solarparc AG"/>
    <s v="Flugplatz Mahlwinkel"/>
    <s v="39517"/>
    <s v="Mahlwinkel"/>
    <s v="ehemaliger Militaerflughafen"/>
    <x v="8"/>
    <s v=""/>
    <d v="2012-01-01T00:00:00"/>
    <s v="in Betrieb"/>
    <s v="Solare Strahlungsenergie"/>
    <s v=""/>
    <s v=""/>
    <x v="0"/>
    <s v="Ja"/>
    <s v=""/>
    <n v="18.8"/>
    <s v=""/>
    <s v=""/>
    <s v="Avacon AG"/>
  </r>
  <r>
    <x v="1023"/>
    <s v="innogy SE"/>
    <s v="Trier"/>
    <s v="54294"/>
    <s v="Trier"/>
    <s v=""/>
    <x v="7"/>
    <s v=""/>
    <d v="1962-01-11T00:00:00"/>
    <s v="in Betrieb"/>
    <s v="Laufwasser"/>
    <s v=""/>
    <s v=""/>
    <x v="9"/>
    <s v="Nein"/>
    <s v="Nein"/>
    <n v="18.8"/>
    <s v=""/>
    <s v="Mittelspannung (MS)"/>
    <s v="Westnetz GmbH"/>
  </r>
  <r>
    <x v="1024"/>
    <s v="Planung-Aufbau-Verwaltung Eidelweg GmbH &amp; Co. KG"/>
    <s v=""/>
    <s v="26529"/>
    <s v="Marienhafe"/>
    <s v=""/>
    <x v="1"/>
    <s v=""/>
    <d v="2004-01-01T00:00:00"/>
    <s v="in Betrieb"/>
    <s v="Windenergie (Onshore-Anlage)"/>
    <s v=""/>
    <s v=""/>
    <x v="1"/>
    <s v="Ja"/>
    <s v=""/>
    <n v="18.8"/>
    <s v=""/>
    <s v="USp. Hoch- / Mittelspannung (HS/MS)"/>
    <s v="EWE NETZ GmbH"/>
  </r>
  <r>
    <x v="1025"/>
    <s v="Georg-August-Universitaet Goettingen, Stiftung Oeffentlichen Rechts"/>
    <s v="HKW Goettingen"/>
    <s v="37075"/>
    <s v="Goettingen"/>
    <s v="Rudolf-Diesel-Strasse 1"/>
    <x v="1"/>
    <s v=""/>
    <d v="1998-01-01T00:00:00"/>
    <s v="in Betrieb"/>
    <s v="Mehrere Energietraeger"/>
    <s v="Erdgas"/>
    <s v="Heizoel"/>
    <x v="2"/>
    <s v="Nein"/>
    <s v="Ja"/>
    <n v="18.8"/>
    <s v="DE0003303707310300000000001902150"/>
    <s v="Mittelspannung (MS)"/>
    <s v="EnergieNetz Mitte GmbH "/>
  </r>
  <r>
    <x v="1026"/>
    <s v="Spreestromerzeugungs GmbH"/>
    <s v="Hamburger Rieger"/>
    <s v="03130"/>
    <s v="Spremberg"/>
    <s v="An der Heide B5"/>
    <x v="4"/>
    <s v=""/>
    <d v="2013-01-01T00:00:00"/>
    <s v="in Betrieb"/>
    <s v="Abfall"/>
    <s v=""/>
    <s v=""/>
    <x v="14"/>
    <s v="Nein"/>
    <s v="Ja"/>
    <n v="18.7"/>
    <s v=""/>
    <s v="Hochspannung (HS)"/>
    <s v="Mitteldeutsche Netzgesellschaft Strom mbH"/>
  </r>
  <r>
    <x v="1027"/>
    <s v="Schoeller Technocell GmbH &amp; Co. KG"/>
    <s v="STW"/>
    <s v="09600"/>
    <s v="Weissenborn"/>
    <s v="Fabrikstrasse 1"/>
    <x v="11"/>
    <s v=""/>
    <d v="1997-05-14T00:00:00"/>
    <s v="in Betrieb"/>
    <s v="Erdgas"/>
    <s v=""/>
    <s v=""/>
    <x v="2"/>
    <s v="Nein"/>
    <s v="Ja"/>
    <n v="18.7"/>
    <s v="140844-3710"/>
    <s v="Mittelspannung (MS)"/>
    <s v="Mitteldeutsche Netzgesellschaft Strom mbH"/>
  </r>
  <r>
    <x v="1028"/>
    <s v=""/>
    <s v=""/>
    <s v="97289"/>
    <s v="Thuengen"/>
    <s v="Flurstueck 625"/>
    <x v="0"/>
    <s v=""/>
    <d v="2010-01-01T00:00:00"/>
    <s v="in Betrieb"/>
    <s v="Solare Strahlungsenergie"/>
    <s v=""/>
    <s v=""/>
    <x v="0"/>
    <s v="Ja"/>
    <s v=""/>
    <n v="18.7"/>
    <s v=""/>
    <s v=""/>
    <s v="Markt Thuengen Gemeindewerke - Stromversorgung"/>
  </r>
  <r>
    <x v="1029"/>
    <s v="HSE Solarpark Thuengen GmbH &amp; Co. KG"/>
    <s v="Solarpark Thuengen"/>
    <s v="97289"/>
    <s v="Thuengen"/>
    <s v="Flur 625"/>
    <x v="0"/>
    <s v="Solarpark Thuengen"/>
    <d v="2010-01-01T00:00:00"/>
    <s v="in Betrieb"/>
    <s v="Solare Strahlungsenergie"/>
    <s v=""/>
    <s v=""/>
    <x v="0"/>
    <s v="Ja"/>
    <s v="Nein"/>
    <n v="18.7"/>
    <s v=""/>
    <s v="Mittelspannung (MS)"/>
    <s v="Bayernwerk AG"/>
  </r>
  <r>
    <x v="1030"/>
    <s v="LHI Solar Deutschland VI GmbH &amp; Co. KG"/>
    <s v="Welzow II Flughafen"/>
    <s v="03119"/>
    <s v="Welzow"/>
    <s v=""/>
    <x v="4"/>
    <s v=""/>
    <d v="2011-01-01T00:00:00"/>
    <s v="in Betrieb"/>
    <s v="Solare Strahlungsenergie"/>
    <s v=""/>
    <s v=""/>
    <x v="0"/>
    <s v="Ja"/>
    <s v="Nein"/>
    <n v="18.600000000000001"/>
    <s v=""/>
    <s v="Hochspannung (HS)"/>
    <s v="Mitteldeutsche Netzgesellschaft Strom mbH"/>
  </r>
  <r>
    <x v="1031"/>
    <s v=""/>
    <s v=""/>
    <s v="26639"/>
    <s v="Wiesmoor"/>
    <s v=""/>
    <x v="1"/>
    <s v=""/>
    <d v="2003-01-01T00:00:00"/>
    <s v="in Betrieb"/>
    <s v="Windenergie (Onshore-Anlage)"/>
    <s v=""/>
    <s v=""/>
    <x v="1"/>
    <s v="Ja"/>
    <s v=""/>
    <n v="18.600000000000001"/>
    <s v=""/>
    <s v="USp. Hoch- / Mittelspannung (HS/MS)"/>
    <s v="EWE NETZ GmbH"/>
  </r>
  <r>
    <x v="1032"/>
    <s v="REG Regenerative Energien Standortentwicklung Gmbh &amp; Co. Kirchwistedt KG"/>
    <s v="Windpark Kirchwistedt"/>
    <s v="27616"/>
    <s v="Kirchwistedt"/>
    <s v=""/>
    <x v="1"/>
    <s v=""/>
    <d v="2005-06-28T00:00:00"/>
    <s v="in Betrieb"/>
    <s v="Windenergie (Onshore-Anlage)"/>
    <s v=""/>
    <s v=""/>
    <x v="1"/>
    <s v="Ja"/>
    <s v="Nein"/>
    <n v="18.600000000000001"/>
    <s v="UW Gnarrenburg"/>
    <s v="Mittelspannung (MS)"/>
    <s v="EWE NETZ GmbH"/>
  </r>
  <r>
    <x v="1033"/>
    <s v=""/>
    <s v=""/>
    <s v="14770"/>
    <s v="Brandenburg"/>
    <s v=""/>
    <x v="4"/>
    <s v=""/>
    <d v="2010-01-01T00:00:00"/>
    <s v="in Betrieb"/>
    <s v="Solare Strahlungsenergie"/>
    <s v=""/>
    <s v=""/>
    <x v="0"/>
    <s v="Ja"/>
    <s v=""/>
    <n v="18.600000000000001"/>
    <s v=""/>
    <s v="Mittelspannung (MS)"/>
    <s v="Stadtwerke Brandenburg an der Havel GmbH"/>
  </r>
  <r>
    <x v="1034"/>
    <s v=""/>
    <s v="Repowering WP Helmshagen"/>
    <s v="17498"/>
    <s v="Gemarkung Hohenmuehl"/>
    <s v="Flur 1, Flst. 9/1"/>
    <x v="9"/>
    <s v=""/>
    <d v="2015-01-01T00:00:00"/>
    <s v="in Betrieb"/>
    <s v="Windenergie (Onshore-Anlage)"/>
    <s v=""/>
    <s v=""/>
    <x v="1"/>
    <s v="Ja"/>
    <s v=""/>
    <n v="18.5"/>
    <s v=""/>
    <s v=""/>
    <s v=""/>
  </r>
  <r>
    <x v="1035"/>
    <s v=""/>
    <s v="Windpark Langenzenn"/>
    <s v="90579"/>
    <s v="Langenzenn"/>
    <s v="Gemarkung Labendorf; Flurstueck: 849"/>
    <x v="0"/>
    <s v=""/>
    <d v="2014-01-01T00:00:00"/>
    <s v="in Betrieb"/>
    <s v="Windenergie (Onshore-Anlage)"/>
    <s v=""/>
    <s v=""/>
    <x v="1"/>
    <s v="Ja"/>
    <s v="Nein"/>
    <n v="18.5"/>
    <s v=""/>
    <s v="Hochspannung (HS)"/>
    <s v="N-ERGIE Netz GmbH"/>
  </r>
  <r>
    <x v="1036"/>
    <s v=""/>
    <s v="Niederhausen an der Appel"/>
    <s v="67822"/>
    <s v="Niederhausen an der Appel"/>
    <s v=""/>
    <x v="7"/>
    <s v=""/>
    <d v="2014-01-01T00:00:00"/>
    <s v="in Betrieb"/>
    <s v="Windenergie (Onshore-Anlage)"/>
    <s v=""/>
    <s v=""/>
    <x v="1"/>
    <s v="Ja"/>
    <s v="Nein"/>
    <n v="18.5"/>
    <s v=""/>
    <s v="Hochspannung (HS)"/>
    <s v="Pfalzwerke Netz AG"/>
  </r>
  <r>
    <x v="1037"/>
    <s v="Papierfabrik August Koehler SE"/>
    <s v=""/>
    <s v="77704"/>
    <s v="Oberkirch"/>
    <s v="Hauptstrasse 2-4"/>
    <x v="2"/>
    <s v=""/>
    <d v="1987-05-26T00:00:00"/>
    <s v="in Betrieb"/>
    <s v="Steinkohle"/>
    <s v="Steinkohle"/>
    <s v="ERB, kom. KS"/>
    <x v="6"/>
    <s v="Nein"/>
    <s v="Ja"/>
    <n v="18.5"/>
    <s v=""/>
    <s v="Mittelspannung (MS)"/>
    <s v="Stadtwerke Oberkirch GmbH"/>
  </r>
  <r>
    <x v="0"/>
    <s v="EEG-Anlagen &lt; 10 MW"/>
    <s v=""/>
    <s v=""/>
    <s v=""/>
    <s v=""/>
    <x v="10"/>
    <s v=""/>
    <d v="1990-01-01T00:00:00"/>
    <s v="in Betrieb"/>
    <s v="Deponiegas"/>
    <s v=""/>
    <s v=""/>
    <x v="18"/>
    <s v="Ja"/>
    <s v=""/>
    <n v="18.5"/>
    <s v=""/>
    <s v=""/>
    <s v=""/>
  </r>
  <r>
    <x v="0"/>
    <s v="EEG-Anlagen &lt; 10 MW"/>
    <s v=""/>
    <s v=""/>
    <s v=""/>
    <s v=""/>
    <x v="2"/>
    <s v=""/>
    <d v="1990-01-01T00:00:00"/>
    <s v="in Betrieb"/>
    <s v="Klaergas"/>
    <s v=""/>
    <s v=""/>
    <x v="16"/>
    <s v="Ja"/>
    <s v=""/>
    <n v="18.5"/>
    <s v=""/>
    <s v=""/>
    <s v=""/>
  </r>
  <r>
    <x v="1038"/>
    <s v="Windpark GmbH &amp; Co. Grabow-Reesen KG"/>
    <s v="WP Grabow-Reesen"/>
    <s v="39291"/>
    <s v="Reesen"/>
    <s v=""/>
    <x v="8"/>
    <s v=""/>
    <d v="2014-04-10T00:00:00"/>
    <s v="in Betrieb"/>
    <s v="Windenergie (Onshore-Anlage)"/>
    <s v=""/>
    <s v=""/>
    <x v="1"/>
    <s v="Ja"/>
    <s v="Nein"/>
    <n v="18.399999999999999"/>
    <s v="UW Burg"/>
    <s v="Mittelspannung (MS)"/>
    <s v="Avacon Netz GmbH"/>
  </r>
  <r>
    <x v="1039"/>
    <s v="Windpark GmbH &amp; Co. Heidehof III KG"/>
    <s v="WPHeidehofIII, 14913Markendorf"/>
    <s v="14913"/>
    <s v="Markendorf"/>
    <s v=""/>
    <x v="4"/>
    <s v=""/>
    <d v="2016-05-13T00:00:00"/>
    <s v="in Betrieb"/>
    <s v="Windenergie (Onshore-Anlage)"/>
    <s v=""/>
    <s v=""/>
    <x v="1"/>
    <s v="Ja"/>
    <s v=""/>
    <n v="18.399999999999999"/>
    <s v="UW Schoenewalde"/>
    <s v="Hoechstspannung (HoeS)"/>
    <s v="50Hertz Transmission GmbH"/>
  </r>
  <r>
    <x v="1040"/>
    <s v=""/>
    <s v="Weidehof"/>
    <s v="25764"/>
    <s v="Reinsbuettel"/>
    <s v="Flur 6 Flurstueck 28"/>
    <x v="5"/>
    <s v=""/>
    <d v="2014-01-01T00:00:00"/>
    <s v="in Betrieb"/>
    <s v="Windenergie (Onshore-Anlage)"/>
    <s v=""/>
    <s v=""/>
    <x v="1"/>
    <s v="Ja"/>
    <s v="Nein"/>
    <n v="18.399999999999999"/>
    <s v=""/>
    <s v="USp. Hoch- / Mittelspannung (HS/MS)"/>
    <s v="Schleswig-Holstein Netz AG"/>
  </r>
  <r>
    <x v="1041"/>
    <s v="Trasse Muenchberg GmbH &amp; Co. KG, c/o BW Partner"/>
    <s v="Windpark Hof"/>
    <s v="95176"/>
    <s v="Konradsreuth"/>
    <s v=""/>
    <x v="0"/>
    <s v=""/>
    <d v="2012-01-01T00:00:00"/>
    <s v="in Betrieb"/>
    <s v="Windenergie (Onshore-Anlage)"/>
    <s v=""/>
    <s v=""/>
    <x v="1"/>
    <s v="Ja"/>
    <s v="Nein"/>
    <n v="18.399999999999999"/>
    <s v="UW Gottersdorf"/>
    <s v="Hochspannung (HS)"/>
    <s v="Bayernwerk AG"/>
  </r>
  <r>
    <x v="1042"/>
    <s v="SwissKrono Tex GmbH &amp; Co.KG"/>
    <s v="Energieanlage 3"/>
    <s v="16909"/>
    <s v="Heiligengrabe"/>
    <s v="Wittstocker Chaussee 1"/>
    <x v="4"/>
    <s v=""/>
    <d v="2002-10-10T00:00:00"/>
    <s v="in Betrieb"/>
    <s v="Biomasse"/>
    <s v="Biomasse (Holz)"/>
    <s v=""/>
    <x v="3"/>
    <s v="Ja"/>
    <s v="Ja"/>
    <n v="18.399999999999999"/>
    <s v="UW Heiligengrabe"/>
    <s v="USp. Hoch- / Mittelspannung (HS/MS)"/>
    <s v="E.DIS AG"/>
  </r>
  <r>
    <x v="1043"/>
    <s v="e.disnatur Erneuerbare Energien GmbH"/>
    <s v="WP Ketzin"/>
    <s v="14669"/>
    <s v="Ketzin"/>
    <s v=""/>
    <x v="4"/>
    <s v=""/>
    <d v="2005-01-01T00:00:00"/>
    <s v="in Betrieb"/>
    <s v="Windenergie (Onshore-Anlage)"/>
    <s v=""/>
    <s v=""/>
    <x v="1"/>
    <s v="Ja"/>
    <s v=""/>
    <n v="18.399999999999999"/>
    <s v=""/>
    <s v="Mittelspannung (MS)"/>
    <s v="E.DIS AG"/>
  </r>
  <r>
    <x v="1044"/>
    <s v="innogy SE"/>
    <s v="Enkirch"/>
    <s v="56850"/>
    <s v="Enkirch"/>
    <s v=""/>
    <x v="7"/>
    <s v=""/>
    <d v="1966-01-01T00:00:00"/>
    <s v="in Betrieb"/>
    <s v="Laufwasser"/>
    <s v=""/>
    <s v=""/>
    <x v="9"/>
    <s v="Nein"/>
    <s v="Nein"/>
    <n v="18.399999999999999"/>
    <s v=""/>
    <s v="Mittelspannung (MS)"/>
    <s v="Westnetz GmbH"/>
  </r>
  <r>
    <x v="1045"/>
    <s v="LHI Green Infrastructure Solar Deutschland I GmbH &amp; Co. KG"/>
    <s v="Windpark Heidehof II"/>
    <s v="14913"/>
    <s v="Markendorf"/>
    <s v="Landkreis Teltow-Flaeming"/>
    <x v="4"/>
    <s v=""/>
    <d v="2012-01-01T00:00:00"/>
    <s v="in Betrieb"/>
    <s v="Windenergie (Onshore-Anlage)"/>
    <s v=""/>
    <s v=""/>
    <x v="1"/>
    <s v="Ja"/>
    <s v=""/>
    <n v="18.399999999999999"/>
    <s v=""/>
    <s v="Hoechstspannung (HoeS)"/>
    <s v="50Hertz Transmission GmbH"/>
  </r>
  <r>
    <x v="1046"/>
    <s v="Windpark GmbH &amp; Co. Jaenickendorf KG"/>
    <s v="WP Jaenickendorf"/>
    <s v="14913"/>
    <s v="Heidehof/Markendorf"/>
    <s v=""/>
    <x v="4"/>
    <s v=""/>
    <d v="2013-02-11T00:00:00"/>
    <s v="in Betrieb"/>
    <s v="Windenergie (Onshore-Anlage)"/>
    <s v=""/>
    <s v=""/>
    <x v="1"/>
    <s v="Ja"/>
    <s v=""/>
    <n v="18.399999999999999"/>
    <s v="UW Schoenewalde"/>
    <s v="Hochspannung (HS)"/>
    <s v="50Hertz Transmission GmbH"/>
  </r>
  <r>
    <x v="1047"/>
    <s v="Windfarm Elsdorf II GmbH"/>
    <s v="Windpark Elsdorf II"/>
    <s v="27356"/>
    <s v="Rotenburg"/>
    <s v=""/>
    <x v="1"/>
    <s v=""/>
    <d v="2008-05-22T00:00:00"/>
    <s v="in Betrieb"/>
    <s v="Windenergie (Onshore-Anlage)"/>
    <s v=""/>
    <s v=""/>
    <x v="1"/>
    <s v="Ja"/>
    <s v="Nein"/>
    <n v="18.399999999999999"/>
    <s v=""/>
    <s v="USp. Hoch- / Mittelspannung (HS/MS)"/>
    <s v="EWE NETZ GmbH"/>
  </r>
  <r>
    <x v="1048"/>
    <s v="Windpark Achmer Vinte GmbH &amp; Co. KG Renditefonds"/>
    <s v=""/>
    <s v="49586"/>
    <s v="Neuenkirchen "/>
    <s v=""/>
    <x v="1"/>
    <s v=""/>
    <d v="2005-01-01T00:00:00"/>
    <s v="in Betrieb"/>
    <s v="Windenergie (Onshore-Anlage)"/>
    <s v=""/>
    <s v=""/>
    <x v="1"/>
    <s v="Ja"/>
    <s v=""/>
    <n v="18.399999999999999"/>
    <s v=""/>
    <s v="Hochspannung (HS)"/>
    <s v="Westnetz GmbH"/>
  </r>
  <r>
    <x v="1049"/>
    <s v="Danpower Energie Service GmbH"/>
    <s v=""/>
    <s v="04509"/>
    <s v="Delitzsch"/>
    <s v=""/>
    <x v="11"/>
    <s v=""/>
    <d v="2004-10-01T00:00:00"/>
    <s v="in Betrieb"/>
    <s v="Biomasse"/>
    <s v=""/>
    <s v=""/>
    <x v="3"/>
    <s v="Ja"/>
    <s v=""/>
    <n v="18.399999999999999"/>
    <s v=""/>
    <s v="Mittelspannung (MS)"/>
    <s v="TWD Netz GmbH"/>
  </r>
  <r>
    <x v="1050"/>
    <s v=""/>
    <s v="Veldenz-Gornhausen-Monzelfeld"/>
    <s v="54472"/>
    <s v="Gemarkung Veldenz"/>
    <s v="Flur 12, Flurstueck 1/18   (alt 1/16)"/>
    <x v="7"/>
    <s v=""/>
    <d v="2015-01-01T00:00:00"/>
    <s v="in Betrieb"/>
    <s v="Windenergie (Onshore-Anlage)"/>
    <s v=""/>
    <s v=""/>
    <x v="1"/>
    <s v="Ja"/>
    <s v=""/>
    <n v="18.3"/>
    <s v=""/>
    <s v=""/>
    <s v=""/>
  </r>
  <r>
    <x v="1051"/>
    <s v=""/>
    <s v="Windpark Kurzen Trechow"/>
    <s v="18246"/>
    <s v="Kurzen Trechow"/>
    <s v="Gemarkung Langen Trechow, Flur 1, Flurstueck 23"/>
    <x v="9"/>
    <s v=""/>
    <d v="2014-01-01T00:00:00"/>
    <s v="in Betrieb"/>
    <s v="Windenergie (Onshore-Anlage)"/>
    <s v=""/>
    <s v=""/>
    <x v="1"/>
    <s v="Ja"/>
    <s v=""/>
    <n v="18.3"/>
    <s v=""/>
    <s v=""/>
    <s v=""/>
  </r>
  <r>
    <x v="1052"/>
    <s v=""/>
    <s v="Windpark Tribsees"/>
    <s v="18465"/>
    <s v="Tribsees"/>
    <s v="Flurstueck 61, Flur 13, Gemarkung Tribsees"/>
    <x v="9"/>
    <s v=""/>
    <d v="2015-01-01T00:00:00"/>
    <s v="in Betrieb"/>
    <s v="Windenergie (Onshore-Anlage)"/>
    <s v=""/>
    <s v=""/>
    <x v="1"/>
    <s v="Ja"/>
    <s v=""/>
    <n v="18.3"/>
    <s v=""/>
    <s v=""/>
    <s v=""/>
  </r>
  <r>
    <x v="1053"/>
    <s v=""/>
    <s v="Windpark Klingenberg"/>
    <s v="28790"/>
    <s v="Schwanewede"/>
    <s v=""/>
    <x v="1"/>
    <s v=""/>
    <d v="2015-01-01T00:00:00"/>
    <s v="in Betrieb"/>
    <s v="Windenergie (Onshore-Anlage)"/>
    <s v=""/>
    <s v=""/>
    <x v="1"/>
    <s v="Ja"/>
    <s v=""/>
    <n v="18.3"/>
    <s v=""/>
    <s v=""/>
    <s v=""/>
  </r>
  <r>
    <x v="1054"/>
    <s v=""/>
    <s v="Windpark Walsleben Goldbeck"/>
    <s v="39596"/>
    <s v="Goldbeck"/>
    <s v=""/>
    <x v="8"/>
    <s v=""/>
    <d v="2014-01-01T00:00:00"/>
    <s v="in Betrieb"/>
    <s v="Windenergie (Onshore-Anlage)"/>
    <s v=""/>
    <s v=""/>
    <x v="1"/>
    <s v="Ja"/>
    <s v="Nein"/>
    <n v="18.3"/>
    <s v=""/>
    <s v="Hochspannung (HS)"/>
    <s v="HSN Magdeburg GmbH"/>
  </r>
  <r>
    <x v="1055"/>
    <s v=""/>
    <s v="Buergerwindpark Schleiden"/>
    <s v="53937"/>
    <s v="Schleiden"/>
    <s v=""/>
    <x v="3"/>
    <s v=""/>
    <d v="2014-01-01T00:00:00"/>
    <s v="in Betrieb"/>
    <s v="Windenergie (Onshore-Anlage)"/>
    <s v=""/>
    <s v=""/>
    <x v="1"/>
    <s v="Ja"/>
    <s v="Nein"/>
    <n v="18.3"/>
    <s v=""/>
    <s v="Mittelspannung (MS)"/>
    <s v="Westnetz GmbH"/>
  </r>
  <r>
    <x v="1056"/>
    <s v="Windpark Hiddels GmbH &amp; Co. Betriebs KG"/>
    <s v=""/>
    <s v="26345"/>
    <s v="Bockhorn"/>
    <s v=""/>
    <x v="1"/>
    <s v=""/>
    <d v="2000-01-01T00:00:00"/>
    <s v="in Betrieb"/>
    <s v="Windenergie (Onshore-Anlage)"/>
    <s v=""/>
    <s v=""/>
    <x v="1"/>
    <s v="Ja"/>
    <s v=""/>
    <n v="18.3"/>
    <s v=""/>
    <s v="Mittelspannung (MS)"/>
    <s v="EWE NETZ GmbH"/>
  </r>
  <r>
    <x v="1057"/>
    <s v="Sonae Arauco Beeskow GmbH"/>
    <s v="BHW Beeskow"/>
    <s v="15848"/>
    <s v="Beeskow"/>
    <s v=""/>
    <x v="4"/>
    <s v=""/>
    <d v="2001-01-01T00:00:00"/>
    <s v="in Betrieb"/>
    <s v="Biomasse"/>
    <s v=""/>
    <s v=""/>
    <x v="3"/>
    <s v="Ja"/>
    <s v="Ja"/>
    <n v="18.3"/>
    <s v="Umspannwerk Beeskow der E.DIS AG"/>
    <s v="Hochspannung (HS)"/>
    <s v="E.DIS AG"/>
  </r>
  <r>
    <x v="1058"/>
    <s v="PROKON Regenerative Energien eG"/>
    <s v="WP Podelzig"/>
    <s v="15306"/>
    <s v="Seelow"/>
    <s v=""/>
    <x v="4"/>
    <s v=""/>
    <d v="2002-01-01T00:00:00"/>
    <s v="in Betrieb"/>
    <s v="Windenergie (Onshore-Anlage)"/>
    <s v=""/>
    <s v=""/>
    <x v="1"/>
    <s v="Ja"/>
    <s v="Nein"/>
    <n v="18.2"/>
    <s v="UW Seelow"/>
    <s v="Mittelspannung (MS)"/>
    <s v="E.DIS AG"/>
  </r>
  <r>
    <x v="1059"/>
    <s v="Photovoltaikkraftwerk Gross Doelln 4 GmbH &amp; Co. KG"/>
    <s v=""/>
    <s v="17268"/>
    <s v="Templin"/>
    <s v="Vietmannsd.Fl.4,Fls.2,13,17/Gross Doelln Fl.4,Fls.233,224,242"/>
    <x v="4"/>
    <s v=""/>
    <d v="2012-01-01T00:00:00"/>
    <s v="in Betrieb"/>
    <s v="Solare Strahlungsenergie"/>
    <s v=""/>
    <s v=""/>
    <x v="0"/>
    <s v="Ja"/>
    <s v=""/>
    <n v="18.2"/>
    <s v=""/>
    <s v=""/>
    <s v="E.DIS AG"/>
  </r>
  <r>
    <x v="1060"/>
    <s v=""/>
    <s v=""/>
    <s v="38805"/>
    <s v="Halberstadt"/>
    <s v="1/3;2/4;8/1;11/2;11/3;11/4;12/3;12/4;29/1;29/2;2/5;72 etc."/>
    <x v="8"/>
    <s v=""/>
    <d v="2012-01-01T00:00:00"/>
    <s v="in Betrieb"/>
    <s v="Solare Strahlungsenergie"/>
    <s v=""/>
    <s v=""/>
    <x v="0"/>
    <s v="Ja"/>
    <s v=""/>
    <n v="18.2"/>
    <s v=""/>
    <s v=""/>
    <s v="Halberstadtwerke GmbH"/>
  </r>
  <r>
    <x v="1061"/>
    <s v="Photovoltaikkraftwerk Gross Doelln 5 GmbH &amp; Co. KG"/>
    <s v=""/>
    <s v="17268"/>
    <s v="Templin"/>
    <s v="Gem.Gross Doelln,Flur1,Flst.90/2,91/2,98,99,100,103,104/2,201,"/>
    <x v="4"/>
    <s v=""/>
    <d v="2012-01-01T00:00:00"/>
    <s v="in Betrieb"/>
    <s v="Solare Strahlungsenergie"/>
    <s v=""/>
    <s v=""/>
    <x v="0"/>
    <s v="Ja"/>
    <s v=""/>
    <n v="18.100000000000001"/>
    <s v=""/>
    <s v=""/>
    <s v="E.DIS AG"/>
  </r>
  <r>
    <x v="1062"/>
    <s v="Delkeskamp Verpackungswerke GmbH"/>
    <s v="Heizkraftwerk zur Papierfabrik"/>
    <s v="49638"/>
    <s v="Nortrup"/>
    <s v="Hauptstrasse 15"/>
    <x v="1"/>
    <s v=""/>
    <d v="1996-01-24T00:00:00"/>
    <s v="in Betrieb"/>
    <s v="Erdgas"/>
    <s v=""/>
    <s v=""/>
    <x v="2"/>
    <s v="Nein"/>
    <s v="Ja"/>
    <n v="18.100000000000001"/>
    <s v=""/>
    <s v=""/>
    <s v="Westnetz GmbH"/>
  </r>
  <r>
    <x v="1063"/>
    <s v=""/>
    <s v=""/>
    <s v="31311"/>
    <s v="Uetze"/>
    <s v=""/>
    <x v="1"/>
    <s v=""/>
    <d v="2001-01-01T00:00:00"/>
    <s v="in Betrieb"/>
    <s v="Windenergie (Onshore-Anlage)"/>
    <s v=""/>
    <s v=""/>
    <x v="1"/>
    <s v="Ja"/>
    <s v=""/>
    <n v="18.100000000000001"/>
    <s v=""/>
    <s v="Mittelspannung (MS)"/>
    <s v="Avacon AG"/>
  </r>
  <r>
    <x v="1064"/>
    <s v="Stadtwerke Leipzig GmbH"/>
    <s v="Biomasseheizkraftwerk Piesteritz"/>
    <s v="06886"/>
    <s v="Wittenberg/ Piesteritz"/>
    <s v=""/>
    <x v="8"/>
    <s v=""/>
    <d v="2009-07-03T00:00:00"/>
    <s v="in Betrieb"/>
    <s v="Biomasse"/>
    <s v="Waldrestholz"/>
    <s v=""/>
    <x v="3"/>
    <s v="Ja"/>
    <s v="Ja"/>
    <n v="18.100000000000001"/>
    <s v="Dessauer Str. 124R, 06886 Lutherstadt Wittenberg"/>
    <s v="Hochspannung (HS)"/>
    <s v="Mitteldeutsche Netzgesellschaft Strom mbH"/>
  </r>
  <r>
    <x v="1065"/>
    <s v="Stadtwerke Leipzig GmbH"/>
    <s v="Biomassekraftwerk Bischofferode"/>
    <s v="37345"/>
    <s v="Bischofferode"/>
    <s v=""/>
    <x v="12"/>
    <s v=""/>
    <d v="2005-12-30T00:00:00"/>
    <s v="in Betrieb"/>
    <s v="Biomasse"/>
    <s v="Waldrestholz"/>
    <s v=""/>
    <x v="3"/>
    <s v="Ja"/>
    <s v="Nein"/>
    <n v="18.100000000000001"/>
    <s v="Umspannwerk Bischofferode"/>
    <s v="Mittelspannung (MS)"/>
    <s v="TEN Thueringer Energienetze GmbH"/>
  </r>
  <r>
    <x v="1066"/>
    <s v="swb Erzeugung AG &amp; Co. KG"/>
    <s v="Hybridregelkraftwerk"/>
    <s v="28207"/>
    <s v="Bremen"/>
    <s v=""/>
    <x v="17"/>
    <s v="HyReK"/>
    <d v="2019-07-01T00:00:00"/>
    <s v="in Betrieb"/>
    <s v="Batteriespeicher"/>
    <s v=""/>
    <s v=""/>
    <x v="17"/>
    <s v="Nein"/>
    <s v="Ja"/>
    <n v="18"/>
    <s v=""/>
    <s v="Mittelspannung (MS)"/>
    <s v=""/>
  </r>
  <r>
    <x v="1067"/>
    <s v="AVG Koeln mbH"/>
    <s v="AVG Koeln"/>
    <s v="50735"/>
    <s v="Koeln"/>
    <s v="Geestemuender Strasse 23"/>
    <x v="3"/>
    <s v="Turbosatz 2"/>
    <d v="2017-05-01T00:00:00"/>
    <s v="in Betrieb"/>
    <s v="Abfall"/>
    <s v="Abfall"/>
    <s v="keine"/>
    <x v="14"/>
    <s v="Nein"/>
    <s v="Nein"/>
    <n v="18"/>
    <s v="UW Merkenich"/>
    <s v="25"/>
    <s v="Rheinische Netzgesellschaft"/>
  </r>
  <r>
    <x v="1068"/>
    <s v="HelveticWind Deutschland GmbH"/>
    <s v="HW Windpark Proetzel"/>
    <s v="15345"/>
    <s v="Proetzel"/>
    <s v=""/>
    <x v="4"/>
    <s v=""/>
    <d v="2006-08-21T00:00:00"/>
    <s v="in Betrieb"/>
    <s v="Windenergie (Onshore-Anlage)"/>
    <s v=""/>
    <s v=""/>
    <x v="1"/>
    <s v="Ja"/>
    <s v="Nein"/>
    <n v="18"/>
    <s v="UW Moeglin"/>
    <s v="Hochspannung (HS)"/>
    <s v="E-DIS AG"/>
  </r>
  <r>
    <x v="1069"/>
    <s v=""/>
    <s v="WP Stoessen"/>
    <s v="06667"/>
    <s v="Stoessen"/>
    <s v="Flurstueck 61, Flur 4, Gemarkung Stoessen"/>
    <x v="8"/>
    <s v=""/>
    <d v="2010-01-01T00:00:00"/>
    <s v="in Betrieb"/>
    <s v="Windenergie (Onshore-Anlage)"/>
    <s v=""/>
    <s v=""/>
    <x v="1"/>
    <s v="Ja"/>
    <s v=""/>
    <n v="18"/>
    <s v=""/>
    <s v=""/>
    <s v=""/>
  </r>
  <r>
    <x v="1070"/>
    <s v="R.D.M. Arnsberg GmbH"/>
    <s v="Reno De Medici"/>
    <s v="59821"/>
    <s v="Arnsberg"/>
    <s v="Hellefelderstr. 51"/>
    <x v="3"/>
    <s v="HD - Kraftwerk"/>
    <d v="1923-01-01T00:00:00"/>
    <s v="in Betrieb"/>
    <s v="Steinkohle"/>
    <s v=""/>
    <s v=""/>
    <x v="6"/>
    <s v="Nein"/>
    <s v="Ja"/>
    <n v="18"/>
    <s v="DE00018144139V592849"/>
    <s v="Mittelspannung (MS)"/>
    <s v="Westnetz GmbH"/>
  </r>
  <r>
    <x v="1071"/>
    <s v="Windpark GmbH &amp; Co. Enningerloh KG"/>
    <s v="Windpark Enningerloh"/>
    <s v="59320"/>
    <s v="Enningerloh"/>
    <s v=""/>
    <x v="3"/>
    <s v=""/>
    <d v="2009-08-05T00:00:00"/>
    <s v="in Betrieb"/>
    <s v="Windenergie (Onshore-Anlage)"/>
    <s v=""/>
    <s v=""/>
    <x v="1"/>
    <s v="Ja"/>
    <s v="Nein"/>
    <n v="18"/>
    <s v="UW Buddenbaum"/>
    <s v="Mittelspannung (MS)"/>
    <s v="Westnetz GmbH"/>
  </r>
  <r>
    <x v="1072"/>
    <s v="REG Regenerative Energien Standortentwicklung GmbH &amp; Co. Beverstedt KG"/>
    <s v="Windpark Lohe"/>
    <s v="27616"/>
    <s v="Lohe"/>
    <s v=""/>
    <x v="1"/>
    <s v=""/>
    <d v="2007-10-10T00:00:00"/>
    <s v="in Betrieb"/>
    <s v="Windenergie (Onshore-Anlage)"/>
    <s v=""/>
    <s v=""/>
    <x v="1"/>
    <s v="Ja"/>
    <s v="Nein"/>
    <n v="18"/>
    <s v="UW Beverstedt"/>
    <s v="Mittelspannung (MS)"/>
    <s v="EWE NETZ GmbH"/>
  </r>
  <r>
    <x v="1073"/>
    <s v="KEVAG - Koblenzer Elektrizitaetswerk und Verkehrs-AG"/>
    <s v="Windpark Waigandshain/Homberg"/>
    <s v="56477"/>
    <s v="Waigandshain"/>
    <s v="Auf der Hoehe 4"/>
    <x v="7"/>
    <s v=""/>
    <d v="2004-01-01T00:00:00"/>
    <s v="in Betrieb"/>
    <s v="Windenergie (Onshore-Anlage)"/>
    <s v=""/>
    <s v=""/>
    <x v="1"/>
    <s v="Ja"/>
    <s v=""/>
    <n v="18"/>
    <s v="UA Hoehn"/>
    <s v="Mittelspannung (MS)"/>
    <s v="KEVAG Verteilnetz GmbH "/>
  </r>
  <r>
    <x v="1074"/>
    <s v="Stadtwerke Muenchen GmbH"/>
    <s v="Uppenborn 2"/>
    <s v="84184"/>
    <s v="Tiefenbach"/>
    <s v=""/>
    <x v="0"/>
    <s v="2"/>
    <d v="1951-08-02T00:00:00"/>
    <s v="in Betrieb"/>
    <s v="Laufwasser"/>
    <s v=""/>
    <s v=""/>
    <x v="9"/>
    <s v="Nein"/>
    <s v="Nein"/>
    <n v="18"/>
    <s v="Schaltstelle Leitzachwerk"/>
    <s v="Hochspannung (HS)"/>
    <s v="SWM Infrastruktur GmbH"/>
  </r>
  <r>
    <x v="1075"/>
    <s v="Stadtwerke Muenchen GmbH"/>
    <s v="Windpark Lockstedt"/>
    <s v="39359"/>
    <s v="Raetzlingen"/>
    <s v=""/>
    <x v="8"/>
    <s v=""/>
    <d v="2007-12-01T00:00:00"/>
    <s v="in Betrieb"/>
    <s v="Windenergie (Onshore-Anlage)"/>
    <s v=""/>
    <s v=""/>
    <x v="1"/>
    <s v="Ja"/>
    <s v=""/>
    <n v="18"/>
    <s v="UW Weferlingen"/>
    <s v="Mittelspannung (MS)"/>
    <s v="Avacon AG"/>
  </r>
  <r>
    <x v="1076"/>
    <s v="Windpark Wilstedt GmbH &amp; Co. KG"/>
    <s v=""/>
    <s v="27412"/>
    <s v="Wilstedt"/>
    <s v=""/>
    <x v="1"/>
    <s v=""/>
    <d v="2009-01-01T00:00:00"/>
    <s v="in Betrieb"/>
    <s v="Windenergie (Onshore-Anlage)"/>
    <s v=""/>
    <s v=""/>
    <x v="1"/>
    <s v="Ja"/>
    <s v=""/>
    <n v="18"/>
    <s v=""/>
    <s v="USp. Hoch- / Mittelspannung (HS/MS)"/>
    <s v="EWE NETZ GmbH"/>
  </r>
  <r>
    <x v="1077"/>
    <s v="Breeze Two Energy GmbH &amp; Co. KG"/>
    <s v=""/>
    <s v="97956"/>
    <s v="Werbach"/>
    <s v=""/>
    <x v="2"/>
    <s v=""/>
    <d v="2007-01-01T00:00:00"/>
    <s v="in Betrieb"/>
    <s v="Windenergie (Onshore-Anlage)"/>
    <s v=""/>
    <s v=""/>
    <x v="1"/>
    <s v="Ja"/>
    <s v=""/>
    <n v="18"/>
    <s v=""/>
    <s v="Mittelspannung (MS)"/>
    <s v="Netze BW GmbH"/>
  </r>
  <r>
    <x v="1078"/>
    <s v="SWM Services GmbH"/>
    <s v="Nord 1"/>
    <s v="85774"/>
    <s v="Unterfoehring"/>
    <s v=""/>
    <x v="0"/>
    <s v="1"/>
    <d v="1991-09-15T00:00:00"/>
    <s v="in Betrieb"/>
    <s v="Mehrere Energietraeger"/>
    <s v="Abfall"/>
    <s v="Stuetzfeuer"/>
    <x v="14"/>
    <s v="Nein"/>
    <s v="Ja"/>
    <n v="18"/>
    <s v="HUW Foehring"/>
    <s v="Hochspannung (HS)"/>
    <s v="SWM Infrastruktur GmbH"/>
  </r>
  <r>
    <x v="1079"/>
    <s v="STAWAG Energie GmbH"/>
    <s v="Solar Power Turnow West I GmbH &amp; Co. KG, _x000a_Solar Power Turnow West II GmbH &amp; Co. KG"/>
    <s v="03185"/>
    <s v="Turnow-Preilack"/>
    <s v=""/>
    <x v="4"/>
    <s v=""/>
    <d v="2009-01-01T00:00:00"/>
    <s v="in Betrieb"/>
    <s v="Solare Strahlungsenergie"/>
    <s v=""/>
    <s v=""/>
    <x v="0"/>
    <s v="Ja"/>
    <s v=""/>
    <n v="18"/>
    <s v=""/>
    <s v="Hochspannung (HS)"/>
    <s v="Mitteldeutsche Netzgesellschaft Strom mbH"/>
  </r>
  <r>
    <x v="1080"/>
    <s v=""/>
    <s v=""/>
    <s v="04769"/>
    <s v="Sornzig-Ablass, OT Ablass"/>
    <s v=""/>
    <x v="11"/>
    <s v=""/>
    <d v="1999-01-01T00:00:00"/>
    <s v="in Betrieb"/>
    <s v="Windenergie (Onshore-Anlage)"/>
    <s v=""/>
    <s v=""/>
    <x v="1"/>
    <s v="Ja"/>
    <s v=""/>
    <n v="18"/>
    <s v=""/>
    <s v="Hochspannung (HS)"/>
    <s v="Mitteldeutsche Netzgesellschaft Strom mbH"/>
  </r>
  <r>
    <x v="1081"/>
    <s v="NSG Netzanschluss Schuby GmbH "/>
    <s v=""/>
    <s v="24855"/>
    <s v="Schuby"/>
    <s v=""/>
    <x v="5"/>
    <s v=""/>
    <d v="2001-01-01T00:00:00"/>
    <s v="in Betrieb"/>
    <s v="Windenergie (Onshore-Anlage)"/>
    <s v=""/>
    <s v=""/>
    <x v="1"/>
    <s v="Ja"/>
    <s v=""/>
    <n v="18"/>
    <s v=""/>
    <s v="Mittelspannung (MS)"/>
    <s v="Schleswig-Holstein Netz AG "/>
  </r>
  <r>
    <x v="1082"/>
    <s v="N.prior energy GmbH"/>
    <s v=""/>
    <s v="06333"/>
    <s v="Quenstedt"/>
    <s v=""/>
    <x v="8"/>
    <s v=""/>
    <d v="1999-01-01T00:00:00"/>
    <s v="in Betrieb"/>
    <s v="Windenergie (Onshore-Anlage)"/>
    <s v=""/>
    <s v=""/>
    <x v="1"/>
    <s v="Ja"/>
    <s v=""/>
    <n v="18"/>
    <s v=""/>
    <s v="USp. Hoch- / Mittelspannung (HS/MS)"/>
    <s v="Mitteldeutsche Netzgesellschaft Strom mbH"/>
  </r>
  <r>
    <x v="1083"/>
    <s v="Windkraft Unger GmbH"/>
    <s v=""/>
    <s v="09526"/>
    <s v="Pfaffroda/E., OT Doernthal"/>
    <s v=""/>
    <x v="11"/>
    <s v=""/>
    <d v="2007-01-01T00:00:00"/>
    <s v="in Betrieb"/>
    <s v="Windenergie (Onshore-Anlage)"/>
    <s v=""/>
    <s v=""/>
    <x v="1"/>
    <s v="Ja"/>
    <s v=""/>
    <n v="18"/>
    <s v=""/>
    <s v="USp. Hoch- / Mittelspannung (HS/MS)"/>
    <s v="Mitteldeutsche Netzgesellschaft Strom mbH"/>
  </r>
  <r>
    <x v="1084"/>
    <s v="N.prior energy GmbH"/>
    <s v=""/>
    <s v="26842"/>
    <s v="Ostrhauderfehn"/>
    <s v=""/>
    <x v="1"/>
    <s v=""/>
    <d v="1999-01-01T00:00:00"/>
    <s v="in Betrieb"/>
    <s v="Windenergie (Onshore-Anlage)"/>
    <s v=""/>
    <s v=""/>
    <x v="1"/>
    <s v="Ja"/>
    <s v=""/>
    <n v="18"/>
    <s v=""/>
    <s v="USp. Hoch- / Mittelspannung (HS/MS)"/>
    <s v="EWE NETZ GmbH"/>
  </r>
  <r>
    <x v="1085"/>
    <s v="N-ERGIE AG"/>
    <s v="HKW Sandreuth"/>
    <s v="90441"/>
    <s v="Nuernberg"/>
    <s v="Sandreuthstr. 51"/>
    <x v="0"/>
    <s v=""/>
    <d v="1996-09-01T00:00:00"/>
    <s v="in Betrieb"/>
    <s v="Abfall"/>
    <s v="Abfall (Fremddampfbezug)"/>
    <s v="Erdgas/Oel"/>
    <x v="14"/>
    <s v="Nein"/>
    <s v="Ja"/>
    <n v="18"/>
    <s v="U36 Sandreuth"/>
    <s v="Hochspannung (HS)"/>
    <s v="Main-Donau Netzgesellschaft"/>
  </r>
  <r>
    <x v="1086"/>
    <s v=""/>
    <s v=""/>
    <s v="24848"/>
    <s v="Norby"/>
    <s v=""/>
    <x v="5"/>
    <s v=""/>
    <d v="2001-01-01T00:00:00"/>
    <s v="in Betrieb"/>
    <s v="Windenergie (Onshore-Anlage)"/>
    <s v=""/>
    <s v=""/>
    <x v="1"/>
    <s v="Ja"/>
    <s v=""/>
    <n v="18"/>
    <s v=""/>
    <s v="Mittelspannung (MS)"/>
    <s v="Schleswig-Holstein Netz AG "/>
  </r>
  <r>
    <x v="1087"/>
    <s v="Sintfeld REGO-Strom GmbH"/>
    <s v=""/>
    <s v="34431"/>
    <s v="Marsberg "/>
    <s v=""/>
    <x v="3"/>
    <s v=""/>
    <d v="2000-11-01T00:00:00"/>
    <s v="in Betrieb"/>
    <s v="Windenergie (Onshore-Anlage)"/>
    <s v=""/>
    <s v=""/>
    <x v="1"/>
    <s v="Ja"/>
    <s v=""/>
    <n v="18"/>
    <s v=""/>
    <s v="Hochspannung (HS)"/>
    <s v="Westnetz GmbH"/>
  </r>
  <r>
    <x v="1088"/>
    <s v=""/>
    <s v=""/>
    <s v="39175"/>
    <s v="Koerbelitz"/>
    <s v=""/>
    <x v="8"/>
    <s v=""/>
    <d v="2009-01-01T00:00:00"/>
    <s v="in Betrieb"/>
    <s v="Windenergie (Onshore-Anlage)"/>
    <s v=""/>
    <s v=""/>
    <x v="1"/>
    <s v="Ja"/>
    <s v=""/>
    <n v="18"/>
    <s v=""/>
    <s v="Hochspannung (HS)"/>
    <s v="HSN Magdeburg GmbH"/>
  </r>
  <r>
    <x v="1089"/>
    <s v="Windpark Westerwald GmbH"/>
    <s v=""/>
    <s v="56462"/>
    <s v="Hoehn"/>
    <s v=""/>
    <x v="7"/>
    <s v=""/>
    <d v="2004-01-01T00:00:00"/>
    <s v="in Betrieb"/>
    <s v="Windenergie (Onshore-Anlage)"/>
    <s v=""/>
    <s v=""/>
    <x v="1"/>
    <s v="Ja"/>
    <s v=""/>
    <n v="18"/>
    <s v=""/>
    <s v="Mittelspannung (MS)"/>
    <s v="KEVAG Verteilnetz GmbH"/>
  </r>
  <r>
    <x v="1090"/>
    <s v=""/>
    <s v=""/>
    <s v="52525"/>
    <s v="Heinsberg"/>
    <s v=""/>
    <x v="3"/>
    <s v=""/>
    <d v="2004-01-01T00:00:00"/>
    <s v="in Betrieb"/>
    <s v="Windenergie (Onshore-Anlage)"/>
    <s v=""/>
    <s v=""/>
    <x v="1"/>
    <s v="Ja"/>
    <s v=""/>
    <n v="18"/>
    <s v=""/>
    <s v="Mittelspannung (MS)"/>
    <s v="Alliander Netz Heinsberg GmbH"/>
  </r>
  <r>
    <x v="1091"/>
    <s v="Windpark Hamersen GmbH &amp; Co. KG"/>
    <s v=""/>
    <s v="27419"/>
    <s v="Hamersen"/>
    <s v=""/>
    <x v="1"/>
    <s v=""/>
    <d v="2007-01-01T00:00:00"/>
    <s v="in Betrieb"/>
    <s v="Windenergie (Onshore-Anlage)"/>
    <s v=""/>
    <s v=""/>
    <x v="1"/>
    <s v="Ja"/>
    <s v=""/>
    <n v="18"/>
    <s v=""/>
    <s v="USp. Hoch- / Mittelspannung (HS/MS)"/>
    <s v="EWE NETZ GmbH"/>
  </r>
  <r>
    <x v="1092"/>
    <s v="Windpark Freyenstein-Halenbeck GmbH &amp; Co. KG"/>
    <s v=""/>
    <s v="16945"/>
    <s v="Halenbeck"/>
    <s v=""/>
    <x v="4"/>
    <s v=""/>
    <d v="2006-11-27T00:00:00"/>
    <s v="in Betrieb"/>
    <s v="Windenergie (Onshore-Anlage)"/>
    <s v=""/>
    <s v=""/>
    <x v="1"/>
    <s v="Ja"/>
    <s v=""/>
    <n v="18"/>
    <s v=""/>
    <s v="USp. Hoechst- / Hochspannung (HoeS/HS)"/>
    <s v="50Hertz Transmission GmbH"/>
  </r>
  <r>
    <x v="1093"/>
    <s v="Windpark Breberen GmbH &amp; Co. KG"/>
    <s v=""/>
    <s v="52538"/>
    <s v="Gangelt "/>
    <s v=""/>
    <x v="3"/>
    <s v=""/>
    <d v="2005-08-25T00:00:00"/>
    <s v="in Betrieb"/>
    <s v="Windenergie (Onshore-Anlage)"/>
    <s v=""/>
    <s v=""/>
    <x v="1"/>
    <s v="Ja"/>
    <s v=""/>
    <n v="18"/>
    <s v=""/>
    <s v="USp. Hoch- / Mittelspannung (HS/MS)"/>
    <s v="Westnetz GmbH"/>
  </r>
  <r>
    <x v="1094"/>
    <s v="Windpark Ermsleben GmbH &amp; Co. KG"/>
    <s v=""/>
    <s v="06464"/>
    <s v="Frose"/>
    <s v="72 im Flur 4 Gemarkung Rheinstedt"/>
    <x v="8"/>
    <s v=""/>
    <d v="2010-01-01T00:00:00"/>
    <s v="in Betrieb"/>
    <s v="Windenergie (Onshore-Anlage)"/>
    <s v=""/>
    <s v=""/>
    <x v="1"/>
    <s v="Ja"/>
    <s v=""/>
    <n v="18"/>
    <s v=""/>
    <s v="USp. Hoch- / Mittelspannung (HS/MS)"/>
    <s v="Mitteldeutsche Netzgesellschaft Strom mbH"/>
  </r>
  <r>
    <x v="1095"/>
    <s v=""/>
    <s v=""/>
    <s v="39443"/>
    <s v="Foerderstedt"/>
    <s v=""/>
    <x v="8"/>
    <s v=""/>
    <d v="2006-01-01T00:00:00"/>
    <s v="in Betrieb"/>
    <s v="Windenergie (Onshore-Anlage)"/>
    <s v=""/>
    <s v=""/>
    <x v="1"/>
    <s v="Ja"/>
    <s v=""/>
    <n v="18"/>
    <s v=""/>
    <s v="Mittelspannung (MS)"/>
    <s v="Avacon AG"/>
  </r>
  <r>
    <x v="1096"/>
    <s v="Egger Holzwerkstoffe Brilon GmbH &amp; Co. KG"/>
    <s v="Egger Kraftwerk Brilon"/>
    <s v="59929"/>
    <s v="Brilon "/>
    <s v="Im Kissen 19"/>
    <x v="3"/>
    <s v="Biomasse - KWK - Anlage"/>
    <d v="1991-05-01T00:00:00"/>
    <s v="in Betrieb"/>
    <s v="Biomasse"/>
    <s v=""/>
    <s v=""/>
    <x v="3"/>
    <s v="Ja"/>
    <s v="Ja"/>
    <n v="18"/>
    <s v=""/>
    <s v="10"/>
    <s v="Westnetz GmbH"/>
  </r>
  <r>
    <x v="1097"/>
    <s v="Luftstrom Kinzig Trasse GmbH &amp; Co. "/>
    <s v=""/>
    <s v="63628"/>
    <s v="Bad Soden-Salmuenster"/>
    <s v=""/>
    <x v="10"/>
    <s v=""/>
    <d v="2009-01-01T00:00:00"/>
    <s v="in Betrieb"/>
    <s v="Windenergie (Onshore-Anlage)"/>
    <s v=""/>
    <s v=""/>
    <x v="1"/>
    <s v="Ja"/>
    <s v=""/>
    <n v="18"/>
    <s v=""/>
    <s v="USp. Hoch- / Mittelspannung (HS/MS)"/>
    <s v="OsthessenNetz GmbH"/>
  </r>
  <r>
    <x v="1098"/>
    <s v="saferay holding GmbH"/>
    <s v="PVA Senftenberg"/>
    <s v="01968"/>
    <s v="Senftenberg"/>
    <s v="Flur 4, Flurst. 24"/>
    <x v="4"/>
    <s v="SEBE VI"/>
    <d v="2011-01-01T00:00:00"/>
    <s v="in Betrieb"/>
    <s v="Solare Strahlungsenergie"/>
    <s v=""/>
    <s v=""/>
    <x v="0"/>
    <s v="Ja"/>
    <s v="Nein"/>
    <n v="17.899999999999999"/>
    <s v="UW Senftenberg/West"/>
    <s v="Hochspannung (HS)"/>
    <s v="Mitteldeutsche Netzgesellschaft Strom mbH"/>
  </r>
  <r>
    <x v="1099"/>
    <s v="MVV Energie AG"/>
    <s v="BMKW Mannheim"/>
    <s v="68169"/>
    <s v="Mannheim"/>
    <s v="Otto-Hahn-Str. 1"/>
    <x v="2"/>
    <s v=""/>
    <d v="2003-11-28T00:00:00"/>
    <s v="in Betrieb"/>
    <s v="Biomasse"/>
    <s v=""/>
    <s v=""/>
    <x v="3"/>
    <s v="Ja"/>
    <s v="Nein"/>
    <n v="17.899999999999999"/>
    <s v="H80"/>
    <s v="Mittelspannung (MS)"/>
    <s v="Netrion GmbH"/>
  </r>
  <r>
    <x v="1100"/>
    <s v=""/>
    <s v=""/>
    <s v="16306"/>
    <s v="Briest"/>
    <s v=""/>
    <x v="4"/>
    <s v=""/>
    <d v="2002-01-01T00:00:00"/>
    <s v="in Betrieb"/>
    <s v="Windenergie (Onshore-Anlage)"/>
    <s v=""/>
    <s v=""/>
    <x v="1"/>
    <s v="Ja"/>
    <s v=""/>
    <n v="17.899999999999999"/>
    <s v=""/>
    <s v="Hochspannung (HS)"/>
    <s v="E.DIS AG"/>
  </r>
  <r>
    <x v="1101"/>
    <s v="Geno Bioenergie Leasingfonds Erste GmbH &amp; Co. KG"/>
    <s v="BioEnergie Park Klarsee"/>
    <s v="17329"/>
    <s v="Krackow"/>
    <s v="Ernst-Roewer-Ring 2"/>
    <x v="9"/>
    <s v=""/>
    <d v="2006-11-29T00:00:00"/>
    <s v="in Betrieb"/>
    <s v="Biomasse"/>
    <s v=""/>
    <s v=""/>
    <x v="3"/>
    <s v="Ja"/>
    <s v="Ja"/>
    <n v="17.8"/>
    <s v="UW Bertikow"/>
    <s v="Hoechstspannung (HoeS)"/>
    <s v="50Hertz Transmission GmbH"/>
  </r>
  <r>
    <x v="1102"/>
    <s v="Photovoltaikkraftwerk Gross Doelln 2 GmbH &amp; Co. KG"/>
    <s v=""/>
    <s v="17268"/>
    <s v="Templin"/>
    <s v="Gemarkung Vietmannsdorf,Flur4,Flurst.2,10,11,12/2,13,16,17"/>
    <x v="4"/>
    <s v=""/>
    <d v="2012-01-01T00:00:00"/>
    <s v="in Betrieb"/>
    <s v="Solare Strahlungsenergie"/>
    <s v=""/>
    <s v=""/>
    <x v="0"/>
    <s v="Ja"/>
    <s v=""/>
    <n v="17.8"/>
    <s v=""/>
    <s v=""/>
    <s v="E.DIS AG"/>
  </r>
  <r>
    <x v="1103"/>
    <s v="Uniper Kraftwerke GmbH"/>
    <s v="Altheim"/>
    <s v="84051"/>
    <s v="Essenbach"/>
    <s v="Kraftwerkstrasse 22"/>
    <x v="0"/>
    <s v="Altheim"/>
    <d v="1951-01-01T00:00:00"/>
    <s v="in Betrieb"/>
    <s v="Laufwasser"/>
    <s v=""/>
    <s v=""/>
    <x v="9"/>
    <s v="Nein"/>
    <s v="Nein"/>
    <n v="17.8"/>
    <s v="Schaltanlage vor Ort"/>
    <s v="Hochspannung (HS)"/>
    <s v="Bayernwerk AG"/>
  </r>
  <r>
    <x v="1104"/>
    <s v="WKN Windkraft Nord GmbH &amp; Co. Windpark Krempdorf KG"/>
    <s v=""/>
    <s v="25376"/>
    <s v="Krempdorf"/>
    <s v=""/>
    <x v="5"/>
    <s v=""/>
    <d v="2003-11-01T00:00:00"/>
    <s v="in Betrieb"/>
    <s v="Windenergie (Onshore-Anlage)"/>
    <s v=""/>
    <s v=""/>
    <x v="1"/>
    <s v="Ja"/>
    <s v=""/>
    <n v="17.8"/>
    <s v=""/>
    <s v="Mittelspannung (MS)"/>
    <s v="Schleswig-Holstein Netz AG "/>
  </r>
  <r>
    <x v="1105"/>
    <s v="Cargill Deutschland GmbH"/>
    <s v="KWK-Anlage Barby"/>
    <s v="39249"/>
    <s v="Barby"/>
    <s v="Monplaisirstr. 22"/>
    <x v="8"/>
    <s v="-"/>
    <d v="1994-05-01T00:00:00"/>
    <s v="in Betrieb"/>
    <s v="Erdgas"/>
    <s v=""/>
    <s v=""/>
    <x v="2"/>
    <s v="Nein"/>
    <s v="Ja"/>
    <n v="17.8"/>
    <s v="Uebergabe Schaltanlage E.ON"/>
    <s v="USp. Hoch- / Mittelspannung (HS/MS)"/>
    <s v="Avacon AG"/>
  </r>
  <r>
    <x v="1106"/>
    <s v="Innogy SE"/>
    <s v="BMKW Bergkamen"/>
    <s v="59192"/>
    <s v="Bergkamen"/>
    <s v="Ernst-Schering-Strasse 10"/>
    <x v="3"/>
    <s v=""/>
    <d v="2005-09-26T00:00:00"/>
    <s v="in Betrieb"/>
    <s v="Biomasse"/>
    <s v=""/>
    <s v=""/>
    <x v="3"/>
    <s v="Ja"/>
    <s v="Ja"/>
    <n v="17.7"/>
    <s v="DE000323591920000304434000000S003"/>
    <s v="Mittelspannung (MS)"/>
    <s v="GSW Gemeinschaftsstadtwerke GmbH Kamen, Boenen, Bergkamen"/>
  </r>
  <r>
    <x v="1107"/>
    <s v="BMW AG"/>
    <s v="KWK Landshut"/>
    <s v="84030"/>
    <s v="Landshut"/>
    <s v="Ohmstrasse 2"/>
    <x v="0"/>
    <s v="KWK Landshut"/>
    <d v="2019-01-09T00:00:00"/>
    <s v="in Betrieb"/>
    <s v="Erdgas"/>
    <s v=""/>
    <s v=""/>
    <x v="2"/>
    <s v="Nein"/>
    <s v="Ja"/>
    <n v="17.600000000000001"/>
    <s v=""/>
    <s v="Mittelspannung (MS)"/>
    <s v="Stadtwerke Landshut"/>
  </r>
  <r>
    <x v="1108"/>
    <s v=""/>
    <s v=""/>
    <s v="04509"/>
    <s v="Delitzsch"/>
    <s v="Carl-Friedrich-Benz-Strasse"/>
    <x v="11"/>
    <s v=""/>
    <d v="2012-01-01T00:00:00"/>
    <s v="in Betrieb"/>
    <s v="Solare Strahlungsenergie"/>
    <s v=""/>
    <s v=""/>
    <x v="0"/>
    <s v="Ja"/>
    <s v=""/>
    <n v="17.600000000000001"/>
    <s v=""/>
    <s v=""/>
    <s v="Technische Werke Delitzsch GmbH"/>
  </r>
  <r>
    <x v="1109"/>
    <s v=""/>
    <s v=""/>
    <s v="99817"/>
    <s v="Eisenach"/>
    <s v=""/>
    <x v="12"/>
    <s v=""/>
    <d v="1998-01-01T00:00:00"/>
    <s v="in Betrieb"/>
    <s v="Windenergie (Onshore-Anlage)"/>
    <s v=""/>
    <s v=""/>
    <x v="1"/>
    <s v="Ja"/>
    <s v=""/>
    <n v="17.600000000000001"/>
    <s v=""/>
    <s v="Mittelspannung (MS)"/>
    <s v="TEN Thueringer Energienetze GmbH"/>
  </r>
  <r>
    <x v="1110"/>
    <s v=""/>
    <s v="Windpark Wiesental"/>
    <s v="24649"/>
    <s v="Wiemersdorf"/>
    <s v="Gemarkung Wiemersdorf Flur 3, Flurstueck 5"/>
    <x v="5"/>
    <s v=""/>
    <d v="2010-01-01T00:00:00"/>
    <s v="in Betrieb"/>
    <s v="Windenergie (Onshore-Anlage)"/>
    <s v=""/>
    <s v=""/>
    <x v="1"/>
    <s v="Ja"/>
    <s v=""/>
    <n v="17.5"/>
    <s v=""/>
    <s v=""/>
    <s v=""/>
  </r>
  <r>
    <x v="1111"/>
    <s v=""/>
    <s v="Windpark Kasendorf-Weismain"/>
    <s v="95359"/>
    <s v="Kasendorf"/>
    <s v=""/>
    <x v="0"/>
    <s v=""/>
    <d v="2014-01-01T00:00:00"/>
    <s v="in Betrieb"/>
    <s v="Windenergie (Onshore-Anlage)"/>
    <s v=""/>
    <s v=""/>
    <x v="1"/>
    <s v="Ja"/>
    <s v="Nein"/>
    <n v="17.5"/>
    <s v=""/>
    <s v="USp. Hoch- / Mittelspannung (HS/MS)"/>
    <s v="Bayernwerk AG"/>
  </r>
  <r>
    <x v="1112"/>
    <s v="CropEnergies Bioethanol GmbH"/>
    <s v=""/>
    <s v="06712"/>
    <s v="Zeitz"/>
    <s v="Albrechtstr. 54"/>
    <x v="8"/>
    <s v=""/>
    <d v="2005-01-15T00:00:00"/>
    <s v="in Betrieb"/>
    <s v="Braunkohle"/>
    <s v=""/>
    <s v="HEL"/>
    <x v="5"/>
    <s v="Nein"/>
    <s v="Ja"/>
    <n v="17.5"/>
    <s v="DE00108106712VN000000000000219997"/>
    <s v="Mittelspannung (MS)"/>
    <s v="Mitteldeutsche Netzgesellschaft Strom mbH"/>
  </r>
  <r>
    <x v="1113"/>
    <s v="Buerger-Windpark Wiemersdorf GmbH"/>
    <s v=""/>
    <s v="24647"/>
    <s v="Wiemersdorf"/>
    <s v=""/>
    <x v="5"/>
    <s v=""/>
    <d v="2010-01-01T00:00:00"/>
    <s v="in Betrieb"/>
    <s v="Windenergie (Onshore-Anlage)"/>
    <s v=""/>
    <s v=""/>
    <x v="1"/>
    <s v="Ja"/>
    <s v=""/>
    <n v="17.5"/>
    <s v=""/>
    <s v="Mittelspannung (MS)"/>
    <s v="Schleswig-Holstein Netz AG "/>
  </r>
  <r>
    <x v="1114"/>
    <s v="Sappi Stockstadt GmbH"/>
    <s v="Heizkraftwerk der Sappi Stockstadt GmbH"/>
    <s v="63811"/>
    <s v="Stockstadt"/>
    <s v="Obernburger Strasse 1-9"/>
    <x v="0"/>
    <s v="Biomasseheizkraftwerk"/>
    <d v="1970-01-12T00:00:00"/>
    <s v="in Betrieb"/>
    <s v="Biomasse"/>
    <s v="Ablauge aus Zellstoffherstellung"/>
    <s v="Heizoel als Stuetzfeuerung"/>
    <x v="3"/>
    <s v="Ja"/>
    <s v="Ja"/>
    <n v="17.5"/>
    <s v="Primaer Kundenanlage zur betrieblichen Eigenversorgung_x000a_; Verbindung mit Netz der allgemeinen Versorgung ueber Trafo 11 (110/20kV)"/>
    <s v="Hochspannung (HS)"/>
    <s v="Westnetz GmbH"/>
  </r>
  <r>
    <x v="1115"/>
    <s v="saferay holding GmbH"/>
    <s v="PVA Senftenberg"/>
    <s v="01968"/>
    <s v="Senftenberg"/>
    <s v="Flur 4, Flurst. 24"/>
    <x v="4"/>
    <s v="SEBE V"/>
    <d v="2011-01-01T00:00:00"/>
    <s v="in Betrieb"/>
    <s v="Solare Strahlungsenergie"/>
    <s v=""/>
    <s v=""/>
    <x v="0"/>
    <s v="Ja"/>
    <s v="Nein"/>
    <n v="17.399999999999999"/>
    <s v="UW Senftenberg/West"/>
    <s v="Hochspannung (HS)"/>
    <s v="Mitteldeutsche Netzgesellschaft Strom mbH"/>
  </r>
  <r>
    <x v="1116"/>
    <s v="Erlanger Stadtwerke AG"/>
    <s v="HKW Erlangen"/>
    <s v="91052"/>
    <s v="Erlangen"/>
    <s v=" Aeussere Bruckerstr. 33"/>
    <x v="0"/>
    <s v="K6 DT2"/>
    <d v="1982-03-04T00:00:00"/>
    <s v="Endgueltig Stillgelegt 2020 (mit StA)"/>
    <s v="Mehrere Energietraeger"/>
    <s v="Steinkohle, Heizoel"/>
    <s v=""/>
    <x v="6"/>
    <s v="Nein"/>
    <s v="Ja"/>
    <n v="17.399999999999999"/>
    <s v="UW Mitte"/>
    <s v="Mittelspannung (MS)"/>
    <s v="Erlanger Stadtwerke AG"/>
  </r>
  <r>
    <x v="1117"/>
    <s v="WKN Windpark Kittlitz III GmbH ? Co. KG"/>
    <s v="WKN Windpark Kittlitz III GmbH ? Co. KG"/>
    <s v="03222"/>
    <s v="Luebbenau"/>
    <s v=""/>
    <x v="4"/>
    <s v=""/>
    <d v="2019-10-18T00:00:00"/>
    <s v="in Betrieb"/>
    <s v="Windenergie (Onshore-Anlage)"/>
    <s v=""/>
    <s v=""/>
    <x v="1"/>
    <s v="Ja"/>
    <s v=""/>
    <n v="17.3"/>
    <s v=""/>
    <s v="Hochspannung (HS)"/>
    <s v="Mitteldeutsche Netzgesellschaft Strom mbH"/>
  </r>
  <r>
    <x v="1118"/>
    <s v="ENGIE Deutschland GmbH"/>
    <s v="HKW Lusan"/>
    <s v="07546"/>
    <s v="Gera"/>
    <s v=""/>
    <x v="12"/>
    <s v=""/>
    <d v="2018-12-18T00:00:00"/>
    <s v="in Betrieb"/>
    <s v="Erdgas"/>
    <s v=""/>
    <s v=""/>
    <x v="2"/>
    <s v="Nein"/>
    <s v="Ja"/>
    <n v="17.3"/>
    <s v=""/>
    <s v="Mittelspannung (MS)"/>
    <s v="Gera Netz GmbH"/>
  </r>
  <r>
    <x v="1119"/>
    <s v="Trianel Windpark Buchenau GmbH &amp; Co. KG"/>
    <s v="36132 Eiterfeld"/>
    <s v="36132"/>
    <s v="Eiterfeld"/>
    <s v=""/>
    <x v="10"/>
    <s v=""/>
    <d v="2016-01-01T00:00:00"/>
    <s v="in Betrieb"/>
    <s v="Windenergie (Onshore-Anlage)"/>
    <s v=""/>
    <s v=""/>
    <x v="1"/>
    <s v="Ja"/>
    <s v=""/>
    <n v="17.3"/>
    <s v="UeST Marktstr. 44, 36132 Eiterfeld („UeST 7772 Arzell Marktstrasse WEA“)"/>
    <s v="Mittelspannung (MS)"/>
    <s v="Avacon"/>
  </r>
  <r>
    <x v="1120"/>
    <s v="Solar Meuro II GmbH &amp; Co. KG"/>
    <s v="Solar Meuro II GmbH &amp; Co. KG"/>
    <s v="01998"/>
    <s v="Klettwitz"/>
    <s v="Flurstueck 12 Flur 3"/>
    <x v="4"/>
    <s v=""/>
    <d v="2011-01-01T00:00:00"/>
    <s v="in Betrieb"/>
    <s v="Solare Strahlungsenergie"/>
    <s v=""/>
    <s v=""/>
    <x v="0"/>
    <s v="Ja"/>
    <s v=""/>
    <n v="17.3"/>
    <s v="UW Brieske"/>
    <s v="Hochspannung (HS)"/>
    <s v="Mitteldeutsche Netzgesellschaft Strom mbH"/>
  </r>
  <r>
    <x v="1121"/>
    <s v="LHI Solar Deutschland V GmbH &amp; Co. KG"/>
    <s v="Jabel FF"/>
    <s v="17194"/>
    <s v="Jabel"/>
    <s v=""/>
    <x v="9"/>
    <s v=""/>
    <d v="2011-01-01T00:00:00"/>
    <s v="in Betrieb"/>
    <s v="Solare Strahlungsenergie"/>
    <s v=""/>
    <s v=""/>
    <x v="0"/>
    <s v="Ja"/>
    <s v="Nein"/>
    <n v="17.3"/>
    <s v=""/>
    <s v="Mittelspannung (MS)"/>
    <s v="E.DIS AG"/>
  </r>
  <r>
    <x v="1122"/>
    <s v="Energie- und Medienversorgung Sandhofer Strasse GmbH &amp; Co. KG"/>
    <s v="GuD-Kraftwerk"/>
    <s v="68305"/>
    <s v="Mannheim"/>
    <s v=""/>
    <x v="2"/>
    <s v=""/>
    <d v="2005-12-31T00:00:00"/>
    <s v="Endgueltig Stillgelegt 2018 (mit StA)"/>
    <s v="Erdgas"/>
    <s v="Erdgas"/>
    <s v="HEL"/>
    <x v="2"/>
    <s v="Nein"/>
    <s v="Ja"/>
    <n v="17.2"/>
    <s v="DE00746668305MA000000000000009811"/>
    <s v="Mittelspannung (MS)"/>
    <s v="Netrion GmbH"/>
  </r>
  <r>
    <x v="1123"/>
    <s v="Infrastruktur Windpark Wanlo GbR _x000a_(MAIBARA Mobiliengesellschaft mbH &amp; Co.KG)"/>
    <s v=""/>
    <s v="41199"/>
    <s v="Moenchengladbach"/>
    <s v=""/>
    <x v="3"/>
    <s v=""/>
    <d v="2007-01-01T00:00:00"/>
    <s v="in Betrieb"/>
    <s v="Windenergie (Onshore-Anlage)"/>
    <s v=""/>
    <s v=""/>
    <x v="1"/>
    <s v="Ja"/>
    <s v=""/>
    <n v="17.2"/>
    <s v=""/>
    <s v="USp. Hoch- / Mittelspannung (HS/MS)"/>
    <s v="NEW Netz GmbH"/>
  </r>
  <r>
    <x v="1124"/>
    <s v="Kronos Titan GmbH"/>
    <s v=""/>
    <s v="26954"/>
    <s v="Bremerhaven"/>
    <s v=""/>
    <x v="1"/>
    <s v=""/>
    <d v="2014-03-03T00:00:00"/>
    <s v="in Betrieb"/>
    <s v="Erdgas"/>
    <s v=""/>
    <s v=""/>
    <x v="2"/>
    <s v="Nein"/>
    <s v="Ja"/>
    <n v="17.100000000000001"/>
    <s v="Uspannwerk Blexen"/>
    <s v="110/6"/>
    <s v="EWE NETZ GmbH"/>
  </r>
  <r>
    <x v="1125"/>
    <s v="Nordzucker AG, Werk Clauen"/>
    <s v="Werk Clauen"/>
    <s v="31249"/>
    <s v="Hohenhameln"/>
    <s v="Zuckerfabrik 3"/>
    <x v="1"/>
    <s v=""/>
    <d v="2003-09-15T00:00:00"/>
    <s v="Sonderfall"/>
    <s v="Erdgas"/>
    <s v="Erdgas"/>
    <s v="Biogas"/>
    <x v="2"/>
    <s v="Nein"/>
    <s v="Ja"/>
    <n v="17.100000000000001"/>
    <s v="Uebergabetrafo"/>
    <s v="Hochspannung (HS)"/>
    <s v="Avacon AG"/>
  </r>
  <r>
    <x v="1126"/>
    <s v="MVV Energie AG"/>
    <s v="BMKW Koenigs Wusterhausen"/>
    <s v="15711"/>
    <s v="Koenigs Wusterhausen"/>
    <s v="Am Nordhafen 12"/>
    <x v="4"/>
    <s v=""/>
    <d v="2003-10-16T00:00:00"/>
    <s v="in Betrieb"/>
    <s v="Biomasse"/>
    <s v=""/>
    <s v=""/>
    <x v="3"/>
    <s v="Ja"/>
    <s v="Nein"/>
    <n v="17.100000000000001"/>
    <s v=""/>
    <s v="Mittelspannung (MS)"/>
    <s v="E.DIS AG"/>
  </r>
  <r>
    <x v="1127"/>
    <s v="innogy SE"/>
    <s v="Umspannwerk Lonsheim"/>
    <s v="55232"/>
    <s v="Alzey-Heimersheim"/>
    <s v="Flurstueck 3"/>
    <x v="7"/>
    <s v=""/>
    <d v="2012-02-11T00:00:00"/>
    <s v="in Betrieb"/>
    <s v="Windenergie (Onshore-Anlage)"/>
    <s v=""/>
    <s v=""/>
    <x v="1"/>
    <s v="Ja"/>
    <s v=""/>
    <n v="17"/>
    <s v=""/>
    <s v="Mittelspannung (MS)"/>
    <s v="Westnetz GmbH"/>
  </r>
  <r>
    <x v="1128"/>
    <s v=""/>
    <s v="Buergerwindpark Dagebuell GmbH &amp; Co. KG"/>
    <s v="25899"/>
    <s v="Dagebuell"/>
    <s v="Gemarkung Dagebuell, Flur 4, Flurstueck 20,21"/>
    <x v="5"/>
    <s v=""/>
    <d v="2015-01-01T00:00:00"/>
    <s v="in Betrieb"/>
    <s v="Windenergie (Onshore-Anlage)"/>
    <s v=""/>
    <s v=""/>
    <x v="1"/>
    <s v="Ja"/>
    <s v=""/>
    <n v="17"/>
    <s v=""/>
    <s v=""/>
    <s v=""/>
  </r>
  <r>
    <x v="1129"/>
    <s v="Steinbeis Energie GmbH"/>
    <s v="Steinbeis Energie"/>
    <s v="25348"/>
    <s v="Glueckstadt"/>
    <s v="Stadtstrasse 20"/>
    <x v="5"/>
    <s v=""/>
    <d v="2010-09-27T00:00:00"/>
    <s v="in Betrieb"/>
    <s v="Abfall"/>
    <s v="EBS"/>
    <s v="HEL, Steinkohle, Papiefaserreststoffe"/>
    <x v="14"/>
    <s v="Nein"/>
    <s v="Ja"/>
    <n v="17"/>
    <s v="UW Glueckstadt Feld 20 Kern 1"/>
    <s v="Mittelspannung (MS)"/>
    <s v="Schleswig-Holstein Netz AG"/>
  </r>
  <r>
    <x v="1130"/>
    <s v="Vattenfall Europe New Energy Ecopower GmbH"/>
    <s v="EBS-HKW Rostock"/>
    <s v="18147"/>
    <s v="Rostock"/>
    <s v="Ost-West-Strasse 25"/>
    <x v="9"/>
    <s v=""/>
    <d v="2009-01-01T00:00:00"/>
    <s v="in Betrieb"/>
    <s v="Abfall"/>
    <s v=""/>
    <s v=""/>
    <x v="14"/>
    <s v="Nein"/>
    <s v="Ja"/>
    <n v="17"/>
    <s v="Umspannwerk Seehafen"/>
    <s v="Mittelspannung (MS)"/>
    <s v="Stadtwerke Rostock Netzgesellschaft mbH"/>
  </r>
  <r>
    <x v="1131"/>
    <s v=""/>
    <s v=""/>
    <s v="39418"/>
    <s v="Stassfurt"/>
    <s v=""/>
    <x v="8"/>
    <s v=""/>
    <d v="2000-01-01T00:00:00"/>
    <s v="in Betrieb"/>
    <s v="Windenergie (Onshore-Anlage)"/>
    <s v=""/>
    <s v=""/>
    <x v="1"/>
    <s v="Ja"/>
    <s v=""/>
    <n v="17"/>
    <s v=""/>
    <s v="Mittelspannung (MS)"/>
    <s v="Avacon AG"/>
  </r>
  <r>
    <x v="1132"/>
    <s v=""/>
    <s v=""/>
    <s v="33100"/>
    <s v="Paderborn"/>
    <s v=""/>
    <x v="3"/>
    <s v=""/>
    <d v="1997-01-01T00:00:00"/>
    <s v="in Betrieb"/>
    <s v="Windenergie (Onshore-Anlage)"/>
    <s v=""/>
    <s v=""/>
    <x v="1"/>
    <s v="Ja"/>
    <s v=""/>
    <n v="17"/>
    <s v=""/>
    <s v="Mittelspannung (MS)"/>
    <s v="Westfalen Weser Netz GmbH"/>
  </r>
  <r>
    <x v="1133"/>
    <s v="envia THERM GmbH"/>
    <s v="Spitzenlastkraftwerk Sermuth"/>
    <s v="04668"/>
    <s v="Grossbothen"/>
    <s v=""/>
    <x v="11"/>
    <s v=""/>
    <d v="1995-10-16T00:00:00"/>
    <s v="in Betrieb"/>
    <s v="Mineraloelprodukte"/>
    <s v=""/>
    <s v=""/>
    <x v="10"/>
    <s v="Nein"/>
    <s v="Nein"/>
    <n v="17"/>
    <s v="UW Sermuth"/>
    <s v="Hochspannung (HS)"/>
    <s v="Mitteldeutsche Netzgesellschaft Strom mbH"/>
  </r>
  <r>
    <x v="607"/>
    <s v="Vattenfall Waerme Berlin AG"/>
    <s v="Moabit"/>
    <s v="13353"/>
    <s v="Berlin"/>
    <s v="Friedrich-Krause-Ufer 10- 15"/>
    <x v="18"/>
    <s v="Moabit GT 7"/>
    <d v="1971-09-30T00:00:00"/>
    <s v="Endgueltig Stillgelegt 2018 (mit StA)"/>
    <s v="Mineraloelprodukte"/>
    <s v=""/>
    <s v=""/>
    <x v="10"/>
    <s v="Nein"/>
    <s v="Nein"/>
    <n v="17"/>
    <s v="Moabit"/>
    <s v="Hochspannung (HS)"/>
    <s v="Stromnetz Berlin GmbH"/>
  </r>
  <r>
    <x v="1134"/>
    <s v="Mainova AG"/>
    <s v="Windpark Niederhambach"/>
    <s v="55767"/>
    <s v="Niederhambach"/>
    <s v=""/>
    <x v="7"/>
    <s v=""/>
    <d v="2013-01-01T00:00:00"/>
    <s v="in Betrieb"/>
    <s v="Windenergie (Onshore-Anlage)"/>
    <s v=""/>
    <s v=""/>
    <x v="1"/>
    <s v="Ja"/>
    <s v="Nein"/>
    <n v="16.899999999999999"/>
    <s v="UW Algenrodt"/>
    <s v="Mittelspannung (MS)"/>
    <s v="Westnetz GmbH"/>
  </r>
  <r>
    <x v="1135"/>
    <s v="PROKON Regenerative Energien eG"/>
    <s v="WP Eilsleben I"/>
    <s v="39343"/>
    <s v="Hakenstedt"/>
    <s v="Lehmberg"/>
    <x v="8"/>
    <s v=""/>
    <d v="2000-01-01T00:00:00"/>
    <s v="in Betrieb"/>
    <s v="Windenergie (Onshore-Anlage)"/>
    <s v=""/>
    <s v=""/>
    <x v="1"/>
    <s v="Ja"/>
    <s v="Nein"/>
    <n v="16.899999999999999"/>
    <s v="UW Hakenstedt I"/>
    <s v="Hochspannung (HS)"/>
    <s v="Avacon AG"/>
  </r>
  <r>
    <x v="1136"/>
    <s v="ENERTRAG Aktiengesellschaft"/>
    <s v="UW Raguhn"/>
    <s v="06776"/>
    <s v="Bobbau"/>
    <s v="Gemarkung Bobbau, _x000a_Flur 6, Flurstueck 11"/>
    <x v="8"/>
    <s v="UW Raguhn"/>
    <d v="2005-01-01T00:00:00"/>
    <s v="in Betrieb"/>
    <s v="Windenergie (Onshore-Anlage)"/>
    <s v=""/>
    <s v=""/>
    <x v="1"/>
    <s v="Ja"/>
    <s v=""/>
    <n v="16.899999999999999"/>
    <s v="UW Raguhn"/>
    <s v="Hochspannung (HS)"/>
    <s v="Mitteldeutsche Netzgesellschaft Strom mbH"/>
  </r>
  <r>
    <x v="1137"/>
    <s v=""/>
    <s v=""/>
    <s v="30890"/>
    <s v="Barsinghausen"/>
    <s v=""/>
    <x v="1"/>
    <s v=""/>
    <d v="2005-01-01T00:00:00"/>
    <s v="in Betrieb"/>
    <s v="Windenergie (Onshore-Anlage)"/>
    <s v=""/>
    <s v=""/>
    <x v="1"/>
    <s v="Ja"/>
    <s v=""/>
    <n v="16.899999999999999"/>
    <s v=""/>
    <s v="Mittelspannung (MS)"/>
    <s v="Avacon AG"/>
  </r>
  <r>
    <x v="1138"/>
    <s v="Buergerwind Schoeppingen-Stroenfeld GmbH ? Co. KG"/>
    <s v="Schoeppingen-Stroenfeld"/>
    <s v="48624"/>
    <s v="Schoeppingen"/>
    <s v=""/>
    <x v="3"/>
    <s v=""/>
    <d v="2019-07-30T00:00:00"/>
    <s v="in Betrieb"/>
    <s v="Windenergie (Onshore-Anlage)"/>
    <s v=""/>
    <s v=""/>
    <x v="1"/>
    <s v="Ja"/>
    <s v=""/>
    <n v="16.8"/>
    <s v=""/>
    <s v="Hochspannung (HS)"/>
    <s v="Westnetz GmbH"/>
  </r>
  <r>
    <x v="1139"/>
    <s v="MVV Energie AG"/>
    <s v="Windpark Freudenberg"/>
    <s v="97896"/>
    <s v="Freudenberg/Main"/>
    <s v=""/>
    <x v="2"/>
    <s v=""/>
    <d v="2016-09-21T00:00:00"/>
    <s v="in Betrieb"/>
    <s v="Windenergie (Onshore-Anlage)"/>
    <s v=""/>
    <s v=""/>
    <x v="1"/>
    <s v="Ja"/>
    <s v="Nein"/>
    <n v="16.8"/>
    <s v=""/>
    <s v="Hochspannung (HS)"/>
    <s v=""/>
  </r>
  <r>
    <x v="1140"/>
    <s v="GeFa Windkraft GmbH  Co. KG"/>
    <s v="2000-7317"/>
    <s v=""/>
    <s v=""/>
    <s v=""/>
    <x v="5"/>
    <s v=""/>
    <d v="2014-02-18T00:00:00"/>
    <s v="in Betrieb"/>
    <s v="Windenergie (Onshore-Anlage)"/>
    <s v=""/>
    <s v=""/>
    <x v="1"/>
    <s v="Ja"/>
    <s v="Nein"/>
    <n v="16.8"/>
    <s v="50439365129"/>
    <s v="Mittelspannung (MS)"/>
    <s v="Schleswig Holstein Netz AG"/>
  </r>
  <r>
    <x v="1141"/>
    <s v="Flughafen Muenchen GmbH"/>
    <s v="Energiezentrale 2016"/>
    <s v="85326"/>
    <s v="Muenchen"/>
    <s v=""/>
    <x v="0"/>
    <s v=""/>
    <d v="2014-12-09T00:00:00"/>
    <s v="in Betrieb"/>
    <s v="Erdgas"/>
    <s v=""/>
    <s v=""/>
    <x v="2"/>
    <s v="Nein"/>
    <s v="Ja"/>
    <n v="16.8"/>
    <s v=""/>
    <s v="Mittelspannung (MS)"/>
    <s v="Energienetze Bayern GmbH"/>
  </r>
  <r>
    <x v="1142"/>
    <s v=""/>
    <s v="Windpark Weilrod"/>
    <s v="61276"/>
    <s v="Weilrod"/>
    <s v=""/>
    <x v="10"/>
    <s v=""/>
    <d v="2014-01-01T00:00:00"/>
    <s v="in Betrieb"/>
    <s v="Windenergie (Onshore-Anlage)"/>
    <s v=""/>
    <s v=""/>
    <x v="1"/>
    <s v="Ja"/>
    <s v="Nein"/>
    <n v="16.8"/>
    <s v=""/>
    <s v="Mittelspannung (MS)"/>
    <s v="Syna GmbH"/>
  </r>
  <r>
    <x v="1143"/>
    <s v=""/>
    <s v="Windpark Hamwiede"/>
    <s v="29664"/>
    <s v="Idsingen"/>
    <s v=""/>
    <x v="1"/>
    <s v=""/>
    <d v="2015-01-01T00:00:00"/>
    <s v="in Betrieb"/>
    <s v="Windenergie (Onshore-Anlage)"/>
    <s v=""/>
    <s v=""/>
    <x v="1"/>
    <s v="Ja"/>
    <s v="Nein"/>
    <n v="16.8"/>
    <s v=""/>
    <s v="Mittelspannung (MS)"/>
    <s v="Avacon AG"/>
  </r>
  <r>
    <x v="1144"/>
    <s v="Mainova AG"/>
    <s v="Windpark Remlingen"/>
    <s v="97280"/>
    <s v="Remlingen"/>
    <s v=""/>
    <x v="0"/>
    <s v=""/>
    <d v="2013-01-01T00:00:00"/>
    <s v="in Betrieb"/>
    <s v="Windenergie (Onshore-Anlage)"/>
    <s v=""/>
    <s v=""/>
    <x v="1"/>
    <s v="Ja"/>
    <s v="Nein"/>
    <n v="16.8"/>
    <s v="UW Asslar"/>
    <s v="30"/>
    <s v="EnergieNetz Mitte GmbH "/>
  </r>
  <r>
    <x v="1145"/>
    <s v="Gnannenweiler Windnetz GmbH &amp; Co. KG"/>
    <s v=""/>
    <s v="89547"/>
    <s v="Gerstetten"/>
    <s v=""/>
    <x v="2"/>
    <s v=""/>
    <d v="2009-01-01T00:00:00"/>
    <s v="in Betrieb"/>
    <s v="Windenergie (Onshore-Anlage)"/>
    <s v=""/>
    <s v=""/>
    <x v="1"/>
    <s v="Ja"/>
    <s v=""/>
    <n v="16.8"/>
    <s v=""/>
    <s v="Hochspannung (HS)"/>
    <s v="Netze BW GmbH"/>
  </r>
  <r>
    <x v="1146"/>
    <s v="Moenikes Energie GmbH &amp; Co. KG"/>
    <s v=""/>
    <s v="33178"/>
    <s v="Borchen"/>
    <s v=""/>
    <x v="3"/>
    <s v=""/>
    <d v="2002-01-01T00:00:00"/>
    <s v="in Betrieb"/>
    <s v="Windenergie (Onshore-Anlage)"/>
    <s v=""/>
    <s v=""/>
    <x v="1"/>
    <s v="Ja"/>
    <s v=""/>
    <n v="16.8"/>
    <s v=""/>
    <s v="USp. Hoch- / Mittelspannung (HS/MS)"/>
    <s v="Westfalen Weser Netz GmbH"/>
  </r>
  <r>
    <x v="0"/>
    <s v="Nicht-EEG-Anlagen &lt; 10 MW"/>
    <s v=""/>
    <s v=""/>
    <s v=""/>
    <s v=""/>
    <x v="6"/>
    <s v=""/>
    <d v="1990-01-01T00:00:00"/>
    <s v="in Betrieb"/>
    <s v="Steinkohle"/>
    <s v=""/>
    <s v=""/>
    <x v="6"/>
    <s v="Nein"/>
    <s v=""/>
    <n v="16.8"/>
    <s v=""/>
    <s v=""/>
    <s v=""/>
  </r>
  <r>
    <x v="1147"/>
    <s v="EEV Erneuerbare Energien Verwaltungs GmbH Dresden"/>
    <s v="UW Hermersberg"/>
    <s v="66929"/>
    <s v="Hermersberg"/>
    <s v=""/>
    <x v="7"/>
    <s v=""/>
    <d v="2016-09-29T00:00:00"/>
    <s v="in Betrieb"/>
    <s v="Windenergie (Onshore-Anlage)"/>
    <s v=""/>
    <s v=""/>
    <x v="1"/>
    <s v="Ja"/>
    <s v=""/>
    <n v="16.7"/>
    <s v="UW Hermersberg"/>
    <s v="Hochspannung (HS)"/>
    <s v="Pfalzwerke Netz AG"/>
  </r>
  <r>
    <x v="1148"/>
    <s v="Uniper Kraftwerke GmbH"/>
    <s v="Kaufering"/>
    <s v="86916"/>
    <s v="Kaufering"/>
    <s v="Lechfeldwiesen"/>
    <x v="0"/>
    <s v="Kaufering"/>
    <d v="1975-01-01T00:00:00"/>
    <s v="in Betrieb"/>
    <s v="Laufwasser"/>
    <s v=""/>
    <s v=""/>
    <x v="9"/>
    <s v="Nein"/>
    <s v="Nein"/>
    <n v="16.7"/>
    <s v="Schaltanlage vor Ort"/>
    <s v="Hochspannung (HS)"/>
    <s v="Bayernwerk AG"/>
  </r>
  <r>
    <x v="1149"/>
    <s v="Uniper Kraftwerke GmbH"/>
    <s v="Dornau"/>
    <s v="86956"/>
    <s v="Schongau"/>
    <s v="Lechuferstrasse 21"/>
    <x v="0"/>
    <s v="Dornau"/>
    <d v="1960-01-01T00:00:00"/>
    <s v="in Betrieb"/>
    <s v="Laufwasser"/>
    <s v=""/>
    <s v=""/>
    <x v="9"/>
    <s v="Nein"/>
    <s v="Nein"/>
    <n v="16.600000000000001"/>
    <s v="Schaltanlage vor Ort"/>
    <s v="Hochspannung (HS)"/>
    <s v="Bayernwerk AG"/>
  </r>
  <r>
    <x v="1150"/>
    <s v="Windpark Riede GmbH ? Co. KG"/>
    <s v="WP Riede"/>
    <s v="27339"/>
    <s v="Riede"/>
    <s v=""/>
    <x v="1"/>
    <s v=""/>
    <d v="2019-08-30T00:00:00"/>
    <s v="in Betrieb"/>
    <s v="Windenergie (Onshore-Anlage)"/>
    <s v=""/>
    <s v=""/>
    <x v="1"/>
    <s v="Ja"/>
    <s v=""/>
    <n v="16.5"/>
    <s v=""/>
    <s v="Mittelspannung (MS)"/>
    <s v="Avacon Netz GmbH"/>
  </r>
  <r>
    <x v="1151"/>
    <s v="KGE Schipkau Sued 1 GmbH &amp; Co. KG"/>
    <s v="WP Schipkau Sued"/>
    <s v="01993"/>
    <s v="Schipkau"/>
    <s v="Poessnitzstr. 999 U"/>
    <x v="4"/>
    <s v=""/>
    <d v="2017-05-18T00:00:00"/>
    <s v="in Betrieb"/>
    <s v="Windenergie (Onshore-Anlage)"/>
    <s v=""/>
    <s v=""/>
    <x v="1"/>
    <s v="Ja"/>
    <s v=""/>
    <n v="16.5"/>
    <s v=""/>
    <s v=""/>
    <s v=""/>
  </r>
  <r>
    <x v="1152"/>
    <s v=""/>
    <s v="Windpark Rehain"/>
    <s v="03238"/>
    <s v="Lichterfeld-Schacksdorf"/>
    <s v="Gem. Lieskau Flur 1 FS 129"/>
    <x v="4"/>
    <s v=""/>
    <d v="2015-01-01T00:00:00"/>
    <s v="in Betrieb"/>
    <s v="Windenergie (Onshore-Anlage)"/>
    <s v=""/>
    <s v=""/>
    <x v="1"/>
    <s v="Ja"/>
    <s v=""/>
    <n v="16.5"/>
    <s v=""/>
    <s v=""/>
    <s v=""/>
  </r>
  <r>
    <x v="1153"/>
    <s v=""/>
    <s v="Windpark Hochfranken"/>
    <s v="95236"/>
    <s v="Markt Stammbach"/>
    <s v=""/>
    <x v="0"/>
    <s v=""/>
    <d v="2014-01-01T00:00:00"/>
    <s v="in Betrieb"/>
    <s v="Windenergie (Onshore-Anlage)"/>
    <s v=""/>
    <s v=""/>
    <x v="1"/>
    <s v="Ja"/>
    <s v="Nein"/>
    <n v="16.5"/>
    <s v=""/>
    <s v="Mittelspannung (MS)"/>
    <s v="Bayernwerk AG"/>
  </r>
  <r>
    <x v="1154"/>
    <s v="PROKON Regenerative Energien GmbH"/>
    <s v="WP Kossdorf"/>
    <s v="04886"/>
    <s v="Arzberg"/>
    <s v=""/>
    <x v="11"/>
    <s v=""/>
    <d v="2004-01-01T00:00:00"/>
    <s v="in Betrieb"/>
    <s v="Windenergie (Onshore-Anlage)"/>
    <s v=""/>
    <s v=""/>
    <x v="1"/>
    <s v="Ja"/>
    <s v="Nein"/>
    <n v="16.5"/>
    <s v="UW Arzberg"/>
    <s v="Hochspannung (HS)"/>
    <s v="Mitteldeutsche Netzgesellschaft Strom mbH"/>
  </r>
  <r>
    <x v="1155"/>
    <s v="PROKON Regenerative Energien eG"/>
    <s v="WP Fleetmark"/>
    <s v="39624"/>
    <s v="Kalbe"/>
    <s v="Thueritz"/>
    <x v="8"/>
    <s v=""/>
    <d v="2002-01-01T00:00:00"/>
    <s v="in Betrieb"/>
    <s v="Windenergie (Onshore-Anlage)"/>
    <s v=""/>
    <s v=""/>
    <x v="1"/>
    <s v="Ja"/>
    <s v="Nein"/>
    <n v="16.5"/>
    <s v="UW Badel"/>
    <s v="Hochspannung (HS)"/>
    <s v="HSN Magdeburg GmbH"/>
  </r>
  <r>
    <x v="1156"/>
    <s v="ewz Windpark Doermte GmbH_x000a_c/o Deutsche Immobilien Leasing"/>
    <s v=""/>
    <s v="29525"/>
    <s v="Uelzen"/>
    <s v=""/>
    <x v="1"/>
    <s v=""/>
    <d v="2006-01-01T00:00:00"/>
    <s v="in Betrieb"/>
    <s v="Windenergie (Onshore-Anlage)"/>
    <s v=""/>
    <s v=""/>
    <x v="1"/>
    <s v="Ja"/>
    <s v=""/>
    <n v="16.5"/>
    <s v=""/>
    <s v="Mittelspannung (MS)"/>
    <s v="Celle-Uelzen Netz GmbH"/>
  </r>
  <r>
    <x v="1157"/>
    <s v="WKN Windkraft Nord GmbH &amp; Co. Windpark Puls KG"/>
    <s v=""/>
    <s v="25560"/>
    <s v="Puls"/>
    <s v=""/>
    <x v="5"/>
    <s v=""/>
    <d v="1999-11-01T00:00:00"/>
    <s v="in Betrieb"/>
    <s v="Windenergie (Onshore-Anlage)"/>
    <s v=""/>
    <s v=""/>
    <x v="1"/>
    <s v="Ja"/>
    <s v=""/>
    <n v="16.5"/>
    <s v=""/>
    <s v="Mittelspannung (MS)"/>
    <s v="Schleswig-Holstein Netz AG "/>
  </r>
  <r>
    <x v="1158"/>
    <s v=""/>
    <s v=""/>
    <s v="21734"/>
    <s v="Oederquart"/>
    <s v=""/>
    <x v="1"/>
    <s v=""/>
    <d v="2000-01-01T00:00:00"/>
    <s v="in Betrieb"/>
    <s v="Windenergie (Onshore-Anlage)"/>
    <s v=""/>
    <s v=""/>
    <x v="1"/>
    <s v="Ja"/>
    <s v=""/>
    <n v="16.5"/>
    <s v=""/>
    <s v="USp. Hoch- / Mittelspannung (HS/MS)"/>
    <s v="EWE NETZ GmbH"/>
  </r>
  <r>
    <x v="1159"/>
    <s v="Breeze Three Energy GmbH &amp; Co. KG"/>
    <s v="Windpark Bredenborn"/>
    <s v="37696"/>
    <s v="Marienmuenster/ Bredenborn"/>
    <s v=""/>
    <x v="3"/>
    <s v=""/>
    <d v="2002-12-22T00:00:00"/>
    <s v="in Betrieb"/>
    <s v="Windenergie (Onshore-Anlage)"/>
    <s v=""/>
    <s v=""/>
    <x v="1"/>
    <s v="Ja"/>
    <s v="Nein"/>
    <n v="16.5"/>
    <s v="DE0005073769610000000000000028639"/>
    <s v="Mittelspannung (MS)"/>
    <s v="Westfalen Weser Netz GmbH"/>
  </r>
  <r>
    <x v="1160"/>
    <s v="DIF Windpark Heede GmbH &amp; Co.KG"/>
    <s v=""/>
    <s v="26892"/>
    <s v="Doerpen"/>
    <s v=""/>
    <x v="1"/>
    <s v=""/>
    <d v="2000-01-01T00:00:00"/>
    <s v="in Betrieb"/>
    <s v="Windenergie (Onshore-Anlage)"/>
    <s v=""/>
    <s v=""/>
    <x v="1"/>
    <s v="Ja"/>
    <s v=""/>
    <n v="16.5"/>
    <s v=""/>
    <s v="USp. Hoch- / Mittelspannung (HS/MS)"/>
    <s v="EWE NETZ GmbH"/>
  </r>
  <r>
    <x v="1161"/>
    <s v="innogy SE"/>
    <s v="HHKW Berlin-Neukoelln"/>
    <s v="12355"/>
    <s v="Berlin"/>
    <s v="Koepenicker Strasse 32"/>
    <x v="18"/>
    <s v=""/>
    <d v="2004-10-15T00:00:00"/>
    <s v="in Betrieb"/>
    <s v="Biomasse"/>
    <s v=""/>
    <s v=""/>
    <x v="3"/>
    <s v="Ja"/>
    <s v="Ja"/>
    <n v="16.5"/>
    <s v="DE0000801235500000000000080116330"/>
    <s v="Hochspannung (HS)"/>
    <s v="Stromnetz Berlin GmbH"/>
  </r>
  <r>
    <x v="1162"/>
    <s v=""/>
    <s v=""/>
    <s v="39624"/>
    <s v="Badel"/>
    <s v=""/>
    <x v="8"/>
    <s v=""/>
    <d v="2002-01-01T00:00:00"/>
    <s v="in Betrieb"/>
    <s v="Windenergie (Onshore-Anlage)"/>
    <s v=""/>
    <s v=""/>
    <x v="1"/>
    <s v="Ja"/>
    <s v=""/>
    <n v="16.5"/>
    <s v=""/>
    <s v="Hochspannung (HS)"/>
    <s v="HSN Magdeburg GmbH"/>
  </r>
  <r>
    <x v="1163"/>
    <s v="EEW Energy from Waste Stapelfeld GmbH"/>
    <s v=""/>
    <s v="22145"/>
    <s v="Stapelfeld"/>
    <s v=""/>
    <x v="5"/>
    <s v=""/>
    <d v="1979-10-01T00:00:00"/>
    <s v="in Betrieb"/>
    <s v="Abfall"/>
    <s v="Abfall, biol. abbaubarer Anteil von Abfaellen aus Haushalten und Industrie"/>
    <s v="Abfall, biol. abbaubarer Anteil von Abfaellen aus Haushalten und Industrie"/>
    <x v="14"/>
    <s v="Nein"/>
    <s v="Ja"/>
    <n v="16.399999999999999"/>
    <s v="SA Stapelfeld MVA"/>
    <s v="30"/>
    <s v="Schleswig-Holstein Netz AG "/>
  </r>
  <r>
    <x v="1164"/>
    <s v="innogy SE"/>
    <s v="Neef"/>
    <s v="56858"/>
    <s v="Neef"/>
    <s v=""/>
    <x v="7"/>
    <s v=""/>
    <d v="1966-01-01T00:00:00"/>
    <s v="in Betrieb"/>
    <s v="Laufwasser"/>
    <s v=""/>
    <s v=""/>
    <x v="9"/>
    <s v="Nein"/>
    <s v="Nein"/>
    <n v="16.399999999999999"/>
    <s v=""/>
    <s v="Mittelspannung (MS)"/>
    <s v="Westnetz GmbH"/>
  </r>
  <r>
    <x v="1165"/>
    <s v="innogy SE"/>
    <s v="Mueden"/>
    <s v="56254"/>
    <s v="Mueden"/>
    <s v=""/>
    <x v="7"/>
    <s v=""/>
    <d v="1965-01-01T00:00:00"/>
    <s v="in Betrieb"/>
    <s v="Laufwasser"/>
    <s v=""/>
    <s v=""/>
    <x v="9"/>
    <s v="Nein"/>
    <s v="Nein"/>
    <n v="16.399999999999999"/>
    <s v=""/>
    <s v="Mittelspannung (MS)"/>
    <s v="Westnetz GmbH"/>
  </r>
  <r>
    <x v="1166"/>
    <s v="innogy SE"/>
    <s v="Fankel"/>
    <s v="56821"/>
    <s v="Ellenz-Poltersdorf"/>
    <s v=""/>
    <x v="7"/>
    <s v=""/>
    <d v="1963-01-01T00:00:00"/>
    <s v="in Betrieb"/>
    <s v="Laufwasser"/>
    <s v=""/>
    <s v=""/>
    <x v="9"/>
    <s v="Nein"/>
    <s v="Nein"/>
    <n v="16.399999999999999"/>
    <s v=""/>
    <s v="Mittelspannung (MS)"/>
    <s v="Westnetz GmbH"/>
  </r>
  <r>
    <x v="1167"/>
    <s v="PNE WIND AG"/>
    <s v="Windpark Gerdau-Schwienau"/>
    <s v="29581"/>
    <s v="Gerdau"/>
    <s v=""/>
    <x v="1"/>
    <s v=""/>
    <d v="2017-12-31T00:00:00"/>
    <s v="in Betrieb"/>
    <s v="Windenergie (Onshore-Anlage)"/>
    <s v=""/>
    <s v=""/>
    <x v="1"/>
    <s v="Ja"/>
    <s v=""/>
    <n v="16.3"/>
    <s v=""/>
    <s v=""/>
    <s v=""/>
  </r>
  <r>
    <x v="1168"/>
    <s v="MVV Energie AG"/>
    <s v="TREA Leuna"/>
    <s v="06237"/>
    <s v="Leuna"/>
    <s v="An der B91"/>
    <x v="8"/>
    <s v="Linie 2"/>
    <d v="2007-06-19T00:00:00"/>
    <s v="in Betrieb"/>
    <s v="Abfall"/>
    <s v=""/>
    <s v=""/>
    <x v="14"/>
    <s v="Nein"/>
    <s v="Nein"/>
    <n v="16.3"/>
    <s v="Bau 2312"/>
    <s v="Mittelspannung (MS)"/>
    <s v="InfraLeuna GmbH"/>
  </r>
  <r>
    <x v="1169"/>
    <s v="MVV Energie AG"/>
    <s v="TREA Leuna"/>
    <s v="06237"/>
    <s v="Leuna"/>
    <s v="An der B91"/>
    <x v="8"/>
    <s v="Linie 1"/>
    <d v="2005-08-26T00:00:00"/>
    <s v="in Betrieb"/>
    <s v="Abfall"/>
    <s v=""/>
    <s v=""/>
    <x v="14"/>
    <s v="Nein"/>
    <s v="Nein"/>
    <n v="16.3"/>
    <s v="Bau 2312"/>
    <s v="Mittelspannung (MS)"/>
    <s v="InfraLeuna GmbH"/>
  </r>
  <r>
    <x v="1170"/>
    <s v="Windpark Kutenholz GmbH &amp; Co. KG"/>
    <s v="Windpark Kutenholz II"/>
    <s v="27449"/>
    <s v="Kutenholz"/>
    <s v=""/>
    <x v="1"/>
    <s v=""/>
    <d v="2004-05-19T00:00:00"/>
    <s v="in Betrieb"/>
    <s v="Windenergie (Onshore-Anlage)"/>
    <s v=""/>
    <s v=""/>
    <x v="1"/>
    <s v="Ja"/>
    <s v="Nein"/>
    <n v="16.2"/>
    <s v="UW Bargstedt"/>
    <s v="Hochspannung (HS)"/>
    <s v="Avacon AG"/>
  </r>
  <r>
    <x v="1171"/>
    <s v="Enercon Windpark GmbH &amp; Co. Passat II KG"/>
    <s v="Windpark Fuechtorf"/>
    <s v="48336"/>
    <s v="Sassenberg"/>
    <s v=""/>
    <x v="3"/>
    <s v=""/>
    <d v="2002-08-27T00:00:00"/>
    <s v="in Betrieb"/>
    <s v="Windenergie (Onshore-Anlage)"/>
    <s v=""/>
    <s v=""/>
    <x v="1"/>
    <s v="Ja"/>
    <s v="Nein"/>
    <n v="16.2"/>
    <s v="Groeblingen 900 Z, 48336 Sassenberg"/>
    <s v="30"/>
    <s v="Westnetz GmbH"/>
  </r>
  <r>
    <x v="1172"/>
    <s v="Enercon Windpark GmbH &amp; Co. Deblinghausen KG"/>
    <s v="Windpark Deblinghausen"/>
    <s v="31595"/>
    <s v="Steyerberg"/>
    <s v=""/>
    <x v="1"/>
    <s v=""/>
    <d v="2003-10-14T00:00:00"/>
    <s v="in Betrieb"/>
    <s v="Windenergie (Onshore-Anlage)"/>
    <s v=""/>
    <s v=""/>
    <x v="1"/>
    <s v="Ja"/>
    <s v="Nein"/>
    <n v="16.2"/>
    <s v="UW Mainsche"/>
    <s v="Hochspannung (HS)"/>
    <s v="Avacon AG"/>
  </r>
  <r>
    <x v="1173"/>
    <s v="Uniper Kraftwerke GmbH"/>
    <s v="Niederaichbach"/>
    <s v="84100"/>
    <s v="Niederaichbach"/>
    <s v="Kraftwerkstrasse 26"/>
    <x v="0"/>
    <s v="Niederaichbach"/>
    <d v="1951-01-01T00:00:00"/>
    <s v="in Betrieb"/>
    <s v="Laufwasser"/>
    <s v=""/>
    <s v=""/>
    <x v="9"/>
    <s v="Nein"/>
    <s v="Nein"/>
    <n v="16.2"/>
    <s v="Schaltanlage vor Ort"/>
    <s v="Hochspannung (HS)"/>
    <s v="Bayernwerk AG"/>
  </r>
  <r>
    <x v="1174"/>
    <s v=""/>
    <s v=""/>
    <s v="39448"/>
    <s v="Westeregeln"/>
    <s v=""/>
    <x v="8"/>
    <s v=""/>
    <d v="2001-01-01T00:00:00"/>
    <s v="in Betrieb"/>
    <s v="Windenergie (Onshore-Anlage)"/>
    <s v=""/>
    <s v=""/>
    <x v="1"/>
    <s v="Ja"/>
    <s v=""/>
    <n v="16.2"/>
    <s v=""/>
    <s v="Mittelspannung (MS)"/>
    <s v="Avacon AG"/>
  </r>
  <r>
    <x v="1175"/>
    <s v="WP Hoene Planungs- u. Betriebs GmbH &amp; Co.KG"/>
    <s v=""/>
    <s v="49413"/>
    <s v="Dinklage"/>
    <s v=""/>
    <x v="1"/>
    <s v=""/>
    <d v="2003-01-01T00:00:00"/>
    <s v="in Betrieb"/>
    <s v="Windenergie (Onshore-Anlage)"/>
    <s v=""/>
    <s v=""/>
    <x v="1"/>
    <s v="Ja"/>
    <s v=""/>
    <n v="16.2"/>
    <s v=""/>
    <s v="USp. Hoch- / Mittelspannung (HS/MS)"/>
    <s v="EWE NETZ GmbH"/>
  </r>
  <r>
    <x v="1176"/>
    <s v="CHORUS Wind Kappel GmbH &amp; Co. KG"/>
    <s v="CHORUS Wind Kappel"/>
    <s v="55483"/>
    <s v="Kappel"/>
    <s v=""/>
    <x v="7"/>
    <s v=""/>
    <d v="2015-09-02T00:00:00"/>
    <s v="in Betrieb"/>
    <s v="Windenergie (Onshore-Anlage)"/>
    <s v=""/>
    <s v=""/>
    <x v="1"/>
    <s v="Ja"/>
    <s v=""/>
    <n v="16.100000000000001"/>
    <s v="UW Mastershausen"/>
    <s v="Mittelspannung (MS)"/>
    <s v="RWE Westnetz"/>
  </r>
  <r>
    <x v="1177"/>
    <s v=""/>
    <s v="BWP3 Behrendorf"/>
    <s v="25850"/>
    <s v="Behrendorf"/>
    <s v="9"/>
    <x v="5"/>
    <s v=""/>
    <d v="2015-01-01T00:00:00"/>
    <s v="in Betrieb"/>
    <s v="Windenergie (Onshore-Anlage)"/>
    <s v=""/>
    <s v=""/>
    <x v="1"/>
    <s v="Ja"/>
    <s v=""/>
    <n v="16.100000000000001"/>
    <s v=""/>
    <s v=""/>
    <s v=""/>
  </r>
  <r>
    <x v="1178"/>
    <s v=""/>
    <s v="WPB II"/>
    <s v="25821"/>
    <s v="Breklum"/>
    <s v=""/>
    <x v="5"/>
    <s v=""/>
    <d v="2014-01-01T00:00:00"/>
    <s v="in Betrieb"/>
    <s v="Windenergie (Onshore-Anlage)"/>
    <s v=""/>
    <s v=""/>
    <x v="1"/>
    <s v="Ja"/>
    <s v="Nein"/>
    <n v="16.100000000000001"/>
    <s v=""/>
    <s v="Hochspannung (HS)"/>
    <s v="Schleswig-Holstein Netz AG"/>
  </r>
  <r>
    <x v="1179"/>
    <s v=""/>
    <s v="WPB"/>
    <s v="25821"/>
    <s v="Breklum"/>
    <s v=""/>
    <x v="5"/>
    <s v=""/>
    <d v="2014-01-01T00:00:00"/>
    <s v="in Betrieb"/>
    <s v="Windenergie (Onshore-Anlage)"/>
    <s v=""/>
    <s v=""/>
    <x v="1"/>
    <s v="Ja"/>
    <s v="Nein"/>
    <n v="16.100000000000001"/>
    <s v=""/>
    <s v="Hochspannung (HS)"/>
    <s v="Schleswig-Holstein Netz AG"/>
  </r>
  <r>
    <x v="1180"/>
    <s v="Windpark GmbH &amp; Co. Trebbichau KG"/>
    <s v="WP Trebbichau"/>
    <s v="06369"/>
    <s v="Trebbichau"/>
    <s v=""/>
    <x v="8"/>
    <s v=""/>
    <d v="2012-12-19T00:00:00"/>
    <s v="in Betrieb"/>
    <s v="Windenergie (Onshore-Anlage)"/>
    <s v=""/>
    <s v=""/>
    <x v="1"/>
    <s v="Ja"/>
    <s v=""/>
    <n v="16.100000000000001"/>
    <s v="Dorfstr. 999 U 06388 Piethen"/>
    <s v="Hochspannung (HS)"/>
    <s v="Mitteldeutsche Netzgesellschaft Strom mbH"/>
  </r>
  <r>
    <x v="1181"/>
    <s v="Photovoltaikkraftwerk Gross Doelln 6 GmbH &amp; Co. KG"/>
    <s v=""/>
    <s v="17268"/>
    <s v="Templin"/>
    <s v="Gem.Gross Vaeter,Fl.1,Fls.69,111/Gem.Vietmanns.,Fl.4,Fls.10,18"/>
    <x v="4"/>
    <s v=""/>
    <d v="2012-01-01T00:00:00"/>
    <s v="in Betrieb"/>
    <s v="Solare Strahlungsenergie"/>
    <s v=""/>
    <s v=""/>
    <x v="0"/>
    <s v="Ja"/>
    <s v=""/>
    <n v="16.100000000000001"/>
    <s v=""/>
    <s v=""/>
    <s v="E.DIS AG"/>
  </r>
  <r>
    <x v="1182"/>
    <s v="Solar Schipkau II GmbH &amp; Co. KG"/>
    <s v="Solar Schipkau II GmbH &amp; Co. KG"/>
    <s v="01998"/>
    <s v="Klettwitz"/>
    <s v="Flurstueck 14 Flur 3"/>
    <x v="4"/>
    <s v=""/>
    <d v="2011-01-01T00:00:00"/>
    <s v="in Betrieb"/>
    <s v="Solare Strahlungsenergie"/>
    <s v=""/>
    <s v=""/>
    <x v="0"/>
    <s v="Ja"/>
    <s v=""/>
    <n v="16.100000000000001"/>
    <s v="UW Brieske"/>
    <s v="Hochspannung (HS)"/>
    <s v="Mitteldeutsche Netzgesellschaft Strom mbH"/>
  </r>
  <r>
    <x v="1183"/>
    <s v="Buergerwindpark Oederquart GmbH ? C0. Windpark Seeweg KG"/>
    <s v="WP SW"/>
    <s v="21734"/>
    <s v="Oederquart"/>
    <s v=""/>
    <x v="1"/>
    <s v=""/>
    <d v="2019-07-22T00:00:00"/>
    <s v="in Betrieb"/>
    <s v="Windenergie (Onshore-Anlage)"/>
    <s v=""/>
    <s v=""/>
    <x v="1"/>
    <s v="Ja"/>
    <s v=""/>
    <n v="16"/>
    <s v=""/>
    <s v="Hochspannung (HS)"/>
    <s v="Avacon Netz GmbH"/>
  </r>
  <r>
    <x v="1184"/>
    <s v="Allgaeuer Ueberlandwerk GmbH"/>
    <s v="Hybridspeicher AU"/>
    <s v="87477"/>
    <s v="Sulzberg-Graben / AU 5"/>
    <s v=""/>
    <x v="0"/>
    <s v=""/>
    <d v="2018-07-31T00:00:00"/>
    <s v="in Betrieb"/>
    <s v="Batteriespeicher"/>
    <s v=""/>
    <s v=""/>
    <x v="17"/>
    <s v="Nein"/>
    <s v="Nein"/>
    <n v="16"/>
    <s v="MaLo - Einspeisung 51126057532"/>
    <s v="Mittelspannung (MS)"/>
    <s v="Allgaeu Netz GmbH &amp; Co. KG"/>
  </r>
  <r>
    <x v="1185"/>
    <s v="BMW AG"/>
    <s v="KWK Dingolfing BA 1"/>
    <s v="84130"/>
    <s v="Dingolfing"/>
    <s v="Landshuter Strasse 56"/>
    <x v="0"/>
    <s v="KWK Dingolfing BA1"/>
    <d v="2017-11-15T00:00:00"/>
    <s v="in Betrieb"/>
    <s v="Erdgas"/>
    <s v=""/>
    <s v=""/>
    <x v="2"/>
    <s v="Nein"/>
    <s v="Ja"/>
    <n v="16"/>
    <s v="UW Grueblhof"/>
    <s v="Hochspannung (HS)"/>
    <s v="Bayernwerk AG"/>
  </r>
  <r>
    <x v="1186"/>
    <s v=""/>
    <s v="Windpark Kolbenstein"/>
    <s v="56283"/>
    <s v="Kratzenburg"/>
    <s v="Flur 1, Flurstueck 48/26"/>
    <x v="7"/>
    <s v=""/>
    <d v="2015-01-01T00:00:00"/>
    <s v="in Betrieb"/>
    <s v="Windenergie (Onshore-Anlage)"/>
    <s v=""/>
    <s v=""/>
    <x v="1"/>
    <s v="Ja"/>
    <s v=""/>
    <n v="16"/>
    <s v=""/>
    <s v="Hochspannung (HS)"/>
    <s v="Westnetz GmbH"/>
  </r>
  <r>
    <x v="1187"/>
    <s v=""/>
    <s v="Windpark Beiersdorf-Freudenberg"/>
    <s v="16259"/>
    <s v="Beiersdorf-Freudenberg"/>
    <s v=""/>
    <x v="4"/>
    <s v=""/>
    <d v="2014-01-01T00:00:00"/>
    <s v="in Betrieb"/>
    <s v="Windenergie (Onshore-Anlage)"/>
    <s v=""/>
    <s v=""/>
    <x v="1"/>
    <s v="Ja"/>
    <s v="Nein"/>
    <n v="16"/>
    <s v=""/>
    <s v="Hochspannung (HS)"/>
    <s v="E.DIS AG"/>
  </r>
  <r>
    <x v="1188"/>
    <s v=""/>
    <s v="Buergerwindpark Schafflund GmbH &amp; Co.KG"/>
    <s v="24980"/>
    <s v="Schafflund"/>
    <s v="Flur: 2   Flurstueck: 33/3"/>
    <x v="5"/>
    <s v=""/>
    <d v="2014-01-01T00:00:00"/>
    <s v="in Betrieb"/>
    <s v="Windenergie (Onshore-Anlage)"/>
    <s v=""/>
    <s v=""/>
    <x v="1"/>
    <s v="Ja"/>
    <s v="Nein"/>
    <n v="16"/>
    <s v=""/>
    <s v="Mittelspannung (MS)"/>
    <s v="Schleswig-Holstein Netz AG"/>
  </r>
  <r>
    <x v="1189"/>
    <s v="STAWAG Energie GmbH"/>
    <s v="Windpark Beltheim II"/>
    <s v="56920"/>
    <s v="Beltheim"/>
    <s v=""/>
    <x v="7"/>
    <s v=""/>
    <d v="2013-01-01T00:00:00"/>
    <s v="in Betrieb"/>
    <s v="Windenergie (Onshore-Anlage)"/>
    <s v=""/>
    <s v=""/>
    <x v="1"/>
    <s v="Ja"/>
    <s v=""/>
    <n v="16"/>
    <s v="Lingerhahn"/>
    <s v="USp. Hoch- / Mittelspannung (HS/MS)"/>
    <s v="Westnetz GmbH"/>
  </r>
  <r>
    <x v="1190"/>
    <s v="EnBW Wind Onshore 2 GmbH"/>
    <s v="Windpark Neuruppin"/>
    <s v="16816"/>
    <s v="Neuruppin"/>
    <s v=""/>
    <x v="4"/>
    <s v=""/>
    <d v="2013-12-31T00:00:00"/>
    <s v="in Betrieb"/>
    <s v="Windenergie (Onshore-Anlage)"/>
    <s v=""/>
    <s v=""/>
    <x v="1"/>
    <s v="Ja"/>
    <s v="Nein"/>
    <n v="16"/>
    <s v="UW Kraenzlin (An den Eichen)"/>
    <s v="Hochspannung (HS)"/>
    <s v="E.DIS AG"/>
  </r>
  <r>
    <x v="1191"/>
    <s v="Windpark Aller-Leine-Tal GmbH &amp; Co. KG"/>
    <s v=""/>
    <s v="29690"/>
    <s v="Suderbruch"/>
    <s v="Nienhagener Weg"/>
    <x v="1"/>
    <s v=""/>
    <d v="2012-01-07T00:00:00"/>
    <s v="in Betrieb"/>
    <s v="Windenergie (Onshore-Anlage)"/>
    <s v=""/>
    <s v=""/>
    <x v="1"/>
    <s v="Ja"/>
    <s v="Nein"/>
    <n v="16"/>
    <s v="DE00713729693S1200000000000213401"/>
    <s v="Mittelspannung (MS)"/>
    <s v="Avacon AG"/>
  </r>
  <r>
    <x v="1192"/>
    <s v="Windpark Emmendorf GmbH &amp; Co. KG"/>
    <s v="Windpark Emmendorf"/>
    <s v="29579"/>
    <s v="Emmendorf"/>
    <s v=""/>
    <x v="1"/>
    <s v=""/>
    <d v="2003-06-01T00:00:00"/>
    <s v="in Betrieb"/>
    <s v="Windenergie (Onshore-Anlage)"/>
    <s v=""/>
    <s v=""/>
    <x v="1"/>
    <s v="Ja"/>
    <s v="Nein"/>
    <n v="16"/>
    <s v=""/>
    <s v="Mittelspannung (MS)"/>
    <s v="Avacon AG"/>
  </r>
  <r>
    <x v="1193"/>
    <s v="KG Deutsche Gasrusswerke GmbH &amp; Co."/>
    <s v=""/>
    <s v="44147"/>
    <s v="Dortmund"/>
    <s v="Weidenstr. 70-72"/>
    <x v="3"/>
    <s v=""/>
    <d v="1989-01-01T00:00:00"/>
    <s v="in Betrieb"/>
    <s v="Sonstige Energietraeger"/>
    <s v="Restgas mit H2 und CO-Gehalt"/>
    <s v=""/>
    <x v="12"/>
    <s v="Nein"/>
    <s v="Ja"/>
    <n v="16"/>
    <s v="Werksinternes Schalthaus 3"/>
    <s v="Mittelspannung (MS)"/>
    <s v="Dortmunder Netz GmbH"/>
  </r>
  <r>
    <x v="1194"/>
    <s v="EEV Erneuerbare Energien Verwaltungs GmbH Dresden"/>
    <s v="UW Burg"/>
    <s v="39291"/>
    <s v="Schermen"/>
    <s v=""/>
    <x v="8"/>
    <s v=""/>
    <d v="2007-03-06T00:00:00"/>
    <s v="in Betrieb"/>
    <s v="Windenergie (Onshore-Anlage)"/>
    <s v=""/>
    <s v=""/>
    <x v="1"/>
    <s v="Ja"/>
    <s v="Nein"/>
    <n v="16"/>
    <s v="UW Burg"/>
    <s v="Hochspannung (HS)"/>
    <s v="Avacon AG"/>
  </r>
  <r>
    <x v="1195"/>
    <s v="Photovoltaikkraftwerk Gross Doelln 3 GmbH &amp; Co. KG"/>
    <s v=""/>
    <s v="17268"/>
    <s v="Templin"/>
    <s v="Gem.Vietmannsd.,Flur4,Fls.2,16,17/Gem.Grunew.,Flur4,Fls.5/1"/>
    <x v="4"/>
    <s v=""/>
    <d v="2012-01-01T00:00:00"/>
    <s v="in Betrieb"/>
    <s v="Solare Strahlungsenergie"/>
    <s v=""/>
    <s v=""/>
    <x v="0"/>
    <s v="Ja"/>
    <s v=""/>
    <n v="16"/>
    <s v=""/>
    <s v=""/>
    <s v="E.DIS AG"/>
  </r>
  <r>
    <x v="1196"/>
    <s v=""/>
    <s v=""/>
    <s v="15926"/>
    <s v="Heideblick"/>
    <s v="Pilzheide"/>
    <x v="4"/>
    <s v=""/>
    <d v="2012-01-01T00:00:00"/>
    <s v="in Betrieb"/>
    <s v="Solare Strahlungsenergie"/>
    <s v=""/>
    <s v=""/>
    <x v="0"/>
    <s v="Ja"/>
    <s v=""/>
    <n v="16"/>
    <s v=""/>
    <s v=""/>
    <s v="Mitteldeutsche Netzgesellschaft Strom mbH"/>
  </r>
  <r>
    <x v="1197"/>
    <s v="AVA Velsen GmbH"/>
    <s v="AVA Velsen"/>
    <s v="66127"/>
    <s v="Saarbruecken-Velsen"/>
    <s v="Alte Grube Velsen 16"/>
    <x v="14"/>
    <s v=""/>
    <d v="1997-08-07T00:00:00"/>
    <s v="in Betrieb"/>
    <s v="Abfall"/>
    <s v=""/>
    <s v=""/>
    <x v="14"/>
    <s v="Nein"/>
    <s v="Nein"/>
    <n v="16"/>
    <s v="DE00096266115N0000000000000000348"/>
    <s v="USp. Hoechst- / Hochspannung (HoeS/HS)"/>
    <s v="STEAG GmbH"/>
  </r>
  <r>
    <x v="1198"/>
    <s v="innogy SE"/>
    <s v="Koblenz"/>
    <s v="56073"/>
    <s v="Koblenz"/>
    <s v=""/>
    <x v="7"/>
    <s v=""/>
    <d v="1951-10-01T00:00:00"/>
    <s v="in Betrieb"/>
    <s v="Laufwasser"/>
    <s v=""/>
    <s v=""/>
    <x v="9"/>
    <s v="Nein"/>
    <s v="Nein"/>
    <n v="16"/>
    <s v=""/>
    <s v="Mittelspannung (MS)"/>
    <s v="KEVAG Verteilnetz GmbH"/>
  </r>
  <r>
    <x v="1199"/>
    <s v="Repower Deutschland GmbH"/>
    <s v="Luebbenau"/>
    <s v="03222"/>
    <s v="Kittlitz"/>
    <s v=""/>
    <x v="4"/>
    <s v="WIP Kittlitz II"/>
    <d v="2010-01-01T00:00:00"/>
    <s v="in Betrieb"/>
    <s v="Windenergie (Onshore-Anlage)"/>
    <s v=""/>
    <s v=""/>
    <x v="1"/>
    <s v="Ja"/>
    <s v="Nein"/>
    <n v="16"/>
    <s v="Luebbenau"/>
    <s v="Mittelspannung (MS)"/>
    <s v="Mitteldeutsche Netzgesellschaft Strom mbH"/>
  </r>
  <r>
    <x v="1200"/>
    <s v="Kreis Weseler Abfallgesellschaft mbH &amp; Co. KG (KWA)"/>
    <s v="Abfallentsorgungszentrum Asdonkshof"/>
    <s v="47475"/>
    <s v="Kamp-Lintfort"/>
    <s v="Graftstr. 25"/>
    <x v="3"/>
    <s v="MVA"/>
    <d v="1997-04-01T00:00:00"/>
    <s v="in Betrieb"/>
    <s v="Abfall"/>
    <s v="Abfall"/>
    <s v="Heizoel HEL"/>
    <x v="14"/>
    <s v="Nein"/>
    <s v="Ja"/>
    <n v="16"/>
    <s v="UA Graft, Zaehlpunkt DE-000181-50259-Z0000000000000000429"/>
    <s v="Hochspannung (HS)"/>
    <s v="Westnetz GmbH"/>
  </r>
  <r>
    <x v="1201"/>
    <s v="innogy SE"/>
    <s v="Heimbach"/>
    <s v="52396"/>
    <s v="Heimbach"/>
    <s v=""/>
    <x v="3"/>
    <s v=""/>
    <d v="1905-06-01T00:00:00"/>
    <s v="in Betrieb"/>
    <s v="Laufwasser"/>
    <s v=""/>
    <s v=""/>
    <x v="9"/>
    <s v="Nein"/>
    <s v="Nein"/>
    <n v="16"/>
    <s v=""/>
    <s v="Mittelspannung (MS)"/>
    <s v="Westnetz GmbH"/>
  </r>
  <r>
    <x v="1202"/>
    <s v="Windpark Niederer Flaeming GmbH &amp; Co. KG /_x000a_c.o. BEC Energie Consult GmbH"/>
    <s v=""/>
    <s v="14913"/>
    <s v="Werbig"/>
    <s v=""/>
    <x v="4"/>
    <s v=""/>
    <d v="2006-01-01T00:00:00"/>
    <s v="in Betrieb"/>
    <s v="Windenergie (Onshore-Anlage)"/>
    <s v=""/>
    <s v=""/>
    <x v="1"/>
    <s v="Ja"/>
    <s v=""/>
    <n v="16"/>
    <s v=""/>
    <s v="Hoechstspannung (HoeS)"/>
    <s v="50Hertz Transmission GmbH"/>
  </r>
  <r>
    <x v="1203"/>
    <s v="Windpark Reher II GmbH &amp; Co. KG "/>
    <s v=""/>
    <s v="25593"/>
    <s v="Reher"/>
    <s v=""/>
    <x v="5"/>
    <s v=""/>
    <d v="2005-01-01T00:00:00"/>
    <s v="in Betrieb"/>
    <s v="Windenergie (Onshore-Anlage)"/>
    <s v=""/>
    <s v=""/>
    <x v="1"/>
    <s v="Ja"/>
    <s v=""/>
    <n v="16"/>
    <s v=""/>
    <s v="USp. Hoch- / Mittelspannung (HS/MS)"/>
    <s v="Schleswig-Holstein Netz AG "/>
  </r>
  <r>
    <x v="1204"/>
    <s v="MVV Energie AG"/>
    <s v="Windpark Plauerhagen"/>
    <s v="19395"/>
    <s v="Plauerhagen"/>
    <s v=""/>
    <x v="9"/>
    <s v=""/>
    <d v="2010-06-22T00:00:00"/>
    <s v="in Betrieb"/>
    <s v="Windenergie (Onshore-Anlage)"/>
    <s v=""/>
    <s v=""/>
    <x v="1"/>
    <s v="Ja"/>
    <s v="Nein"/>
    <n v="16"/>
    <s v="UW Krakow"/>
    <s v="Mittelspannung (MS)"/>
    <s v="WEMAG Netz GmbH"/>
  </r>
  <r>
    <x v="1205"/>
    <s v="Windkonzept - Energieanlagen GmbH &amp; Co. KG"/>
    <s v=""/>
    <s v="39649"/>
    <s v="Mieste"/>
    <s v=""/>
    <x v="8"/>
    <s v=""/>
    <d v="2002-01-01T00:00:00"/>
    <s v="in Betrieb"/>
    <s v="Windenergie (Onshore-Anlage)"/>
    <s v=""/>
    <s v=""/>
    <x v="1"/>
    <s v="Ja"/>
    <s v=""/>
    <n v="16"/>
    <s v=""/>
    <s v="Mittelspannung (MS)"/>
    <s v="Avacon AG"/>
  </r>
  <r>
    <x v="1206"/>
    <s v=""/>
    <s v=""/>
    <s v="49393"/>
    <s v="Lohne"/>
    <s v=""/>
    <x v="1"/>
    <s v=""/>
    <d v="2002-01-01T00:00:00"/>
    <s v="in Betrieb"/>
    <s v="Windenergie (Onshore-Anlage)"/>
    <s v=""/>
    <s v=""/>
    <x v="1"/>
    <s v="Ja"/>
    <s v=""/>
    <n v="16"/>
    <s v=""/>
    <s v="USp. Hoch- / Mittelspannung (HS/MS)"/>
    <s v="EWE NETZ GmbH"/>
  </r>
  <r>
    <x v="1207"/>
    <s v="ewz Windpark Kleinbrembach GmbH"/>
    <s v=""/>
    <s v="99610"/>
    <s v="Kleinbrembach"/>
    <s v=""/>
    <x v="12"/>
    <s v=""/>
    <d v="2006-01-01T00:00:00"/>
    <s v="in Betrieb"/>
    <s v="Windenergie (Onshore-Anlage)"/>
    <s v=""/>
    <s v=""/>
    <x v="1"/>
    <s v="Ja"/>
    <s v=""/>
    <n v="16"/>
    <s v=""/>
    <s v="Mittelspannung (MS)"/>
    <s v="TEN Thueringer Energienetze GmbH"/>
  </r>
  <r>
    <x v="1208"/>
    <s v=""/>
    <s v=""/>
    <s v="39307"/>
    <s v="Genthin"/>
    <s v=""/>
    <x v="8"/>
    <s v=""/>
    <d v="2009-01-01T00:00:00"/>
    <s v="in Betrieb"/>
    <s v="Windenergie (Onshore-Anlage)"/>
    <s v=""/>
    <s v=""/>
    <x v="1"/>
    <s v="Ja"/>
    <s v=""/>
    <n v="16"/>
    <s v=""/>
    <s v="Hochspannung (HS)"/>
    <s v="HSN Magdeburg GmbH"/>
  </r>
  <r>
    <x v="1209"/>
    <s v=""/>
    <s v=""/>
    <s v="39307"/>
    <s v="Genthin"/>
    <s v=""/>
    <x v="8"/>
    <s v=""/>
    <d v="2009-01-01T00:00:00"/>
    <s v="in Betrieb"/>
    <s v="Windenergie (Onshore-Anlage)"/>
    <s v=""/>
    <s v=""/>
    <x v="1"/>
    <s v="Ja"/>
    <s v=""/>
    <n v="16"/>
    <s v=""/>
    <s v="Hochspannung (HS)"/>
    <s v="HSN Magdeburg GmbH"/>
  </r>
  <r>
    <x v="1210"/>
    <s v="Windpark Freyenstein-Halenbeck GmbH &amp; Co. KG"/>
    <s v=""/>
    <s v="16918"/>
    <s v="Freyenstein"/>
    <s v=""/>
    <x v="4"/>
    <s v=""/>
    <d v="2006-06-21T00:00:00"/>
    <s v="in Betrieb"/>
    <s v="Windenergie (Onshore-Anlage)"/>
    <s v=""/>
    <s v=""/>
    <x v="1"/>
    <s v="Ja"/>
    <s v=""/>
    <n v="16"/>
    <s v=""/>
    <s v="USp. Hoechst- / Hochspannung (HoeS/HS)"/>
    <s v="50Hertz Transmission GmbH"/>
  </r>
  <r>
    <x v="1211"/>
    <s v=""/>
    <s v=""/>
    <s v="39288"/>
    <s v="Burg"/>
    <s v=""/>
    <x v="8"/>
    <s v=""/>
    <d v="2007-01-01T00:00:00"/>
    <s v="in Betrieb"/>
    <s v="Windenergie (Onshore-Anlage)"/>
    <s v=""/>
    <s v=""/>
    <x v="1"/>
    <s v="Ja"/>
    <s v=""/>
    <n v="16"/>
    <s v=""/>
    <s v="Mittelspannung (MS)"/>
    <s v="Avacon AG"/>
  </r>
  <r>
    <x v="1212"/>
    <s v="Pfleiderer Baruth GmbH"/>
    <s v="UTB"/>
    <s v="15837"/>
    <s v="Baruth/Mark"/>
    <s v="An der Birkenpfuhlheide 3"/>
    <x v="4"/>
    <s v=""/>
    <d v="2002-06-28T00:00:00"/>
    <s v="in Betrieb"/>
    <s v="Biomasse"/>
    <s v="Holz"/>
    <s v="Holz;Gas"/>
    <x v="3"/>
    <s v="Ja"/>
    <s v="Ja"/>
    <n v="16"/>
    <s v="UTB/Eon-edis "/>
    <s v="Mittelspannung (MS)"/>
    <s v="E.DIS AG"/>
  </r>
  <r>
    <x v="1213"/>
    <s v=""/>
    <s v="Windpark Wanderup West GmbH &amp; Co. KG"/>
    <s v="24997"/>
    <s v="Wanderup"/>
    <s v="Flur 20, Flurstueck 2"/>
    <x v="5"/>
    <s v=""/>
    <d v="2015-01-01T00:00:00"/>
    <s v="in Betrieb"/>
    <s v="Windenergie (Onshore-Anlage)"/>
    <s v=""/>
    <s v=""/>
    <x v="1"/>
    <s v="Ja"/>
    <s v="Nein"/>
    <n v="15.9"/>
    <s v=""/>
    <s v="Mittelspannung (MS)"/>
    <s v="Schleswig-Holstein Netz AG"/>
  </r>
  <r>
    <x v="1214"/>
    <s v=""/>
    <s v=""/>
    <s v="39393"/>
    <s v="Ausleben"/>
    <s v=""/>
    <x v="8"/>
    <s v=""/>
    <d v="1999-01-01T00:00:00"/>
    <s v="in Betrieb"/>
    <s v="Windenergie (Onshore-Anlage)"/>
    <s v=""/>
    <s v=""/>
    <x v="1"/>
    <s v="Ja"/>
    <s v=""/>
    <n v="15.9"/>
    <s v=""/>
    <s v="Mittelspannung (MS)"/>
    <s v="Avacon AG"/>
  </r>
  <r>
    <x v="1215"/>
    <s v="STAWAG Energie GmbH"/>
    <s v="Windpark Riegenroth"/>
    <s v="55469"/>
    <s v="Riegenroth"/>
    <s v=""/>
    <x v="7"/>
    <s v=""/>
    <d v="2013-01-01T00:00:00"/>
    <s v="in Betrieb"/>
    <s v="Windenergie (Onshore-Anlage)"/>
    <s v=""/>
    <s v=""/>
    <x v="1"/>
    <s v="Ja"/>
    <s v=""/>
    <n v="15.8"/>
    <s v="Umspannwerk Hunsrueck"/>
    <s v="USp. Hoch- / Mittelspannung (HS/MS)"/>
    <s v="Westnetz GmbH"/>
  </r>
  <r>
    <x v="1216"/>
    <s v="Photovoltaikkraftwerk Gross Doelln 1 GmbH &amp; Co. KG"/>
    <s v=""/>
    <s v="17268"/>
    <s v="Templin"/>
    <s v="Gemarkung Vietmannsdorf,Flur 4, Flurstueck 10,11,18"/>
    <x v="4"/>
    <s v=""/>
    <d v="2012-01-01T00:00:00"/>
    <s v="in Betrieb"/>
    <s v="Solare Strahlungsenergie"/>
    <s v=""/>
    <s v=""/>
    <x v="0"/>
    <s v="Ja"/>
    <s v=""/>
    <n v="15.8"/>
    <s v=""/>
    <s v=""/>
    <s v="E.DIS AG"/>
  </r>
  <r>
    <x v="1217"/>
    <s v=""/>
    <s v=""/>
    <s v="97256"/>
    <s v="Geroldshausen"/>
    <s v="Flurstuecke 600,503,644,642,978"/>
    <x v="0"/>
    <s v=""/>
    <d v="2010-01-01T00:00:00"/>
    <s v="in Betrieb"/>
    <s v="Solare Strahlungsenergie"/>
    <s v=""/>
    <s v=""/>
    <x v="0"/>
    <s v="Ja"/>
    <s v=""/>
    <n v="15.8"/>
    <s v=""/>
    <s v=""/>
    <s v="Mainfranken Netze GmbH"/>
  </r>
  <r>
    <x v="1218"/>
    <s v="RheinEnergie AG"/>
    <s v="HKW Merheim"/>
    <s v="51109"/>
    <s v="Koeln"/>
    <s v=""/>
    <x v="3"/>
    <s v="GuD"/>
    <d v="2001-03-08T00:00:00"/>
    <s v="Endgueltig Stillgelegt 2020 (ohne StA)"/>
    <s v="Erdgas"/>
    <s v=""/>
    <s v=""/>
    <x v="2"/>
    <s v="Nein"/>
    <s v="Ja"/>
    <n v="15.8"/>
    <s v="UW Merheim"/>
    <s v="Mittelspannung (MS)"/>
    <s v="Rheinische NETZGesellschaft mbH "/>
  </r>
  <r>
    <x v="1219"/>
    <s v="E.ON Climate &amp; Renewables GmbH"/>
    <s v="WP Treue/Treue Ost"/>
    <s v="38350"/>
    <s v="Helmstedt"/>
    <s v="Bundesstrasse L640"/>
    <x v="1"/>
    <s v=""/>
    <d v="2007-07-05T00:00:00"/>
    <s v="in Betrieb"/>
    <s v="Windenergie (Onshore-Anlage)"/>
    <s v=""/>
    <s v=""/>
    <x v="1"/>
    <s v="Ja"/>
    <s v="Nein"/>
    <n v="15.8"/>
    <s v="DE0071373835000000E04000000093983"/>
    <s v="Mittelspannung (MS)"/>
    <s v="Avacon AG"/>
  </r>
  <r>
    <x v="1220"/>
    <s v="Evonik Operations GmbH"/>
    <s v="Heizkraftwerk Evonik Rheinfelden"/>
    <s v="79618"/>
    <s v="Rheinfelden"/>
    <s v="Untere Kanalstrasse 3"/>
    <x v="2"/>
    <s v=""/>
    <d v="1979-08-13T00:00:00"/>
    <s v="in Betrieb"/>
    <s v="Erdgas"/>
    <s v="Erdgas"/>
    <s v="Wasserstoff (Restgas eines Produktions-betriebes)"/>
    <x v="2"/>
    <s v="Nein"/>
    <s v="Ja"/>
    <n v="15.7"/>
    <s v="Degussa Sued 1"/>
    <s v="Hochspannung (HS)"/>
    <s v="ED Netze GmbH "/>
  </r>
  <r>
    <x v="1221"/>
    <s v=""/>
    <s v=""/>
    <s v="92649"/>
    <s v="Grafenwoehr"/>
    <s v="Gemarkung Grafenwoehr Flst. 124,125,127,128 u.a."/>
    <x v="0"/>
    <s v=""/>
    <d v="2012-01-01T00:00:00"/>
    <s v="in Betrieb"/>
    <s v="Solare Strahlungsenergie"/>
    <s v=""/>
    <s v=""/>
    <x v="0"/>
    <s v="Ja"/>
    <s v=""/>
    <n v="15.7"/>
    <s v=""/>
    <s v=""/>
    <s v="Bayernwerk AG"/>
  </r>
  <r>
    <x v="1222"/>
    <s v="LHI Solar Prenzlau GmbH &amp; Co. KG"/>
    <s v=""/>
    <s v="17291"/>
    <s v="Prenzlau"/>
    <s v="Flur 6 (Flst.418), Flur 7 (Flst.241,244,247,158/14,139/2)"/>
    <x v="4"/>
    <s v=""/>
    <d v="2011-01-01T00:00:00"/>
    <s v="in Betrieb"/>
    <s v="Solare Strahlungsenergie"/>
    <s v=""/>
    <s v=""/>
    <x v="0"/>
    <s v="Ja"/>
    <s v=""/>
    <n v="15.7"/>
    <s v=""/>
    <s v="Hochspannung (HS)"/>
    <s v="E.DIS AG"/>
  </r>
  <r>
    <x v="1223"/>
    <s v=""/>
    <s v=""/>
    <s v="01968"/>
    <s v="Senftenberg"/>
    <s v="Flur 24 Flurstueck 14"/>
    <x v="4"/>
    <s v=""/>
    <d v="2011-01-01T00:00:00"/>
    <s v="in Betrieb"/>
    <s v="Solare Strahlungsenergie"/>
    <s v=""/>
    <s v=""/>
    <x v="0"/>
    <s v="Ja"/>
    <s v=""/>
    <n v="15.7"/>
    <s v=""/>
    <s v=""/>
    <s v="Stadtwerke Senftenberg GmbH"/>
  </r>
  <r>
    <x v="1224"/>
    <s v=""/>
    <s v=""/>
    <s v="01968"/>
    <s v="Senftenberg"/>
    <s v="Flur 24 Flurstueck 14"/>
    <x v="4"/>
    <s v=""/>
    <d v="2011-01-01T00:00:00"/>
    <s v="in Betrieb"/>
    <s v="Solare Strahlungsenergie"/>
    <s v=""/>
    <s v=""/>
    <x v="0"/>
    <s v="Ja"/>
    <s v=""/>
    <n v="15.7"/>
    <s v=""/>
    <s v=""/>
    <s v="Stadtwerke Senftenberg GmbH"/>
  </r>
  <r>
    <x v="1225"/>
    <s v="Thermische Abfallbehandlung Lauta GmbH &amp; Co. oHG"/>
    <s v="Thermische Abfallbehandlung Lauta GmbH &amp; Co. oHG"/>
    <s v="02991"/>
    <s v="Lauta"/>
    <s v="Industrie- und Gewerbegebiet Lauta, _x000a_Strasse B Nr. 5"/>
    <x v="11"/>
    <s v=""/>
    <d v="2004-07-21T00:00:00"/>
    <s v="in Betrieb"/>
    <s v="Abfall"/>
    <s v="Abfall"/>
    <s v="HEL"/>
    <x v="14"/>
    <s v="Nein"/>
    <s v="Ja"/>
    <n v="15.7"/>
    <s v="UW-Lauta"/>
    <s v="Hochspannung (HS)"/>
    <s v="Mitteldeutsche Netzgesellschaft Strom mbH"/>
  </r>
  <r>
    <x v="1226"/>
    <s v="New Breeze GmbH &amp; Co. Wind Woerrstadt KG"/>
    <s v="New Breeze GmbH &amp; Co. Wind Woerrstadt KG"/>
    <s v="55286"/>
    <s v="Woerrstadt"/>
    <s v=""/>
    <x v="7"/>
    <s v=""/>
    <d v="2009-01-01T00:00:00"/>
    <s v="in Betrieb"/>
    <s v="Windenergie (Onshore-Anlage)"/>
    <s v=""/>
    <s v=""/>
    <x v="1"/>
    <s v="Ja"/>
    <s v="Nein"/>
    <n v="15.7"/>
    <s v="Uebergabestation Woerrstadt 48"/>
    <s v="Mittelspannung (MS)"/>
    <s v="EWR Netz GmbH"/>
  </r>
  <r>
    <x v="1227"/>
    <s v="Entsorgungsgesellschaft Mainz mbH"/>
    <s v="MHKW Mainz"/>
    <s v="55120"/>
    <s v="Mainz"/>
    <s v="Kraftwerkallee 1"/>
    <x v="7"/>
    <s v=""/>
    <d v="2009-12-01T00:00:00"/>
    <s v="in Betrieb"/>
    <s v="Abfall"/>
    <s v=""/>
    <s v=""/>
    <x v="14"/>
    <s v="Nein"/>
    <s v="Ja"/>
    <n v="15.6"/>
    <s v="110-kV-Schaltanlage"/>
    <s v="Hochspannung (HS)"/>
    <s v="Stadtwerke Mainz Netze GmbH"/>
  </r>
  <r>
    <x v="1228"/>
    <s v=""/>
    <s v=""/>
    <s v="31535"/>
    <s v="Neustadt"/>
    <s v=""/>
    <x v="1"/>
    <s v=""/>
    <d v="1999-01-01T00:00:00"/>
    <s v="in Betrieb"/>
    <s v="Windenergie (Onshore-Anlage)"/>
    <s v=""/>
    <s v=""/>
    <x v="1"/>
    <s v="Ja"/>
    <s v=""/>
    <n v="15.6"/>
    <s v=""/>
    <s v="Mittelspannung (MS)"/>
    <s v="Avacon AG"/>
  </r>
  <r>
    <x v="1229"/>
    <s v="Pfleiderer Neumarkt GmbH"/>
    <s v="KWK Neumarkt"/>
    <s v="92318"/>
    <s v="Neumarkt i.d. Oberpfalz"/>
    <s v="Dreichlinger Str. 76"/>
    <x v="0"/>
    <s v=""/>
    <d v="1997-09-19T00:00:00"/>
    <s v="in Betrieb"/>
    <s v="Biomasse"/>
    <s v="Altholz A1-A4"/>
    <s v=""/>
    <x v="3"/>
    <s v="Ja"/>
    <s v="Ja"/>
    <n v="15.6"/>
    <s v="Uebergabe KWK"/>
    <s v="Mittelspannung (MS)"/>
    <s v="Stadtwerke Neumarkt i.d.OPf."/>
  </r>
  <r>
    <x v="1230"/>
    <s v="ENERGIE KONTOR UMWELT GMBH"/>
    <s v=""/>
    <s v="36369"/>
    <s v="Lautertal/Dirlammen"/>
    <s v=""/>
    <x v="10"/>
    <s v=""/>
    <d v="2000-01-01T00:00:00"/>
    <s v="in Betrieb"/>
    <s v="Windenergie (Onshore-Anlage)"/>
    <s v=""/>
    <s v=""/>
    <x v="1"/>
    <s v="Ja"/>
    <s v=""/>
    <n v="15.6"/>
    <s v=""/>
    <s v="USp. Hoch- / Mittelspannung (HS/MS)"/>
    <s v="ovag Netz AG"/>
  </r>
  <r>
    <x v="1231"/>
    <s v="Windpark Oelerse I-III GmbH &amp; Co. Infrastruktur KG"/>
    <s v=""/>
    <s v="31234"/>
    <s v="Edemissen"/>
    <s v=""/>
    <x v="1"/>
    <s v=""/>
    <d v="1999-01-01T00:00:00"/>
    <s v="in Betrieb"/>
    <s v="Windenergie (Onshore-Anlage)"/>
    <s v=""/>
    <s v=""/>
    <x v="1"/>
    <s v="Ja"/>
    <s v=""/>
    <n v="15.6"/>
    <s v=""/>
    <s v="Mittelspannung (MS)"/>
    <s v="Avacon AG"/>
  </r>
  <r>
    <x v="1232"/>
    <s v="Ineos Manufacturing Deutschland GmbH"/>
    <s v="O10"/>
    <s v="50769"/>
    <s v="Koeln"/>
    <s v="Alte Strasse 201"/>
    <x v="3"/>
    <s v="T23"/>
    <d v="1963-10-30T00:00:00"/>
    <s v="in Betrieb"/>
    <s v="Mehrere Energietraeger"/>
    <s v="Reststoffe aus Produkt."/>
    <s v="HD-Heizgas"/>
    <x v="12"/>
    <s v="Nein"/>
    <s v="Ja"/>
    <n v="15.5"/>
    <s v="Kundenanlage Ineos"/>
    <s v="USp. Hoch- / Mittelspannung (HS/MS)"/>
    <s v="Kundenanlage Ineos"/>
  </r>
  <r>
    <x v="1233"/>
    <s v="Ineos Manufacturing Deutschland GmbH"/>
    <s v="O10"/>
    <s v="50769"/>
    <s v="Koeln"/>
    <s v="Alte Strasse 201"/>
    <x v="3"/>
    <s v="T21"/>
    <d v="1964-01-15T00:00:00"/>
    <s v="in Betrieb"/>
    <s v="Mehrere Energietraeger"/>
    <s v="Reststoffe aus Produkt."/>
    <s v="HD-Heizgas"/>
    <x v="12"/>
    <s v="Nein"/>
    <s v="Ja"/>
    <n v="15.5"/>
    <s v="Kundenanlage Ineos"/>
    <s v="USp. Hoch- / Mittelspannung (HS/MS)"/>
    <s v="Kundenanlage Ineos"/>
  </r>
  <r>
    <x v="1234"/>
    <s v="RheinEnergie AG"/>
    <s v="HKW Merkenich"/>
    <s v="50769"/>
    <s v="Koeln"/>
    <s v=""/>
    <x v="3"/>
    <s v="Block 4"/>
    <d v="2010-10-12T00:00:00"/>
    <s v="in Betrieb"/>
    <s v="Erdgas"/>
    <s v=""/>
    <s v=""/>
    <x v="2"/>
    <s v="Nein"/>
    <s v="Ja"/>
    <n v="15.5"/>
    <s v="UW Merkenich"/>
    <s v="USp. Hoch- / Mittelspannung (HS/MS)"/>
    <s v="Rheinische NETZGesellschaft mbH "/>
  </r>
  <r>
    <x v="1235"/>
    <s v="AGR Abfallentsorgungs-Gesellschaft Ruhrgebiet mbH"/>
    <s v="RZR Herten I"/>
    <s v="45699"/>
    <s v="Herten"/>
    <s v="Im Emscherbruch 11"/>
    <x v="3"/>
    <s v="RZR I"/>
    <d v="1982-01-09T00:00:00"/>
    <s v="in Betrieb"/>
    <s v="Abfall"/>
    <s v="Abfall"/>
    <s v="Heizoel EL"/>
    <x v="14"/>
    <s v="Nein"/>
    <s v="Ja"/>
    <n v="15.5"/>
    <s v="RZR Herten MSP"/>
    <s v="Mittelspannung (MS)"/>
    <s v="Hertener Stadtwerke GmbH "/>
  </r>
  <r>
    <x v="1236"/>
    <s v="Windpark Vollstedt "/>
    <s v=""/>
    <s v="25821"/>
    <s v="Vollstedt"/>
    <s v=""/>
    <x v="5"/>
    <s v=""/>
    <d v="1997-01-01T00:00:00"/>
    <s v="in Betrieb"/>
    <s v="Windenergie (Onshore-Anlage)"/>
    <s v=""/>
    <s v=""/>
    <x v="1"/>
    <s v="Ja"/>
    <s v=""/>
    <n v="15.5"/>
    <s v=""/>
    <s v="Mittelspannung (MS)"/>
    <s v="Schleswig-Holstein Netz AG "/>
  </r>
  <r>
    <x v="0"/>
    <s v="EEG-Anlagen &lt; 10 MW"/>
    <s v=""/>
    <s v=""/>
    <s v=""/>
    <s v=""/>
    <x v="0"/>
    <s v=""/>
    <d v="1990-01-01T00:00:00"/>
    <s v="in Betrieb"/>
    <s v="Klaergas"/>
    <s v=""/>
    <s v=""/>
    <x v="16"/>
    <s v="Ja"/>
    <s v=""/>
    <n v="15.5"/>
    <s v=""/>
    <s v=""/>
    <s v=""/>
  </r>
  <r>
    <x v="1237"/>
    <s v="STAWAG Solar GmbH"/>
    <s v="Windpark Aldenhoven"/>
    <s v="52457"/>
    <s v="Aldenhoven"/>
    <s v=""/>
    <x v="3"/>
    <s v=""/>
    <d v="2014-01-01T00:00:00"/>
    <s v="in Betrieb"/>
    <s v="Windenergie (Onshore-Anlage)"/>
    <s v=""/>
    <s v=""/>
    <x v="1"/>
    <s v="Ja"/>
    <s v=""/>
    <n v="15.4"/>
    <s v="Umspannwerk Schaufenberg"/>
    <s v="Mittelspannung (MS)"/>
    <s v="RegioNetz"/>
  </r>
  <r>
    <x v="1238"/>
    <s v=""/>
    <s v="Windpark Thalmaessing"/>
    <s v="91177"/>
    <s v="Thalmaessing"/>
    <s v="Gemarkung Landersdorf, Fl-Nr. 238"/>
    <x v="0"/>
    <s v=""/>
    <d v="2015-01-01T00:00:00"/>
    <s v="in Betrieb"/>
    <s v="Windenergie (Onshore-Anlage)"/>
    <s v=""/>
    <s v=""/>
    <x v="1"/>
    <s v="Ja"/>
    <s v=""/>
    <n v="15.4"/>
    <s v=""/>
    <s v=""/>
    <s v=""/>
  </r>
  <r>
    <x v="1239"/>
    <s v="CEE Windpark Calau GmbH &amp; Co. KG"/>
    <s v="Windpark Calau II D"/>
    <s v="03205"/>
    <s v="Calau"/>
    <s v=""/>
    <x v="4"/>
    <s v=""/>
    <d v="2013-12-20T00:00:00"/>
    <s v="in Betrieb"/>
    <s v="Windenergie (Onshore-Anlage)"/>
    <s v=""/>
    <s v=""/>
    <x v="1"/>
    <s v="Ja"/>
    <s v="Nein"/>
    <n v="15.4"/>
    <s v="UW Sassleben "/>
    <s v="Hochspannung (HS)"/>
    <s v="Mitteldeutsche Netzgesellschaft Strom mbH"/>
  </r>
  <r>
    <x v="1240"/>
    <s v=""/>
    <s v="Lindtorf"/>
    <s v=""/>
    <s v=""/>
    <s v=""/>
    <x v="8"/>
    <s v=""/>
    <d v="2014-01-01T00:00:00"/>
    <s v="in Betrieb"/>
    <s v="Windenergie (Onshore-Anlage)"/>
    <s v=""/>
    <s v=""/>
    <x v="1"/>
    <s v="Ja"/>
    <s v="Nein"/>
    <n v="15.4"/>
    <s v=""/>
    <s v="Hochspannung (HS)"/>
    <s v="HSN Magdeburg GmbH"/>
  </r>
  <r>
    <x v="1241"/>
    <s v=""/>
    <s v="Buergerwindpark Retzstadt"/>
    <s v="97282"/>
    <s v="Retzstadt"/>
    <s v=""/>
    <x v="0"/>
    <s v=""/>
    <d v="2014-01-01T00:00:00"/>
    <s v="in Betrieb"/>
    <s v="Windenergie (Onshore-Anlage)"/>
    <s v=""/>
    <s v=""/>
    <x v="1"/>
    <s v="Ja"/>
    <s v="Nein"/>
    <n v="15.4"/>
    <s v=""/>
    <s v="Hochspannung (HS)"/>
    <s v="Bayernwerk AG"/>
  </r>
  <r>
    <x v="1242"/>
    <s v="Windpark Soehrewald / Niestetal GmbH &amp; Co. KG"/>
    <s v="Windpark Soehrewald"/>
    <s v="34320"/>
    <s v="Soehrewald"/>
    <s v="Gemarkung Wellerode"/>
    <x v="10"/>
    <s v=""/>
    <d v="2013-12-04T00:00:00"/>
    <s v="in Betrieb"/>
    <s v="Windenergie (Onshore-Anlage)"/>
    <s v=""/>
    <s v=""/>
    <x v="1"/>
    <s v="Ja"/>
    <s v="Nein"/>
    <n v="15.4"/>
    <s v="Umspannwerk Kraftwerk Kassel, Dennhaeuser Str. 122, 34134 Kassel"/>
    <s v="USp. Hoch- / Mittelspannung (HS/MS)"/>
    <s v="Staedtische Werke Netz plus Service GmbH"/>
  </r>
  <r>
    <x v="1243"/>
    <s v=""/>
    <s v=""/>
    <s v="19348"/>
    <s v="Suekow"/>
    <s v="Gem. Suekow, Flur 4, Flst. 54"/>
    <x v="4"/>
    <s v=""/>
    <d v="2012-01-01T00:00:00"/>
    <s v="in Betrieb"/>
    <s v="Solare Strahlungsenergie"/>
    <s v=""/>
    <s v=""/>
    <x v="0"/>
    <s v="Ja"/>
    <s v=""/>
    <n v="15.4"/>
    <s v=""/>
    <s v=""/>
    <s v="WEMAG Netz GmbH"/>
  </r>
  <r>
    <x v="1244"/>
    <s v="Solar Meuro I GmbH &amp; Co. KG"/>
    <s v="Solar Meuro I GmbH &amp; Co. KG"/>
    <s v="01998"/>
    <s v="Klettwitz"/>
    <s v="Flurstueck 11 Flur 3"/>
    <x v="4"/>
    <s v=""/>
    <d v="2011-01-01T00:00:00"/>
    <s v="in Betrieb"/>
    <s v="Solare Strahlungsenergie"/>
    <s v=""/>
    <s v=""/>
    <x v="0"/>
    <s v="Ja"/>
    <s v=""/>
    <n v="15.4"/>
    <s v="UW Brieske"/>
    <s v="Hochspannung (HS)"/>
    <s v="Mitteldeutsche Netzgesellschaft Strom mbH"/>
  </r>
  <r>
    <x v="1245"/>
    <s v="Windenergie Buetow GmbH &amp; Co. KG"/>
    <s v="WPBuetow,17209Buetow"/>
    <s v=""/>
    <s v=""/>
    <s v=""/>
    <x v="9"/>
    <s v=""/>
    <d v="2016-07-01T00:00:00"/>
    <s v="in Betrieb"/>
    <s v="Windenergie (Onshore-Anlage)"/>
    <s v=""/>
    <s v=""/>
    <x v="1"/>
    <s v="Ja"/>
    <s v=""/>
    <n v="15.3"/>
    <s v="UW Roebel"/>
    <s v="Hochspannung (HS)"/>
    <s v="E.DIS AG"/>
  </r>
  <r>
    <x v="1246"/>
    <s v=""/>
    <s v="Windpark Mihla"/>
    <s v="99826"/>
    <s v="Mihla"/>
    <s v="Flur 19, Flurstueck 1891"/>
    <x v="12"/>
    <s v=""/>
    <d v="2015-01-01T00:00:00"/>
    <s v="in Betrieb"/>
    <s v="Windenergie (Onshore-Anlage)"/>
    <s v=""/>
    <s v=""/>
    <x v="1"/>
    <s v="Ja"/>
    <s v=""/>
    <n v="15.3"/>
    <s v=""/>
    <s v=""/>
    <s v=""/>
  </r>
  <r>
    <x v="1247"/>
    <s v=""/>
    <s v="Alt- Bennebek"/>
    <s v="24848"/>
    <s v="Alt Bennebek"/>
    <s v="Gem. Alt Bennebek, Fl. 3, Flst. 32"/>
    <x v="5"/>
    <s v=""/>
    <d v="2015-01-01T00:00:00"/>
    <s v="in Betrieb"/>
    <s v="Windenergie (Onshore-Anlage)"/>
    <s v=""/>
    <s v=""/>
    <x v="1"/>
    <s v="Ja"/>
    <s v=""/>
    <n v="15.3"/>
    <s v=""/>
    <s v=""/>
    <s v=""/>
  </r>
  <r>
    <x v="1248"/>
    <s v=""/>
    <s v="BBE Windpark GmbH &amp;Co. KG"/>
    <s v="25719"/>
    <s v="Barlt"/>
    <s v="Gemarkung Barlt ,Flur 10, Flurstueck14"/>
    <x v="5"/>
    <s v=""/>
    <d v="2015-01-01T00:00:00"/>
    <s v="in Betrieb"/>
    <s v="Windenergie (Onshore-Anlage)"/>
    <s v=""/>
    <s v=""/>
    <x v="1"/>
    <s v="Ja"/>
    <s v=""/>
    <n v="15.3"/>
    <s v=""/>
    <s v=""/>
    <s v=""/>
  </r>
  <r>
    <x v="1249"/>
    <s v=""/>
    <s v="Windpark Kuerrenberg GmbH &amp; Co.KG"/>
    <s v="56727"/>
    <s v="Kuerrenberg"/>
    <s v="Flur 32 Flurstk.110"/>
    <x v="7"/>
    <s v=""/>
    <d v="2015-01-01T00:00:00"/>
    <s v="in Betrieb"/>
    <s v="Windenergie (Onshore-Anlage)"/>
    <s v=""/>
    <s v=""/>
    <x v="1"/>
    <s v="Ja"/>
    <s v=""/>
    <n v="15.3"/>
    <s v=""/>
    <s v=""/>
    <s v=""/>
  </r>
  <r>
    <x v="1250"/>
    <s v=""/>
    <s v="Windpark Glasewitz"/>
    <s v="18276"/>
    <s v="Glasewitz"/>
    <s v="Flurstueck 65/2"/>
    <x v="9"/>
    <s v=""/>
    <d v="2014-01-01T00:00:00"/>
    <s v="in Betrieb"/>
    <s v="Windenergie (Onshore-Anlage)"/>
    <s v=""/>
    <s v=""/>
    <x v="1"/>
    <s v="Ja"/>
    <s v=""/>
    <n v="15.3"/>
    <s v=""/>
    <s v=""/>
    <s v=""/>
  </r>
  <r>
    <x v="1251"/>
    <s v="WP Kurzen Trechow GmbH"/>
    <s v="Windpark Kurzen Trechow / Bernitt"/>
    <s v="18246"/>
    <s v="Kurzen Trechow"/>
    <s v="Trechower Weg, KNE5: FlSt:126/1, Fl 1"/>
    <x v="9"/>
    <s v=""/>
    <d v="2014-01-01T00:00:00"/>
    <s v="in Betrieb"/>
    <s v="Windenergie (Onshore-Anlage)"/>
    <s v=""/>
    <s v=""/>
    <x v="1"/>
    <s v="Ja"/>
    <s v=""/>
    <n v="15.3"/>
    <s v=""/>
    <s v=""/>
    <s v=""/>
  </r>
  <r>
    <x v="1252"/>
    <s v=""/>
    <s v="Windpark Abens Blersum GmbH &amp; Co. KG"/>
    <s v="26409"/>
    <s v="Wittmund"/>
    <s v="(WEA 18) Flurstueck 32/1 der Flur 8 Gemarkung Uttel"/>
    <x v="1"/>
    <s v=""/>
    <d v="2015-01-01T00:00:00"/>
    <s v="in Betrieb"/>
    <s v="Windenergie (Onshore-Anlage)"/>
    <s v=""/>
    <s v=""/>
    <x v="1"/>
    <s v="Ja"/>
    <s v=""/>
    <n v="15.3"/>
    <s v=""/>
    <s v=""/>
    <s v=""/>
  </r>
  <r>
    <x v="1253"/>
    <s v=""/>
    <s v="WP Eimsheim II"/>
    <s v="67583"/>
    <s v="Guntersblum"/>
    <s v="Gemarkung Eimsheim, Flur 6, Flurstueck 2"/>
    <x v="7"/>
    <s v=""/>
    <d v="2014-01-01T00:00:00"/>
    <s v="in Betrieb"/>
    <s v="Windenergie (Onshore-Anlage)"/>
    <s v=""/>
    <s v=""/>
    <x v="1"/>
    <s v="Ja"/>
    <s v="Nein"/>
    <n v="15.3"/>
    <s v=""/>
    <s v="Mittelspannung (MS)"/>
    <s v="EWR Netz GmbH"/>
  </r>
  <r>
    <x v="1254"/>
    <s v=""/>
    <s v="Windpark Hilsberg"/>
    <s v="35080"/>
    <s v="Bad Endbach  - Bottenhorn"/>
    <s v=""/>
    <x v="10"/>
    <s v=""/>
    <d v="2014-01-01T00:00:00"/>
    <s v="in Betrieb"/>
    <s v="Windenergie (Onshore-Anlage)"/>
    <s v=""/>
    <s v=""/>
    <x v="1"/>
    <s v="Ja"/>
    <s v="Nein"/>
    <n v="15.3"/>
    <s v=""/>
    <s v="Mittelspannung (MS)"/>
    <s v="EnergieNetz Mitte GmbH"/>
  </r>
  <r>
    <x v="1255"/>
    <s v=""/>
    <s v="Windpark Bernitt"/>
    <s v="18249"/>
    <s v="Bernitt"/>
    <s v=""/>
    <x v="9"/>
    <s v=""/>
    <d v="2014-01-01T00:00:00"/>
    <s v="in Betrieb"/>
    <s v="Windenergie (Onshore-Anlage)"/>
    <s v=""/>
    <s v=""/>
    <x v="1"/>
    <s v="Ja"/>
    <s v="Nein"/>
    <n v="15.3"/>
    <s v=""/>
    <s v="Mittelspannung (MS)"/>
    <s v="WEMAG Netz GmbH"/>
  </r>
  <r>
    <x v="1256"/>
    <s v=""/>
    <s v=""/>
    <s v="52441"/>
    <s v="Linnich"/>
    <s v=""/>
    <x v="3"/>
    <s v=""/>
    <d v="2001-01-01T00:00:00"/>
    <s v="in Betrieb"/>
    <s v="Windenergie (Onshore-Anlage)"/>
    <s v=""/>
    <s v=""/>
    <x v="1"/>
    <s v="Ja"/>
    <s v=""/>
    <n v="15.3"/>
    <s v=""/>
    <s v="Mittelspannung (MS)"/>
    <s v="regionetz GmbH"/>
  </r>
  <r>
    <x v="0"/>
    <s v="EEG-Anlagen &lt; 10 MW"/>
    <s v=""/>
    <s v=""/>
    <s v=""/>
    <s v=""/>
    <x v="3"/>
    <s v=""/>
    <d v="1990-01-01T00:00:00"/>
    <s v="in Betrieb"/>
    <s v="Klaergas"/>
    <s v=""/>
    <s v=""/>
    <x v="16"/>
    <s v="Ja"/>
    <s v=""/>
    <n v="15.3"/>
    <s v=""/>
    <s v=""/>
    <s v=""/>
  </r>
  <r>
    <x v="1257"/>
    <s v=""/>
    <s v="Windpark Huser Klee"/>
    <s v="33165"/>
    <s v="Lichtenau"/>
    <s v="Gemarkung: Husen; Flur: 5; Flurstueck: 40,41,42"/>
    <x v="3"/>
    <s v=""/>
    <d v="2015-01-01T00:00:00"/>
    <s v="in Betrieb"/>
    <s v="Windenergie (Onshore-Anlage)"/>
    <s v=""/>
    <s v=""/>
    <x v="1"/>
    <s v="Ja"/>
    <s v=""/>
    <n v="15.2"/>
    <s v=""/>
    <s v=""/>
    <s v=""/>
  </r>
  <r>
    <x v="1258"/>
    <s v="Trianel Onshore Windkraftwerk Rabenau GmbH &amp; Co. KG"/>
    <s v="Energie- und Ressourcenpark Rabenau"/>
    <s v="35466"/>
    <s v="Rabenau"/>
    <s v="Zum Noll (Weitershain, Fl. 14, Flst. 5/2)"/>
    <x v="10"/>
    <s v=""/>
    <d v="2015-01-01T00:00:00"/>
    <s v="in Betrieb"/>
    <s v="Windenergie (Onshore-Anlage)"/>
    <s v=""/>
    <s v=""/>
    <x v="1"/>
    <s v="Ja"/>
    <s v="Nein"/>
    <n v="15.2"/>
    <s v=""/>
    <s v=""/>
    <s v=""/>
  </r>
  <r>
    <x v="1259"/>
    <s v=""/>
    <s v="Windpark Bad Hersfeld Wehneberg"/>
    <s v="36251"/>
    <s v="Bad Hersfeld"/>
    <s v=""/>
    <x v="10"/>
    <s v=""/>
    <d v="2014-01-01T00:00:00"/>
    <s v="in Betrieb"/>
    <s v="Windenergie (Onshore-Anlage)"/>
    <s v=""/>
    <s v=""/>
    <x v="1"/>
    <s v="Ja"/>
    <s v="Nein"/>
    <n v="15.2"/>
    <s v=""/>
    <s v="Mittelspannung (MS)"/>
    <s v="EnergieNetz Mitte GmbH"/>
  </r>
  <r>
    <x v="1260"/>
    <s v=""/>
    <s v="Rietz 1"/>
    <s v="14929"/>
    <s v="Treuenbrietzen OT Rietz"/>
    <s v=""/>
    <x v="4"/>
    <s v=""/>
    <d v="2015-01-01T00:00:00"/>
    <s v="in Betrieb"/>
    <s v="Windenergie (Onshore-Anlage)"/>
    <s v=""/>
    <s v=""/>
    <x v="1"/>
    <s v="Ja"/>
    <s v="Nein"/>
    <n v="15.2"/>
    <s v=""/>
    <s v="Hochspannung (HS)"/>
    <s v="E.DIS AG"/>
  </r>
  <r>
    <x v="1261"/>
    <s v=""/>
    <s v="Offenbach an der Queich II"/>
    <s v="76877"/>
    <s v="Offenbach an der Queich"/>
    <s v="Gewanne im Birkenbueschel; Flurstuecke 7245, 7244"/>
    <x v="7"/>
    <s v=""/>
    <d v="2014-01-01T00:00:00"/>
    <s v="in Betrieb"/>
    <s v="Windenergie (Onshore-Anlage)"/>
    <s v=""/>
    <s v=""/>
    <x v="1"/>
    <s v="Ja"/>
    <s v="Nein"/>
    <n v="15.2"/>
    <s v=""/>
    <s v="Mittelspannung (MS)"/>
    <s v="Pfalzwerke Netz AG"/>
  </r>
  <r>
    <x v="1262"/>
    <s v=""/>
    <s v=""/>
    <s v="02929"/>
    <s v="Rothenburg"/>
    <s v="G. Lodenau Fl.9 Fls.254/2, G. Rothenburg Fl.3 Fls.7/60"/>
    <x v="11"/>
    <s v=""/>
    <d v="2012-01-01T00:00:00"/>
    <s v="in Betrieb"/>
    <s v="Solare Strahlungsenergie"/>
    <s v=""/>
    <s v=""/>
    <x v="0"/>
    <s v="Ja"/>
    <s v=""/>
    <n v="15.2"/>
    <s v=""/>
    <s v=""/>
    <s v="ENSO Netz GmbH"/>
  </r>
  <r>
    <x v="1263"/>
    <s v="Fresenius Medical Care Deutschland GmbH"/>
    <s v="Gasturbinen-HKW St. Wendel"/>
    <s v="66606"/>
    <s v="St. Wendel"/>
    <s v="Frankfurter Strasse 6-8"/>
    <x v="14"/>
    <s v=""/>
    <d v="2014-01-21T00:00:00"/>
    <s v="in Betrieb"/>
    <s v="Erdgas"/>
    <s v=""/>
    <s v=""/>
    <x v="2"/>
    <s v="Nein"/>
    <s v="Ja"/>
    <n v="15.1"/>
    <s v="UA Schengener Strasse"/>
    <s v="USp. Hoch- / Mittelspannung (HS/MS)"/>
    <s v="SSW Netz GmbH"/>
  </r>
  <r>
    <x v="1264"/>
    <s v="MEGGLE GmbH &amp; Co. KG"/>
    <s v="Kraftwerk Meggle"/>
    <s v="83512"/>
    <s v="Reitmehring"/>
    <s v="Megglestrasse 6 - 12"/>
    <x v="0"/>
    <s v=""/>
    <d v="2000-06-01T00:00:00"/>
    <s v="in Betrieb"/>
    <s v="Erdgas"/>
    <s v=""/>
    <s v=""/>
    <x v="2"/>
    <s v="Nein"/>
    <s v="Ja"/>
    <n v="15.1"/>
    <s v="Schalthaus Ost 20 kV"/>
    <s v="Mittelspannung (MS)"/>
    <s v="Bayernwerk Natur"/>
  </r>
  <r>
    <x v="1265"/>
    <s v="Smurfit Kappa Zuelpich Papier GmbH"/>
    <s v="Gaskraftwerk"/>
    <s v="53909"/>
    <s v="Zuelpich"/>
    <s v="Bessenicher Weg"/>
    <x v="3"/>
    <s v="GKW"/>
    <d v="1996-04-01T00:00:00"/>
    <s v="in Betrieb"/>
    <s v="Erdgas"/>
    <s v=""/>
    <s v=""/>
    <x v="2"/>
    <s v="Nein"/>
    <s v="Ja"/>
    <n v="15.1"/>
    <s v="Viktor Rolf"/>
    <s v="Mittelspannung (MS)"/>
    <s v="Westnetz GmbH"/>
  </r>
  <r>
    <x v="1266"/>
    <s v="BinderHolz Deutschland GmbH"/>
    <s v="BMHKW-BinderHolz"/>
    <s v="85092"/>
    <s v="Koesching"/>
    <s v="Einsteinstrasse 9"/>
    <x v="0"/>
    <s v=""/>
    <d v="2007-12-20T00:00:00"/>
    <s v="in Betrieb"/>
    <s v="Biomasse"/>
    <s v=""/>
    <s v=""/>
    <x v="3"/>
    <s v="Ja"/>
    <s v="Ja"/>
    <n v="15.1"/>
    <s v="UW GROM"/>
    <s v="Hochspannung (HS)"/>
    <s v="Bayernwerk AG"/>
  </r>
  <r>
    <x v="1267"/>
    <s v="Suiker Unie GmbH &amp; Co. KG"/>
    <s v="Kesselhaus Zuckerfabrik"/>
    <s v="17389"/>
    <s v="Anklam"/>
    <s v="Bluthsluster Str. 24"/>
    <x v="9"/>
    <s v=""/>
    <d v="1993-09-26T00:00:00"/>
    <s v="in Betrieb"/>
    <s v="Mehrere Energietraeger"/>
    <s v="Erdgas"/>
    <s v="Erdgas"/>
    <x v="2"/>
    <s v="Nein"/>
    <s v="Ja"/>
    <n v="15.1"/>
    <s v="Einspeisung Zuckerfabrik, Bezug Zuckerfabrik"/>
    <s v="Mittelspannung (MS)"/>
    <s v="E.DIS Netz GmbH"/>
  </r>
  <r>
    <x v="1268"/>
    <s v="Windpower Brandenberg GmbH ? Co. KG"/>
    <s v="Huertgenwald-Peterberg"/>
    <s v="52393"/>
    <s v="Huertgenwald"/>
    <s v=""/>
    <x v="3"/>
    <s v=""/>
    <d v="2019-09-13T00:00:00"/>
    <s v="in Betrieb"/>
    <s v="Windenergie (Onshore-Anlage)"/>
    <s v=""/>
    <s v=""/>
    <x v="1"/>
    <s v="Ja"/>
    <s v=""/>
    <n v="15"/>
    <s v=""/>
    <s v="USp. Hoch- / Mittelspannung (HS/MS)"/>
    <s v="Westnetz GmbH"/>
  </r>
  <r>
    <x v="1269"/>
    <s v="Papierfabrik Palm GmbH &amp; Co. KG"/>
    <s v="KWK-Anlage Neukochen"/>
    <s v="73432"/>
    <s v="Aalen"/>
    <s v=""/>
    <x v="2"/>
    <s v="Neukochen 10"/>
    <d v="1960-01-01T00:00:00"/>
    <s v="in Betrieb"/>
    <s v="Erdgas"/>
    <s v=""/>
    <s v=""/>
    <x v="2"/>
    <s v="Nein"/>
    <s v="Ja"/>
    <n v="15"/>
    <s v="UW Erlau"/>
    <s v="Mittelspannung (MS)"/>
    <s v="Stadtwerke Aalen"/>
  </r>
  <r>
    <x v="1270"/>
    <s v="Felsberg Green Energy GmbH &amp; Co. KG"/>
    <s v="WP Felsberg Green Energy"/>
    <s v="34587"/>
    <s v="Felsberg OT Beuern"/>
    <s v=""/>
    <x v="10"/>
    <s v=""/>
    <d v="2017-05-18T00:00:00"/>
    <s v="in Betrieb"/>
    <s v="Windenergie (Onshore-Anlage)"/>
    <s v=""/>
    <s v=""/>
    <x v="1"/>
    <s v="Ja"/>
    <s v=""/>
    <n v="15"/>
    <s v=""/>
    <s v=""/>
    <s v=""/>
  </r>
  <r>
    <x v="1271"/>
    <s v="Windpark Ostwestfalen GmbH &amp; Co. KG"/>
    <s v="Windpark Ostwestfalen"/>
    <s v="33378"/>
    <s v="Rheda-Wiedenbrueck"/>
    <s v=""/>
    <x v="3"/>
    <s v=""/>
    <d v="2016-03-16T00:00:00"/>
    <s v="in Betrieb"/>
    <s v="Windenergie (Onshore-Anlage)"/>
    <s v=""/>
    <s v=""/>
    <x v="1"/>
    <s v="Ja"/>
    <s v="Nein"/>
    <n v="15"/>
    <s v="UW Herzebrock"/>
    <s v="Mittelspannung (MS)"/>
    <s v="Westnetz"/>
  </r>
  <r>
    <x v="1272"/>
    <s v="Bayer AG"/>
    <s v="Energieversogung Wedding"/>
    <s v="13353"/>
    <s v="Berlin"/>
    <s v="Fennstr. 22"/>
    <x v="18"/>
    <s v=""/>
    <d v="1972-05-25T00:00:00"/>
    <s v="in Betrieb"/>
    <s v="Mehrere Energietraeger"/>
    <s v="Erdgas"/>
    <s v="leichtes Heizoel EL"/>
    <x v="2"/>
    <s v="Nein"/>
    <s v="Ja"/>
    <n v="15"/>
    <s v=""/>
    <s v="Hochspannung (HS)"/>
    <s v="Stromnetz Berlin GmbH"/>
  </r>
  <r>
    <x v="1273"/>
    <s v="STEAG Battery System GmbH"/>
    <s v="Grossbatteriesystem (GBS)-Bexbach"/>
    <s v="66450"/>
    <s v="Bexbach"/>
    <s v="Grubenstr."/>
    <x v="14"/>
    <s v="GBS-BB"/>
    <d v="2016-09-25T00:00:00"/>
    <s v="in Betrieb"/>
    <s v="Batteriespeicher"/>
    <s v=""/>
    <s v=""/>
    <x v="17"/>
    <s v="Nein"/>
    <s v="Nein"/>
    <n v="15"/>
    <s v="SA Mittelbexbach"/>
    <s v="Hoechstspannung (HoeS)"/>
    <s v="Amprion GmbH"/>
  </r>
  <r>
    <x v="1274"/>
    <s v="STEAG Battery System GmbH"/>
    <s v="Grossbatteriesystem (GBS)-Walsum"/>
    <s v="47179"/>
    <s v="Duisburg-Walsum"/>
    <s v="Dr.-Wilhelm-Roelen Str. 129"/>
    <x v="3"/>
    <s v="GBS-WA"/>
    <d v="2016-09-30T00:00:00"/>
    <s v="in Betrieb"/>
    <s v="Batteriespeicher"/>
    <s v=""/>
    <s v=""/>
    <x v="17"/>
    <s v="Nein"/>
    <s v="Nein"/>
    <n v="15"/>
    <s v="SA Walsum"/>
    <s v="Hoechstspannung (HoeS)"/>
    <s v="Amprion GmbH"/>
  </r>
  <r>
    <x v="1275"/>
    <s v="STEAG Battery System GmbH"/>
    <s v="Grossbatteriesystem (GBS)-Fenne"/>
    <s v="66333"/>
    <s v="Voelklingen"/>
    <s v="Saarbruecker Str. 135-137"/>
    <x v="14"/>
    <s v="GBS-FN"/>
    <d v="2016-10-09T00:00:00"/>
    <s v="in Betrieb"/>
    <s v="Batteriespeicher"/>
    <s v=""/>
    <s v=""/>
    <x v="17"/>
    <s v="Nein"/>
    <s v="Nein"/>
    <n v="15"/>
    <s v="SA Fenne"/>
    <s v="Hochspannung (HS)"/>
    <s v="Creos Deutschland"/>
  </r>
  <r>
    <x v="1276"/>
    <s v="STEAG Battery System GmbH"/>
    <s v="Grossbatteriesystem (GBS)-Herne"/>
    <s v="44653"/>
    <s v="Herne"/>
    <s v="Hertener Str. 16"/>
    <x v="3"/>
    <s v="GBS-HE"/>
    <d v="2016-08-28T00:00:00"/>
    <s v="in Betrieb"/>
    <s v="Batteriespeicher"/>
    <s v=""/>
    <s v=""/>
    <x v="17"/>
    <s v="Nein"/>
    <s v="Nein"/>
    <n v="15"/>
    <s v="SA Bochum"/>
    <s v="Hoechstspannung (HoeS)"/>
    <s v="Amprion GmbH"/>
  </r>
  <r>
    <x v="1277"/>
    <s v="STEAG Battery System GmbH"/>
    <s v="Grossbatteriesystem (GBS)-Weiher"/>
    <s v="66287"/>
    <s v="Quierschied"/>
    <s v="Holzer Str."/>
    <x v="14"/>
    <s v="GBS-WE"/>
    <d v="2016-08-28T00:00:00"/>
    <s v="in Betrieb"/>
    <s v="Batteriespeicher"/>
    <s v=""/>
    <s v=""/>
    <x v="17"/>
    <s v="Nein"/>
    <s v="Nein"/>
    <n v="15"/>
    <s v="SA Quierschied"/>
    <s v="Mittelspannung (MS)"/>
    <s v="Creos Deutschland"/>
  </r>
  <r>
    <x v="1278"/>
    <s v="STEAG Battery System GmbH"/>
    <s v="Grossbatteriesystem (GBS)-Luenen"/>
    <s v="44536"/>
    <s v="Luenen"/>
    <s v="Moltkestr. 15"/>
    <x v="3"/>
    <s v="GBS-LN"/>
    <d v="2016-08-08T00:00:00"/>
    <s v="in Betrieb"/>
    <s v="Batteriespeicher"/>
    <s v=""/>
    <s v=""/>
    <x v="17"/>
    <s v="Nein"/>
    <s v="Nein"/>
    <n v="15"/>
    <s v="UA Luenen"/>
    <s v="Hochspannung (HS)"/>
    <s v="Westnetz GmbH"/>
  </r>
  <r>
    <x v="1279"/>
    <s v=""/>
    <s v="Buergerwindpark Brebek GmbH &amp; Co.KG"/>
    <s v="25926"/>
    <s v="Ladelund"/>
    <s v="Flur 10, Flurstueck 17/1, Gemarkung Ladelund"/>
    <x v="5"/>
    <s v=""/>
    <d v="2015-01-01T00:00:00"/>
    <s v="in Betrieb"/>
    <s v="Windenergie (Onshore-Anlage)"/>
    <s v=""/>
    <s v=""/>
    <x v="1"/>
    <s v="Ja"/>
    <s v=""/>
    <n v="15"/>
    <s v=""/>
    <s v=""/>
    <s v=""/>
  </r>
  <r>
    <x v="1280"/>
    <s v="Windpark Rohrberg GmbH &amp; Co. KG"/>
    <s v="Windpark Rohrberg"/>
    <s v="37235"/>
    <s v="Hessisch Lichtenau"/>
    <s v="Flur 3, Flurstueck 2/12"/>
    <x v="10"/>
    <s v=""/>
    <d v="2015-11-01T00:00:00"/>
    <s v="in Betrieb"/>
    <s v="Windenergie (Onshore-Anlage)"/>
    <s v=""/>
    <s v=""/>
    <x v="1"/>
    <s v="Ja"/>
    <s v="Nein"/>
    <n v="15"/>
    <s v="UW Bergshausen"/>
    <s v="USp. Hoch- / Mittelspannung (HS/MS)"/>
    <s v="Staedtische Werke Netz plus Service GmbH"/>
  </r>
  <r>
    <x v="1281"/>
    <s v=""/>
    <s v="Windpark Kniphagen"/>
    <s v="23744"/>
    <s v="Kniphagen"/>
    <s v=""/>
    <x v="5"/>
    <s v=""/>
    <d v="2014-01-01T00:00:00"/>
    <s v="in Betrieb"/>
    <s v="Windenergie (Onshore-Anlage)"/>
    <s v=""/>
    <s v=""/>
    <x v="1"/>
    <s v="Ja"/>
    <s v="Nein"/>
    <n v="15"/>
    <s v=""/>
    <s v="Hochspannung (HS)"/>
    <s v="Schleswig-Holstein Netz AG"/>
  </r>
  <r>
    <x v="1282"/>
    <s v=""/>
    <s v="Windpark Kletzin"/>
    <s v="17111"/>
    <s v="Kletzin"/>
    <s v=""/>
    <x v="9"/>
    <s v=""/>
    <d v="2014-01-01T00:00:00"/>
    <s v="in Betrieb"/>
    <s v="Windenergie (Onshore-Anlage)"/>
    <s v=""/>
    <s v=""/>
    <x v="1"/>
    <s v="Ja"/>
    <s v="Nein"/>
    <n v="15"/>
    <s v=""/>
    <s v="USp. Hoch- / Mittelspannung (HS/MS)"/>
    <s v="E.DIS AG"/>
  </r>
  <r>
    <x v="1283"/>
    <s v="PROKON Regenerative Energien eG"/>
    <s v="WP Straach"/>
    <s v="06895"/>
    <s v="Zahna-Elster"/>
    <s v=""/>
    <x v="8"/>
    <s v=""/>
    <d v="2007-01-01T00:00:00"/>
    <s v="in Betrieb"/>
    <s v="Windenergie (Onshore-Anlage)"/>
    <s v=""/>
    <s v=""/>
    <x v="1"/>
    <s v="Ja"/>
    <s v="Nein"/>
    <n v="15"/>
    <s v="Uebergabestation Zahna"/>
    <s v="Mittelspannung (MS)"/>
    <s v="Mitteldeutsche Netzgesellschaft Strom mbH"/>
  </r>
  <r>
    <x v="1284"/>
    <s v="PROKON Regenerative Energien eG"/>
    <s v="WP Glienicke"/>
    <s v="15848"/>
    <s v="Rietz-Neuendorf"/>
    <s v=""/>
    <x v="4"/>
    <s v=""/>
    <d v="2001-01-01T00:00:00"/>
    <s v="in Betrieb"/>
    <s v="Windenergie (Onshore-Anlage)"/>
    <s v=""/>
    <s v=""/>
    <x v="1"/>
    <s v="Ja"/>
    <s v="Nein"/>
    <n v="15"/>
    <s v="UW Tauche"/>
    <s v="Hochspannung (HS)"/>
    <s v="E.DIS AG"/>
  </r>
  <r>
    <x v="1285"/>
    <s v="e.disnatur Erneuerbare Energien GmbH"/>
    <s v="WP Schortewitz"/>
    <s v="06369"/>
    <s v="Schortewitz"/>
    <s v=""/>
    <x v="8"/>
    <s v=""/>
    <d v="2004-01-01T00:00:00"/>
    <s v="in Betrieb"/>
    <s v="Windenergie (Onshore-Anlage)"/>
    <s v=""/>
    <s v=""/>
    <x v="1"/>
    <s v="Ja"/>
    <s v=""/>
    <n v="15"/>
    <s v=""/>
    <s v="Mittelspannung (MS)"/>
    <s v="Mitteldeutsche Netzgesellschaft Strom mbH"/>
  </r>
  <r>
    <x v="1286"/>
    <s v="EEW Energy from Waste Saarbruecken GmbH (MHKW Pirmasens)"/>
    <s v="MHKW Pirmasens"/>
    <s v="66954"/>
    <s v="Pirmasens"/>
    <s v="Am Staffelberg 2-4"/>
    <x v="7"/>
    <s v=""/>
    <d v="1999-01-01T00:00:00"/>
    <s v="in Betrieb"/>
    <s v="Abfall"/>
    <s v="Abfall, biol. abbaubarer Anteil von Abfaellen aus Haushalt und Industrie"/>
    <s v=""/>
    <x v="14"/>
    <s v="Nein"/>
    <s v="Nein"/>
    <n v="15"/>
    <s v="Uebergabe an 20 KV EB"/>
    <s v="Mittelspannung (MS)"/>
    <s v="Stadtwerke Pirmasens Versorgungs GmbH"/>
  </r>
  <r>
    <x v="1287"/>
    <s v=""/>
    <s v="Windpark Kemberg"/>
    <s v="06901"/>
    <s v="Kemberg "/>
    <s v=""/>
    <x v="8"/>
    <s v="Kemberg"/>
    <d v="2005-01-01T00:00:00"/>
    <s v="in Betrieb"/>
    <s v="Windenergie (Onshore-Anlage)"/>
    <s v=""/>
    <s v=""/>
    <x v="1"/>
    <s v="Ja"/>
    <s v="Nein"/>
    <n v="15"/>
    <s v=""/>
    <s v=""/>
    <s v="Mitteldeutsche Netzgesellschaft Strom mbH"/>
  </r>
  <r>
    <x v="1288"/>
    <s v="EnBW Onshore Portfolio GmbH"/>
    <s v="Windpark Haupersweiler"/>
    <s v="66629"/>
    <s v="Haupersweiler"/>
    <s v=""/>
    <x v="14"/>
    <s v="Haupersweiler"/>
    <d v="2011-03-25T00:00:00"/>
    <s v="in Betrieb"/>
    <s v="Windenergie (Onshore-Anlage)"/>
    <s v=""/>
    <s v=""/>
    <x v="1"/>
    <s v="Ja"/>
    <s v="Nein"/>
    <n v="15"/>
    <s v="UW Freisen "/>
    <s v="Mittelspannung (MS)"/>
    <s v="energis-Netzgesellschaft mbH"/>
  </r>
  <r>
    <x v="1289"/>
    <s v="Uniper Kraftwerke GmbH"/>
    <s v="Dingolfing"/>
    <s v="84130"/>
    <s v="Dingolfing"/>
    <s v="Bayernwerkstrasse 55"/>
    <x v="0"/>
    <s v="Dingolfing"/>
    <d v="1957-01-01T00:00:00"/>
    <s v="in Betrieb"/>
    <s v="Laufwasser"/>
    <s v=""/>
    <s v=""/>
    <x v="9"/>
    <s v="Nein"/>
    <s v="Nein"/>
    <n v="15"/>
    <s v="Schaltanlage vor Ort"/>
    <s v="Hochspannung (HS)"/>
    <s v="Bayernwerk AG"/>
  </r>
  <r>
    <x v="1290"/>
    <s v="Bigge Energie GmbH &amp; Co. KG"/>
    <s v="Bigge"/>
    <s v="57439"/>
    <s v="Attendorn"/>
    <s v="In der Stesse 14"/>
    <x v="3"/>
    <s v=""/>
    <d v="1965-01-01T00:00:00"/>
    <s v="in Betrieb"/>
    <s v="Speicherwasser (ohne Pumpspeicher)"/>
    <s v=""/>
    <s v=""/>
    <x v="11"/>
    <s v="Nein"/>
    <s v="Nein"/>
    <n v="15"/>
    <s v="Biggekraftwerk"/>
    <s v="Mittelspannung (MS)"/>
    <s v="BIGGE ENERGIE GmbH &amp; Co. KG"/>
  </r>
  <r>
    <x v="1291"/>
    <s v="UW Wellen Betreiber GbR _x000a_c/o Germania Windpark GmbH &amp; Co. KG"/>
    <s v=""/>
    <s v="39167"/>
    <s v="Wellen"/>
    <s v=""/>
    <x v="8"/>
    <s v=""/>
    <d v="2002-01-01T00:00:00"/>
    <s v="in Betrieb"/>
    <s v="Windenergie (Onshore-Anlage)"/>
    <s v=""/>
    <s v=""/>
    <x v="1"/>
    <s v="Ja"/>
    <s v=""/>
    <n v="15"/>
    <s v=""/>
    <s v="Mittelspannung (MS)"/>
    <s v="Avacon AG"/>
  </r>
  <r>
    <x v="1292"/>
    <s v="Denker &amp; Wulf AG "/>
    <s v=""/>
    <s v="23743"/>
    <s v="Rueting"/>
    <s v=""/>
    <x v="5"/>
    <s v=""/>
    <d v="2000-01-01T00:00:00"/>
    <s v="in Betrieb"/>
    <s v="Windenergie (Onshore-Anlage)"/>
    <s v=""/>
    <s v=""/>
    <x v="1"/>
    <s v="Ja"/>
    <s v=""/>
    <n v="15"/>
    <s v=""/>
    <s v="Mittelspannung (MS)"/>
    <s v="Schleswig-Holstein Netz AG "/>
  </r>
  <r>
    <x v="1293"/>
    <s v="Oekotech Ingenieurgesellschaft mbh"/>
    <s v="BMHKW-RE Recklinghausen"/>
    <s v="45665"/>
    <s v="Recklinghausen"/>
    <s v="Maria-May-Strasse 1"/>
    <x v="3"/>
    <s v="BMHKW-RE Recklinghausen"/>
    <d v="2004-03-01T00:00:00"/>
    <s v="in Betrieb"/>
    <s v="Biomasse"/>
    <s v="Altholz"/>
    <s v="HEL"/>
    <x v="3"/>
    <s v="Ja"/>
    <s v="Ja"/>
    <n v="15"/>
    <s v="UW Katharinenstr."/>
    <s v="Hochspannung (HS)"/>
    <s v="Westnetz GmbH"/>
  </r>
  <r>
    <x v="1294"/>
    <s v="RWE Power AG"/>
    <s v="Fortuna Nord"/>
    <s v="50129"/>
    <s v="Bergheim"/>
    <s v=""/>
    <x v="3"/>
    <s v="Fortuna Nord"/>
    <d v="1939-01-01T00:00:00"/>
    <s v="in Betrieb"/>
    <s v="Braunkohle"/>
    <s v=""/>
    <s v=""/>
    <x v="5"/>
    <s v="Nein"/>
    <s v="Ja"/>
    <n v="15"/>
    <s v="UA Brauweiler, UA Opladen"/>
    <s v="Hoechstspannung (HoeS)"/>
    <s v="Amprion GmbH "/>
  </r>
  <r>
    <x v="1295"/>
    <s v="Enercon Windpark GmbH &amp; Co. Ihlow KG"/>
    <s v="WP Ihlow"/>
    <s v="26632"/>
    <s v="Ihlow"/>
    <s v=""/>
    <x v="1"/>
    <s v=""/>
    <d v="2000-01-14T00:00:00"/>
    <s v="in Betrieb"/>
    <s v="Windenergie (Onshore-Anlage)"/>
    <s v=""/>
    <s v=""/>
    <x v="1"/>
    <s v="Ja"/>
    <s v="Nein"/>
    <n v="15"/>
    <s v="UW Ihlow"/>
    <s v="Hochspannung (HS)"/>
    <s v="EWE NETZ GmbH"/>
  </r>
  <r>
    <x v="1296"/>
    <s v=""/>
    <s v=""/>
    <s v="39307"/>
    <s v="Genthin"/>
    <s v=""/>
    <x v="8"/>
    <s v=""/>
    <d v="2002-01-01T00:00:00"/>
    <s v="in Betrieb"/>
    <s v="Windenergie (Onshore-Anlage)"/>
    <s v=""/>
    <s v=""/>
    <x v="1"/>
    <s v="Ja"/>
    <s v=""/>
    <n v="15"/>
    <s v=""/>
    <s v="Mittelspannung (MS)"/>
    <s v="Avacon AG"/>
  </r>
  <r>
    <x v="1297"/>
    <s v="Energiekontor Windkraft GmbH &amp; Co. WP OE KG"/>
    <s v=""/>
    <s v="21729"/>
    <s v="Freiburg"/>
    <s v=""/>
    <x v="1"/>
    <s v=""/>
    <d v="1999-01-01T00:00:00"/>
    <s v="in Betrieb"/>
    <s v="Windenergie (Onshore-Anlage)"/>
    <s v=""/>
    <s v=""/>
    <x v="1"/>
    <s v="Ja"/>
    <s v=""/>
    <n v="15"/>
    <s v=""/>
    <s v="USp. Hoch- / Mittelspannung (HS/MS)"/>
    <s v="EWE NETZ GmbH"/>
  </r>
  <r>
    <x v="1298"/>
    <s v="BKW Deutschland GmbH"/>
    <s v="Windpark Bockelwitz"/>
    <s v="04703"/>
    <s v="Bockelwitz"/>
    <s v=""/>
    <x v="11"/>
    <s v=""/>
    <d v="1999-01-01T00:00:00"/>
    <s v="in Betrieb"/>
    <s v="Windenergie (Onshore-Anlage)"/>
    <s v=""/>
    <s v=""/>
    <x v="1"/>
    <s v="Ja"/>
    <s v="Nein"/>
    <n v="15"/>
    <s v="DE0009990470300000E10000601000001"/>
    <s v=""/>
    <s v="Mitteldeutsche Netzgesellschaft Strom mbH"/>
  </r>
  <r>
    <x v="1299"/>
    <s v="Erste Buergerwindp. Ahrenvioel Ahrenvioelfeld GmbH &amp; Co. KG"/>
    <s v=""/>
    <s v="25885"/>
    <s v="Ahrenvioelfeld"/>
    <s v=""/>
    <x v="5"/>
    <s v=""/>
    <d v="2002-01-01T00:00:00"/>
    <s v="in Betrieb"/>
    <s v="Windenergie (Onshore-Anlage)"/>
    <s v=""/>
    <s v=""/>
    <x v="1"/>
    <s v="Ja"/>
    <s v=""/>
    <n v="15"/>
    <s v=""/>
    <s v="Mittelspannung (MS)"/>
    <s v="Schleswig-Holstein Netz AG "/>
  </r>
  <r>
    <x v="1300"/>
    <s v="Sendenhorster Windenergie GmbH &amp; Co. KG"/>
    <s v=""/>
    <s v="59229"/>
    <s v="Ahlen"/>
    <s v=""/>
    <x v="3"/>
    <s v=""/>
    <d v="2003-01-01T00:00:00"/>
    <s v="in Betrieb"/>
    <s v="Windenergie (Onshore-Anlage)"/>
    <s v=""/>
    <s v=""/>
    <x v="1"/>
    <s v="Ja"/>
    <s v=""/>
    <n v="15"/>
    <s v=""/>
    <s v="Mittelspannung (MS)"/>
    <s v="Stadtwerke Ahlen Netz GmbH"/>
  </r>
  <r>
    <x v="1301"/>
    <s v=""/>
    <s v=""/>
    <s v="52074"/>
    <s v="Aachen"/>
    <s v=""/>
    <x v="3"/>
    <s v=""/>
    <d v="1997-01-01T00:00:00"/>
    <s v="in Betrieb"/>
    <s v="Windenergie (Onshore-Anlage)"/>
    <s v=""/>
    <s v=""/>
    <x v="1"/>
    <s v="Ja"/>
    <s v=""/>
    <n v="15"/>
    <s v=""/>
    <s v="Mittelspannung (MS)"/>
    <s v="INFRAWEST GmbH"/>
  </r>
  <r>
    <x v="1302"/>
    <s v=""/>
    <s v=""/>
    <s v="15926"/>
    <s v="Heideblick"/>
    <s v="Pilzheide"/>
    <x v="4"/>
    <s v=""/>
    <d v="2012-01-01T00:00:00"/>
    <s v="in Betrieb"/>
    <s v="Solare Strahlungsenergie"/>
    <s v=""/>
    <s v=""/>
    <x v="0"/>
    <s v="Ja"/>
    <s v=""/>
    <n v="14.9"/>
    <s v=""/>
    <s v=""/>
    <s v="Mitteldeutsche Netzgesellschaft Strom mbH"/>
  </r>
  <r>
    <x v="1303"/>
    <s v=""/>
    <s v=""/>
    <s v="16945"/>
    <s v="Marienfliess"/>
    <s v=""/>
    <x v="4"/>
    <s v=""/>
    <d v="2012-01-01T00:00:00"/>
    <s v="in Betrieb"/>
    <s v="Solare Strahlungsenergie"/>
    <s v=""/>
    <s v=""/>
    <x v="0"/>
    <s v="Ja"/>
    <s v=""/>
    <n v="14.9"/>
    <s v=""/>
    <s v=""/>
    <s v="E.DIS AG"/>
  </r>
  <r>
    <x v="1304"/>
    <s v="STAWAG Energie GmbH"/>
    <s v=""/>
    <s v="97232"/>
    <s v="Giebelstadt"/>
    <s v="Flurnummer 452 (Sued)"/>
    <x v="0"/>
    <s v=""/>
    <d v="2011-01-01T00:00:00"/>
    <s v="in Betrieb"/>
    <s v="Solare Strahlungsenergie"/>
    <s v=""/>
    <s v=""/>
    <x v="0"/>
    <s v="Ja"/>
    <s v=""/>
    <n v="14.9"/>
    <s v=""/>
    <s v=""/>
    <s v="N-ERGIE Netz GmbH"/>
  </r>
  <r>
    <x v="0"/>
    <s v="EEG-Anlagen &lt; 10 MW"/>
    <s v=""/>
    <s v=""/>
    <s v=""/>
    <s v=""/>
    <x v="2"/>
    <s v=""/>
    <d v="1990-01-01T00:00:00"/>
    <s v="in Betrieb"/>
    <s v="Deponiegas"/>
    <s v=""/>
    <s v=""/>
    <x v="18"/>
    <s v="Ja"/>
    <s v=""/>
    <n v="14.9"/>
    <s v=""/>
    <s v=""/>
    <s v=""/>
  </r>
  <r>
    <x v="1305"/>
    <s v="CR3-Kaffeeveredelung M. Hermsen GmbH"/>
    <s v="KWK-Anlage"/>
    <s v="28237"/>
    <s v="Bremen"/>
    <s v="Waterbergstrasse 14"/>
    <x v="17"/>
    <s v="GT 1-3, DT"/>
    <d v="2002-01-01T00:00:00"/>
    <s v="in Betrieb"/>
    <s v="Erdgas"/>
    <s v=""/>
    <s v=""/>
    <x v="2"/>
    <s v="Nein"/>
    <s v="Ja"/>
    <n v="14.8"/>
    <s v="10kV Schaltanlage CR3 Anschlussfeld Finkenau, Waterbergstr."/>
    <s v="Mittelspannung (MS)"/>
    <s v="Wesernetz Bremen GmbH"/>
  </r>
  <r>
    <x v="1306"/>
    <s v="Uniper Kraftwerke GmbH"/>
    <s v="Gummering"/>
    <s v="84183"/>
    <s v="Niederviehbach"/>
    <s v="Untere Au 60"/>
    <x v="0"/>
    <s v="Gummering"/>
    <d v="1957-01-01T00:00:00"/>
    <s v="in Betrieb"/>
    <s v="Laufwasser"/>
    <s v=""/>
    <s v=""/>
    <x v="9"/>
    <s v="Nein"/>
    <s v="Nein"/>
    <n v="14.8"/>
    <s v="Schaltanlage vor Ort"/>
    <s v="Hochspannung (HS)"/>
    <s v="Bayernwerk AG"/>
  </r>
  <r>
    <x v="1307"/>
    <s v="Muellheizkraftwerk Kassel GmbH"/>
    <s v="Muellheizkraftwerk"/>
    <s v="34123"/>
    <s v="Kassel"/>
    <s v=""/>
    <x v="10"/>
    <s v=""/>
    <d v="1985-12-17T00:00:00"/>
    <s v="in Betrieb"/>
    <s v="Sonstige Energietraeger"/>
    <s v="Abfall"/>
    <s v="Erdgas, HEL"/>
    <x v="14"/>
    <s v="Nein"/>
    <s v="Ja"/>
    <n v="14.7"/>
    <s v="DE0003323412300000000009942006855"/>
    <s v="Hochspannung (HS)"/>
    <s v="Staedtische Werke Netz + Service GmbH"/>
  </r>
  <r>
    <x v="1308"/>
    <s v=""/>
    <s v=""/>
    <s v="27637"/>
    <s v="Nordholz"/>
    <s v=""/>
    <x v="1"/>
    <s v=""/>
    <d v="1995-01-01T00:00:00"/>
    <s v="in Betrieb"/>
    <s v="Windenergie (Onshore-Anlage)"/>
    <s v=""/>
    <s v=""/>
    <x v="1"/>
    <s v="Ja"/>
    <s v=""/>
    <n v="14.7"/>
    <s v=""/>
    <s v="USp. Hoch- / Mittelspannung (HS/MS)"/>
    <s v="EWE NETZ GmbH"/>
  </r>
  <r>
    <x v="1309"/>
    <s v="Stadtwerke Greifswald GmbH"/>
    <s v="HKW &quot;Helmshaeger Berg&quot;"/>
    <s v="17489"/>
    <s v="Greifswald"/>
    <s v=""/>
    <x v="9"/>
    <s v="Gasturbine"/>
    <d v="1996-01-01T00:00:00"/>
    <s v="in Betrieb"/>
    <s v="Erdgas"/>
    <s v="Erdgas"/>
    <s v="HEL"/>
    <x v="2"/>
    <s v="Nein"/>
    <s v="Ja"/>
    <n v="14.7"/>
    <s v="MSA HKW"/>
    <s v="Mittelspannung (MS)"/>
    <s v="Stadtwerke Greifswald GmbH"/>
  </r>
  <r>
    <x v="1310"/>
    <s v="MHB Hamm Betriebsfuehrungsgesellschaft mbH"/>
    <s v="MVA Hamm"/>
    <s v="59075"/>
    <s v="Hamm"/>
    <s v="Am Lausbach 2"/>
    <x v="3"/>
    <s v=""/>
    <d v="1986-02-13T00:00:00"/>
    <s v="in Betrieb"/>
    <s v="Abfall"/>
    <s v="Abfall"/>
    <s v="Heizoel EL"/>
    <x v="14"/>
    <s v="Nein"/>
    <s v="Ja"/>
    <n v="14.6"/>
    <s v="UW Bockum-Hoevel"/>
    <s v="USp. Hoch- / Mittelspannung (HS/MS)"/>
    <s v="Westnetz GmbH"/>
  </r>
  <r>
    <x v="1311"/>
    <s v=""/>
    <s v=""/>
    <s v="24969"/>
    <s v="Sillerup"/>
    <s v=""/>
    <x v="5"/>
    <s v=""/>
    <d v="1995-01-01T00:00:00"/>
    <s v="in Betrieb"/>
    <s v="Windenergie (Onshore-Anlage)"/>
    <s v=""/>
    <s v=""/>
    <x v="1"/>
    <s v="Ja"/>
    <s v=""/>
    <n v="14.6"/>
    <s v=""/>
    <s v="Mittelspannung (MS)"/>
    <s v="Schleswig-Holstein Netz AG "/>
  </r>
  <r>
    <x v="1312"/>
    <s v=""/>
    <s v=""/>
    <s v="26802"/>
    <s v="Moormerland"/>
    <s v=""/>
    <x v="1"/>
    <s v=""/>
    <d v="2003-01-01T00:00:00"/>
    <s v="in Betrieb"/>
    <s v="Windenergie (Onshore-Anlage)"/>
    <s v=""/>
    <s v=""/>
    <x v="1"/>
    <s v="Ja"/>
    <s v=""/>
    <n v="14.6"/>
    <s v=""/>
    <s v="USp. Hoch- / Mittelspannung (HS/MS)"/>
    <s v="EWE NETZ GmbH"/>
  </r>
  <r>
    <x v="1313"/>
    <s v="Buergerwind Mattheshoehe UG (haftungsbeschraenkt) ? Co. KG"/>
    <s v="MOe Matteshoehe"/>
    <s v="17291"/>
    <s v="Gruenow"/>
    <s v=""/>
    <x v="4"/>
    <s v=""/>
    <d v="2019-10-19T00:00:00"/>
    <s v="in Betrieb"/>
    <s v="Windenergie (Onshore-Anlage)"/>
    <s v=""/>
    <s v=""/>
    <x v="1"/>
    <s v="Ja"/>
    <s v=""/>
    <n v="14.5"/>
    <s v=""/>
    <s v="Hoechstspannung (HoeS)"/>
    <s v="50Hertz Transmission GmbH"/>
  </r>
  <r>
    <x v="1314"/>
    <s v=""/>
    <s v=""/>
    <s v="04509"/>
    <s v="Delitzsch"/>
    <s v="Carl-Friedrich-Benz-Str."/>
    <x v="11"/>
    <s v=""/>
    <d v="2012-01-01T00:00:00"/>
    <s v="in Betrieb"/>
    <s v="Solare Strahlungsenergie"/>
    <s v=""/>
    <s v=""/>
    <x v="0"/>
    <s v="Ja"/>
    <s v=""/>
    <n v="14.5"/>
    <s v=""/>
    <s v=""/>
    <s v="Delitzsch Netz GmbH"/>
  </r>
  <r>
    <x v="1315"/>
    <s v="EEW Energy from Waste Premnitz GmbH"/>
    <s v="EVE"/>
    <s v="14727"/>
    <s v="Premnitz"/>
    <s v="Dr. Herbert-Rein-Strasse 1"/>
    <x v="4"/>
    <s v="EVE"/>
    <d v="2009-06-09T00:00:00"/>
    <s v="in Betrieb"/>
    <s v="Abfall"/>
    <s v="Abfall, biologisch abbaubarer Anteil von Abfaellen aus Haushalten und Industrie"/>
    <s v=""/>
    <x v="14"/>
    <s v="Nein"/>
    <s v="Ja"/>
    <n v="14.5"/>
    <s v="20 kV Schaltanlage"/>
    <s v="Mittelspannung (MS)"/>
    <s v="E.DIS AG"/>
  </r>
  <r>
    <x v="1316"/>
    <s v="Energieversorgung Offenbach AG"/>
    <s v="Muellheizkraftwerk Offenbach"/>
    <s v="63069"/>
    <s v="Offenbach"/>
    <s v=""/>
    <x v="10"/>
    <s v=""/>
    <d v="1972-01-01T00:00:00"/>
    <s v="in Betrieb"/>
    <s v="Abfall"/>
    <s v=""/>
    <s v=""/>
    <x v="14"/>
    <s v="Nein"/>
    <s v="Ja"/>
    <n v="14.5"/>
    <s v="UW Heusenstamm"/>
    <s v="Mittelspannung (MS)"/>
    <s v="ENO GmbH"/>
  </r>
  <r>
    <x v="1317"/>
    <s v="EnBW Energie Baden-Wuerttemberg AG"/>
    <s v="Unteropfingen"/>
    <s v="88457"/>
    <s v="Kirchdorf"/>
    <s v=""/>
    <x v="2"/>
    <s v="Unteropfingen"/>
    <d v="1924-04-01T00:00:00"/>
    <s v="in Betrieb"/>
    <s v="Laufwasser"/>
    <s v=""/>
    <s v=""/>
    <x v="9"/>
    <s v="Nein"/>
    <s v="Nein"/>
    <n v="14.5"/>
    <s v=""/>
    <s v="Mittelspannung (MS)"/>
    <s v="Netze BW GmbH"/>
  </r>
  <r>
    <x v="1318"/>
    <s v="Pfeifer &amp; Langen GmbH &amp; Co. KG"/>
    <s v="P&amp;L Werk Euskirchen"/>
    <s v="53879"/>
    <s v="Euskirchen"/>
    <s v="Bonner Strasse 2"/>
    <x v="3"/>
    <s v="Kessel 4 / 6"/>
    <d v="1979-10-01T00:00:00"/>
    <s v="in Betrieb"/>
    <s v="Mehrere Energietraeger"/>
    <s v="Braunkohlebrikett"/>
    <s v="Erdgas,Heizoel S,Heizoel EL"/>
    <x v="5"/>
    <s v="Nein"/>
    <s v="Ja"/>
    <n v="14.5"/>
    <s v=""/>
    <s v="Mittelspannung (MS)"/>
    <s v="Westnetz GmbH"/>
  </r>
  <r>
    <x v="1319"/>
    <s v="HelveticWind Deutschland GmbH"/>
    <s v="Windpark Sendenhorst"/>
    <s v="48324"/>
    <s v="Sendenhorst"/>
    <s v=""/>
    <x v="3"/>
    <s v=""/>
    <d v="2006-08-10T00:00:00"/>
    <s v="in Betrieb"/>
    <s v="Windenergie (Onshore-Anlage)"/>
    <s v=""/>
    <s v=""/>
    <x v="1"/>
    <s v="Ja"/>
    <s v="Nein"/>
    <n v="14.5"/>
    <s v="DE0001814832400000000000000695362"/>
    <s v=""/>
    <s v="Westnetz GmbH"/>
  </r>
  <r>
    <x v="1320"/>
    <s v="Enertec Hameln GmbH"/>
    <s v="Enertec Hameln"/>
    <s v="31789"/>
    <s v="Hameln"/>
    <s v=""/>
    <x v="1"/>
    <s v="Block 7"/>
    <d v="2002-04-01T00:00:00"/>
    <s v="in Betrieb"/>
    <s v="Biomasse"/>
    <s v="Altholz"/>
    <s v=""/>
    <x v="3"/>
    <s v="Ja"/>
    <s v="Nein"/>
    <n v="14.5"/>
    <s v="UW Afferde"/>
    <s v="Mittelspannung (MS)"/>
    <s v="Westf. Weser Netz GmbH"/>
  </r>
  <r>
    <x v="1321"/>
    <s v="Edrifta GmbH &amp; Co. KG"/>
    <s v=""/>
    <s v="25719"/>
    <s v="Busenwurth"/>
    <s v=""/>
    <x v="5"/>
    <s v=""/>
    <d v="2010-01-01T00:00:00"/>
    <s v="in Betrieb"/>
    <s v="Solare Strahlungsenergie"/>
    <s v=""/>
    <s v=""/>
    <x v="0"/>
    <s v="Ja"/>
    <s v=""/>
    <n v="14.5"/>
    <s v=""/>
    <s v="Mittelspannung (MS)"/>
    <s v="Schleswig-Holstein Netz AG "/>
  </r>
  <r>
    <x v="1322"/>
    <s v="PROKON Windpark Sembten II GmbH ? Co. KG"/>
    <s v="Sembten II"/>
    <s v="03172"/>
    <s v="Schenkendoebern"/>
    <s v=""/>
    <x v="4"/>
    <s v=""/>
    <d v="2019-06-26T00:00:00"/>
    <s v="in Betrieb"/>
    <s v="Windenergie (Onshore-Anlage)"/>
    <s v=""/>
    <s v=""/>
    <x v="1"/>
    <s v="Ja"/>
    <s v=""/>
    <n v="14.4"/>
    <s v=""/>
    <s v=""/>
    <s v=""/>
  </r>
  <r>
    <x v="1323"/>
    <s v="Wind Wipperdorf GmbH &amp; Co. KG"/>
    <s v="Wind Wipperdorf"/>
    <s v="99752"/>
    <s v="Wipperdorf"/>
    <s v="Wechsunger Weg"/>
    <x v="12"/>
    <s v=""/>
    <d v="2017-05-04T00:00:00"/>
    <s v="in Betrieb"/>
    <s v="Windenergie (Onshore-Anlage)"/>
    <s v=""/>
    <s v=""/>
    <x v="1"/>
    <s v="Ja"/>
    <s v="Nein"/>
    <n v="14.4"/>
    <s v=""/>
    <s v="Mittelspannung (MS)"/>
    <s v="Ten GmbH"/>
  </r>
  <r>
    <x v="1324"/>
    <s v="Trianel Windpark Creussen GmbH &amp; Co. KG"/>
    <s v="Windpark Creussen"/>
    <s v="95473"/>
    <s v="Creussen"/>
    <s v="2974, Gemarkung Neuhof"/>
    <x v="0"/>
    <s v=""/>
    <d v="2017-03-29T00:00:00"/>
    <s v="in Betrieb"/>
    <s v="Windenergie (Onshore-Anlage)"/>
    <s v=""/>
    <s v=""/>
    <x v="1"/>
    <s v="Ja"/>
    <s v=""/>
    <n v="14.4"/>
    <s v=""/>
    <s v=""/>
    <s v=""/>
  </r>
  <r>
    <x v="1325"/>
    <s v="Batteriespeicher Schwerin GmbH &amp; Co. KG"/>
    <s v="BSKW-SN"/>
    <s v="19053"/>
    <s v="Schwerin"/>
    <s v="Obotritenring 40"/>
    <x v="9"/>
    <s v="1"/>
    <d v="2014-09-16T00:00:00"/>
    <s v="in Betrieb"/>
    <s v="Batteriespeicher"/>
    <s v=""/>
    <s v=""/>
    <x v="17"/>
    <s v="Nein"/>
    <s v="Nein"/>
    <n v="14.4"/>
    <s v="UW Schwerin-Lankow"/>
    <s v="Mittelspannung (MS)"/>
    <s v="WEMAG Netz GmbH"/>
  </r>
  <r>
    <x v="1326"/>
    <s v=""/>
    <s v="Windpark Lobendorfer Forsten Vetschau"/>
    <s v="03226"/>
    <s v="Vetschau/Spreewald"/>
    <s v="Flur 2, Flurstueck 117/1 Gemarkung Tornitz"/>
    <x v="4"/>
    <s v=""/>
    <d v="2015-01-01T00:00:00"/>
    <s v="in Betrieb"/>
    <s v="Windenergie (Onshore-Anlage)"/>
    <s v=""/>
    <s v=""/>
    <x v="1"/>
    <s v="Ja"/>
    <s v=""/>
    <n v="14.4"/>
    <s v=""/>
    <s v=""/>
    <s v=""/>
  </r>
  <r>
    <x v="1327"/>
    <s v=""/>
    <s v="Windpark Wangelau"/>
    <s v="21483"/>
    <s v="Wangelau"/>
    <s v="Gemarkung Wangelau, Flur: 4, Flurstueck: 4/1"/>
    <x v="5"/>
    <s v=""/>
    <d v="2014-01-01T00:00:00"/>
    <s v="in Betrieb"/>
    <s v="Windenergie (Onshore-Anlage)"/>
    <s v=""/>
    <s v=""/>
    <x v="1"/>
    <s v="Ja"/>
    <s v="Nein"/>
    <n v="14.4"/>
    <s v=""/>
    <s v="Hochspannung (HS)"/>
    <s v="Schleswig-Holstein Netz AG"/>
  </r>
  <r>
    <x v="1328"/>
    <s v="SachsenFonds Windpark IX GmbH &amp; Co. KG"/>
    <s v="Windpark Meyenburg"/>
    <s v="16945"/>
    <s v="Meyenburg"/>
    <s v=""/>
    <x v="4"/>
    <s v=""/>
    <d v="2004-01-01T00:00:00"/>
    <s v="in Betrieb"/>
    <s v="Windenergie (Onshore-Anlage)"/>
    <s v=""/>
    <s v=""/>
    <x v="1"/>
    <s v="Ja"/>
    <s v=""/>
    <n v="14.4"/>
    <s v="UW Putlitz"/>
    <s v="33"/>
    <s v="50Hertz Transmission GmbH"/>
  </r>
  <r>
    <x v="1329"/>
    <s v="Mainova AG"/>
    <s v="Windpark Hohenahr"/>
    <s v="35644"/>
    <s v="Hohenahr"/>
    <s v=""/>
    <x v="10"/>
    <s v=""/>
    <d v="2013-01-01T00:00:00"/>
    <s v="in Betrieb"/>
    <s v="Windenergie (Onshore-Anlage)"/>
    <s v=""/>
    <s v=""/>
    <x v="1"/>
    <s v="Ja"/>
    <s v="Nein"/>
    <n v="14.4"/>
    <s v="ABO Wind UW Uettingen GmbH &amp; Co. KG"/>
    <s v="Hochspannung (HS)"/>
    <s v="Avacon AG"/>
  </r>
  <r>
    <x v="1330"/>
    <s v=""/>
    <s v=""/>
    <s v="15926"/>
    <s v="Heideblick"/>
    <s v="Pilzheide"/>
    <x v="4"/>
    <s v=""/>
    <d v="2012-01-01T00:00:00"/>
    <s v="in Betrieb"/>
    <s v="Solare Strahlungsenergie"/>
    <s v=""/>
    <s v=""/>
    <x v="0"/>
    <s v="Ja"/>
    <s v=""/>
    <n v="14.4"/>
    <s v=""/>
    <s v=""/>
    <s v="Mitteldeutsche Netzgesellschaft Strom mbH"/>
  </r>
  <r>
    <x v="1331"/>
    <s v="Oeko Windpark Lengerich GmbH"/>
    <s v="Windpark Lengerich"/>
    <s v="49838"/>
    <s v="Lengerich"/>
    <s v=""/>
    <x v="1"/>
    <s v=""/>
    <d v="2000-01-01T00:00:00"/>
    <s v="in Betrieb"/>
    <s v="Windenergie (Onshore-Anlage)"/>
    <s v=""/>
    <s v=""/>
    <x v="1"/>
    <s v="Ja"/>
    <s v="Nein"/>
    <n v="14.4"/>
    <s v="Station Lengerich"/>
    <s v="Mittelspannung (MS)"/>
    <s v="Westnetz GmbH"/>
  </r>
  <r>
    <x v="1332"/>
    <s v="Smurfit Kappa Zuelpich Papier GmbH"/>
    <s v="Kohlekraftwerk"/>
    <s v="53909"/>
    <s v="Zuelpich"/>
    <s v="Bessenicher Weg"/>
    <x v="3"/>
    <s v="K06"/>
    <d v="2010-08-02T00:00:00"/>
    <s v="in Betrieb"/>
    <s v="Erdgas"/>
    <s v="Braunkohlebriketts 75%, Sek.Brennstoff 20%, Biogas 5%"/>
    <s v="Rejekt + Biogas"/>
    <x v="5"/>
    <s v="Nein"/>
    <s v="Ja"/>
    <n v="14.4"/>
    <s v="Viktor Rolf"/>
    <s v="Mittelspannung (MS)"/>
    <s v="Westnetz GmbH"/>
  </r>
  <r>
    <x v="1333"/>
    <s v="Enercon Windpark GmbH &amp; Co. Twist KG"/>
    <s v="WP Twist"/>
    <s v="49767"/>
    <s v="Twist"/>
    <s v=""/>
    <x v="1"/>
    <s v=""/>
    <d v="2004-04-06T00:00:00"/>
    <s v="in Betrieb"/>
    <s v="Windenergie (Onshore-Anlage)"/>
    <s v=""/>
    <s v=""/>
    <x v="1"/>
    <s v="Ja"/>
    <s v="Nein"/>
    <n v="14.4"/>
    <s v="Heseper Str. , 49767 Twist"/>
    <s v="Hochspannung (HS)"/>
    <s v="Westnetz GmbH"/>
  </r>
  <r>
    <x v="1334"/>
    <s v="EREM GmbH &amp; Co. German Wind KG _x000a_c/o Treucon Asset Mgmt. GmbH"/>
    <s v=""/>
    <s v="23881"/>
    <s v="Mannhagen und Baelau"/>
    <s v=""/>
    <x v="5"/>
    <s v=""/>
    <d v="2002-01-01T00:00:00"/>
    <s v="in Betrieb"/>
    <s v="Windenergie (Onshore-Anlage)"/>
    <s v=""/>
    <s v=""/>
    <x v="1"/>
    <s v="Ja"/>
    <s v=""/>
    <n v="14.4"/>
    <s v=""/>
    <s v="Mittelspannung (MS)"/>
    <s v="Schleswig-Holstein Netz AG "/>
  </r>
  <r>
    <x v="1335"/>
    <s v="innogy SE"/>
    <s v="RWE Innogy Brise Windparkbetriebsgesellschaft mbH"/>
    <s v="38268"/>
    <s v="Lengede"/>
    <s v=""/>
    <x v="1"/>
    <s v="Barbecke"/>
    <d v="2002-01-01T00:00:00"/>
    <s v="in Betrieb"/>
    <s v="Windenergie (Onshore-Anlage)"/>
    <s v=""/>
    <s v=""/>
    <x v="1"/>
    <s v="Ja"/>
    <s v="Nein"/>
    <n v="14.4"/>
    <s v="UeS Barbecke"/>
    <s v="Mittelspannung (MS)"/>
    <s v="Avacon AG"/>
  </r>
  <r>
    <x v="1336"/>
    <s v=""/>
    <s v=""/>
    <s v="25709"/>
    <s v="Kronprinzenkoog"/>
    <s v=""/>
    <x v="5"/>
    <s v=""/>
    <d v="2010-01-01T00:00:00"/>
    <s v="in Betrieb"/>
    <s v="Windenergie (Onshore-Anlage)"/>
    <s v=""/>
    <s v=""/>
    <x v="1"/>
    <s v="Ja"/>
    <s v=""/>
    <n v="14.4"/>
    <s v=""/>
    <s v="Mittelspannung (MS)"/>
    <s v="Schleswig-Holstein Netz AG "/>
  </r>
  <r>
    <x v="1337"/>
    <s v="Green Energy GmbH"/>
    <s v=""/>
    <s v="99819"/>
    <s v="Eisenach"/>
    <s v=""/>
    <x v="12"/>
    <s v=""/>
    <d v="2004-01-01T00:00:00"/>
    <s v="in Betrieb"/>
    <s v="Windenergie (Onshore-Anlage)"/>
    <s v=""/>
    <s v=""/>
    <x v="1"/>
    <s v="Ja"/>
    <s v=""/>
    <n v="14.4"/>
    <s v=""/>
    <s v="Mittelspannung (MS)"/>
    <s v="TEN Thueringer Energienetze GmbH"/>
  </r>
  <r>
    <x v="1338"/>
    <s v="Energie- und Wasserversorgung Bonn/Rhein-Sieg GmbH"/>
    <s v="Heizkraftwerk Sued"/>
    <s v="53121"/>
    <s v="Bonn"/>
    <s v=""/>
    <x v="3"/>
    <s v="Heizkraftwerk Sued"/>
    <d v="1990-01-01T00:00:00"/>
    <s v="Endgueltig Stillgelegt 2012 (ohne StA)"/>
    <s v="Erdgas"/>
    <s v=""/>
    <s v=""/>
    <x v="2"/>
    <s v="Nein"/>
    <s v="Ja"/>
    <n v="14.4"/>
    <s v="Umspannanlage Kessenich"/>
    <s v="10"/>
    <s v="Bonn Netz GmbH "/>
  </r>
  <r>
    <x v="1339"/>
    <s v=""/>
    <s v=""/>
    <s v="26607"/>
    <s v="Aurich"/>
    <s v=""/>
    <x v="1"/>
    <s v=""/>
    <d v="2002-01-01T00:00:00"/>
    <s v="in Betrieb"/>
    <s v="Windenergie (Onshore-Anlage)"/>
    <s v=""/>
    <s v=""/>
    <x v="1"/>
    <s v="Ja"/>
    <s v=""/>
    <n v="14.4"/>
    <s v=""/>
    <s v="USp. Hoch- / Mittelspannung (HS/MS)"/>
    <s v="EWE NETZ GmbH"/>
  </r>
  <r>
    <x v="1340"/>
    <s v="innogy SE"/>
    <s v="Windpark Rhede"/>
    <s v="46414"/>
    <s v="Rhede"/>
    <s v="Burloer Diek"/>
    <x v="3"/>
    <s v=""/>
    <d v="2010-11-05T00:00:00"/>
    <s v="in Betrieb"/>
    <s v="Windenergie (Onshore-Anlage)"/>
    <s v=""/>
    <s v=""/>
    <x v="1"/>
    <s v="Ja"/>
    <s v=""/>
    <n v="14.3"/>
    <s v=""/>
    <s v=""/>
    <s v="Westnetz GmbH"/>
  </r>
  <r>
    <x v="1341"/>
    <s v=""/>
    <s v="Windpark Naundorf"/>
    <s v="04769"/>
    <s v="Casabra"/>
    <s v="Gemarkung Rochzahn, Flurstuecknr. 123"/>
    <x v="11"/>
    <s v=""/>
    <d v="2015-01-01T00:00:00"/>
    <s v="in Betrieb"/>
    <s v="Windenergie (Onshore-Anlage)"/>
    <s v=""/>
    <s v=""/>
    <x v="1"/>
    <s v="Ja"/>
    <s v=""/>
    <n v="14.3"/>
    <s v=""/>
    <s v=""/>
    <s v=""/>
  </r>
  <r>
    <x v="1342"/>
    <s v="PROKON Regenerative Energien eG"/>
    <s v=""/>
    <s v="25548"/>
    <s v="Stoerkathenquarnstedt"/>
    <s v=""/>
    <x v="5"/>
    <s v=""/>
    <d v="2001-01-01T00:00:00"/>
    <s v="in Betrieb"/>
    <s v="Windenergie (Onshore-Anlage)"/>
    <s v=""/>
    <s v=""/>
    <x v="1"/>
    <s v="Ja"/>
    <s v=""/>
    <n v="14.3"/>
    <s v=""/>
    <s v="Mittelspannung (MS)"/>
    <s v="Schleswig-Holstein Netz AG "/>
  </r>
  <r>
    <x v="1343"/>
    <s v="Windpark Sendenhorst GmbH &amp; Co. KG"/>
    <s v="WP Sendenhorst"/>
    <s v="48324"/>
    <s v="Sendenhorst"/>
    <s v=""/>
    <x v="3"/>
    <s v=""/>
    <d v="2007-12-21T00:00:00"/>
    <s v="in Betrieb"/>
    <s v="Windenergie (Onshore-Anlage)"/>
    <s v=""/>
    <s v=""/>
    <x v="1"/>
    <s v="Ja"/>
    <s v="Nein"/>
    <n v="14.3"/>
    <s v=""/>
    <s v="Mittelspannung (MS)"/>
    <s v="Westnetz GmbH"/>
  </r>
  <r>
    <x v="1344"/>
    <s v="Windpark Klein Twuelpstedt GmbH &amp; Co. KG"/>
    <s v=""/>
    <s v="38464"/>
    <s v="Klein Twuelpstedt"/>
    <s v=""/>
    <x v="1"/>
    <s v=""/>
    <d v="2000-01-01T00:00:00"/>
    <s v="in Betrieb"/>
    <s v="Windenergie (Onshore-Anlage)"/>
    <s v=""/>
    <s v=""/>
    <x v="1"/>
    <s v="Ja"/>
    <s v=""/>
    <n v="14.3"/>
    <s v=""/>
    <s v="USp. Hoch- / Mittelspannung (HS/MS)"/>
    <s v="LSW Netz GmbH &amp; Co. KG "/>
  </r>
  <r>
    <x v="1345"/>
    <s v="DK Buergerwindpark Eckolstaedt GmbH &amp; Co. KG"/>
    <s v=""/>
    <s v="99510"/>
    <s v="Eckolstaedt"/>
    <s v=""/>
    <x v="12"/>
    <s v=""/>
    <d v="1999-01-01T00:00:00"/>
    <s v="in Betrieb"/>
    <s v="Windenergie (Onshore-Anlage)"/>
    <s v=""/>
    <s v=""/>
    <x v="1"/>
    <s v="Ja"/>
    <s v=""/>
    <n v="14.3"/>
    <s v=""/>
    <s v="Mittelspannung (MS)"/>
    <s v="TEN Thueringer Energienetze GmbH"/>
  </r>
  <r>
    <x v="1346"/>
    <s v="Windpark Altenbruch GmbH &amp; Co. Betriebs-KG"/>
    <s v=""/>
    <s v="21698"/>
    <s v="Brest"/>
    <s v=""/>
    <x v="1"/>
    <s v=""/>
    <d v="1999-01-01T00:00:00"/>
    <s v="in Betrieb"/>
    <s v="Windenergie (Onshore-Anlage)"/>
    <s v=""/>
    <s v=""/>
    <x v="1"/>
    <s v="Ja"/>
    <s v=""/>
    <n v="14.3"/>
    <s v=""/>
    <s v="USp. Hoch- / Mittelspannung (HS/MS)"/>
    <s v="EWE NETZ GmbH"/>
  </r>
  <r>
    <x v="1347"/>
    <s v="SCE Wind Zernitz GmbH &amp; Co. KG"/>
    <s v=""/>
    <s v="04617"/>
    <s v="Rositz"/>
    <s v=""/>
    <x v="12"/>
    <s v=""/>
    <d v="2003-02-13T00:00:00"/>
    <s v="in Betrieb"/>
    <s v="Windenergie (Onshore-Anlage)"/>
    <s v=""/>
    <s v=""/>
    <x v="1"/>
    <s v="Ja"/>
    <s v=""/>
    <n v="14.2"/>
    <s v=""/>
    <s v="Mittelspannung (MS)"/>
    <s v="Mitteldeutsche Netzgesellschaft Strom mbH"/>
  </r>
  <r>
    <x v="0"/>
    <s v="EEG-Anlagen &lt; 10 MW"/>
    <s v=""/>
    <s v=""/>
    <s v=""/>
    <s v=""/>
    <x v="14"/>
    <s v=""/>
    <d v="1990-01-01T00:00:00"/>
    <s v="in Betrieb"/>
    <s v="Grubengas"/>
    <s v=""/>
    <s v=""/>
    <x v="15"/>
    <s v="Ja"/>
    <s v=""/>
    <n v="14.2"/>
    <s v=""/>
    <s v=""/>
    <s v=""/>
  </r>
  <r>
    <x v="1348"/>
    <s v="CEE Windpark Mohlis GmbH ? Co. KG"/>
    <s v="Mohlis"/>
    <s v="04626"/>
    <s v="Drogen"/>
    <s v=""/>
    <x v="12"/>
    <s v=""/>
    <d v="2019-08-29T00:00:00"/>
    <s v="in Betrieb"/>
    <s v="Windenergie (Onshore-Anlage)"/>
    <s v=""/>
    <s v=""/>
    <x v="1"/>
    <s v="Ja"/>
    <s v=""/>
    <n v="14.1"/>
    <s v=""/>
    <s v="Mittelspannung (MS)"/>
    <s v="TEN Thueringer Energienetze GmbH &amp; Co.KG"/>
  </r>
  <r>
    <x v="1349"/>
    <s v=""/>
    <s v=""/>
    <s v="47652"/>
    <s v="Weeze"/>
    <s v="Flughafenring 60 Flurstueck 12 Flur 17"/>
    <x v="3"/>
    <s v=""/>
    <d v="2011-01-01T00:00:00"/>
    <s v="in Betrieb"/>
    <s v="Solare Strahlungsenergie"/>
    <s v=""/>
    <s v=""/>
    <x v="0"/>
    <s v="Ja"/>
    <s v=""/>
    <n v="14.1"/>
    <s v=""/>
    <s v=""/>
    <s v="Westnetz GmbH"/>
  </r>
  <r>
    <x v="1350"/>
    <s v="Buergerenergie Windpark auf der Galgenhoeh UG (haftungsbeschraenkt) ? Co. KG"/>
    <s v="WP Galgenhoeh"/>
    <s v="98660"/>
    <s v="St. Bernhard"/>
    <s v=""/>
    <x v="12"/>
    <s v=""/>
    <d v="2019-12-20T00:00:00"/>
    <s v="in Betrieb"/>
    <s v="Windenergie (Onshore-Anlage)"/>
    <s v=""/>
    <s v=""/>
    <x v="1"/>
    <s v="Ja"/>
    <s v=""/>
    <n v="14"/>
    <s v=""/>
    <s v="Mittelspannung (MS)"/>
    <s v="TEN Thueringer Energienetze GmbH &amp; Co.KG"/>
  </r>
  <r>
    <x v="1351"/>
    <s v="enercity AG"/>
    <s v="Batteriespeicher"/>
    <s v="30419"/>
    <s v="Hannover"/>
    <s v=""/>
    <x v="1"/>
    <s v="KWH Akkuspeicher"/>
    <d v="2017-06-28T00:00:00"/>
    <s v="in Betrieb"/>
    <s v="Batteriespeicher"/>
    <s v=""/>
    <s v=""/>
    <x v="17"/>
    <s v="Nein"/>
    <s v="Nein"/>
    <n v="14"/>
    <s v="DE0002630419E0000000000101037535"/>
    <s v="USp. Hoch- / Mittelspannung (HS/MS)"/>
    <s v="enercity Netz GmbH"/>
  </r>
  <r>
    <x v="1352"/>
    <s v=""/>
    <s v="WP Wawern"/>
    <s v="54612"/>
    <s v="Wawern"/>
    <s v="Flur 4 Flurstueck 50"/>
    <x v="7"/>
    <s v=""/>
    <d v="2010-01-01T00:00:00"/>
    <s v="in Betrieb"/>
    <s v="Windenergie (Onshore-Anlage)"/>
    <s v=""/>
    <s v=""/>
    <x v="1"/>
    <s v="Ja"/>
    <s v=""/>
    <n v="14"/>
    <s v=""/>
    <s v=""/>
    <s v=""/>
  </r>
  <r>
    <x v="1353"/>
    <s v="Buergerwindpark Loeningen GmbH &amp; Co. KG"/>
    <s v="Buergerwindpark Loeningen"/>
    <s v="49624"/>
    <s v="Wachtum"/>
    <s v="Flur 5, Flurstueck 19/3"/>
    <x v="1"/>
    <s v=""/>
    <d v="2010-06-30T00:00:00"/>
    <s v="in Betrieb"/>
    <s v="Windenergie (Onshore-Anlage)"/>
    <s v=""/>
    <s v=""/>
    <x v="1"/>
    <s v="Ja"/>
    <s v=""/>
    <n v="14"/>
    <s v=""/>
    <s v=""/>
    <s v=""/>
  </r>
  <r>
    <x v="1354"/>
    <s v="Biomasse-Heizkraftwerk-Herbrechtingen GmbH"/>
    <s v="Bio HKW Herbrechtingen"/>
    <s v="89542"/>
    <s v="Herbrechtingen"/>
    <s v="Oskar-von-Miller-Weg 1"/>
    <x v="2"/>
    <s v=""/>
    <d v="2004-10-01T00:00:00"/>
    <s v="in Betrieb"/>
    <s v="Biomasse"/>
    <s v=""/>
    <s v=""/>
    <x v="3"/>
    <s v="Ja"/>
    <s v="Ja"/>
    <n v="14"/>
    <s v="Umspannwerk Giengen"/>
    <s v="Hochspannung (HS)"/>
    <s v="Netze BW GmbH"/>
  </r>
  <r>
    <x v="1355"/>
    <s v="ENGIE WP Portfolio 1 GmbH"/>
    <s v="Windpark Querstedt"/>
    <s v="39579"/>
    <s v="Querstedt"/>
    <s v=""/>
    <x v="8"/>
    <s v=""/>
    <d v="2002-04-15T00:00:00"/>
    <s v="in Betrieb"/>
    <s v="Windenergie (Onshore-Anlage)"/>
    <s v=""/>
    <s v=""/>
    <x v="1"/>
    <s v="Ja"/>
    <s v="Nein"/>
    <n v="14"/>
    <s v=""/>
    <s v="Mittelspannung (MS)"/>
    <s v="Avacon AG"/>
  </r>
  <r>
    <x v="1356"/>
    <s v="PROKON Regenerative Energien eG"/>
    <s v="WP Hohe Wuhne II"/>
    <s v="39443"/>
    <s v="Foerderstedt"/>
    <s v="Umspannwerk 0 c"/>
    <x v="8"/>
    <s v=""/>
    <d v="2007-01-01T00:00:00"/>
    <s v="in Betrieb"/>
    <s v="Windenergie (Onshore-Anlage)"/>
    <s v=""/>
    <s v=""/>
    <x v="1"/>
    <s v="Ja"/>
    <s v="Nein"/>
    <n v="14"/>
    <s v="UW Foerderstedt"/>
    <s v="Mittelspannung (MS)"/>
    <s v="Avacon AG"/>
  </r>
  <r>
    <x v="1357"/>
    <s v="Theolia Naturenergien GmbH"/>
    <s v="Windpark Muehlanger"/>
    <s v="06888"/>
    <s v="Muehlanger"/>
    <s v=""/>
    <x v="8"/>
    <s v=""/>
    <d v="2007-01-01T00:00:00"/>
    <s v="in Betrieb"/>
    <s v="Windenergie (Onshore-Anlage)"/>
    <s v=""/>
    <s v=""/>
    <x v="1"/>
    <s v="Ja"/>
    <s v="Nein"/>
    <n v="14"/>
    <s v="UW Wittenberg"/>
    <s v="15"/>
    <s v="Mitteldeutsche Netzgesellschaft Strom mbH"/>
  </r>
  <r>
    <x v="1358"/>
    <s v="e.disnatur Erneuerbare Energien GmbH"/>
    <s v="WP Miltzow"/>
    <s v="18519"/>
    <s v="Miltzow"/>
    <s v=""/>
    <x v="9"/>
    <s v=""/>
    <d v="2013-01-01T00:00:00"/>
    <s v="in Betrieb"/>
    <s v="Windenergie (Onshore-Anlage)"/>
    <s v=""/>
    <s v=""/>
    <x v="1"/>
    <s v="Ja"/>
    <s v=""/>
    <n v="14"/>
    <s v=""/>
    <s v="Mittelspannung (MS)"/>
    <s v="E.DIS AG"/>
  </r>
  <r>
    <x v="1359"/>
    <s v="innogy SE"/>
    <s v="Schwammenauel"/>
    <s v="52396"/>
    <s v="Heimbach"/>
    <s v=""/>
    <x v="3"/>
    <s v=""/>
    <d v="1938-12-01T00:00:00"/>
    <s v="in Betrieb"/>
    <s v="Laufwasser"/>
    <s v=""/>
    <s v=""/>
    <x v="9"/>
    <s v="Nein"/>
    <s v="Nein"/>
    <n v="14"/>
    <s v=""/>
    <s v="Mittelspannung (MS)"/>
    <s v="Westnetz GmbH"/>
  </r>
  <r>
    <x v="1360"/>
    <s v="Metsae Tissue GmbH (Werk Dueren)"/>
    <s v="MT, Dueren"/>
    <s v="52349"/>
    <s v="Dueren"/>
    <s v="Veldener Strasse 121 - 131"/>
    <x v="3"/>
    <s v=""/>
    <d v="1940-01-01T00:00:00"/>
    <s v="in Betrieb"/>
    <s v="Erdgas"/>
    <s v=""/>
    <s v=""/>
    <x v="2"/>
    <s v="Nein"/>
    <s v="Ja"/>
    <n v="14"/>
    <s v="Keine Ausspeisung"/>
    <s v="Mittelspannung (MS)"/>
    <s v="Leitungspartner GmbH "/>
  </r>
  <r>
    <x v="1361"/>
    <s v="Breeze Four Energy GmbH &amp; Co. KG"/>
    <s v="Christinendorf"/>
    <s v="15806"/>
    <s v="Christinendorf"/>
    <s v=""/>
    <x v="4"/>
    <s v="Christinendorf"/>
    <d v="2009-01-01T00:00:00"/>
    <s v="in Betrieb"/>
    <s v="Windenergie (Onshore-Anlage)"/>
    <s v=""/>
    <s v=""/>
    <x v="1"/>
    <s v="Ja"/>
    <s v="Nein"/>
    <n v="14"/>
    <s v="UW Christinendorf"/>
    <s v="Hochspannung (HS)"/>
    <s v="E.DIS AG"/>
  </r>
  <r>
    <x v="1362"/>
    <s v="Bremerhavener Entsorgungsgesellschaft mbH"/>
    <s v="BEG"/>
    <s v="27570"/>
    <s v="Bremerhaven"/>
    <s v="Zur Hexenbruecke 16"/>
    <x v="17"/>
    <s v=""/>
    <d v="1977-03-18T00:00:00"/>
    <s v="in Betrieb"/>
    <s v="Mehrere Energietraeger"/>
    <s v="Abfall"/>
    <s v=""/>
    <x v="14"/>
    <s v="Nein"/>
    <s v="Ja"/>
    <n v="14"/>
    <s v="MBA"/>
    <s v="Mittelspannung (MS)"/>
    <s v="Wesernetz Bremen GmbH"/>
  </r>
  <r>
    <x v="1363"/>
    <s v="Breeze Four Energy GmbH &amp; Co. KG"/>
    <s v="Beeskow – Hufenfeld"/>
    <s v="15848"/>
    <s v="Beeskow"/>
    <s v=""/>
    <x v="4"/>
    <s v="Beeskow – Hufenfeld"/>
    <d v="2003-01-01T00:00:00"/>
    <s v="in Betrieb"/>
    <s v="Windenergie (Onshore-Anlage)"/>
    <s v=""/>
    <s v=""/>
    <x v="1"/>
    <s v="Ja"/>
    <s v="Nein"/>
    <n v="14"/>
    <s v="UW Birkholz"/>
    <s v="Hochspannung (HS)"/>
    <s v="E.DIS AG"/>
  </r>
  <r>
    <x v="1364"/>
    <s v="ENGIE WP Portfolio 2 GmbH"/>
    <s v="Windpark Alterkuelz-Spesenroth"/>
    <s v="56288"/>
    <s v="Alterkuelz-Spesenroth"/>
    <s v=""/>
    <x v="7"/>
    <s v=""/>
    <d v="2008-11-07T00:00:00"/>
    <s v="in Betrieb"/>
    <s v="Windenergie (Onshore-Anlage)"/>
    <s v=""/>
    <s v=""/>
    <x v="1"/>
    <s v="Ja"/>
    <s v=""/>
    <n v="14"/>
    <s v=""/>
    <s v="Mittelspannung (MS)"/>
    <s v="Westnetz GmbH"/>
  </r>
  <r>
    <x v="1365"/>
    <s v=""/>
    <s v=""/>
    <s v="26409"/>
    <s v="Wittmund"/>
    <s v=""/>
    <x v="1"/>
    <s v=""/>
    <d v="2005-01-01T00:00:00"/>
    <s v="in Betrieb"/>
    <s v="Windenergie (Onshore-Anlage)"/>
    <s v=""/>
    <s v=""/>
    <x v="1"/>
    <s v="Ja"/>
    <s v=""/>
    <n v="14"/>
    <s v=""/>
    <s v="USp. Hoch- / Mittelspannung (HS/MS)"/>
    <s v="EWE NETZ GmbH"/>
  </r>
  <r>
    <x v="1366"/>
    <s v="Breeze Three Energy GmbH &amp; Co. KG"/>
    <s v="Windpark Waldhausen"/>
    <s v="73433"/>
    <s v="Aalen"/>
    <s v=""/>
    <x v="2"/>
    <s v=""/>
    <d v="2006-12-30T00:00:00"/>
    <s v="in Betrieb"/>
    <s v="Windenergie (Onshore-Anlage)"/>
    <s v=""/>
    <s v=""/>
    <x v="1"/>
    <s v="Ja"/>
    <s v="Nein"/>
    <n v="14"/>
    <s v="DE0010107343300000000000000287689 &amp; DE 0010107343300000000000000690"/>
    <s v="Mittelspannung (MS)"/>
    <s v="Netzgesellschaft Ostwuerttemberg DonauRies GmbH"/>
  </r>
  <r>
    <x v="1367"/>
    <s v=""/>
    <s v=""/>
    <s v="09661"/>
    <s v="Tiefenbach, OT Etzdorf (SC Mittweida)"/>
    <s v=""/>
    <x v="11"/>
    <s v=""/>
    <d v="2001-01-01T00:00:00"/>
    <s v="in Betrieb"/>
    <s v="Windenergie (Onshore-Anlage)"/>
    <s v=""/>
    <s v=""/>
    <x v="1"/>
    <s v="Ja"/>
    <s v=""/>
    <n v="14"/>
    <s v=""/>
    <s v="Hochspannung (HS)"/>
    <s v="Mitteldeutsche Netzgesellschaft Strom mbH"/>
  </r>
  <r>
    <x v="1368"/>
    <s v="Enercon Windpark GmbH &amp; Co. Strauch-Michelshof KG"/>
    <s v="WP Strauch-Michelshof"/>
    <s v="52152"/>
    <s v="Simmerath"/>
    <s v=""/>
    <x v="3"/>
    <s v=""/>
    <d v="2004-07-15T00:00:00"/>
    <s v="in Betrieb"/>
    <s v="Windenergie (Onshore-Anlage)"/>
    <s v=""/>
    <s v=""/>
    <x v="1"/>
    <s v="Ja"/>
    <s v="Nein"/>
    <n v="14"/>
    <s v="Gerstenhof 0"/>
    <s v="Mittelspannung (MS)"/>
    <s v="Westnetz GmbH "/>
  </r>
  <r>
    <x v="1369"/>
    <s v="Kabeltrassen- und Infrastruktur GmbH &amp; Co. Sellstedt/Nueckel"/>
    <s v=""/>
    <s v="27619"/>
    <s v="Schiffdorf"/>
    <s v=""/>
    <x v="1"/>
    <s v=""/>
    <d v="2005-01-01T00:00:00"/>
    <s v="in Betrieb"/>
    <s v="Windenergie (Onshore-Anlage)"/>
    <s v=""/>
    <s v=""/>
    <x v="1"/>
    <s v="Ja"/>
    <s v=""/>
    <n v="14"/>
    <s v=""/>
    <s v="USp. Hoch- / Mittelspannung (HS/MS)"/>
    <s v="EWE NETZ GmbH"/>
  </r>
  <r>
    <x v="1370"/>
    <s v="Energiewind Scharrel GmbH &amp; Co. KG"/>
    <s v=""/>
    <s v="26683"/>
    <s v="Saterland"/>
    <s v=""/>
    <x v="1"/>
    <s v=""/>
    <d v="2005-01-01T00:00:00"/>
    <s v="in Betrieb"/>
    <s v="Windenergie (Onshore-Anlage)"/>
    <s v=""/>
    <s v=""/>
    <x v="1"/>
    <s v="Ja"/>
    <s v=""/>
    <n v="14"/>
    <s v=""/>
    <s v="USp. Hoch- / Mittelspannung (HS/MS)"/>
    <s v="EWE NETZ GmbH"/>
  </r>
  <r>
    <x v="1371"/>
    <s v="e.disnatur Erneuerbare Energien GmbH"/>
    <s v="WP Naundorf I"/>
    <s v="04769"/>
    <s v="Naundorf"/>
    <s v=""/>
    <x v="11"/>
    <s v=""/>
    <d v="2004-01-01T00:00:00"/>
    <s v="in Betrieb"/>
    <s v="Windenergie (Onshore-Anlage)"/>
    <s v=""/>
    <s v=""/>
    <x v="1"/>
    <s v="Ja"/>
    <s v=""/>
    <n v="14"/>
    <s v=""/>
    <s v="Mittelspannung (MS)"/>
    <s v="Mitteldeutsche Netzgesellschaft Strom mbH"/>
  </r>
  <r>
    <x v="1372"/>
    <s v="Biomasse HKW Siegerland GmbH &amp; Co.KG"/>
    <s v=""/>
    <s v="56479"/>
    <s v="Liebenscheid "/>
    <s v=""/>
    <x v="7"/>
    <s v=""/>
    <d v="2016-07-05T00:00:00"/>
    <s v="in Betrieb"/>
    <s v="Biomasse"/>
    <s v=""/>
    <s v="HEL"/>
    <x v="3"/>
    <s v="Ja"/>
    <s v="Ja"/>
    <n v="14"/>
    <s v="DE00018157299V000000000000727559"/>
    <s v="Mittelspannung (MS)"/>
    <s v="Westnetz GmbH"/>
  </r>
  <r>
    <x v="1373"/>
    <s v="InfraLeuna GmbH"/>
    <s v="ILK-EKT"/>
    <s v="06237"/>
    <s v="Leuna"/>
    <s v=""/>
    <x v="8"/>
    <s v="EKT"/>
    <d v="2000-02-14T00:00:00"/>
    <s v="in Betrieb"/>
    <s v="Sonstige Energietraeger"/>
    <s v="Dampf"/>
    <s v=""/>
    <x v="12"/>
    <s v="Nein"/>
    <s v="Ja"/>
    <n v="14"/>
    <s v="Bau 5130"/>
    <s v="USp. Hoch- / Mittelspannung (HS/MS)"/>
    <s v="InfraLeuna GmbH"/>
  </r>
  <r>
    <x v="1374"/>
    <s v="Raiffeisenwindpark Lahn GmbH &amp; Co.KG"/>
    <s v=""/>
    <s v="49757"/>
    <s v="Lahn"/>
    <s v=""/>
    <x v="1"/>
    <s v=""/>
    <d v="2000-01-01T00:00:00"/>
    <s v="in Betrieb"/>
    <s v="Windenergie (Onshore-Anlage)"/>
    <s v=""/>
    <s v=""/>
    <x v="1"/>
    <s v="Ja"/>
    <s v=""/>
    <n v="14"/>
    <s v=""/>
    <s v="Mittelspannung (MS)"/>
    <s v="EWE NETZ GmbH"/>
  </r>
  <r>
    <x v="1375"/>
    <s v="Cargill Deutschland GmbH"/>
    <s v="KWK-Anlage Krefeld VM"/>
    <s v="47809"/>
    <s v="Krefeld"/>
    <s v="Duesseldorfer Str. 191"/>
    <x v="3"/>
    <s v="Gasmotor (Dieselgenerator)"/>
    <d v="1999-07-01T00:00:00"/>
    <s v="in Betrieb"/>
    <s v="Erdgas"/>
    <s v="Erdgas"/>
    <s v="Heizoel El"/>
    <x v="2"/>
    <s v="Nein"/>
    <s v="Ja"/>
    <n v="14"/>
    <s v="UA Hafen"/>
    <s v="Hochspannung (HS)"/>
    <s v="NGN Netzgesellschaft Niederrhein GmbH"/>
  </r>
  <r>
    <x v="1376"/>
    <s v=""/>
    <s v=""/>
    <s v="16775"/>
    <s v="Gransee"/>
    <s v=""/>
    <x v="4"/>
    <s v=""/>
    <d v="2003-01-01T00:00:00"/>
    <s v="in Betrieb"/>
    <s v="Windenergie (Onshore-Anlage)"/>
    <s v=""/>
    <s v=""/>
    <x v="1"/>
    <s v="Ja"/>
    <s v=""/>
    <n v="14"/>
    <s v=""/>
    <s v="Hochspannung (HS)"/>
    <s v="E.DIS AG"/>
  </r>
  <r>
    <x v="1377"/>
    <s v="Windpark K/S Difko Gerdshagen / Daenemark"/>
    <s v=""/>
    <s v="16928"/>
    <s v="Gerdshagen"/>
    <s v=""/>
    <x v="4"/>
    <s v=""/>
    <d v="2005-01-01T00:00:00"/>
    <s v="in Betrieb"/>
    <s v="Windenergie (Onshore-Anlage)"/>
    <s v=""/>
    <s v=""/>
    <x v="1"/>
    <s v="Ja"/>
    <s v=""/>
    <n v="14"/>
    <s v=""/>
    <s v="USp. Hoechst- / Hochspannung (HoeS/HS)"/>
    <s v="50Hertz Transmission GmbH"/>
  </r>
  <r>
    <x v="1378"/>
    <s v="SachsenFonds Windpark IV GmbH &amp; Co. KG"/>
    <s v=""/>
    <s v="26169"/>
    <s v="Friesoythe"/>
    <s v=""/>
    <x v="1"/>
    <s v=""/>
    <d v="2002-01-01T00:00:00"/>
    <s v="in Betrieb"/>
    <s v="Windenergie (Onshore-Anlage)"/>
    <s v=""/>
    <s v=""/>
    <x v="1"/>
    <s v="Ja"/>
    <s v=""/>
    <n v="14"/>
    <s v=""/>
    <s v="USp. Hoch- / Mittelspannung (HS/MS)"/>
    <s v="EWE NETZ GmbH"/>
  </r>
  <r>
    <x v="1379"/>
    <s v=""/>
    <s v=""/>
    <s v="27305"/>
    <s v="Bruchhausen-Vilsen"/>
    <s v=""/>
    <x v="1"/>
    <s v=""/>
    <d v="2005-01-01T00:00:00"/>
    <s v="in Betrieb"/>
    <s v="Windenergie (Onshore-Anlage)"/>
    <s v=""/>
    <s v=""/>
    <x v="1"/>
    <s v="Ja"/>
    <s v=""/>
    <n v="14"/>
    <s v=""/>
    <s v="Mittelspannung (MS)"/>
    <s v="Avacon AG"/>
  </r>
  <r>
    <x v="1380"/>
    <s v="BHT-Windpark GmbH &amp; Co. Hollwedel KG"/>
    <s v=""/>
    <s v="27211"/>
    <s v="Bassum"/>
    <s v=""/>
    <x v="1"/>
    <s v=""/>
    <d v="2004-01-01T00:00:00"/>
    <s v="in Betrieb"/>
    <s v="Windenergie (Onshore-Anlage)"/>
    <s v=""/>
    <s v=""/>
    <x v="1"/>
    <s v="Ja"/>
    <s v=""/>
    <n v="14"/>
    <s v=""/>
    <s v="Mittelspannung (MS)"/>
    <s v="Avacon AG"/>
  </r>
  <r>
    <x v="1381"/>
    <s v=""/>
    <s v="WP Himmelwald"/>
    <s v="66564"/>
    <s v="Ottweiler"/>
    <s v="Gemarkung Wetschhausen, Flur 1, Flurstueck 1"/>
    <x v="14"/>
    <s v=""/>
    <d v="2015-01-01T00:00:00"/>
    <s v="in Betrieb"/>
    <s v="Windenergie (Onshore-Anlage)"/>
    <s v=""/>
    <s v=""/>
    <x v="1"/>
    <s v="Ja"/>
    <s v=""/>
    <n v="13.9"/>
    <s v=""/>
    <s v=""/>
    <s v=""/>
  </r>
  <r>
    <x v="1382"/>
    <s v=""/>
    <s v=""/>
    <s v="26127"/>
    <s v="Oldenburg"/>
    <s v=""/>
    <x v="1"/>
    <s v=""/>
    <d v="2011-01-01T00:00:00"/>
    <s v="in Betrieb"/>
    <s v="Solare Strahlungsenergie"/>
    <s v=""/>
    <s v=""/>
    <x v="0"/>
    <s v="Ja"/>
    <s v=""/>
    <n v="13.9"/>
    <s v=""/>
    <s v=""/>
    <s v="EWE NETZ GmbH"/>
  </r>
  <r>
    <x v="1383"/>
    <s v=""/>
    <s v=""/>
    <s v="39576"/>
    <s v="Stendal"/>
    <s v=""/>
    <x v="8"/>
    <s v=""/>
    <d v="2002-01-01T00:00:00"/>
    <s v="in Betrieb"/>
    <s v="Windenergie (Onshore-Anlage)"/>
    <s v=""/>
    <s v=""/>
    <x v="1"/>
    <s v="Ja"/>
    <s v=""/>
    <n v="13.9"/>
    <s v=""/>
    <s v="Mittelspannung (MS)"/>
    <s v="Avacon AG"/>
  </r>
  <r>
    <x v="1384"/>
    <s v="LHI Green Infrastructure II Wind Deutschland V GmbH ? Co. KG"/>
    <s v="Schwegenheim 2"/>
    <s v="67365"/>
    <s v="Schwegenheim"/>
    <s v=""/>
    <x v="7"/>
    <s v=""/>
    <d v="2019-06-27T00:00:00"/>
    <s v="in Betrieb"/>
    <s v="Windenergie (Onshore-Anlage)"/>
    <s v=""/>
    <s v=""/>
    <x v="1"/>
    <s v="Ja"/>
    <s v=""/>
    <n v="13.8"/>
    <s v=""/>
    <s v="USp. Hoch- / Mittelspannung (HS/MS)"/>
    <s v="Pfalzwerke Netz AG"/>
  </r>
  <r>
    <x v="1385"/>
    <s v=""/>
    <s v="Windpark Hain Ost"/>
    <s v="96328"/>
    <s v="Markt Kueps"/>
    <s v=""/>
    <x v="0"/>
    <s v=""/>
    <d v="2016-01-01T00:00:00"/>
    <s v="Sonderfall"/>
    <s v="Windenergie (Onshore-Anlage)"/>
    <s v=""/>
    <s v=""/>
    <x v="1"/>
    <s v="Ja"/>
    <s v="Nein"/>
    <n v="13.8"/>
    <s v=""/>
    <s v="Hochspannung (HS)"/>
    <s v=""/>
  </r>
  <r>
    <x v="1386"/>
    <s v="Voltwerk WP Beesenstedt GmbH &amp; Co. KG"/>
    <s v="Windpark Beesenstedt (Ost)"/>
    <s v="06198"/>
    <s v="Salzatal Ortsteil Beesenstedt"/>
    <s v="Gemarkung Beesenstedt, Flur 1, Flurstueck 2/15"/>
    <x v="8"/>
    <s v=""/>
    <d v="2010-01-01T00:00:00"/>
    <s v="in Betrieb"/>
    <s v="Windenergie (Onshore-Anlage)"/>
    <s v=""/>
    <s v=""/>
    <x v="1"/>
    <s v="Ja"/>
    <s v=""/>
    <n v="13.8"/>
    <s v=""/>
    <s v=""/>
    <s v=""/>
  </r>
  <r>
    <x v="1387"/>
    <s v=""/>
    <s v="Windpark Kublank III"/>
    <s v="17349"/>
    <s v="Gross Miltzow"/>
    <s v="Gemarkung Golm Flur 6, Flurstueck 16"/>
    <x v="9"/>
    <s v=""/>
    <d v="2015-01-01T00:00:00"/>
    <s v="in Betrieb"/>
    <s v="Windenergie (Onshore-Anlage)"/>
    <s v=""/>
    <s v=""/>
    <x v="1"/>
    <s v="Ja"/>
    <s v=""/>
    <n v="13.8"/>
    <s v=""/>
    <s v=""/>
    <s v=""/>
  </r>
  <r>
    <x v="1388"/>
    <s v=""/>
    <s v="WP Wildberg NST/2010/3906678/RW"/>
    <s v="16845"/>
    <s v="Wildberg"/>
    <s v=""/>
    <x v="4"/>
    <s v=""/>
    <d v="2014-01-01T00:00:00"/>
    <s v="in Betrieb"/>
    <s v="Windenergie (Onshore-Anlage)"/>
    <s v=""/>
    <s v=""/>
    <x v="1"/>
    <s v="Ja"/>
    <s v="Nein"/>
    <n v="13.8"/>
    <s v=""/>
    <s v="Hochspannung (HS)"/>
    <s v="E.DIS AG"/>
  </r>
  <r>
    <x v="1389"/>
    <s v=""/>
    <s v="WP Bredstedt-Land"/>
    <s v="25821"/>
    <s v="Breklum"/>
    <s v=""/>
    <x v="5"/>
    <s v=""/>
    <d v="2014-01-01T00:00:00"/>
    <s v="in Betrieb"/>
    <s v="Windenergie (Onshore-Anlage)"/>
    <s v=""/>
    <s v=""/>
    <x v="1"/>
    <s v="Ja"/>
    <s v="Nein"/>
    <n v="13.8"/>
    <s v=""/>
    <s v="Hochspannung (HS)"/>
    <s v="Schleswig-Holstein Netz AG"/>
  </r>
  <r>
    <x v="1390"/>
    <s v="Buergerwindpark Esche Verwaltungsgesellschaft mbH"/>
    <s v="Esche Nord"/>
    <s v="49828"/>
    <s v="Esche"/>
    <s v=""/>
    <x v="1"/>
    <s v=""/>
    <d v="2014-01-01T00:00:00"/>
    <s v="in Betrieb"/>
    <s v="Windenergie (Onshore-Anlage)"/>
    <s v=""/>
    <s v=""/>
    <x v="1"/>
    <s v="Ja"/>
    <s v="Nein"/>
    <n v="13.8"/>
    <s v=""/>
    <s v="Mittelspannung (MS)"/>
    <s v="Westnetz GmbH"/>
  </r>
  <r>
    <x v="1391"/>
    <s v="Windpark Kassieck-Lindstedt III GmbH &amp; Co. KG"/>
    <s v="WP Kassiek-Lindstedt (III)"/>
    <s v="39638"/>
    <s v="Lindstedt"/>
    <s v=""/>
    <x v="8"/>
    <s v=""/>
    <d v="2012-08-02T00:00:00"/>
    <s v="in Betrieb"/>
    <s v="Windenergie (Onshore-Anlage)"/>
    <s v=""/>
    <s v=""/>
    <x v="1"/>
    <s v="Ja"/>
    <s v="Nein"/>
    <n v="13.8"/>
    <s v="UW Hottendorf"/>
    <s v="Hochspannung (HS)"/>
    <s v="Avacon AG"/>
  </r>
  <r>
    <x v="1392"/>
    <s v="Windpark Kassieck-Lindstedt II GmbH &amp; Co. KG"/>
    <s v="WP Kassiek-Lindstedt (II)"/>
    <s v="39638"/>
    <s v="Lindstedt"/>
    <s v=""/>
    <x v="8"/>
    <s v=""/>
    <d v="2011-09-29T00:00:00"/>
    <s v="in Betrieb"/>
    <s v="Windenergie (Onshore-Anlage)"/>
    <s v=""/>
    <s v=""/>
    <x v="1"/>
    <s v="Ja"/>
    <s v="Nein"/>
    <n v="13.8"/>
    <s v="UW Hottendorf"/>
    <s v="Hochspannung (HS)"/>
    <s v="Avacon AG"/>
  </r>
  <r>
    <x v="1393"/>
    <s v="Windpark Kassieck-Lindstedt GmbH &amp; Co. KG"/>
    <s v="WP Kassiek-Lindstedt (I)"/>
    <s v="39638"/>
    <s v="Lindstedt"/>
    <s v=""/>
    <x v="8"/>
    <s v=""/>
    <d v="2011-08-30T00:00:00"/>
    <s v="in Betrieb"/>
    <s v="Windenergie (Onshore-Anlage)"/>
    <s v=""/>
    <s v=""/>
    <x v="1"/>
    <s v="Ja"/>
    <s v="Nein"/>
    <n v="13.8"/>
    <s v="UW Hottendorf"/>
    <s v="Hochspannung (HS)"/>
    <s v="Avacon AG"/>
  </r>
  <r>
    <x v="1394"/>
    <s v="HSE Windpark Haiger GmbH &amp; Co. KG"/>
    <s v="Windpark Haiger"/>
    <s v="35708"/>
    <s v="Haiger"/>
    <s v=""/>
    <x v="10"/>
    <s v=""/>
    <d v="2013-01-01T00:00:00"/>
    <s v="in Betrieb"/>
    <s v="Windenergie (Onshore-Anlage)"/>
    <s v=""/>
    <s v=""/>
    <x v="1"/>
    <s v="Ja"/>
    <s v="Nein"/>
    <n v="13.8"/>
    <s v="UW Kalteiche"/>
    <s v="Mittelspannung (MS)"/>
    <s v="Westnetz GmbH"/>
  </r>
  <r>
    <x v="1395"/>
    <s v="Windpark GmbH &amp; Co. Kuelz II KG"/>
    <s v="WP Kuelz II"/>
    <s v="55471"/>
    <s v="Kuelz"/>
    <s v=""/>
    <x v="7"/>
    <s v=""/>
    <d v="2012-06-01T00:00:00"/>
    <s v="in Betrieb"/>
    <s v="Windenergie (Onshore-Anlage)"/>
    <s v=""/>
    <s v=""/>
    <x v="1"/>
    <s v="Ja"/>
    <s v=""/>
    <n v="13.8"/>
    <s v="UW Simmern"/>
    <s v="Mittelspannung (MS)"/>
    <s v="Westnetz GmbH"/>
  </r>
  <r>
    <x v="1396"/>
    <s v="EGK Entsorgungsgesellschaft Krefeld GmbH &amp; Co.KG"/>
    <s v="MKVA Krefeld"/>
    <s v="47829"/>
    <s v="Krefeld"/>
    <s v="Parkstr. 234"/>
    <x v="3"/>
    <s v="Turbine 4"/>
    <d v="2002-01-01T00:00:00"/>
    <s v="in Betrieb"/>
    <s v="Abfall"/>
    <s v="Nein"/>
    <s v="Nein"/>
    <x v="14"/>
    <s v="Nein"/>
    <s v="Nein"/>
    <n v="13.8"/>
    <s v=""/>
    <s v="Mittelspannung (MS)"/>
    <s v="NGN Netzgesellschaft Niederrhein mbH"/>
  </r>
  <r>
    <x v="1397"/>
    <s v="Breeze Four Energy GmbH &amp; Co. KG"/>
    <s v="Kladrum"/>
    <s v="19374"/>
    <s v="Zoelkow / OT Kladrum"/>
    <s v=""/>
    <x v="9"/>
    <s v="Kladrum"/>
    <d v="1998-01-01T00:00:00"/>
    <s v="in Betrieb"/>
    <s v="Windenergie (Onshore-Anlage)"/>
    <s v=""/>
    <s v=""/>
    <x v="1"/>
    <s v="Ja"/>
    <s v="Nein"/>
    <n v="13.8"/>
    <s v="UW Crivitz"/>
    <s v="Hochspannung (HS)"/>
    <s v="WEMAG Netz GmbH"/>
  </r>
  <r>
    <x v="1398"/>
    <s v="Eigentuemergemeinschaft 4. Volkswind GmbH &amp; Co. KG _x000a_und Spradau Wind Betriebs GmbH &amp; Co. KG"/>
    <s v=""/>
    <s v="27243"/>
    <s v="Winkelsett"/>
    <s v=""/>
    <x v="1"/>
    <s v=""/>
    <d v="2006-01-01T00:00:00"/>
    <s v="in Betrieb"/>
    <s v="Windenergie (Onshore-Anlage)"/>
    <s v=""/>
    <s v=""/>
    <x v="1"/>
    <s v="Ja"/>
    <s v=""/>
    <n v="13.8"/>
    <s v=""/>
    <s v="Hochspannung (HS)"/>
    <s v="Avacon AG"/>
  </r>
  <r>
    <x v="1399"/>
    <s v="Loccumer Windparksbetriebsgesellschaft mbH"/>
    <s v="Windpark Loccum/Wasserstrasse"/>
    <s v="31547"/>
    <s v="Loccum"/>
    <s v=""/>
    <x v="1"/>
    <s v=""/>
    <d v="2002-10-16T00:00:00"/>
    <s v="in Betrieb"/>
    <s v="Windenergie (Onshore-Anlage)"/>
    <s v=""/>
    <s v=""/>
    <x v="1"/>
    <s v="Ja"/>
    <s v="Nein"/>
    <n v="13.8"/>
    <s v=""/>
    <s v="Mittelspannung (MS)"/>
    <s v="Avacon AG"/>
  </r>
  <r>
    <x v="1400"/>
    <s v="NeNo GmbH "/>
    <s v=""/>
    <s v="25845"/>
    <s v="Nordstrand"/>
    <s v=""/>
    <x v="5"/>
    <s v=""/>
    <d v="2010-01-01T00:00:00"/>
    <s v="in Betrieb"/>
    <s v="Windenergie (Onshore-Anlage)"/>
    <s v=""/>
    <s v=""/>
    <x v="1"/>
    <s v="Ja"/>
    <s v=""/>
    <n v="13.8"/>
    <s v=""/>
    <s v="Mittelspannung (MS)"/>
    <s v="Schleswig-Holstein Netz AG "/>
  </r>
  <r>
    <x v="1401"/>
    <s v="Stadtwerke Suhl/Zella-Mehlis GmbH"/>
    <s v="HKW Bohrhuegel"/>
    <s v="98528"/>
    <s v="Suhl"/>
    <s v="Froehliche-Mann-Strasse 2"/>
    <x v="12"/>
    <s v=""/>
    <d v="1995-12-02T00:00:00"/>
    <s v="in Betrieb"/>
    <s v="Mehrere Energietraeger"/>
    <s v="Erdgas"/>
    <s v="HEL"/>
    <x v="2"/>
    <s v="Nein"/>
    <s v="Ja"/>
    <n v="13.7"/>
    <s v="UW 2; SH Bohrhuegel"/>
    <s v="Mittelspannung (MS)"/>
    <s v="Stadtwerke Suhl/Zella-Mehlis Netz GmbH"/>
  </r>
  <r>
    <x v="1402"/>
    <s v="Windpark Bardenflether Feld GmbH ? Co. 4. KG"/>
    <s v="Windpark Bardenfleth"/>
    <s v="26931"/>
    <s v="Elsfleth"/>
    <s v=""/>
    <x v="1"/>
    <s v=""/>
    <d v="2019-11-15T00:00:00"/>
    <s v="in Betrieb"/>
    <s v="Windenergie (Onshore-Anlage)"/>
    <s v=""/>
    <s v=""/>
    <x v="1"/>
    <s v="Ja"/>
    <s v=""/>
    <n v="13.6"/>
    <s v=""/>
    <s v="Hochspannung (HS)"/>
    <s v="Avacon Netz GmbH"/>
  </r>
  <r>
    <x v="1403"/>
    <s v="BMW AG"/>
    <s v="Werk 1.5"/>
    <s v="80937"/>
    <s v="Muenchen"/>
    <s v="Knorrstrasse 147"/>
    <x v="0"/>
    <s v="KWK 1-4"/>
    <d v="2019-10-01T00:00:00"/>
    <s v="in Betrieb"/>
    <s v="Erdgas"/>
    <s v=""/>
    <s v=""/>
    <x v="2"/>
    <s v="Nein"/>
    <s v="Ja"/>
    <n v="13.6"/>
    <s v=""/>
    <s v="Mittelspannung (MS)"/>
    <s v="SWM Infrastruktur GmbH &amp; Co. KG"/>
  </r>
  <r>
    <x v="1404"/>
    <s v=""/>
    <s v="Kattrepel/Westerbelmhusen Erweiterung"/>
    <s v="25742"/>
    <s v="Neufeld"/>
    <s v="Gemarkung Auenbuettel, Flur 1, Flurstueck 42/2"/>
    <x v="5"/>
    <s v=""/>
    <d v="2015-01-01T00:00:00"/>
    <s v="in Betrieb"/>
    <s v="Windenergie (Onshore-Anlage)"/>
    <s v=""/>
    <s v=""/>
    <x v="1"/>
    <s v="Ja"/>
    <s v=""/>
    <n v="13.6"/>
    <s v=""/>
    <s v=""/>
    <s v=""/>
  </r>
  <r>
    <x v="1405"/>
    <s v=""/>
    <s v=""/>
    <s v="26197"/>
    <s v="Grossenkneten"/>
    <s v=""/>
    <x v="1"/>
    <s v=""/>
    <d v="2012-01-01T00:00:00"/>
    <s v="in Betrieb"/>
    <s v="Solare Strahlungsenergie"/>
    <s v=""/>
    <s v=""/>
    <x v="0"/>
    <s v="Ja"/>
    <s v=""/>
    <n v="13.6"/>
    <s v=""/>
    <s v=""/>
    <s v="EWE NETZ GmbH"/>
  </r>
  <r>
    <x v="1406"/>
    <s v="innogy SE"/>
    <s v="Zeltingen"/>
    <s v="54492"/>
    <s v="Zeltingen"/>
    <s v=""/>
    <x v="7"/>
    <s v=""/>
    <d v="1964-01-01T00:00:00"/>
    <s v="in Betrieb"/>
    <s v="Laufwasser"/>
    <s v=""/>
    <s v=""/>
    <x v="9"/>
    <s v="Nein"/>
    <s v="Nein"/>
    <n v="13.6"/>
    <s v=""/>
    <s v="Mittelspannung (MS)"/>
    <s v="Westnetz GmbH"/>
  </r>
  <r>
    <x v="1407"/>
    <s v="EEW Energy from Waste Saarbruecken GmbH (TREA Breisgau)"/>
    <s v="TREA Breisgau"/>
    <s v="79427"/>
    <s v="Eschbach"/>
    <s v="Heitersheimer Strasse 2"/>
    <x v="2"/>
    <s v=""/>
    <d v="2005-07-15T00:00:00"/>
    <s v="in Betrieb"/>
    <s v="Abfall"/>
    <s v="Abfall, _x000a_biol. abbaubarer Anteil von Abfaellen aus Haushalten und Industrie"/>
    <s v=""/>
    <x v="14"/>
    <s v="Nein"/>
    <s v="Ja"/>
    <n v="13.6"/>
    <s v="Eschbach, Heitersheimer Strasse"/>
    <s v="Mittelspannung (MS)"/>
    <s v="bnNETZE GmbH"/>
  </r>
  <r>
    <x v="1408"/>
    <s v=""/>
    <s v=""/>
    <s v="01623"/>
    <s v="Lommatzsch"/>
    <s v=""/>
    <x v="11"/>
    <s v=""/>
    <d v="2002-01-01T00:00:00"/>
    <s v="in Betrieb"/>
    <s v="Windenergie (Onshore-Anlage)"/>
    <s v=""/>
    <s v=""/>
    <x v="1"/>
    <s v="Ja"/>
    <s v=""/>
    <n v="13.6"/>
    <s v=""/>
    <s v="USp. Hoch- / Mittelspannung (HS/MS)"/>
    <s v="ENSO Netz GmbH"/>
  </r>
  <r>
    <x v="1409"/>
    <s v="BMW AG"/>
    <s v="Werk 1.1"/>
    <s v="80809"/>
    <s v="Muenchen"/>
    <s v="Lerchennauerstrasse 76"/>
    <x v="0"/>
    <s v="KWK 1-3"/>
    <d v="2019-10-01T00:00:00"/>
    <s v="in Betrieb"/>
    <s v="Erdgas"/>
    <s v=""/>
    <s v=""/>
    <x v="2"/>
    <s v="Nein"/>
    <s v="Ja"/>
    <n v="13.5"/>
    <s v=""/>
    <s v="Mittelspannung (MS)"/>
    <s v="SWM Infrastruktur GmbH &amp; Co. KG"/>
  </r>
  <r>
    <x v="1410"/>
    <s v="BMW AG"/>
    <s v="Dingolfing BA2"/>
    <s v="84130"/>
    <s v="Dingolfing"/>
    <s v="Landshuter Strasse 56"/>
    <x v="0"/>
    <s v="BA2"/>
    <d v="2019-03-31T00:00:00"/>
    <s v="in Betrieb"/>
    <s v="Erdgas"/>
    <s v=""/>
    <s v=""/>
    <x v="2"/>
    <s v="Nein"/>
    <s v="Ja"/>
    <n v="13.5"/>
    <s v=""/>
    <s v="Hochspannung (HS)"/>
    <s v="Energienetze Bayern"/>
  </r>
  <r>
    <x v="1411"/>
    <s v="SachsenFonds Windpark VII GmbH &amp; Co. KG"/>
    <s v="Windpark Reinsfeld/Hinzert-Poelert"/>
    <s v="54421"/>
    <s v="Reinsfeld"/>
    <s v=""/>
    <x v="7"/>
    <s v=""/>
    <d v="2002-01-01T00:00:00"/>
    <s v="in Betrieb"/>
    <s v="Windenergie (Onshore-Anlage)"/>
    <s v=""/>
    <s v=""/>
    <x v="1"/>
    <s v="Ja"/>
    <s v="Nein"/>
    <n v="13.5"/>
    <s v="NST-54421-A-S0445238;_x000a_NST-54421-A-S0448725"/>
    <s v="20/110"/>
    <s v="Westnetz GmbH"/>
  </r>
  <r>
    <x v="1412"/>
    <s v=""/>
    <s v=""/>
    <s v="39576"/>
    <s v="Stendal"/>
    <s v="71/1;71/5;135;137;206/44;265/4;285/44;287/45;289/71-2;+div."/>
    <x v="8"/>
    <s v=""/>
    <d v="2012-01-01T00:00:00"/>
    <s v="in Betrieb"/>
    <s v="Solare Strahlungsenergie"/>
    <s v=""/>
    <s v=""/>
    <x v="0"/>
    <s v="Ja"/>
    <s v=""/>
    <n v="13.5"/>
    <s v=""/>
    <s v=""/>
    <s v="Avacon AG"/>
  </r>
  <r>
    <x v="1413"/>
    <s v=""/>
    <s v=""/>
    <s v="01998"/>
    <s v="Klettwitz"/>
    <s v="Flurstueck 12, Flur 3, Gemarkung Meuro"/>
    <x v="4"/>
    <s v=""/>
    <d v="2011-01-01T00:00:00"/>
    <s v="in Betrieb"/>
    <s v="Solare Strahlungsenergie"/>
    <s v=""/>
    <s v=""/>
    <x v="0"/>
    <s v="Ja"/>
    <s v=""/>
    <n v="13.5"/>
    <s v=""/>
    <s v=""/>
    <s v="Mitteldeutsche Netzgesellschaft Strom mbH"/>
  </r>
  <r>
    <x v="1414"/>
    <s v="Theolia Naturenergien GmbH"/>
    <s v="Windpark Bornstedt-Holdenstedt"/>
    <s v="06295"/>
    <s v="Bornstedt"/>
    <s v=""/>
    <x v="8"/>
    <s v=""/>
    <d v="2007-01-01T00:00:00"/>
    <s v="in Betrieb"/>
    <s v="Windenergie (Onshore-Anlage)"/>
    <s v=""/>
    <s v=""/>
    <x v="1"/>
    <s v="Ja"/>
    <s v="Nein"/>
    <n v="13.5"/>
    <s v="UW Beyernaumburg"/>
    <s v="Hochspannung (HS)"/>
    <s v="TEN Thueringer Energienetze GmbH"/>
  </r>
  <r>
    <x v="1415"/>
    <s v="Breeze Four Energy GmbH &amp; Co. KG"/>
    <s v="Tarnow"/>
    <s v="18249"/>
    <s v="Tranow"/>
    <s v=""/>
    <x v="9"/>
    <s v="Tranow"/>
    <d v="2000-01-01T00:00:00"/>
    <s v="in Betrieb"/>
    <s v="Windenergie (Onshore-Anlage)"/>
    <s v=""/>
    <s v=""/>
    <x v="1"/>
    <s v="Ja"/>
    <s v="Nein"/>
    <n v="13.5"/>
    <s v="UW Tarnow"/>
    <s v="Hochspannung (HS)"/>
    <s v="WEMAG Netz GmbH"/>
  </r>
  <r>
    <x v="1416"/>
    <s v="Breeze Four Energy GmbH &amp; Co. KG"/>
    <s v="Heinersdorf"/>
    <s v="16303"/>
    <s v="Schwedt / OT Heinersdorf"/>
    <s v=""/>
    <x v="4"/>
    <s v="Heinersdorf"/>
    <d v="2001-01-01T00:00:00"/>
    <s v="in Betrieb"/>
    <s v="Windenergie (Onshore-Anlage)"/>
    <s v=""/>
    <s v=""/>
    <x v="1"/>
    <s v="Ja"/>
    <s v="Nein"/>
    <n v="13.5"/>
    <s v="UW Schwedt"/>
    <s v="Hochspannung (HS)"/>
    <s v="E.DIS AG"/>
  </r>
  <r>
    <x v="1417"/>
    <s v="EGK Entsorgungsgesellschaft Krefeld GmbH &amp; Co.KG"/>
    <s v="MKVA Krefeld"/>
    <s v="47829"/>
    <s v="Krefeld"/>
    <s v="Parkstr. 234"/>
    <x v="3"/>
    <s v="Turbine 3"/>
    <d v="1982-01-01T00:00:00"/>
    <s v="in Betrieb"/>
    <s v="Abfall"/>
    <s v="Nein"/>
    <s v="Nein"/>
    <x v="14"/>
    <s v="Nein"/>
    <s v="Ja"/>
    <n v="13.5"/>
    <s v=""/>
    <s v="Mittelspannung (MS)"/>
    <s v="NGN Netzgesellschaft Niederrhein mbH"/>
  </r>
  <r>
    <x v="1418"/>
    <s v="innogy SE"/>
    <s v="KWKK Heidelberg"/>
    <s v="69120"/>
    <s v="Heidelberg"/>
    <s v="Neuenheimer Feld 530"/>
    <x v="2"/>
    <s v=""/>
    <d v="2001-12-21T00:00:00"/>
    <s v="in Betrieb"/>
    <s v="Erdgas"/>
    <s v=""/>
    <s v=""/>
    <x v="2"/>
    <s v="Nein"/>
    <s v="Ja"/>
    <n v="13.5"/>
    <s v="DE000277691200000000000021A129569"/>
    <s v="Mittelspannung (MS)"/>
    <s v="Stadtwerke Heidelberg Netze GmbH"/>
  </r>
  <r>
    <x v="1419"/>
    <s v="e.n.o. Windpark GmbH &amp; Co. Wilmersdorf KG"/>
    <s v=""/>
    <s v="16928"/>
    <s v="Wilmersdorf"/>
    <s v=""/>
    <x v="4"/>
    <s v=""/>
    <d v="2003-01-01T00:00:00"/>
    <s v="in Betrieb"/>
    <s v="Windenergie (Onshore-Anlage)"/>
    <s v=""/>
    <s v=""/>
    <x v="1"/>
    <s v="Ja"/>
    <s v=""/>
    <n v="13.5"/>
    <s v=""/>
    <s v="USp. Hoechst- / Hochspannung (HoeS/HS)"/>
    <s v="50Hertz Transmission GmbH"/>
  </r>
  <r>
    <x v="1420"/>
    <s v=""/>
    <s v=""/>
    <s v="49779"/>
    <s v="Niederlangen"/>
    <s v=""/>
    <x v="1"/>
    <s v=""/>
    <d v="1999-01-01T00:00:00"/>
    <s v="in Betrieb"/>
    <s v="Windenergie (Onshore-Anlage)"/>
    <s v=""/>
    <s v=""/>
    <x v="1"/>
    <s v="Ja"/>
    <s v=""/>
    <n v="13.5"/>
    <s v=""/>
    <s v="USp. Hoch- / Mittelspannung (HS/MS)"/>
    <s v="EWE NETZ GmbH"/>
  </r>
  <r>
    <x v="1421"/>
    <s v="Egger Holzwerkstoffe Brilon GmbH &amp; Co. KG"/>
    <s v="Egger Kraftwerk Brilon"/>
    <s v="59929"/>
    <s v="Brilon "/>
    <s v="Im Kissen 19"/>
    <x v="3"/>
    <s v="Gasturbinen - KWK - Anlage"/>
    <d v="1996-05-01T00:00:00"/>
    <s v="in Betrieb"/>
    <s v="Erdgas"/>
    <s v=""/>
    <s v=""/>
    <x v="2"/>
    <s v="Nein"/>
    <s v="Ja"/>
    <n v="13.5"/>
    <s v=""/>
    <s v="10"/>
    <s v="Westnetz GmbH"/>
  </r>
  <r>
    <x v="1422"/>
    <s v="Naturstromspeicher Gaildorf GmbH &amp; Co. KG"/>
    <s v="Naturstromspeicher Gaildorf"/>
    <s v="74405"/>
    <s v="Gaildorf"/>
    <s v="Fl.Nr. Muenster/992, 910, 905/1, 10, 13Gmkg Unterrot"/>
    <x v="2"/>
    <s v=""/>
    <d v="2017-11-28T00:00:00"/>
    <s v="in Betrieb"/>
    <s v="Windenergie (Onshore-Anlage)"/>
    <s v=""/>
    <s v=""/>
    <x v="1"/>
    <s v="Ja"/>
    <s v="Nein"/>
    <n v="13.4"/>
    <s v="E01 UW GDORF"/>
    <s v="Hochspannung (HS)"/>
    <s v="Netze BW GmbH"/>
  </r>
  <r>
    <x v="1423"/>
    <s v="Freiberger Erdgas GmbH"/>
    <s v="HKW Freiberg"/>
    <s v="09599"/>
    <s v="Freiberg"/>
    <s v=""/>
    <x v="11"/>
    <s v=""/>
    <d v="2013-09-25T00:00:00"/>
    <s v="in Betrieb"/>
    <s v="Erdgas"/>
    <s v=""/>
    <s v=""/>
    <x v="2"/>
    <s v="Nein"/>
    <s v="Ja"/>
    <n v="13.4"/>
    <s v="DE0009990959900000E10001587000001"/>
    <s v="Mittelspannung (MS)"/>
    <s v="Mitteldeutsche Netzgesellschaft Strom mbH"/>
  </r>
  <r>
    <x v="1424"/>
    <s v=""/>
    <s v=""/>
    <s v="97232"/>
    <s v="Giebelstadt"/>
    <s v="Flurnummer 452 (Nord)"/>
    <x v="0"/>
    <s v=""/>
    <d v="2011-01-01T00:00:00"/>
    <s v="in Betrieb"/>
    <s v="Solare Strahlungsenergie"/>
    <s v=""/>
    <s v=""/>
    <x v="0"/>
    <s v="Ja"/>
    <s v=""/>
    <n v="13.4"/>
    <s v=""/>
    <s v=""/>
    <s v="N-ERGIE Netz GmbH"/>
  </r>
  <r>
    <x v="1425"/>
    <s v="Stadtwerke Tuebingen GmbH"/>
    <s v="BHKW Obere Viehweide"/>
    <s v="72072"/>
    <s v="Tuebingen"/>
    <s v=""/>
    <x v="2"/>
    <s v=" -"/>
    <d v="2000-04-18T00:00:00"/>
    <s v="in Betrieb"/>
    <s v="Erdgas"/>
    <s v=""/>
    <s v=""/>
    <x v="2"/>
    <s v="Nein"/>
    <s v="Ja"/>
    <n v="13.4"/>
    <s v="Schalthaus Obere Viehweide"/>
    <s v="Mittelspannung (MS)"/>
    <s v="Stadtwerke Tuebingen GmbH"/>
  </r>
  <r>
    <x v="1426"/>
    <s v="SWK Stadtwerke Kaiserslautern, Versorgungs-AG"/>
    <s v="HKW Karcherstr."/>
    <s v="67655"/>
    <s v="Kaiserslautern"/>
    <s v=""/>
    <x v="7"/>
    <s v="20"/>
    <d v="1996-11-26T00:00:00"/>
    <s v="in Betrieb"/>
    <s v="Steinkohle"/>
    <s v=""/>
    <s v=""/>
    <x v="6"/>
    <s v="Nein"/>
    <s v="Ja"/>
    <n v="13.4"/>
    <s v="UW 1"/>
    <s v="Mittelspannung (MS)"/>
    <s v="SWK Stadtwerke Kaiserslautern Versorgungs-AG"/>
  </r>
  <r>
    <x v="1427"/>
    <s v="Solarkraftwerk Reckahn II GmbH &amp; Co. KG"/>
    <s v=""/>
    <s v="14797"/>
    <s v="Kloster Lehnin"/>
    <s v="Reckahner Dorfstrasse"/>
    <x v="4"/>
    <s v="Reckahn II"/>
    <d v="1990-01-01T00:00:00"/>
    <s v="in Betrieb"/>
    <s v="Solare Strahlungsenergie"/>
    <s v=""/>
    <s v=""/>
    <x v="0"/>
    <s v="Ja"/>
    <s v=""/>
    <n v="13.3"/>
    <s v=""/>
    <s v="Hochspannung (HS)"/>
    <s v="E.DIS Netz GmbH"/>
  </r>
  <r>
    <x v="1428"/>
    <s v="Daimler AG"/>
    <s v="BHKW"/>
    <s v="76742"/>
    <s v="Woerth"/>
    <s v="Daimler Str. 1"/>
    <x v="7"/>
    <s v=""/>
    <d v="2013-02-20T00:00:00"/>
    <s v="in Betrieb"/>
    <s v="Erdgas"/>
    <s v=""/>
    <s v=""/>
    <x v="2"/>
    <s v="Nein"/>
    <s v="Ja"/>
    <n v="13.3"/>
    <s v="UW Daimler Woerth"/>
    <s v="Hochspannung (HS)"/>
    <s v="Pfalzwerke Netz AG"/>
  </r>
  <r>
    <x v="1429"/>
    <s v="LEIPA Georg Leinfelder GmbH"/>
    <s v="Kraftwerk Leipa Georg Leinfelder GmbH Werk Schwedt Nord"/>
    <s v="16306"/>
    <s v="Schwedt"/>
    <s v="Kuhheide 1"/>
    <x v="4"/>
    <s v="Dampfturbine"/>
    <d v="1993-09-20T00:00:00"/>
    <s v="Vorlaeufig Stillgelegt (ohne StA)"/>
    <s v="Mehrere Energietraeger"/>
    <s v="Faserreststoffe und Spuckstoffe aus der Altpapieraufbereitung, Altholz und Frischholzhackschnitzel"/>
    <s v="HEL, Erdgas, Biogas"/>
    <x v="3"/>
    <s v="Nein"/>
    <s v="Ja"/>
    <n v="13.3"/>
    <s v="UW Haindl"/>
    <s v="Hochspannung (HS)"/>
    <s v="E.DIS AG"/>
  </r>
  <r>
    <x v="1430"/>
    <s v=""/>
    <s v=""/>
    <s v="23701"/>
    <s v="Kesdorf"/>
    <s v=""/>
    <x v="5"/>
    <s v=""/>
    <d v="1995-01-01T00:00:00"/>
    <s v="in Betrieb"/>
    <s v="Windenergie (Onshore-Anlage)"/>
    <s v=""/>
    <s v=""/>
    <x v="1"/>
    <s v="Ja"/>
    <s v=""/>
    <n v="13.3"/>
    <s v=""/>
    <s v="Mittelspannung (MS)"/>
    <s v="Schleswig-Holstein Netz AG "/>
  </r>
  <r>
    <x v="1431"/>
    <s v="ecoJoule construct GmbH"/>
    <s v=""/>
    <s v="28832"/>
    <s v="Achim"/>
    <s v=""/>
    <x v="1"/>
    <s v=""/>
    <d v="2002-01-01T00:00:00"/>
    <s v="in Betrieb"/>
    <s v="Windenergie (Onshore-Anlage)"/>
    <s v=""/>
    <s v=""/>
    <x v="1"/>
    <s v="Ja"/>
    <s v=""/>
    <n v="13.3"/>
    <s v=""/>
    <s v="USp. Hoch- / Mittelspannung (HS/MS)"/>
    <s v="EWE NETZ GmbH"/>
  </r>
  <r>
    <x v="1432"/>
    <s v="swb Windpark Essel GmbH &amp; Co. KG"/>
    <s v="swb Windpark Essel"/>
    <s v="27449"/>
    <s v="Kutenholz-Essel"/>
    <s v="Dorfstr."/>
    <x v="1"/>
    <s v=""/>
    <d v="2017-09-29T00:00:00"/>
    <s v="in Betrieb"/>
    <s v="Windenergie (Onshore-Anlage)"/>
    <s v=""/>
    <s v=""/>
    <x v="1"/>
    <s v="Ja"/>
    <s v=""/>
    <n v="13.2"/>
    <s v="DE00713727446EA011200000000915032"/>
    <s v="Hochspannung (HS)"/>
    <s v="Avacon AG"/>
  </r>
  <r>
    <x v="1433"/>
    <s v="innogy SE"/>
    <s v="Wiedenfelder Hoehe A+B"/>
    <s v="50126"/>
    <s v="Bergheim"/>
    <s v=""/>
    <x v="3"/>
    <s v=""/>
    <d v="2017-09-15T00:00:00"/>
    <s v="in Betrieb"/>
    <s v="Windenergie (Onshore-Anlage)"/>
    <s v=""/>
    <s v=""/>
    <x v="1"/>
    <s v="Ja"/>
    <s v=""/>
    <n v="13.2"/>
    <s v="Wiedenfelder Hoehe A+B, 50126 Bergheim"/>
    <s v="Mittelspannung (MS)"/>
    <s v="Westnetz"/>
  </r>
  <r>
    <x v="1434"/>
    <s v="PROKON Regenerative Energien eG"/>
    <s v="WP Benzweiler"/>
    <s v=""/>
    <s v=""/>
    <s v=""/>
    <x v="7"/>
    <s v=""/>
    <d v="2017-07-31T00:00:00"/>
    <s v="in Betrieb"/>
    <s v="Windenergie (Onshore-Anlage)"/>
    <s v=""/>
    <s v=""/>
    <x v="1"/>
    <s v="Ja"/>
    <s v=""/>
    <n v="13.2"/>
    <s v="Umspannwerk"/>
    <s v="USp. Hoch- / Mittelspannung (HS/MS)"/>
    <s v="Westnetz GmbH"/>
  </r>
  <r>
    <x v="1435"/>
    <s v="LHI SolarWind Grebenau GmbH &amp; Co. KG"/>
    <s v="WP Grebenau"/>
    <s v="36323"/>
    <s v="Grebenau"/>
    <s v=""/>
    <x v="10"/>
    <s v=""/>
    <d v="2017-10-26T00:00:00"/>
    <s v="in Betrieb"/>
    <s v="Windenergie (Onshore-Anlage)"/>
    <s v=""/>
    <s v=""/>
    <x v="1"/>
    <s v="Ja"/>
    <s v=""/>
    <n v="13.2"/>
    <s v=""/>
    <s v=""/>
    <s v=""/>
  </r>
  <r>
    <x v="1436"/>
    <s v="PROKON Regenerative Energien eG"/>
    <s v="WP Fleetmark II"/>
    <s v="55494"/>
    <s v="Brenzweiler"/>
    <s v=""/>
    <x v="7"/>
    <s v="WP Fleetmark II"/>
    <d v="2017-01-01T00:00:00"/>
    <s v="in Betrieb"/>
    <s v="Windenergie (Onshore-Anlage)"/>
    <s v=""/>
    <s v=""/>
    <x v="1"/>
    <s v="Ja"/>
    <s v="Nein"/>
    <n v="13.2"/>
    <s v=""/>
    <s v=""/>
    <s v=""/>
  </r>
  <r>
    <x v="1437"/>
    <s v="Windpark Twerberg GmbH &amp; Co. KG"/>
    <s v="zum Eggeberg, 37688"/>
    <s v=""/>
    <s v=""/>
    <s v=""/>
    <x v="3"/>
    <s v=""/>
    <d v="2017-01-01T00:00:00"/>
    <s v="in Betrieb"/>
    <s v="Windenergie (Onshore-Anlage)"/>
    <s v=""/>
    <s v=""/>
    <x v="1"/>
    <s v="Ja"/>
    <s v="Nein"/>
    <n v="13.2"/>
    <s v=""/>
    <s v="Mittelspannung (MS)"/>
    <s v="BeSte Stadtwerke"/>
  </r>
  <r>
    <x v="1438"/>
    <s v=""/>
    <s v="BuergerWindpark Wittbek GmbH &amp;Co.KG"/>
    <s v="25872"/>
    <s v="Wittbek"/>
    <s v="Gemarkung Wittbek, Flur 2, Flurstueck 1"/>
    <x v="5"/>
    <s v=""/>
    <d v="2015-01-01T00:00:00"/>
    <s v="in Betrieb"/>
    <s v="Windenergie (Onshore-Anlage)"/>
    <s v=""/>
    <s v=""/>
    <x v="1"/>
    <s v="Ja"/>
    <s v=""/>
    <n v="13.2"/>
    <s v=""/>
    <s v=""/>
    <s v=""/>
  </r>
  <r>
    <x v="1439"/>
    <s v=""/>
    <s v="WP Hueselitz 2 GmbH &amp; Co. KG"/>
    <s v="39576"/>
    <s v="Tangermuende OT Hueselitz"/>
    <s v="Gemark. Hueselitz Grundb. Hueselitz, Flur 1 Flurstueck 248/16"/>
    <x v="8"/>
    <s v=""/>
    <d v="2015-01-01T00:00:00"/>
    <s v="in Betrieb"/>
    <s v="Windenergie (Onshore-Anlage)"/>
    <s v=""/>
    <s v=""/>
    <x v="1"/>
    <s v="Ja"/>
    <s v=""/>
    <n v="13.2"/>
    <s v=""/>
    <s v=""/>
    <s v=""/>
  </r>
  <r>
    <x v="1440"/>
    <s v=""/>
    <s v="WP Hueselitz 1 GmbH &amp; Co. KG"/>
    <s v="39517"/>
    <s v="Luederitz"/>
    <s v="Gem. Gross Schwarzl. Grundb. Luederitz, Flur 1 Flurstueck 9/8"/>
    <x v="8"/>
    <s v=""/>
    <d v="2015-01-01T00:00:00"/>
    <s v="in Betrieb"/>
    <s v="Windenergie (Onshore-Anlage)"/>
    <s v=""/>
    <s v=""/>
    <x v="1"/>
    <s v="Ja"/>
    <s v=""/>
    <n v="13.2"/>
    <s v=""/>
    <s v=""/>
    <s v=""/>
  </r>
  <r>
    <x v="1441"/>
    <s v=""/>
    <s v="Grossbardorf-Sulzfeld"/>
    <s v="97633"/>
    <s v="Grossbardorf"/>
    <s v="Gemarkung Grossbardorf, Fl-Nr. 15808, 15796"/>
    <x v="0"/>
    <s v=""/>
    <d v="2016-01-01T00:00:00"/>
    <s v="in Betrieb"/>
    <s v="Windenergie (Onshore-Anlage)"/>
    <s v=""/>
    <s v=""/>
    <x v="1"/>
    <s v="Ja"/>
    <s v=""/>
    <n v="13.2"/>
    <s v=""/>
    <s v=""/>
    <s v=""/>
  </r>
  <r>
    <x v="1442"/>
    <s v=""/>
    <s v="WP Dinkelsbuehl-Wilburgstetten (ehemals WP Eichelberg)"/>
    <s v="91550"/>
    <s v="Dinkelsbuehl"/>
    <s v="Flurstueck 205, Gemarkung Sinbronn"/>
    <x v="0"/>
    <s v=""/>
    <d v="2015-01-01T00:00:00"/>
    <s v="in Betrieb"/>
    <s v="Windenergie (Onshore-Anlage)"/>
    <s v=""/>
    <s v=""/>
    <x v="1"/>
    <s v="Ja"/>
    <s v=""/>
    <n v="13.2"/>
    <s v=""/>
    <s v=""/>
    <s v=""/>
  </r>
  <r>
    <x v="1443"/>
    <s v="Stadtwerke Kempen GmbH"/>
    <s v=""/>
    <s v="47906"/>
    <s v="Kempen"/>
    <s v=""/>
    <x v="3"/>
    <s v=""/>
    <d v="1990-01-01T00:00:00"/>
    <s v="in Betrieb"/>
    <s v="Erdgas"/>
    <s v="Gas"/>
    <s v="Biomethan"/>
    <x v="2"/>
    <s v="Nein"/>
    <s v="Ja"/>
    <n v="13.2"/>
    <s v="BHKW Otto-Schott-Strasse"/>
    <s v="Mittelspannung (MS)"/>
    <s v="Stadtwerke Kempen GmbH"/>
  </r>
  <r>
    <x v="1444"/>
    <s v="Stadtwerke - Altmaerkische Gas-, Wasser- und Elektrizitaetswerke GmbH Stendal"/>
    <s v="Heizkraftwerk Stendal"/>
    <s v="39576"/>
    <s v="Stendal"/>
    <s v="Schillerstrasse"/>
    <x v="8"/>
    <s v=""/>
    <d v="1994-10-04T00:00:00"/>
    <s v="in Betrieb"/>
    <s v="Erdgas"/>
    <s v=""/>
    <s v=""/>
    <x v="2"/>
    <s v="Nein"/>
    <s v="Ja"/>
    <n v="13.2"/>
    <s v="UW Heizwerk(BHKW)"/>
    <s v="Mittelspannung (MS)"/>
    <s v="Stadtwerke Stendal"/>
  </r>
  <r>
    <x v="1445"/>
    <s v="DS Smith Paper Deutschland GmbH"/>
    <s v="Gaskraftwerk"/>
    <s v="37213"/>
    <s v="Witzenhausen"/>
    <s v="Kasseler Landstr. 23"/>
    <x v="10"/>
    <s v=""/>
    <d v="1990-01-01T00:00:00"/>
    <s v="Sonderfall"/>
    <s v="Erdgas"/>
    <s v="Erdgas"/>
    <s v="Biogas"/>
    <x v="2"/>
    <s v="Nein"/>
    <s v="Ja"/>
    <n v="13.2"/>
    <s v="Am Stieg"/>
    <s v="Mittelspannung (MS)"/>
    <s v="Stadtwerke Witzenhausen GmbH "/>
  </r>
  <r>
    <x v="1446"/>
    <s v="Photovoltaikkraftwerk Gross Doelln 8 GmbH &amp; Co. KG"/>
    <s v=""/>
    <s v="17268"/>
    <s v="Templin"/>
    <s v="Gemarkung Gross Vaeter,Flur1,Flurstueck 9/1,10/1,69,86,87,88"/>
    <x v="4"/>
    <s v=""/>
    <d v="2012-01-01T00:00:00"/>
    <s v="in Betrieb"/>
    <s v="Solare Strahlungsenergie"/>
    <s v=""/>
    <s v=""/>
    <x v="0"/>
    <s v="Ja"/>
    <s v=""/>
    <n v="13.2"/>
    <s v=""/>
    <s v=""/>
    <s v="E.DIS AG"/>
  </r>
  <r>
    <x v="1447"/>
    <s v="Photovoltaikkraftwerk Gross Doelln 7 GmbH &amp; Co. KG"/>
    <s v=""/>
    <s v="17268"/>
    <s v="Templin"/>
    <s v="Gross Vaeter,Fl.1,Fls.55,56,57,88,175,176/3,178,195bis198"/>
    <x v="4"/>
    <s v=""/>
    <d v="2012-01-01T00:00:00"/>
    <s v="in Betrieb"/>
    <s v="Solare Strahlungsenergie"/>
    <s v=""/>
    <s v=""/>
    <x v="0"/>
    <s v="Ja"/>
    <s v=""/>
    <n v="13.2"/>
    <s v=""/>
    <s v=""/>
    <s v="E.DIS AG"/>
  </r>
  <r>
    <x v="1448"/>
    <s v="Abrechnungsstelle Windpark Willenscharen-Brokstedt GBR"/>
    <s v=""/>
    <s v="24616"/>
    <s v="Willenscharen"/>
    <s v=""/>
    <x v="5"/>
    <s v=""/>
    <d v="1999-01-01T00:00:00"/>
    <s v="in Betrieb"/>
    <s v="Windenergie (Onshore-Anlage)"/>
    <s v=""/>
    <s v=""/>
    <x v="1"/>
    <s v="Ja"/>
    <s v=""/>
    <n v="13.2"/>
    <s v=""/>
    <s v="Mittelspannung (MS)"/>
    <s v="Schleswig-Holstein Netz AG "/>
  </r>
  <r>
    <x v="1449"/>
    <s v="PAM Infra 456 GmbH &amp; Co. KG"/>
    <s v=""/>
    <s v="01968"/>
    <s v="Senftenberg"/>
    <s v=""/>
    <x v="4"/>
    <s v=""/>
    <d v="2010-01-01T00:00:00"/>
    <s v="in Betrieb"/>
    <s v="Solare Strahlungsenergie"/>
    <s v=""/>
    <s v=""/>
    <x v="0"/>
    <s v="Ja"/>
    <s v=""/>
    <n v="13.2"/>
    <s v=""/>
    <s v="Mittelspannung (MS)"/>
    <s v="Mitteldeutsche Netzgesellschaft Strom mbH"/>
  </r>
  <r>
    <x v="1450"/>
    <s v="Windpark Hinte GmbH &amp; Co. Ost KG"/>
    <s v=""/>
    <s v="26759"/>
    <s v="Hinte"/>
    <s v=""/>
    <x v="1"/>
    <s v=""/>
    <d v="2001-01-01T00:00:00"/>
    <s v="in Betrieb"/>
    <s v="Windenergie (Onshore-Anlage)"/>
    <s v=""/>
    <s v=""/>
    <x v="1"/>
    <s v="Ja"/>
    <s v=""/>
    <n v="13.2"/>
    <s v=""/>
    <s v="Mittelspannung (MS)"/>
    <s v="EWE NETZ GmbH"/>
  </r>
  <r>
    <x v="1451"/>
    <s v="Enertec Hameln GmbH"/>
    <s v="Enertec Hameln"/>
    <s v="31789"/>
    <s v="Hameln"/>
    <s v=""/>
    <x v="1"/>
    <s v="Linien 1,3,4"/>
    <d v="1913-10-07T00:00:00"/>
    <s v="in Betrieb"/>
    <s v="Abfall"/>
    <s v="Abfall, biologisch abbaubarer Anteil von Abfaellen aus Haushalten und Industrie"/>
    <s v=""/>
    <x v="14"/>
    <s v="Nein"/>
    <s v="Ja"/>
    <n v="13.2"/>
    <s v="UW Afferde"/>
    <s v="Hochspannung (HS)"/>
    <s v="Westf. Weser Netz GmbH"/>
  </r>
  <r>
    <x v="1452"/>
    <s v="Sappi Ehingen GmbH"/>
    <s v="Werkskraftwerk Sappi Ehingen"/>
    <s v="89584"/>
    <s v="Ehingen"/>
    <s v="Kessel 5 - Turbine 5"/>
    <x v="2"/>
    <s v=""/>
    <d v="1990-06-20T00:00:00"/>
    <s v="in Betrieb"/>
    <s v="Mehrere Energietraeger"/>
    <s v="Biomasse"/>
    <s v="Erdgas (Stuetzfeuerung)"/>
    <x v="3"/>
    <s v="Ja"/>
    <s v="Ja"/>
    <n v="13.2"/>
    <s v=""/>
    <s v="Mittelspannung (MS)"/>
    <s v="Netze BW GmbH"/>
  </r>
  <r>
    <x v="1453"/>
    <s v="WindRAT Bremen GmbH &amp; Co.KG"/>
    <s v=""/>
    <s v="28237"/>
    <s v="Bremen"/>
    <s v=""/>
    <x v="17"/>
    <s v=""/>
    <d v="2004-01-01T00:00:00"/>
    <s v="in Betrieb"/>
    <s v="Windenergie (Onshore-Anlage)"/>
    <s v=""/>
    <s v=""/>
    <x v="1"/>
    <s v="Ja"/>
    <s v=""/>
    <n v="13.2"/>
    <s v=""/>
    <s v="Hochspannung (HS)"/>
    <s v="Wesernetz Bremen GmbH"/>
  </r>
  <r>
    <x v="0"/>
    <s v="EEG-Anlagen &lt; 10 MW"/>
    <s v=""/>
    <s v=""/>
    <s v=""/>
    <s v=""/>
    <x v="14"/>
    <s v=""/>
    <d v="1990-01-01T00:00:00"/>
    <s v="in Betrieb"/>
    <s v="Biomasse"/>
    <s v=""/>
    <s v=""/>
    <x v="3"/>
    <s v="Ja"/>
    <s v=""/>
    <n v="13.2"/>
    <s v=""/>
    <s v=""/>
    <s v=""/>
  </r>
  <r>
    <x v="1454"/>
    <s v="Kuebler &amp; Niethammer Papierfabrik Kriebstein AG"/>
    <s v="K&amp;N PFK AG EV"/>
    <s v="09648"/>
    <s v="Kriebstein"/>
    <s v="Bauhofstr. 1"/>
    <x v="11"/>
    <s v="GT / GDT"/>
    <d v="1993-04-02T00:00:00"/>
    <s v="in Betrieb"/>
    <s v="Mehrere Energietraeger"/>
    <s v="Erdgas"/>
    <s v="Heizoel EL"/>
    <x v="2"/>
    <s v="Nein"/>
    <s v="Ja"/>
    <n v="13.1"/>
    <s v="UW-Rauschenthal"/>
    <s v="6"/>
    <s v="Mitteldeutsche Netzgesellschaft Strom mbH"/>
  </r>
  <r>
    <x v="1455"/>
    <s v=""/>
    <s v="Windpark Garlipp III"/>
    <s v="39579"/>
    <s v="Garlipp"/>
    <s v="Gemarkung Garlipp, Flur 2, Flurstueck 33/1"/>
    <x v="8"/>
    <s v=""/>
    <d v="2014-01-01T00:00:00"/>
    <s v="in Betrieb"/>
    <s v="Windenergie (Onshore-Anlage)"/>
    <s v=""/>
    <s v=""/>
    <x v="1"/>
    <s v="Ja"/>
    <s v=""/>
    <n v="13"/>
    <s v=""/>
    <s v=""/>
    <s v=""/>
  </r>
  <r>
    <x v="1456"/>
    <s v="DREWSEN SPEZIALPAPIERE GmbH &amp; Co. KG"/>
    <s v="GUD-Anlage DREWSEN"/>
    <s v="29331"/>
    <s v="Lachendorf"/>
    <s v="Georg-Drewsen-Weg 2"/>
    <x v="1"/>
    <s v=""/>
    <d v="2000-09-01T00:00:00"/>
    <s v="in Betrieb"/>
    <s v="Erdgas"/>
    <s v=""/>
    <s v=""/>
    <x v="2"/>
    <s v="Nein"/>
    <s v="Ja"/>
    <n v="13"/>
    <s v=""/>
    <s v="Hochspannung (HS)"/>
    <s v="Avacon AG"/>
  </r>
  <r>
    <x v="1457"/>
    <s v="MS Windkraft GmbH"/>
    <s v=""/>
    <s v="91802"/>
    <s v="Meinheim"/>
    <s v=""/>
    <x v="0"/>
    <s v=""/>
    <d v="2000-01-01T00:00:00"/>
    <s v="in Betrieb"/>
    <s v="Windenergie (Onshore-Anlage)"/>
    <s v=""/>
    <s v=""/>
    <x v="1"/>
    <s v="Ja"/>
    <s v=""/>
    <n v="13"/>
    <s v=""/>
    <s v="Mittelspannung (MS)"/>
    <s v="N-ERGIE Netz GmbH"/>
  </r>
  <r>
    <x v="1458"/>
    <s v="Sappi Alfeld GmbH"/>
    <s v="Werkskraftwerk Sappi Alfeld"/>
    <s v="31061"/>
    <s v="Alfeld"/>
    <s v="Muehlenmarsch 1"/>
    <x v="1"/>
    <s v="Turbine 5"/>
    <d v="2003-07-23T00:00:00"/>
    <s v="in Betrieb"/>
    <s v="Biomasse"/>
    <s v=""/>
    <s v=""/>
    <x v="3"/>
    <s v="Ja"/>
    <s v="Ja"/>
    <n v="13"/>
    <s v=""/>
    <s v="Mittelspannung (MS)"/>
    <s v="Ueberlandwerk Leinetal GmbH"/>
  </r>
  <r>
    <x v="1459"/>
    <s v="Stadtwerke Osnabrueck AG"/>
    <s v="Windenergie Rieste GmbH &amp; Co. KG"/>
    <s v="49597"/>
    <s v="Rieste"/>
    <s v=""/>
    <x v="1"/>
    <s v=""/>
    <d v="2016-01-01T00:00:00"/>
    <s v="in Betrieb"/>
    <s v="Windenergie (Onshore-Anlage)"/>
    <s v=""/>
    <s v=""/>
    <x v="1"/>
    <s v="Ja"/>
    <s v="Nein"/>
    <n v="12.9"/>
    <s v="UA Hoersten"/>
    <s v="10"/>
    <s v="Westnetz GmbH"/>
  </r>
  <r>
    <x v="1460"/>
    <s v="Volkswagen Sachsen GmbH "/>
    <s v=""/>
    <s v="08056"/>
    <s v="Zwickau"/>
    <s v="Glauchauer Str. 40"/>
    <x v="11"/>
    <s v=""/>
    <d v="2014-02-13T00:00:00"/>
    <s v="in Betrieb"/>
    <s v="Erdgas"/>
    <s v=""/>
    <s v=""/>
    <x v="2"/>
    <s v="Nein"/>
    <s v="Ja"/>
    <n v="12.9"/>
    <s v="VW Schlunzig"/>
    <s v="Mittelspannung (MS)"/>
    <s v="VW Sachsen GmbH"/>
  </r>
  <r>
    <x v="1461"/>
    <s v=""/>
    <s v=""/>
    <s v="26197"/>
    <s v="Grossenkneten"/>
    <s v=""/>
    <x v="1"/>
    <s v=""/>
    <d v="2012-01-01T00:00:00"/>
    <s v="in Betrieb"/>
    <s v="Solare Strahlungsenergie"/>
    <s v=""/>
    <s v=""/>
    <x v="0"/>
    <s v="Ja"/>
    <s v=""/>
    <n v="12.9"/>
    <s v=""/>
    <s v=""/>
    <s v="EWE NETZ GmbH"/>
  </r>
  <r>
    <x v="1462"/>
    <s v="ASPERG SECHSTE SOLAR GmbH"/>
    <s v=""/>
    <s v="06366"/>
    <s v="Koethen"/>
    <s v=""/>
    <x v="8"/>
    <s v=""/>
    <d v="2008-01-01T00:00:00"/>
    <s v="in Betrieb"/>
    <s v="Solare Strahlungsenergie"/>
    <s v=""/>
    <s v=""/>
    <x v="0"/>
    <s v="Ja"/>
    <s v=""/>
    <n v="12.9"/>
    <s v=""/>
    <s v="Mittelspannung (MS)"/>
    <s v="Mitteldeutsche Netzgesellschaft Strom mbH"/>
  </r>
  <r>
    <x v="1463"/>
    <s v="innogy SE"/>
    <s v="Eschweiler-Nord A"/>
    <s v="52457"/>
    <s v="Aldenhoven"/>
    <s v=""/>
    <x v="3"/>
    <s v=""/>
    <d v="2017-04-20T00:00:00"/>
    <s v="in Betrieb"/>
    <s v="Windenergie (Onshore-Anlage)"/>
    <s v=""/>
    <s v=""/>
    <x v="1"/>
    <s v="Ja"/>
    <s v=""/>
    <n v="12.8"/>
    <s v="UA Schaufenberg"/>
    <s v="Mittelspannung (MS)"/>
    <s v="regionetz GmbH"/>
  </r>
  <r>
    <x v="1464"/>
    <s v=""/>
    <s v="Windpark Grevenkop"/>
    <s v="25361"/>
    <s v="Grevenkop"/>
    <s v="Flurstueck 40/5"/>
    <x v="5"/>
    <s v=""/>
    <d v="2015-01-01T00:00:00"/>
    <s v="in Betrieb"/>
    <s v="Windenergie (Onshore-Anlage)"/>
    <s v=""/>
    <s v=""/>
    <x v="1"/>
    <s v="Ja"/>
    <s v=""/>
    <n v="12.8"/>
    <s v=""/>
    <s v=""/>
    <s v=""/>
  </r>
  <r>
    <x v="1465"/>
    <s v=""/>
    <s v="Hartenfelser Kopf"/>
    <s v="57629"/>
    <s v="Hoechstenbach, VG Hachenburg"/>
    <s v="Hoechstenbach, Flur 26, Parzelle:  2534/6"/>
    <x v="7"/>
    <s v=""/>
    <d v="2015-01-01T00:00:00"/>
    <s v="in Betrieb"/>
    <s v="Windenergie (Onshore-Anlage)"/>
    <s v=""/>
    <s v=""/>
    <x v="1"/>
    <s v="Ja"/>
    <s v=""/>
    <n v="12.8"/>
    <s v=""/>
    <s v=""/>
    <s v=""/>
  </r>
  <r>
    <x v="1466"/>
    <s v=""/>
    <s v="WP Holtsee-Altenhof"/>
    <s v="24340"/>
    <s v="Altenhof"/>
    <s v="Gemarkung Altenhof, Flur 7, Flurstueck 4/1"/>
    <x v="5"/>
    <s v=""/>
    <d v="2014-01-01T00:00:00"/>
    <s v="in Betrieb"/>
    <s v="Windenergie (Onshore-Anlage)"/>
    <s v=""/>
    <s v=""/>
    <x v="1"/>
    <s v="Ja"/>
    <s v="Nein"/>
    <n v="12.8"/>
    <s v=""/>
    <s v="Hochspannung (HS)"/>
    <s v="Schleswig-Holstein Netz AG"/>
  </r>
  <r>
    <x v="1467"/>
    <s v="Sales &amp; Solutions GmbH"/>
    <s v="Heizkraftwerk Bomlitz"/>
    <s v="29699"/>
    <s v="Bomlitz"/>
    <s v="Industriepark Walsrode, _x000a_August-Wolff-Str. 13"/>
    <x v="1"/>
    <s v=""/>
    <d v="1969-06-01T00:00:00"/>
    <s v="in Betrieb"/>
    <s v="Erdgas"/>
    <s v=""/>
    <s v=""/>
    <x v="2"/>
    <s v="Nein"/>
    <s v="Ja"/>
    <n v="12.8"/>
    <s v="UW Bomlitz Westerharler Strasse"/>
    <s v="Mittelspannung (MS)"/>
    <s v="Avacon AG"/>
  </r>
  <r>
    <x v="1468"/>
    <s v=""/>
    <s v=""/>
    <s v="56751"/>
    <s v="Polch"/>
    <s v="Im Gohl 2"/>
    <x v="7"/>
    <s v=""/>
    <d v="2011-01-01T00:00:00"/>
    <s v="in Betrieb"/>
    <s v="Solare Strahlungsenergie"/>
    <s v=""/>
    <s v=""/>
    <x v="0"/>
    <s v="Ja"/>
    <s v=""/>
    <n v="12.8"/>
    <s v=""/>
    <s v=""/>
    <s v="Westnetz GmbH"/>
  </r>
  <r>
    <x v="1469"/>
    <s v="Uniper Kraftwerke GmbH"/>
    <s v="Obernach"/>
    <s v="82432"/>
    <s v="Walchensee"/>
    <s v="Einsiedl"/>
    <x v="0"/>
    <s v="Obernach"/>
    <d v="1955-01-01T00:00:00"/>
    <s v="in Betrieb"/>
    <s v="Laufwasser"/>
    <s v=""/>
    <s v=""/>
    <x v="9"/>
    <s v="Nein"/>
    <s v="Nein"/>
    <n v="12.8"/>
    <s v="Schaltanlage vor Ort"/>
    <s v="Mittelspannung (MS)"/>
    <s v="Bayernwerk AG"/>
  </r>
  <r>
    <x v="1470"/>
    <s v="Mercer Timber Product GmbH"/>
    <s v=""/>
    <s v="07929"/>
    <s v="Saalburg-Ebersdorf"/>
    <s v="Am bahnhof 123"/>
    <x v="12"/>
    <s v=""/>
    <d v="2009-01-01T00:00:00"/>
    <s v="in Betrieb"/>
    <s v="Biomasse"/>
    <s v=""/>
    <s v=""/>
    <x v="3"/>
    <s v="Ja"/>
    <s v="Ja"/>
    <n v="12.8"/>
    <s v="DE00073007929VS501354600000871455"/>
    <s v="Mittelspannung (MS)"/>
    <s v="TEN Thueringer Energienetze GmbH"/>
  </r>
  <r>
    <x v="1471"/>
    <s v="EST Elektro-Spezial-Technik Inh. Steffen Stecher"/>
    <s v=""/>
    <s v="01917"/>
    <s v="Kamenz"/>
    <s v=""/>
    <x v="11"/>
    <s v=""/>
    <d v="2001-01-01T00:00:00"/>
    <s v="in Betrieb"/>
    <s v="Windenergie (Onshore-Anlage)"/>
    <s v=""/>
    <s v=""/>
    <x v="1"/>
    <s v="Ja"/>
    <s v=""/>
    <n v="12.8"/>
    <s v=""/>
    <s v="USp. Hoch- / Mittelspannung (HS/MS)"/>
    <s v="ENSO Netz GmbH"/>
  </r>
  <r>
    <x v="1472"/>
    <s v="Ecomill Windpark GmbH &amp; Co. Giersleben KG"/>
    <s v=""/>
    <s v="06449"/>
    <s v="Giersleben"/>
    <s v=""/>
    <x v="8"/>
    <s v=""/>
    <d v="1999-01-01T00:00:00"/>
    <s v="in Betrieb"/>
    <s v="Windenergie (Onshore-Anlage)"/>
    <s v=""/>
    <s v=""/>
    <x v="1"/>
    <s v="Ja"/>
    <s v=""/>
    <n v="12.8"/>
    <s v=""/>
    <s v="Mittelspannung (MS)"/>
    <s v="Mitteldeutsche Netzgesellschaft Strom mbH"/>
  </r>
  <r>
    <x v="1473"/>
    <s v=""/>
    <s v="BWP Rantrum III GmbH &amp; Co. KG"/>
    <s v="25873"/>
    <s v="Rantrum"/>
    <s v="Flurstueck 13"/>
    <x v="5"/>
    <s v=""/>
    <d v="2015-01-01T00:00:00"/>
    <s v="in Betrieb"/>
    <s v="Windenergie (Onshore-Anlage)"/>
    <s v=""/>
    <s v=""/>
    <x v="1"/>
    <s v="Ja"/>
    <s v=""/>
    <n v="12.7"/>
    <s v=""/>
    <s v=""/>
    <s v=""/>
  </r>
  <r>
    <x v="1474"/>
    <s v=""/>
    <s v="WP Sillerup Repowering"/>
    <s v="24969"/>
    <s v="Lindewitt"/>
    <s v="Gemarkung Sillerup, Flur 15, Flurstueck 10/2"/>
    <x v="5"/>
    <s v=""/>
    <d v="2015-01-01T00:00:00"/>
    <s v="in Betrieb"/>
    <s v="Windenergie (Onshore-Anlage)"/>
    <s v=""/>
    <s v=""/>
    <x v="1"/>
    <s v="Ja"/>
    <s v=""/>
    <n v="12.7"/>
    <s v=""/>
    <s v=""/>
    <s v=""/>
  </r>
  <r>
    <x v="1475"/>
    <s v=""/>
    <s v="WP Goellheim"/>
    <s v="67307"/>
    <s v="Goellheim"/>
    <s v=""/>
    <x v="7"/>
    <s v=""/>
    <d v="2014-01-01T00:00:00"/>
    <s v="in Betrieb"/>
    <s v="Windenergie (Onshore-Anlage)"/>
    <s v=""/>
    <s v=""/>
    <x v="1"/>
    <s v="Ja"/>
    <s v="Nein"/>
    <n v="12.7"/>
    <s v=""/>
    <s v="Mittelspannung (MS)"/>
    <s v="Pfalzwerke Netz AG"/>
  </r>
  <r>
    <x v="1476"/>
    <s v=""/>
    <s v=""/>
    <s v="06388"/>
    <s v="Baasdorf"/>
    <s v=""/>
    <x v="8"/>
    <s v=""/>
    <d v="2010-01-01T00:00:00"/>
    <s v="in Betrieb"/>
    <s v="Solare Strahlungsenergie"/>
    <s v=""/>
    <s v=""/>
    <x v="0"/>
    <s v="Ja"/>
    <s v=""/>
    <n v="12.7"/>
    <s v=""/>
    <s v=""/>
    <s v="Mitteldeutsche Netzgesellschaft Strom mbH"/>
  </r>
  <r>
    <x v="1477"/>
    <s v=""/>
    <s v=""/>
    <s v="01998"/>
    <s v="Klettwitz"/>
    <s v="Flurstueck 14, Flur 3, Gemarkung Meuro"/>
    <x v="4"/>
    <s v=""/>
    <d v="2011-01-01T00:00:00"/>
    <s v="in Betrieb"/>
    <s v="Solare Strahlungsenergie"/>
    <s v=""/>
    <s v=""/>
    <x v="0"/>
    <s v="Ja"/>
    <s v=""/>
    <n v="12.7"/>
    <s v=""/>
    <s v=""/>
    <s v="Mitteldeutsche Netzgesellschaft Strom mbH"/>
  </r>
  <r>
    <x v="1478"/>
    <s v="Solar Schipkau I GmbH &amp; Co. KG"/>
    <s v="Solar Schipkau I GmbH &amp; Co. KG"/>
    <s v="01998"/>
    <s v="Klettwitz"/>
    <s v="Flurstueck 14 Flur 3"/>
    <x v="4"/>
    <s v=""/>
    <d v="2011-01-01T00:00:00"/>
    <s v="in Betrieb"/>
    <s v="Solare Strahlungsenergie"/>
    <s v=""/>
    <s v=""/>
    <x v="0"/>
    <s v="Ja"/>
    <s v=""/>
    <n v="12.7"/>
    <s v="UW Brieske"/>
    <s v="Hochspannung (HS)"/>
    <s v="Mitteldeutsche Netzgesellschaft Strom mbH"/>
  </r>
  <r>
    <x v="1479"/>
    <s v="Buergerwind Schoeppingen-Ramsberg GmbH ? Co. KG"/>
    <s v="Schoeppingen-Ramsberg"/>
    <s v="48624"/>
    <s v="Schoeppingen"/>
    <s v=""/>
    <x v="3"/>
    <s v=""/>
    <d v="2019-06-14T00:00:00"/>
    <s v="in Betrieb"/>
    <s v="Windenergie (Onshore-Anlage)"/>
    <s v=""/>
    <s v=""/>
    <x v="1"/>
    <s v="Ja"/>
    <s v=""/>
    <n v="12.6"/>
    <s v=""/>
    <s v="Hochspannung (HS)"/>
    <s v="Westnetz GmbH"/>
  </r>
  <r>
    <x v="1480"/>
    <s v="Windenergie Schoeppingen-Brook GmbH ? Co. KG"/>
    <s v="Schoeppingen-Brook"/>
    <s v="48624"/>
    <s v="Schoeppingen"/>
    <s v=""/>
    <x v="3"/>
    <s v=""/>
    <d v="2019-10-02T00:00:00"/>
    <s v="in Betrieb"/>
    <s v="Windenergie (Onshore-Anlage)"/>
    <s v=""/>
    <s v=""/>
    <x v="1"/>
    <s v="Ja"/>
    <s v=""/>
    <n v="12.6"/>
    <s v=""/>
    <s v="Hochspannung (HS)"/>
    <s v="Westnetz GmbH"/>
  </r>
  <r>
    <x v="1481"/>
    <s v=""/>
    <s v="Windpark Wahlsdorf"/>
    <s v="14913"/>
    <s v="Wahlsdorf"/>
    <s v="77"/>
    <x v="4"/>
    <s v=""/>
    <d v="2016-01-01T00:00:00"/>
    <s v="in Betrieb"/>
    <s v="Windenergie (Onshore-Anlage)"/>
    <s v=""/>
    <s v=""/>
    <x v="1"/>
    <s v="Ja"/>
    <s v=""/>
    <n v="12.6"/>
    <s v=""/>
    <s v=""/>
    <s v=""/>
  </r>
  <r>
    <x v="1482"/>
    <s v="SWK ENERGIE GmbH"/>
    <s v="Heizkraftwerk Krefeld"/>
    <s v="47804"/>
    <s v="Krefeld"/>
    <s v=""/>
    <x v="3"/>
    <s v=""/>
    <d v="2011-03-01T00:00:00"/>
    <s v="in Betrieb"/>
    <s v="Erdgas"/>
    <s v=""/>
    <s v=""/>
    <x v="2"/>
    <s v="Nein"/>
    <s v="Ja"/>
    <n v="12.6"/>
    <s v="UA Frankenring"/>
    <s v="Mittelspannung (MS)"/>
    <s v="SWK NETZE GmbH "/>
  </r>
  <r>
    <x v="1483"/>
    <s v=""/>
    <s v=""/>
    <s v="06198"/>
    <s v="Salzatal"/>
    <s v="Neutz-Lettewitz 2/14 2/15 2/16 2/17 2/18 2/19 2/20 2/21 2/22"/>
    <x v="8"/>
    <s v=""/>
    <d v="2012-01-01T00:00:00"/>
    <s v="in Betrieb"/>
    <s v="Solare Strahlungsenergie"/>
    <s v=""/>
    <s v=""/>
    <x v="0"/>
    <s v="Ja"/>
    <s v=""/>
    <n v="12.6"/>
    <s v=""/>
    <s v=""/>
    <s v="Mitteldeutsche Netzgesellschaft Strom mbH"/>
  </r>
  <r>
    <x v="1484"/>
    <s v="Enercon Windpark GmbH &amp; Co. Kutenholz KG"/>
    <s v="Windpark Kutenholz I"/>
    <s v="27449"/>
    <s v="Kutenholz"/>
    <s v=""/>
    <x v="1"/>
    <s v=""/>
    <d v="2003-12-11T00:00:00"/>
    <s v="in Betrieb"/>
    <s v="Windenergie (Onshore-Anlage)"/>
    <s v=""/>
    <s v=""/>
    <x v="1"/>
    <s v="Ja"/>
    <s v="Nein"/>
    <n v="12.6"/>
    <s v="UW Bargstedt"/>
    <s v="Hochspannung (HS)"/>
    <s v="Avacon AG"/>
  </r>
  <r>
    <x v="1485"/>
    <s v="AMK - Abfallentsorgungsgesellschaft des Maerkischen Kreises mbH"/>
    <s v="AMK - Abfallentsorgungsgesellschaft des Maerkischen Kreises mbH"/>
    <s v="58636"/>
    <s v="Iserlohn"/>
    <s v="Giesestrasse 10"/>
    <x v="3"/>
    <s v=""/>
    <d v="1981-04-01T00:00:00"/>
    <s v="in Betrieb"/>
    <s v="Abfall"/>
    <s v="Abfall"/>
    <s v="Erdgas, Heizoel EL"/>
    <x v="14"/>
    <s v="Nein"/>
    <s v="Ja"/>
    <n v="12.6"/>
    <s v="10 kV Schaltanlage"/>
    <s v="USp. Mittel- / Niederspannung (MS/NS)"/>
    <s v="Stadtwerke Iserlohn GmbH "/>
  </r>
  <r>
    <x v="1486"/>
    <s v="Uniper Kraftwerke GmbH"/>
    <s v="Ettling"/>
    <s v="94522"/>
    <s v="Wallersorf/Ettling"/>
    <s v="Kraftwerkstrasse 1"/>
    <x v="0"/>
    <s v="Ettling"/>
    <d v="1988-01-01T00:00:00"/>
    <s v="in Betrieb"/>
    <s v="Laufwasser"/>
    <s v=""/>
    <s v=""/>
    <x v="9"/>
    <s v="Nein"/>
    <s v="Nein"/>
    <n v="12.6"/>
    <s v="Schaltanlage vor Ort"/>
    <s v="Hochspannung (HS)"/>
    <s v="Bayernwerk AG"/>
  </r>
  <r>
    <x v="1487"/>
    <s v="Uniper Kraftwerke GmbH"/>
    <s v="Pielweichs"/>
    <s v="94447"/>
    <s v="Plattling"/>
    <s v="An der Staustufe 1"/>
    <x v="0"/>
    <s v="Pielweichs"/>
    <d v="1994-01-01T00:00:00"/>
    <s v="in Betrieb"/>
    <s v="Laufwasser"/>
    <s v=""/>
    <s v=""/>
    <x v="9"/>
    <s v="Nein"/>
    <s v="Nein"/>
    <n v="12.6"/>
    <s v="Schaltanlage vor Ort"/>
    <s v="Mittelspannung (MS)"/>
    <s v="Bayernwerk AG"/>
  </r>
  <r>
    <x v="1488"/>
    <s v="Uniper Kraftwerke GmbH"/>
    <s v="Landau"/>
    <s v="94431"/>
    <s v="Pilsting-Harburg"/>
    <s v="Stauseestrasse 1"/>
    <x v="0"/>
    <s v="Landau"/>
    <d v="1984-01-01T00:00:00"/>
    <s v="in Betrieb"/>
    <s v="Laufwasser"/>
    <s v=""/>
    <s v=""/>
    <x v="9"/>
    <s v="Nein"/>
    <s v="Nein"/>
    <n v="12.6"/>
    <s v="Schaltanlage vor Ort"/>
    <s v="Mittelspannung (MS)"/>
    <s v="Bayernwerk AG"/>
  </r>
  <r>
    <x v="1489"/>
    <s v="LEW Wasserkraft GmbH"/>
    <s v="Meitingen"/>
    <s v="86405"/>
    <s v="Meitingen"/>
    <s v=""/>
    <x v="0"/>
    <s v=""/>
    <d v="1922-07-01T00:00:00"/>
    <s v="in Betrieb"/>
    <s v="Laufwasser"/>
    <s v=""/>
    <s v=""/>
    <x v="9"/>
    <s v="Ja"/>
    <s v="Nein"/>
    <n v="12.6"/>
    <s v="UW Meitingen"/>
    <s v="Mittelspannung (MS)"/>
    <s v="LEW Verteilnetz GmbH"/>
  </r>
  <r>
    <x v="1490"/>
    <s v="Stadtwerke Lemgo GmbH"/>
    <s v="HKW-West"/>
    <s v="32657"/>
    <s v="Lemgo "/>
    <s v="Liemer Weg 71"/>
    <x v="3"/>
    <s v=""/>
    <d v="2001-10-01T00:00:00"/>
    <s v="in Betrieb"/>
    <s v="Erdgas"/>
    <s v=""/>
    <s v=""/>
    <x v="2"/>
    <s v="Nein"/>
    <s v="Ja"/>
    <n v="12.6"/>
    <s v="UW-Grevenmarsch"/>
    <s v="Mittelspannung (MS)"/>
    <s v="Stadtwerke Lemgo"/>
  </r>
  <r>
    <x v="1491"/>
    <s v="Solarkraftwerk Rentweinsdorf GmbH &amp; Co. KG"/>
    <s v=""/>
    <s v="96184"/>
    <s v="Rentweinsdorf"/>
    <s v=""/>
    <x v="0"/>
    <s v=""/>
    <d v="2010-01-01T00:00:00"/>
    <s v="in Betrieb"/>
    <s v="Solare Strahlungsenergie"/>
    <s v=""/>
    <s v=""/>
    <x v="0"/>
    <s v="Ja"/>
    <s v=""/>
    <n v="12.6"/>
    <s v=""/>
    <s v="USp. Hoch- / Mittelspannung (HS/MS)"/>
    <s v="Bayernwerk AG"/>
  </r>
  <r>
    <x v="1492"/>
    <s v="Betreibergemeinschaft Windpark Vettweiss/Noervenich/Erp"/>
    <s v=""/>
    <s v="52388"/>
    <s v="Noervenich "/>
    <s v=""/>
    <x v="3"/>
    <s v=""/>
    <d v="2002-01-01T00:00:00"/>
    <s v="in Betrieb"/>
    <s v="Windenergie (Onshore-Anlage)"/>
    <s v=""/>
    <s v=""/>
    <x v="1"/>
    <s v="Ja"/>
    <s v=""/>
    <n v="12.6"/>
    <s v=""/>
    <s v="USp. Hoch- / Mittelspannung (HS/MS)"/>
    <s v="Westnetz GmbH"/>
  </r>
  <r>
    <x v="1493"/>
    <s v="Windpark Kremsdorf GmbH "/>
    <s v=""/>
    <s v="23758"/>
    <s v="Kremdorf"/>
    <s v=""/>
    <x v="5"/>
    <s v=""/>
    <d v="2001-01-01T00:00:00"/>
    <s v="in Betrieb"/>
    <s v="Windenergie (Onshore-Anlage)"/>
    <s v=""/>
    <s v=""/>
    <x v="1"/>
    <s v="Ja"/>
    <s v=""/>
    <n v="12.6"/>
    <s v=""/>
    <s v="Mittelspannung (MS)"/>
    <s v="Schleswig-Holstein Netz AG "/>
  </r>
  <r>
    <x v="1494"/>
    <s v="MVV Energie AG"/>
    <s v="BMKW Floersheim Wicker"/>
    <s v="65439"/>
    <s v="Floersheim Wicker"/>
    <s v="Am Steinmuehlenweg 5"/>
    <x v="10"/>
    <s v=""/>
    <d v="2003-12-19T00:00:00"/>
    <s v="in Betrieb"/>
    <s v="Biomasse"/>
    <s v=""/>
    <s v=""/>
    <x v="3"/>
    <s v="Ja"/>
    <s v="Nein"/>
    <n v="12.6"/>
    <s v=""/>
    <s v="Mittelspannung (MS)"/>
    <s v="Syna GmbH "/>
  </r>
  <r>
    <x v="1495"/>
    <s v="Danpower GmbH"/>
    <s v=""/>
    <s v="04910"/>
    <s v="Elsterwerda"/>
    <s v=""/>
    <x v="4"/>
    <s v=""/>
    <d v="2004-07-03T00:00:00"/>
    <s v="in Betrieb"/>
    <s v="Biomasse"/>
    <s v=""/>
    <s v=""/>
    <x v="3"/>
    <s v="Ja"/>
    <s v="Ja"/>
    <n v="12.6"/>
    <s v=""/>
    <s v="Hochspannung (HS)"/>
    <s v="Mitteldeutsche Netzgesellschaft Strom mbH"/>
  </r>
  <r>
    <x v="1496"/>
    <s v="BMW AG"/>
    <s v="Speicherfarm Leipzig"/>
    <s v="04349"/>
    <s v="Leipzig"/>
    <s v=""/>
    <x v="0"/>
    <s v="Speicherfarm Leipzig"/>
    <d v="2018-01-01T00:00:00"/>
    <s v="in Betrieb"/>
    <s v="Batteriespeicher"/>
    <s v=""/>
    <s v=""/>
    <x v="17"/>
    <s v="Nein"/>
    <s v="Nein"/>
    <n v="12.5"/>
    <s v="UW Plaussig"/>
    <s v="Hochspannung (HS)"/>
    <s v="Mitnetz"/>
  </r>
  <r>
    <x v="1497"/>
    <s v=""/>
    <s v="Windpark Dobberkau II"/>
    <s v="39606"/>
    <s v="Bismark (Altmark)"/>
    <s v="Gemarkung Dobberkau, Flur 2, Flurstueck 52/1"/>
    <x v="8"/>
    <s v=""/>
    <d v="2015-01-01T00:00:00"/>
    <s v="in Betrieb"/>
    <s v="Windenergie (Onshore-Anlage)"/>
    <s v=""/>
    <s v=""/>
    <x v="1"/>
    <s v="Ja"/>
    <s v=""/>
    <n v="12.5"/>
    <s v=""/>
    <s v=""/>
    <s v=""/>
  </r>
  <r>
    <x v="1498"/>
    <s v=""/>
    <s v="Windpark Schiffweiler"/>
    <s v="66538"/>
    <s v="Neunkirchen"/>
    <s v="Flur 11, Flurstueck 2/1"/>
    <x v="14"/>
    <s v=""/>
    <d v="2014-01-01T00:00:00"/>
    <s v="in Betrieb"/>
    <s v="Windenergie (Onshore-Anlage)"/>
    <s v=""/>
    <s v=""/>
    <x v="1"/>
    <s v="Ja"/>
    <s v=""/>
    <n v="12.5"/>
    <s v=""/>
    <s v=""/>
    <s v=""/>
  </r>
  <r>
    <x v="1499"/>
    <s v="Windpark Obbach GmbH &amp; Co. KG"/>
    <s v="Windpark Obbach"/>
    <s v="97502"/>
    <s v="Obbach"/>
    <s v="1102"/>
    <x v="0"/>
    <s v=""/>
    <d v="2015-01-01T00:00:00"/>
    <s v="in Betrieb"/>
    <s v="Windenergie (Onshore-Anlage)"/>
    <s v=""/>
    <s v=""/>
    <x v="1"/>
    <s v="Ja"/>
    <s v=""/>
    <n v="12.5"/>
    <s v=""/>
    <s v=""/>
    <s v=""/>
  </r>
  <r>
    <x v="1500"/>
    <s v=""/>
    <s v="WP-Muennerstadt"/>
    <s v="97702"/>
    <s v="Muennerstadt"/>
    <s v=""/>
    <x v="0"/>
    <s v=""/>
    <d v="2014-01-01T00:00:00"/>
    <s v="in Betrieb"/>
    <s v="Windenergie (Onshore-Anlage)"/>
    <s v=""/>
    <s v=""/>
    <x v="1"/>
    <s v="Ja"/>
    <s v="Nein"/>
    <n v="12.5"/>
    <s v=""/>
    <s v="USp. Hoch- / Mittelspannung (HS/MS)"/>
    <s v="Bayernwerk AG"/>
  </r>
  <r>
    <x v="1501"/>
    <s v=""/>
    <s v="Windpark Kraeft"/>
    <s v="92318"/>
    <s v="Neumarkt"/>
    <s v=""/>
    <x v="0"/>
    <s v=""/>
    <d v="2014-01-01T00:00:00"/>
    <s v="in Betrieb"/>
    <s v="Windenergie (Onshore-Anlage)"/>
    <s v=""/>
    <s v=""/>
    <x v="1"/>
    <s v="Ja"/>
    <s v="Nein"/>
    <n v="12.5"/>
    <s v=""/>
    <s v="Mittelspannung (MS)"/>
    <s v="Stadtwerke Neumarkt i.d.OPf."/>
  </r>
  <r>
    <x v="1502"/>
    <s v="PROKON Regenerative Energien eG"/>
    <s v="WP Hohe Wuhne III"/>
    <s v="39443"/>
    <s v="Foerderstedt"/>
    <s v="Umspannwerk 0 c"/>
    <x v="8"/>
    <s v=""/>
    <d v="2011-01-01T00:00:00"/>
    <s v="in Betrieb"/>
    <s v="Windenergie (Onshore-Anlage)"/>
    <s v=""/>
    <s v=""/>
    <x v="1"/>
    <s v="Ja"/>
    <s v="Nein"/>
    <n v="12.5"/>
    <s v="UW Foerderstedt"/>
    <s v="Mittelspannung (MS)"/>
    <s v="Avacon AG"/>
  </r>
  <r>
    <x v="1503"/>
    <s v="ENGIE Deutschland AG"/>
    <s v="Helmstadt"/>
    <s v="97264"/>
    <s v="Helmstadt"/>
    <s v=""/>
    <x v="0"/>
    <s v="WP Helmstadt"/>
    <d v="2012-05-11T00:00:00"/>
    <s v="in Betrieb"/>
    <s v="Windenergie (Onshore-Anlage)"/>
    <s v=""/>
    <s v=""/>
    <x v="1"/>
    <s v="Ja"/>
    <s v="Nein"/>
    <n v="12.5"/>
    <s v=""/>
    <s v=""/>
    <s v="Bayernwerk AG"/>
  </r>
  <r>
    <x v="1504"/>
    <s v="IHKW Industrieheizkraftwerk Andernach GmbH"/>
    <s v="IHKW Andernach"/>
    <s v="56626"/>
    <s v="Andernach"/>
    <s v="Koblenzer Strasse 141"/>
    <x v="7"/>
    <s v=""/>
    <d v="2008-01-14T00:00:00"/>
    <s v="in Betrieb"/>
    <s v="Abfall"/>
    <s v=""/>
    <s v=""/>
    <x v="14"/>
    <s v="Nein"/>
    <s v="Ja"/>
    <n v="12.5"/>
    <s v=""/>
    <s v="Mittelspannung (MS)"/>
    <s v="ThyssenKrupp AG"/>
  </r>
  <r>
    <x v="1505"/>
    <s v="MVV Energie AG"/>
    <s v="BHKW Ludwigshafen"/>
    <s v="67065"/>
    <s v="Ludwigshafen"/>
    <s v="Giulinistrasse 2"/>
    <x v="7"/>
    <s v="BHKW "/>
    <d v="2008-06-12T00:00:00"/>
    <s v="in Betrieb"/>
    <s v="Erdgas"/>
    <s v=""/>
    <s v=""/>
    <x v="2"/>
    <s v="Nein"/>
    <s v="Ja"/>
    <n v="12.5"/>
    <s v="20 kV Uebergabestationen"/>
    <s v="Mittelspannung (MS)"/>
    <s v="MVV Netze GmbH"/>
  </r>
  <r>
    <x v="1506"/>
    <s v="Zweckverband Abfallverwertung Suedostbayern"/>
    <s v="MHKW Burgkirchen"/>
    <s v="84508"/>
    <s v="Burgkirchen"/>
    <s v="Bruck 110"/>
    <x v="0"/>
    <s v=""/>
    <d v="1994-01-15T00:00:00"/>
    <s v="in Betrieb"/>
    <s v="Abfall"/>
    <s v=""/>
    <s v=""/>
    <x v="14"/>
    <s v="Nein"/>
    <s v="Nein"/>
    <n v="12.5"/>
    <s v="DE00754884504B007225Z0285XXXXFFFF"/>
    <s v="Mittelspannung (MS)"/>
    <s v="InfraServ GmbH &amp; Co. Gendorf KG"/>
  </r>
  <r>
    <x v="1507"/>
    <s v=""/>
    <s v=""/>
    <s v="26409"/>
    <s v="Wittmund"/>
    <s v=""/>
    <x v="1"/>
    <s v=""/>
    <d v="1999-01-01T00:00:00"/>
    <s v="in Betrieb"/>
    <s v="Windenergie (Onshore-Anlage)"/>
    <s v=""/>
    <s v=""/>
    <x v="1"/>
    <s v="Ja"/>
    <s v=""/>
    <n v="12.5"/>
    <s v=""/>
    <s v="USp. Hoch- / Mittelspannung (HS/MS)"/>
    <s v="EWE NETZ GmbH"/>
  </r>
  <r>
    <x v="1508"/>
    <s v="Windfarm Zettingen GmbH"/>
    <s v=""/>
    <s v="56759"/>
    <s v="Kaisersesch "/>
    <s v=""/>
    <x v="7"/>
    <s v=""/>
    <d v="2009-01-01T00:00:00"/>
    <s v="in Betrieb"/>
    <s v="Windenergie (Onshore-Anlage)"/>
    <s v=""/>
    <s v=""/>
    <x v="1"/>
    <s v="Ja"/>
    <s v=""/>
    <n v="12.5"/>
    <s v=""/>
    <s v="USp. Hoch- / Mittelspannung (HS/MS)"/>
    <s v="Westnetz GmbH"/>
  </r>
  <r>
    <x v="0"/>
    <s v="EEG-Anlagen &lt; 10 MW"/>
    <s v=""/>
    <s v=""/>
    <s v=""/>
    <s v=""/>
    <x v="1"/>
    <s v=""/>
    <d v="1990-01-01T00:00:00"/>
    <s v="in Betrieb"/>
    <s v="Deponiegas"/>
    <s v=""/>
    <s v=""/>
    <x v="18"/>
    <s v="Ja"/>
    <s v=""/>
    <n v="12.5"/>
    <s v=""/>
    <s v=""/>
    <s v=""/>
  </r>
  <r>
    <x v="1509"/>
    <s v=""/>
    <s v="Windpark Hassel"/>
    <s v="33165"/>
    <s v="Lichtenau"/>
    <s v="Gemarkung Grundsteinheim, Flur 1, Flurstueck 138"/>
    <x v="3"/>
    <s v=""/>
    <d v="2015-01-01T00:00:00"/>
    <s v="in Betrieb"/>
    <s v="Windenergie (Onshore-Anlage)"/>
    <s v=""/>
    <s v=""/>
    <x v="1"/>
    <s v="Ja"/>
    <s v=""/>
    <n v="12.4"/>
    <s v=""/>
    <s v=""/>
    <s v=""/>
  </r>
  <r>
    <x v="1510"/>
    <s v="Boehringer Ingelheim Pharma GmbH &amp; Co. KG"/>
    <s v=""/>
    <s v="55218"/>
    <s v="Ingelheim"/>
    <s v=""/>
    <x v="7"/>
    <s v=""/>
    <d v="2004-01-01T00:00:00"/>
    <s v="in Betrieb"/>
    <s v="Biomasse"/>
    <s v=""/>
    <s v=""/>
    <x v="3"/>
    <s v="Ja"/>
    <s v=""/>
    <n v="12.4"/>
    <s v=""/>
    <s v="USp. Hoch- / Mittelspannung (HS/MS)"/>
    <s v="Rheinhessische Energie- und Wasserversorgungs-GmbH"/>
  </r>
  <r>
    <x v="1511"/>
    <s v="Mainova AG"/>
    <s v="BKF"/>
    <s v="60382"/>
    <s v="Frankfurt am Main"/>
    <s v="Alt Fechenheim 34"/>
    <x v="10"/>
    <s v=""/>
    <d v="2004-01-01T00:00:00"/>
    <s v="in Betrieb"/>
    <s v="Mehrere Energietraeger"/>
    <s v="Biomasse"/>
    <s v="Mineraloelprodukte"/>
    <x v="3"/>
    <s v="Ja"/>
    <s v="Ja"/>
    <n v="12.4"/>
    <s v="UW Hanauer Landstrasse"/>
    <s v="10"/>
    <s v="NRM Netzdienste Rhein-Main GmbH"/>
  </r>
  <r>
    <x v="1512"/>
    <s v=""/>
    <s v=""/>
    <s v="48653"/>
    <s v="Coesfeld"/>
    <s v=""/>
    <x v="3"/>
    <s v=""/>
    <d v="2002-01-01T00:00:00"/>
    <s v="in Betrieb"/>
    <s v="Windenergie (Onshore-Anlage)"/>
    <s v=""/>
    <s v=""/>
    <x v="1"/>
    <s v="Ja"/>
    <s v=""/>
    <n v="12.4"/>
    <s v=""/>
    <s v="Mittelspannung (MS)"/>
    <s v="Stadtwerke Coesfeld GmbH"/>
  </r>
  <r>
    <x v="0"/>
    <s v="EEG-Anlagen &lt; 10 MW"/>
    <s v=""/>
    <s v=""/>
    <s v=""/>
    <s v=""/>
    <x v="17"/>
    <s v=""/>
    <d v="1990-01-01T00:00:00"/>
    <s v="in Betrieb"/>
    <s v="Biomasse"/>
    <s v=""/>
    <s v=""/>
    <x v="3"/>
    <s v="Ja"/>
    <s v=""/>
    <n v="12.4"/>
    <s v=""/>
    <s v=""/>
    <s v=""/>
  </r>
  <r>
    <x v="0"/>
    <s v="EEG-Anlagen &lt; 10 MW"/>
    <s v=""/>
    <s v=""/>
    <s v=""/>
    <s v=""/>
    <x v="18"/>
    <s v=""/>
    <d v="1990-01-01T00:00:00"/>
    <s v="in Betrieb"/>
    <s v="Windenergie (Onshore-Anlage)"/>
    <s v=""/>
    <s v=""/>
    <x v="1"/>
    <s v="Ja"/>
    <s v=""/>
    <n v="12.4"/>
    <s v=""/>
    <s v=""/>
    <s v=""/>
  </r>
  <r>
    <x v="1513"/>
    <s v="Windpark Oberthal GmbH"/>
    <s v="Windpark Oberthal GmbH"/>
    <s v=""/>
    <s v=""/>
    <s v=""/>
    <x v="14"/>
    <s v=""/>
    <d v="2013-12-16T00:00:00"/>
    <s v="in Betrieb"/>
    <s v="Windenergie (Onshore-Anlage)"/>
    <s v=""/>
    <s v=""/>
    <x v="1"/>
    <s v="Ja"/>
    <s v="Nein"/>
    <n v="12.3"/>
    <s v="UA Walhausen"/>
    <s v="Mittelspannung (MS)"/>
    <s v="energis-Netzgesellschaft mbH"/>
  </r>
  <r>
    <x v="1514"/>
    <s v="HSW Windpark Gross Niendorf GmbH &amp; Co. KG"/>
    <s v="HSW Windpark Gross Niendorf "/>
    <s v="89522"/>
    <s v="Gross Niendorf"/>
    <s v="Meeboldstr. 1"/>
    <x v="5"/>
    <s v=""/>
    <d v="2014-06-28T00:00:00"/>
    <s v="in Betrieb"/>
    <s v="Windenergie (Onshore-Anlage)"/>
    <s v=""/>
    <s v=""/>
    <x v="1"/>
    <s v="Ja"/>
    <s v="Nein"/>
    <n v="12.3"/>
    <s v="UW Bruehl"/>
    <s v="Mittelspannung (MS)"/>
    <s v="WEMAG Netz GmbH"/>
  </r>
  <r>
    <x v="1515"/>
    <s v=""/>
    <s v="Windpark Kohlenbek"/>
    <s v="25596"/>
    <s v="Bokelrehm"/>
    <s v=""/>
    <x v="5"/>
    <s v=""/>
    <d v="2014-01-01T00:00:00"/>
    <s v="in Betrieb"/>
    <s v="Windenergie (Onshore-Anlage)"/>
    <s v=""/>
    <s v=""/>
    <x v="1"/>
    <s v="Ja"/>
    <s v="Nein"/>
    <n v="12.3"/>
    <s v=""/>
    <s v="Mittelspannung (MS)"/>
    <s v="Schleswig-Holstein Netz AG"/>
  </r>
  <r>
    <x v="1516"/>
    <s v="EnBW Energie Baden-Wuerttemberg AG"/>
    <s v="Tannheim"/>
    <s v="88459"/>
    <s v="Tannheim"/>
    <s v=""/>
    <x v="2"/>
    <s v="Tannheim"/>
    <d v="1920-12-01T00:00:00"/>
    <s v="in Betrieb"/>
    <s v="Laufwasser"/>
    <s v=""/>
    <s v=""/>
    <x v="9"/>
    <s v="Nein"/>
    <s v="Nein"/>
    <n v="12.3"/>
    <s v=""/>
    <s v="Mittelspannung (MS)"/>
    <s v="Netze BW GmbH"/>
  </r>
  <r>
    <x v="1517"/>
    <s v="Uniper Kraftwerke GmbH"/>
    <s v="Unterbergen"/>
    <s v="86511"/>
    <s v="Schmiechen-Unterbergen"/>
    <s v="Lechfeldstrasse"/>
    <x v="0"/>
    <s v="Unterbergen"/>
    <d v="1983-01-01T00:00:00"/>
    <s v="in Betrieb"/>
    <s v="Laufwasser"/>
    <s v=""/>
    <s v=""/>
    <x v="9"/>
    <s v="Nein"/>
    <s v="Nein"/>
    <n v="12.3"/>
    <s v="Schaltanlage vor Ort"/>
    <s v="Hochspannung (HS)"/>
    <s v="Bayernwerk AG"/>
  </r>
  <r>
    <x v="1518"/>
    <s v="LEW Wasserkraft GmbH"/>
    <s v="Oberpeiching"/>
    <s v="86698"/>
    <s v="Oberndorf"/>
    <s v=""/>
    <x v="0"/>
    <s v=""/>
    <d v="1954-03-28T00:00:00"/>
    <s v="in Betrieb"/>
    <s v="Laufwasser"/>
    <s v=""/>
    <s v=""/>
    <x v="9"/>
    <s v="Nein"/>
    <s v="Nein"/>
    <n v="12.3"/>
    <s v="UW Oberpeiching"/>
    <s v="Mittelspannung (MS)"/>
    <s v="LEW Verteilnetz GmbH"/>
  </r>
  <r>
    <x v="1519"/>
    <s v="Windpark Wiemersdorf GmbH &amp; Co. KG "/>
    <s v=""/>
    <s v="24649"/>
    <s v="Wiemersdorf"/>
    <s v=""/>
    <x v="5"/>
    <s v=""/>
    <d v="2001-01-01T00:00:00"/>
    <s v="in Betrieb"/>
    <s v="Windenergie (Onshore-Anlage)"/>
    <s v=""/>
    <s v=""/>
    <x v="1"/>
    <s v="Ja"/>
    <s v=""/>
    <n v="12.3"/>
    <s v=""/>
    <s v="Mittelspannung (MS)"/>
    <s v="Schleswig-Holstein Netz AG "/>
  </r>
  <r>
    <x v="1520"/>
    <s v="Heizkraftwerk Pforzheim GmbH"/>
    <s v="Heizkraftwerk Pforzheim GmbH"/>
    <s v="75175"/>
    <s v="Pforzheim"/>
    <s v="Hohwiesenweg 15"/>
    <x v="2"/>
    <s v="Biomasse"/>
    <d v="2004-12-09T00:00:00"/>
    <s v="in Betrieb"/>
    <s v="Mehrere Energietraeger"/>
    <s v="Biomasse"/>
    <s v="Erdgas; Klaergas"/>
    <x v="3"/>
    <s v="Ja"/>
    <s v="Ja"/>
    <n v="12.3"/>
    <s v="Hohwiesenweg"/>
    <s v="Hochspannung (HS)"/>
    <s v="Stadtwerke Pforzheim GmbH und Co. KG"/>
  </r>
  <r>
    <x v="1521"/>
    <s v="Windpark Osterrade GmbH "/>
    <s v=""/>
    <s v="24796"/>
    <s v="Osterrade"/>
    <s v=""/>
    <x v="5"/>
    <s v=""/>
    <d v="2001-01-01T00:00:00"/>
    <s v="in Betrieb"/>
    <s v="Windenergie (Onshore-Anlage)"/>
    <s v=""/>
    <s v=""/>
    <x v="1"/>
    <s v="Ja"/>
    <s v=""/>
    <n v="12.3"/>
    <s v=""/>
    <s v="Mittelspannung (MS)"/>
    <s v="Schleswig-Holstein Netz AG "/>
  </r>
  <r>
    <x v="1522"/>
    <s v=""/>
    <s v=""/>
    <s v="39387"/>
    <s v="Oschersleben"/>
    <s v=""/>
    <x v="8"/>
    <s v=""/>
    <d v="2009-01-01T00:00:00"/>
    <s v="in Betrieb"/>
    <s v="Windenergie (Onshore-Anlage)"/>
    <s v=""/>
    <s v=""/>
    <x v="1"/>
    <s v="Ja"/>
    <s v=""/>
    <n v="12.3"/>
    <s v=""/>
    <s v="Mittelspannung (MS)"/>
    <s v="Avacon AG"/>
  </r>
  <r>
    <x v="1523"/>
    <s v="Winag Neue Energie GmbH &amp; Co. Reinstedt KG"/>
    <s v=""/>
    <s v="06464"/>
    <s v="Frose"/>
    <s v=""/>
    <x v="8"/>
    <s v=""/>
    <d v="2010-01-01T00:00:00"/>
    <s v="in Betrieb"/>
    <s v="Windenergie (Onshore-Anlage)"/>
    <s v=""/>
    <s v=""/>
    <x v="1"/>
    <s v="Ja"/>
    <s v=""/>
    <n v="12.3"/>
    <s v=""/>
    <s v="USp. Hoch- / Mittelspannung (HS/MS)"/>
    <s v="Mitteldeutsche Netzgesellschaft Strom mbH"/>
  </r>
  <r>
    <x v="1524"/>
    <s v="Windpark Hungerberg II GmbH &amp; Co. KG"/>
    <s v="Windpark Hungerberg II"/>
    <s v="63067"/>
    <s v="Offenbach"/>
    <s v="Andréstrasse 71"/>
    <x v="10"/>
    <s v=""/>
    <d v="2013-11-18T00:00:00"/>
    <s v="in Betrieb"/>
    <s v="Windenergie (Onshore-Anlage)"/>
    <s v=""/>
    <s v=""/>
    <x v="1"/>
    <s v="Ja"/>
    <s v=""/>
    <n v="12.2"/>
    <s v=""/>
    <s v="Hochspannung (HS)"/>
    <s v="Pfalzwerke Netz AG"/>
  </r>
  <r>
    <x v="1525"/>
    <s v="Windpark Hungerberg I GmbH &amp; Co. KG"/>
    <s v="Windpark Hungerberg I"/>
    <s v="63067"/>
    <s v="Offenbach"/>
    <s v="Andréstrasse 71"/>
    <x v="10"/>
    <s v=""/>
    <d v="2013-11-18T00:00:00"/>
    <s v="in Betrieb"/>
    <s v="Windenergie (Onshore-Anlage)"/>
    <s v=""/>
    <s v=""/>
    <x v="1"/>
    <s v="Ja"/>
    <s v=""/>
    <n v="12.2"/>
    <s v=""/>
    <s v="Hochspannung (HS)"/>
    <s v="Pfalzwerke Netz AG"/>
  </r>
  <r>
    <x v="1526"/>
    <s v="innogy SE"/>
    <s v="Windpark Rheinhessen I"/>
    <s v="55425"/>
    <s v="Waldalgesheim"/>
    <s v="Flurstueck 18"/>
    <x v="7"/>
    <s v=""/>
    <d v="2002-11-12T00:00:00"/>
    <s v="in Betrieb"/>
    <s v="Windenergie (Onshore-Anlage)"/>
    <s v=""/>
    <s v=""/>
    <x v="1"/>
    <s v="Ja"/>
    <s v=""/>
    <n v="12.2"/>
    <s v=""/>
    <s v=""/>
    <s v="Westnetz GmbH"/>
  </r>
  <r>
    <x v="1527"/>
    <s v=""/>
    <s v="WP Beidenfleth"/>
    <s v="25573"/>
    <s v="Beidenfleth"/>
    <s v="57"/>
    <x v="5"/>
    <s v=""/>
    <d v="2015-01-01T00:00:00"/>
    <s v="in Betrieb"/>
    <s v="Windenergie (Onshore-Anlage)"/>
    <s v=""/>
    <s v=""/>
    <x v="1"/>
    <s v="Ja"/>
    <s v=""/>
    <n v="12.2"/>
    <s v=""/>
    <s v=""/>
    <s v=""/>
  </r>
  <r>
    <x v="1528"/>
    <s v=""/>
    <s v="Weiskirchen-Schimmelkopf"/>
    <s v="66709"/>
    <s v="Weiskirchen"/>
    <s v="Gemarkung Weiskirchen, Flur 9, Flurstueck 1"/>
    <x v="14"/>
    <s v=""/>
    <d v="2015-01-01T00:00:00"/>
    <s v="in Betrieb"/>
    <s v="Windenergie (Onshore-Anlage)"/>
    <s v=""/>
    <s v=""/>
    <x v="1"/>
    <s v="Ja"/>
    <s v=""/>
    <n v="12.2"/>
    <s v=""/>
    <s v=""/>
    <s v=""/>
  </r>
  <r>
    <x v="1529"/>
    <s v=""/>
    <s v="WP Huser Klee"/>
    <s v="33165"/>
    <s v="Lichtenau"/>
    <s v="Gemarkung: Husen; Flur: 8; Flurstueck: 19;"/>
    <x v="3"/>
    <s v=""/>
    <d v="2015-01-01T00:00:00"/>
    <s v="in Betrieb"/>
    <s v="Windenergie (Onshore-Anlage)"/>
    <s v=""/>
    <s v=""/>
    <x v="1"/>
    <s v="Ja"/>
    <s v=""/>
    <n v="12.2"/>
    <s v=""/>
    <s v=""/>
    <s v=""/>
  </r>
  <r>
    <x v="1530"/>
    <s v=""/>
    <s v="Windpark Neudersum"/>
    <s v="26906"/>
    <s v="Dersum"/>
    <s v="Gemarkung Neudersum, Flur 001, Flurstueck 57"/>
    <x v="1"/>
    <s v=""/>
    <d v="2015-01-01T00:00:00"/>
    <s v="in Betrieb"/>
    <s v="Windenergie (Onshore-Anlage)"/>
    <s v=""/>
    <s v=""/>
    <x v="1"/>
    <s v="Ja"/>
    <s v=""/>
    <n v="12.2"/>
    <s v=""/>
    <s v=""/>
    <s v=""/>
  </r>
  <r>
    <x v="1531"/>
    <s v=""/>
    <s v="Windpark Moosmoor"/>
    <s v=""/>
    <s v=""/>
    <s v="Gem. Wittstedt, Flur 8, Flurstueck 24/1"/>
    <x v="1"/>
    <s v=""/>
    <d v="2015-01-01T00:00:00"/>
    <s v="in Betrieb"/>
    <s v="Windenergie (Onshore-Anlage)"/>
    <s v=""/>
    <s v=""/>
    <x v="1"/>
    <s v="Ja"/>
    <s v=""/>
    <n v="12.2"/>
    <s v=""/>
    <s v=""/>
    <s v=""/>
  </r>
  <r>
    <x v="1532"/>
    <s v=""/>
    <s v="Repowering Windpark Egglingen"/>
    <s v="26409"/>
    <s v="Wittmund"/>
    <s v="Flurstueck 12/5 u. 12/6 der Flur 13, Gemarkung Eggelingen"/>
    <x v="1"/>
    <s v=""/>
    <d v="2015-01-01T00:00:00"/>
    <s v="in Betrieb"/>
    <s v="Windenergie (Onshore-Anlage)"/>
    <s v=""/>
    <s v=""/>
    <x v="1"/>
    <s v="Ja"/>
    <s v=""/>
    <n v="12.2"/>
    <s v=""/>
    <s v=""/>
    <s v=""/>
  </r>
  <r>
    <x v="1533"/>
    <s v=""/>
    <s v="Windpark Zedtwitz"/>
    <s v="95183"/>
    <s v="Gemeinde Feilitzsch"/>
    <s v=""/>
    <x v="0"/>
    <s v=""/>
    <d v="2014-01-01T00:00:00"/>
    <s v="in Betrieb"/>
    <s v="Windenergie (Onshore-Anlage)"/>
    <s v=""/>
    <s v=""/>
    <x v="1"/>
    <s v="Ja"/>
    <s v="Nein"/>
    <n v="12.2"/>
    <s v=""/>
    <s v="Hochspannung (HS)"/>
    <s v="Bayernwerk AG"/>
  </r>
  <r>
    <x v="1534"/>
    <s v=""/>
    <s v="Windpark Roedeser Berg"/>
    <s v="34466"/>
    <s v="Wolfhagen"/>
    <s v=""/>
    <x v="10"/>
    <s v=""/>
    <d v="2014-01-01T00:00:00"/>
    <s v="in Betrieb"/>
    <s v="Windenergie (Onshore-Anlage)"/>
    <s v=""/>
    <s v=""/>
    <x v="1"/>
    <s v="Ja"/>
    <s v="Nein"/>
    <n v="12.2"/>
    <s v=""/>
    <s v="Mittelspannung (MS)"/>
    <s v="Stadtwerke Wolfhagen GmbH"/>
  </r>
  <r>
    <x v="1535"/>
    <s v=""/>
    <s v="Windpark Galgenberg"/>
    <s v="67753"/>
    <s v="Rothselberg"/>
    <s v=""/>
    <x v="7"/>
    <s v=""/>
    <d v="2014-01-01T00:00:00"/>
    <s v="in Betrieb"/>
    <s v="Windenergie (Onshore-Anlage)"/>
    <s v=""/>
    <s v=""/>
    <x v="1"/>
    <s v="Ja"/>
    <s v="Nein"/>
    <n v="12.2"/>
    <s v=""/>
    <s v="Mittelspannung (MS)"/>
    <s v="Pfalzwerke Netz AG"/>
  </r>
  <r>
    <x v="1536"/>
    <s v=""/>
    <s v="Windpark Englmannsberg"/>
    <s v="86558"/>
    <s v="Hohenwart"/>
    <s v=""/>
    <x v="0"/>
    <s v=""/>
    <d v="2014-01-01T00:00:00"/>
    <s v="in Betrieb"/>
    <s v="Windenergie (Onshore-Anlage)"/>
    <s v=""/>
    <s v=""/>
    <x v="1"/>
    <s v="Ja"/>
    <s v="Nein"/>
    <n v="12.2"/>
    <s v=""/>
    <s v="Mittelspannung (MS)"/>
    <s v="Bayernwerk AG"/>
  </r>
  <r>
    <x v="1537"/>
    <s v="Universitaet Stuttgart"/>
    <s v="HKW Pfaffenwald"/>
    <s v="70569"/>
    <s v="Stuttgart"/>
    <s v="Pfaffenwaldring 8"/>
    <x v="2"/>
    <s v="Anlage 40"/>
    <d v="1988-07-01T00:00:00"/>
    <s v="in Betrieb"/>
    <s v="Mehrere Energietraeger"/>
    <s v="Erdgas H"/>
    <s v="Heizoel EL"/>
    <x v="2"/>
    <s v="Nein"/>
    <s v="Ja"/>
    <n v="12.2"/>
    <s v="UW Allmand"/>
    <s v="Mittelspannung (MS)"/>
    <s v="Netze BW GmbH"/>
  </r>
  <r>
    <x v="1538"/>
    <s v="Uniper Kraftwerke GmbH"/>
    <s v="Scheuring"/>
    <s v="86937"/>
    <s v="Scheuring"/>
    <s v="Lechau"/>
    <x v="0"/>
    <s v="Scheuring"/>
    <d v="1980-01-01T00:00:00"/>
    <s v="in Betrieb"/>
    <s v="Laufwasser"/>
    <s v=""/>
    <s v=""/>
    <x v="9"/>
    <s v="Nein"/>
    <s v="Nein"/>
    <n v="12.2"/>
    <s v="Schaltanlage vor Ort"/>
    <s v="Hochspannung (HS)"/>
    <s v="Bayernwerk AG"/>
  </r>
  <r>
    <x v="1539"/>
    <s v="Windpark Jever GbR"/>
    <s v=""/>
    <s v="26441"/>
    <s v="Jever"/>
    <s v=""/>
    <x v="1"/>
    <s v=""/>
    <d v="2002-01-01T00:00:00"/>
    <s v="in Betrieb"/>
    <s v="Windenergie (Onshore-Anlage)"/>
    <s v=""/>
    <s v=""/>
    <x v="1"/>
    <s v="Ja"/>
    <s v=""/>
    <n v="12.2"/>
    <s v=""/>
    <s v="Mittelspannung (MS)"/>
    <s v="EWE NETZ GmbH"/>
  </r>
  <r>
    <x v="1540"/>
    <s v=""/>
    <s v=""/>
    <s v="21039"/>
    <s v="Hamburg"/>
    <s v=""/>
    <x v="5"/>
    <s v=""/>
    <d v="1995-01-01T00:00:00"/>
    <s v="in Betrieb"/>
    <s v="Windenergie (Onshore-Anlage)"/>
    <s v=""/>
    <s v=""/>
    <x v="1"/>
    <s v="Ja"/>
    <s v=""/>
    <n v="12.2"/>
    <s v=""/>
    <s v="Mittelspannung (MS)"/>
    <s v="Stromnetz Hamburg GmbH"/>
  </r>
  <r>
    <x v="1541"/>
    <s v="Volkswagen AG"/>
    <s v="HKW Kassel"/>
    <s v="34225"/>
    <s v="Baunatal"/>
    <s v=""/>
    <x v="10"/>
    <s v="Turbine 1"/>
    <d v="1990-01-01T00:00:00"/>
    <s v="Endgueltig Stillgelegt 2013 (ohne StA)"/>
    <s v="Erdgas"/>
    <s v=""/>
    <s v=""/>
    <x v="2"/>
    <s v="Nein"/>
    <s v="Ja"/>
    <n v="12.2"/>
    <s v="Anlage A"/>
    <s v="Mittelspannung (MS)"/>
    <s v="VW Kraftwerk GmbH"/>
  </r>
  <r>
    <x v="1542"/>
    <s v="STAWAG Energie GmbH"/>
    <s v="Windpark Aachen Nord GmbH &amp; Co. KG"/>
    <s v="52074"/>
    <s v="Aachen"/>
    <s v=""/>
    <x v="3"/>
    <s v=""/>
    <d v="2017-06-08T00:00:00"/>
    <s v="in Betrieb"/>
    <s v="Windenergie (Onshore-Anlage)"/>
    <s v=""/>
    <s v=""/>
    <x v="1"/>
    <s v="Ja"/>
    <s v=""/>
    <n v="12.1"/>
    <s v=""/>
    <s v=""/>
    <s v=""/>
  </r>
  <r>
    <x v="1543"/>
    <s v=""/>
    <s v=""/>
    <s v="04603"/>
    <s v="Nobitz"/>
    <s v="Am Flughafen 1"/>
    <x v="12"/>
    <s v=""/>
    <d v="2012-01-01T00:00:00"/>
    <s v="in Betrieb"/>
    <s v="Solare Strahlungsenergie"/>
    <s v=""/>
    <s v=""/>
    <x v="0"/>
    <s v="Ja"/>
    <s v=""/>
    <n v="12.1"/>
    <s v=""/>
    <s v=""/>
    <s v="Mitteldeutsche Netzgesellschaft Strom mbH"/>
  </r>
  <r>
    <x v="1544"/>
    <s v="Zweckverband fuer Abfallwirtschaft Suedwestthueringen (ZASt)"/>
    <s v="Restabfallbehandlungsanlage"/>
    <s v="98544"/>
    <s v="Zella-Mehlis"/>
    <s v=""/>
    <x v="12"/>
    <s v="1"/>
    <d v="2007-10-15T00:00:00"/>
    <s v="in Betrieb"/>
    <s v="Abfall"/>
    <s v="Abfall"/>
    <s v="Heizoel"/>
    <x v="14"/>
    <s v="Nein"/>
    <s v="Ja"/>
    <n v="12.1"/>
    <s v="Station RABA"/>
    <s v="Mittelspannung (MS)"/>
    <s v="Stadtwerke Suhl/Zella-Mehlis Netz GmbH"/>
  </r>
  <r>
    <x v="1545"/>
    <s v="Uniper Kraftwerke GmbH"/>
    <s v="Prittriching"/>
    <s v="86931"/>
    <s v="Prittriching"/>
    <s v="Lechstrasse"/>
    <x v="0"/>
    <s v="Prittriching"/>
    <d v="1984-01-01T00:00:00"/>
    <s v="in Betrieb"/>
    <s v="Laufwasser"/>
    <s v=""/>
    <s v=""/>
    <x v="9"/>
    <s v="Nein"/>
    <s v="Nein"/>
    <n v="12.1"/>
    <s v="Schaltanlage vor Ort"/>
    <s v="Mittelspannung (MS)"/>
    <s v="Bayernwerk AG"/>
  </r>
  <r>
    <x v="1546"/>
    <s v="innogy SE"/>
    <s v="Serrig"/>
    <s v="54450"/>
    <s v="Freudenburg"/>
    <s v=""/>
    <x v="7"/>
    <s v=""/>
    <d v="1985-01-01T00:00:00"/>
    <s v="in Betrieb"/>
    <s v="Laufwasser"/>
    <s v=""/>
    <s v=""/>
    <x v="9"/>
    <s v="Nein"/>
    <s v="Nein"/>
    <n v="12.1"/>
    <s v=""/>
    <s v="Mittelspannung (MS)"/>
    <s v="Westnetz GmbH"/>
  </r>
  <r>
    <x v="1547"/>
    <s v="Solarpark Pocking 2 GmbH"/>
    <s v=""/>
    <s v="94060"/>
    <s v="Pocking"/>
    <s v=""/>
    <x v="0"/>
    <s v=""/>
    <d v="2009-01-01T00:00:00"/>
    <s v="in Betrieb"/>
    <s v="Solare Strahlungsenergie"/>
    <s v=""/>
    <s v=""/>
    <x v="0"/>
    <s v="Ja"/>
    <s v=""/>
    <n v="12.1"/>
    <s v=""/>
    <s v="Mittelspannung (MS)"/>
    <s v="Bayernwerk AG"/>
  </r>
  <r>
    <x v="1548"/>
    <s v="Pfleiderer Guetersloh GmbH"/>
    <s v="KWK Guetersloh"/>
    <s v="33332"/>
    <s v="Guetersloh"/>
    <s v="Stadtring Nordhorn 61"/>
    <x v="3"/>
    <s v=""/>
    <d v="2000-09-07T00:00:00"/>
    <s v="in Betrieb"/>
    <s v="Biomasse"/>
    <s v="Holz"/>
    <s v=""/>
    <x v="3"/>
    <s v="Ja"/>
    <s v="Ja"/>
    <n v="12.1"/>
    <s v="Schaltanlage KWK"/>
    <s v="10"/>
    <s v="Netzgesellschaft Guetersloh mbH "/>
  </r>
  <r>
    <x v="1549"/>
    <s v="Windpark Oestliches Herberger Feld GmbH ? Co. KG"/>
    <s v="Windpark Oestliches Herberger Feld GmbH ? Co. KG"/>
    <s v="49637"/>
    <s v="Menslage"/>
    <s v=""/>
    <x v="1"/>
    <s v=""/>
    <d v="2019-08-20T00:00:00"/>
    <s v="in Betrieb"/>
    <s v="Windenergie (Onshore-Anlage)"/>
    <s v=""/>
    <s v=""/>
    <x v="1"/>
    <s v="Ja"/>
    <s v=""/>
    <n v="12"/>
    <s v=""/>
    <s v="Mittelspannung (MS)"/>
    <s v="EWE Netz GmbH"/>
  </r>
  <r>
    <x v="1550"/>
    <s v="Windpark Domnitz GmbH &amp; Co. KG"/>
    <s v="Windpark Domnitz"/>
    <s v="06193"/>
    <s v="Domnitz"/>
    <s v="Flur 115, 126"/>
    <x v="8"/>
    <s v=""/>
    <d v="2009-04-14T00:00:00"/>
    <s v="in Betrieb"/>
    <s v="Windenergie (Onshore-Anlage)"/>
    <s v=""/>
    <s v=""/>
    <x v="1"/>
    <s v="Ja"/>
    <s v=""/>
    <n v="12"/>
    <s v="50081125616"/>
    <s v="USp. Hoch- / Mittelspannung (HS/MS)"/>
    <s v="Mitteldeutsche Netzgesellschaft Strom mbH"/>
  </r>
  <r>
    <x v="1551"/>
    <s v="STEAG New Energies GmbH"/>
    <s v="ENNI RMI Windpark Kohlenhuck Projektgesellschaft mbH"/>
    <s v="47441"/>
    <s v="Moers"/>
    <s v=""/>
    <x v="3"/>
    <s v=""/>
    <d v="2017-03-27T00:00:00"/>
    <s v="in Betrieb"/>
    <s v="Windenergie (Onshore-Anlage)"/>
    <s v=""/>
    <s v=""/>
    <x v="1"/>
    <s v="Ja"/>
    <s v="Nein"/>
    <n v="12"/>
    <s v="Friedrichstrasse 99, Kamp-Lintfort"/>
    <s v="Mittelspannung (MS)"/>
    <s v="Westnetz"/>
  </r>
  <r>
    <x v="1552"/>
    <s v="EnBW Energie Baden-Wuerttemberg AG"/>
    <s v="Vorarlberger Illwerke AG &quot;Rellswerk&quot;"/>
    <s v="A-6773"/>
    <s v="Vandans"/>
    <s v=""/>
    <x v="16"/>
    <s v="REW"/>
    <d v="2017-07-01T00:00:00"/>
    <s v="in Betrieb"/>
    <s v="Pumpspeicher"/>
    <s v=""/>
    <s v=""/>
    <x v="7"/>
    <s v="Nein"/>
    <s v="Nein"/>
    <n v="12"/>
    <s v=""/>
    <s v="Hoechstspannung (HoeS)"/>
    <s v="Transnet BW GmbH"/>
  </r>
  <r>
    <x v="1553"/>
    <s v=""/>
    <s v="Buergerwindpark Osterstedt GmbH &amp; Co. KG"/>
    <s v="25590"/>
    <s v="Osterstedt"/>
    <s v="Flur 4, Flurstueck 15/1"/>
    <x v="5"/>
    <s v=""/>
    <d v="2015-01-01T00:00:00"/>
    <s v="in Betrieb"/>
    <s v="Windenergie (Onshore-Anlage)"/>
    <s v=""/>
    <s v=""/>
    <x v="1"/>
    <s v="Ja"/>
    <s v=""/>
    <n v="12"/>
    <s v=""/>
    <s v=""/>
    <s v=""/>
  </r>
  <r>
    <x v="1554"/>
    <s v=""/>
    <s v="Reinstedt"/>
    <s v="54421"/>
    <s v="Reinstedt"/>
    <s v="Gemarkung Reinstedt Flur 4 Flurstuecke 173, 176, 179"/>
    <x v="8"/>
    <s v=""/>
    <d v="2010-01-01T00:00:00"/>
    <s v="in Betrieb"/>
    <s v="Windenergie (Onshore-Anlage)"/>
    <s v=""/>
    <s v=""/>
    <x v="1"/>
    <s v="Ja"/>
    <s v=""/>
    <n v="12"/>
    <s v=""/>
    <s v=""/>
    <s v=""/>
  </r>
  <r>
    <x v="1555"/>
    <s v=""/>
    <s v="Mittelhausen"/>
    <s v="06542"/>
    <s v="Mittelhausen"/>
    <s v="Flur:  Flurstueck:"/>
    <x v="8"/>
    <s v=""/>
    <d v="2010-01-01T00:00:00"/>
    <s v="in Betrieb"/>
    <s v="Windenergie (Onshore-Anlage)"/>
    <s v=""/>
    <s v=""/>
    <x v="1"/>
    <s v="Ja"/>
    <s v=""/>
    <n v="12"/>
    <s v=""/>
    <s v=""/>
    <s v=""/>
  </r>
  <r>
    <x v="1556"/>
    <s v=""/>
    <s v="Windpark Kittelbusch"/>
    <s v="33181"/>
    <s v="Bad Wuennenberg"/>
    <s v="Gemarkung:Helmern; Flur 6; Flurstueck: 1"/>
    <x v="3"/>
    <s v=""/>
    <d v="2015-01-01T00:00:00"/>
    <s v="in Betrieb"/>
    <s v="Windenergie (Onshore-Anlage)"/>
    <s v=""/>
    <s v=""/>
    <x v="1"/>
    <s v="Ja"/>
    <s v=""/>
    <n v="12"/>
    <s v=""/>
    <s v=""/>
    <s v=""/>
  </r>
  <r>
    <x v="1557"/>
    <s v=""/>
    <s v="Buergerwindpark Wettringen Stroenfeld"/>
    <s v="48493"/>
    <s v="Wettringen"/>
    <s v="Flur 30, Flurstueck 61"/>
    <x v="3"/>
    <s v=""/>
    <d v="2016-01-01T00:00:00"/>
    <s v="in Betrieb"/>
    <s v="Windenergie (Onshore-Anlage)"/>
    <s v=""/>
    <s v=""/>
    <x v="1"/>
    <s v="Ja"/>
    <s v=""/>
    <n v="12"/>
    <s v=""/>
    <s v=""/>
    <s v=""/>
  </r>
  <r>
    <x v="1558"/>
    <s v=""/>
    <s v="Windpark Werneck-Essleben"/>
    <s v="97440"/>
    <s v="Werneck-Essleben"/>
    <s v="2674"/>
    <x v="0"/>
    <s v=""/>
    <d v="2015-01-01T00:00:00"/>
    <s v="in Betrieb"/>
    <s v="Windenergie (Onshore-Anlage)"/>
    <s v=""/>
    <s v=""/>
    <x v="1"/>
    <s v="Ja"/>
    <s v=""/>
    <n v="12"/>
    <s v=""/>
    <s v=""/>
    <s v=""/>
  </r>
  <r>
    <x v="1559"/>
    <s v=""/>
    <s v="Windpark Korbersdorf-Seussen"/>
    <s v="95659"/>
    <s v="Arzberg"/>
    <s v="FlSt. 519, Gemarkung Korbersdorf-Seussen"/>
    <x v="0"/>
    <s v=""/>
    <d v="2015-01-01T00:00:00"/>
    <s v="in Betrieb"/>
    <s v="Windenergie (Onshore-Anlage)"/>
    <s v=""/>
    <s v=""/>
    <x v="1"/>
    <s v="Ja"/>
    <s v=""/>
    <n v="12"/>
    <s v=""/>
    <s v=""/>
    <s v=""/>
  </r>
  <r>
    <x v="1560"/>
    <s v=""/>
    <s v="OSTWINDpark Rotmainquelle"/>
    <s v="95503"/>
    <s v="Hummental"/>
    <s v="Fl.-Nr. 28/8 Lindenhardter Forst-Nordwest"/>
    <x v="0"/>
    <s v=""/>
    <d v="2015-01-01T00:00:00"/>
    <s v="in Betrieb"/>
    <s v="Windenergie (Onshore-Anlage)"/>
    <s v=""/>
    <s v=""/>
    <x v="1"/>
    <s v="Ja"/>
    <s v=""/>
    <n v="12"/>
    <s v=""/>
    <s v=""/>
    <s v=""/>
  </r>
  <r>
    <x v="1561"/>
    <s v="LHI Green Infrastructure Wind Deutschland III GmbH &amp; Co. KG"/>
    <s v="Windpark Velburg"/>
    <s v="92355"/>
    <s v="Velburg"/>
    <s v="149, Gemarkung Mantlach"/>
    <x v="0"/>
    <s v=""/>
    <d v="2015-01-01T00:00:00"/>
    <s v="in Betrieb"/>
    <s v="Windenergie (Onshore-Anlage)"/>
    <s v=""/>
    <s v=""/>
    <x v="1"/>
    <s v="Ja"/>
    <s v=""/>
    <n v="12"/>
    <s v=""/>
    <s v=""/>
    <s v=""/>
  </r>
  <r>
    <x v="1562"/>
    <s v="Onshore Wind Gesater Wald GmbH &amp; Co. KG"/>
    <s v="WP Gesater Wald"/>
    <s v="91564"/>
    <s v="Neuendettelsau"/>
    <s v="Flur 663 Gemarkung Haag"/>
    <x v="0"/>
    <s v=""/>
    <d v="2015-01-01T00:00:00"/>
    <s v="in Betrieb"/>
    <s v="Windenergie (Onshore-Anlage)"/>
    <s v=""/>
    <s v=""/>
    <x v="1"/>
    <s v="Ja"/>
    <s v=""/>
    <n v="12"/>
    <s v=""/>
    <s v=""/>
    <s v=""/>
  </r>
  <r>
    <x v="1563"/>
    <s v=""/>
    <s v="Windpark Lonnerstadt"/>
    <s v="91475"/>
    <s v="Lonnerstadt"/>
    <s v="Flurstuecknummer: 1727 Gemarkung Lonnerstadt"/>
    <x v="0"/>
    <s v=""/>
    <d v="2015-12-01T00:00:00"/>
    <s v="in Betrieb"/>
    <s v="Windenergie (Onshore-Anlage)"/>
    <s v=""/>
    <s v=""/>
    <x v="1"/>
    <s v="Ja"/>
    <s v=""/>
    <n v="12"/>
    <s v="Schalthaus Hoechstadt"/>
    <s v="Mittelspannung (MS)"/>
    <s v="Bayernwerk AG"/>
  </r>
  <r>
    <x v="1564"/>
    <s v=""/>
    <s v="Windpark Berg"/>
    <s v="82335"/>
    <s v="Berg"/>
    <s v="19"/>
    <x v="0"/>
    <s v=""/>
    <d v="2015-01-01T00:00:00"/>
    <s v="in Betrieb"/>
    <s v="Windenergie (Onshore-Anlage)"/>
    <s v=""/>
    <s v=""/>
    <x v="1"/>
    <s v="Ja"/>
    <s v=""/>
    <n v="12"/>
    <s v=""/>
    <s v=""/>
    <s v=""/>
  </r>
  <r>
    <x v="1565"/>
    <s v="Dortmunder Energie- und Wasserversorgung GmbH"/>
    <s v="Windpark Horst"/>
    <s v="29640"/>
    <s v="Schneverdingen/Horst"/>
    <s v="Gemarkung Wesseloh; Flur 1; Flurstueck 127/50"/>
    <x v="1"/>
    <s v=""/>
    <d v="2016-03-30T00:00:00"/>
    <s v="in Betrieb"/>
    <s v="Windenergie (Onshore-Anlage)"/>
    <s v=""/>
    <s v=""/>
    <x v="1"/>
    <s v="Ja"/>
    <s v=""/>
    <n v="12"/>
    <s v=""/>
    <s v=""/>
    <s v=""/>
  </r>
  <r>
    <x v="1566"/>
    <s v=""/>
    <s v="Windpark Gehrde &quot;Gross Drehle&quot;"/>
    <s v="49596"/>
    <s v="Gehrde"/>
    <s v="Gemarkung Gross Drehle, Flur 1, Flurstueck 3"/>
    <x v="1"/>
    <s v=""/>
    <d v="2015-01-01T00:00:00"/>
    <s v="in Betrieb"/>
    <s v="Windenergie (Onshore-Anlage)"/>
    <s v=""/>
    <s v=""/>
    <x v="1"/>
    <s v="Ja"/>
    <s v=""/>
    <n v="12"/>
    <s v=""/>
    <s v=""/>
    <s v=""/>
  </r>
  <r>
    <x v="1567"/>
    <s v=""/>
    <s v="Menslage 01 - Herberger Feld"/>
    <s v="49637"/>
    <s v="Menslage"/>
    <s v="Letzte Lage, Gemarkung Herbergen, Flur 2, Flurstueck 4"/>
    <x v="1"/>
    <s v=""/>
    <d v="2015-01-01T00:00:00"/>
    <s v="in Betrieb"/>
    <s v="Windenergie (Onshore-Anlage)"/>
    <s v=""/>
    <s v=""/>
    <x v="1"/>
    <s v="Ja"/>
    <s v=""/>
    <n v="12"/>
    <s v=""/>
    <s v=""/>
    <s v=""/>
  </r>
  <r>
    <x v="1568"/>
    <s v=""/>
    <s v="Gross Welle"/>
    <s v="16866"/>
    <s v="Gumtow"/>
    <s v="Flurstueck 184, Flur 1"/>
    <x v="4"/>
    <s v=""/>
    <d v="2010-01-01T00:00:00"/>
    <s v="in Betrieb"/>
    <s v="Windenergie (Onshore-Anlage)"/>
    <s v=""/>
    <s v=""/>
    <x v="1"/>
    <s v="Ja"/>
    <s v=""/>
    <n v="12"/>
    <s v=""/>
    <s v=""/>
    <s v=""/>
  </r>
  <r>
    <x v="1569"/>
    <s v="CHORUS Wind Sontra GmbH &amp; Co. KG"/>
    <s v="WP Sontra"/>
    <s v="36205"/>
    <s v="Sontra"/>
    <s v=""/>
    <x v="10"/>
    <s v=""/>
    <d v="2014-12-05T00:00:00"/>
    <s v="in Betrieb"/>
    <s v="Windenergie (Onshore-Anlage)"/>
    <s v=""/>
    <s v=""/>
    <x v="1"/>
    <s v="Ja"/>
    <s v="Nein"/>
    <n v="12"/>
    <s v=""/>
    <s v="Mittelspannung (MS)"/>
    <s v="EnergieNetz Mitte GmbH"/>
  </r>
  <r>
    <x v="1570"/>
    <s v=""/>
    <s v="WP Lindenberg"/>
    <s v="34270"/>
    <s v="Schauenburg"/>
    <s v=""/>
    <x v="10"/>
    <s v=""/>
    <d v="2014-01-01T00:00:00"/>
    <s v="in Betrieb"/>
    <s v="Windenergie (Onshore-Anlage)"/>
    <s v=""/>
    <s v=""/>
    <x v="1"/>
    <s v="Ja"/>
    <s v="Nein"/>
    <n v="12"/>
    <s v=""/>
    <s v="Mittelspannung (MS)"/>
    <s v="EnergieNetz Mitte GmbH"/>
  </r>
  <r>
    <x v="1571"/>
    <s v=""/>
    <s v="Green City Energy Windpark Massbach"/>
    <s v="97711"/>
    <s v="Massbach"/>
    <s v=""/>
    <x v="0"/>
    <s v=""/>
    <d v="2014-01-01T00:00:00"/>
    <s v="in Betrieb"/>
    <s v="Windenergie (Onshore-Anlage)"/>
    <s v=""/>
    <s v=""/>
    <x v="1"/>
    <s v="Ja"/>
    <s v="Nein"/>
    <n v="12"/>
    <s v=""/>
    <s v="USp. Hoch- / Mittelspannung (HS/MS)"/>
    <s v="Bayernwerk AG"/>
  </r>
  <r>
    <x v="1572"/>
    <s v=""/>
    <s v="Buerger-Windpark Holzacker-Knorburg"/>
    <s v="25917"/>
    <s v="Stadum"/>
    <s v="Flurstueck 31, Flur 22, Gemarkung Stadum"/>
    <x v="5"/>
    <s v=""/>
    <d v="2014-01-01T00:00:00"/>
    <s v="in Betrieb"/>
    <s v="Windenergie (Onshore-Anlage)"/>
    <s v=""/>
    <s v=""/>
    <x v="1"/>
    <s v="Ja"/>
    <s v="Nein"/>
    <n v="12"/>
    <s v=""/>
    <s v="USp. Hoch- / Mittelspannung (HS/MS)"/>
    <s v="Schleswig-Holstein Netz AG"/>
  </r>
  <r>
    <x v="1573"/>
    <s v=""/>
    <s v=""/>
    <s v="85235"/>
    <s v="Odelzhausen"/>
    <s v=""/>
    <x v="0"/>
    <s v=""/>
    <d v="2014-01-01T00:00:00"/>
    <s v="in Betrieb"/>
    <s v="Windenergie (Onshore-Anlage)"/>
    <s v=""/>
    <s v=""/>
    <x v="1"/>
    <s v="Ja"/>
    <s v="Nein"/>
    <n v="12"/>
    <s v=""/>
    <s v="Mittelspannung (MS)"/>
    <s v="Bayernwerk AG"/>
  </r>
  <r>
    <x v="1574"/>
    <s v=""/>
    <s v="Anzetel Wehlens"/>
    <s v="26388"/>
    <s v="Wilhelmshaven"/>
    <s v=""/>
    <x v="1"/>
    <s v=""/>
    <d v="2014-01-01T00:00:00"/>
    <s v="in Betrieb"/>
    <s v="Windenergie (Onshore-Anlage)"/>
    <s v=""/>
    <s v=""/>
    <x v="1"/>
    <s v="Ja"/>
    <s v="Nein"/>
    <n v="12"/>
    <s v=""/>
    <s v="Mittelspannung (MS)"/>
    <s v="GEW Wilhelmshaven GmbH"/>
  </r>
  <r>
    <x v="1575"/>
    <s v="innogy SE"/>
    <s v=""/>
    <s v="46359"/>
    <s v="Heiden"/>
    <s v="Heidener Str. 141"/>
    <x v="3"/>
    <s v=""/>
    <d v="2012-01-01T00:00:00"/>
    <s v="in Betrieb"/>
    <s v="Windenergie (Onshore-Anlage)"/>
    <s v=""/>
    <s v=""/>
    <x v="1"/>
    <s v="Ja"/>
    <s v="Nein"/>
    <n v="12"/>
    <s v="DE0001814632500000000000000596467"/>
    <s v="30"/>
    <s v="Westnetz GmbH"/>
  </r>
  <r>
    <x v="1576"/>
    <s v="Windpark Geisberg GmbH &amp; Co. KG"/>
    <s v=""/>
    <s v="68519"/>
    <s v="Viernheim"/>
    <s v="Industriestrasse 2"/>
    <x v="10"/>
    <s v=""/>
    <d v="2013-12-20T00:00:00"/>
    <s v="in Betrieb"/>
    <s v="Windenergie (Onshore-Anlage)"/>
    <s v=""/>
    <s v=""/>
    <x v="1"/>
    <s v="Ja"/>
    <s v="Nein"/>
    <n v="12"/>
    <s v=""/>
    <s v="Mittelspannung (MS)"/>
    <s v=""/>
  </r>
  <r>
    <x v="1577"/>
    <s v="FLEMMA W.1 Energie GmbH &amp; Co. KG"/>
    <s v="Windpark Illschwang"/>
    <s v="92278"/>
    <s v="Illschwang"/>
    <s v=""/>
    <x v="0"/>
    <s v=""/>
    <d v="2013-01-01T00:00:00"/>
    <s v="in Betrieb"/>
    <s v="Windenergie (Onshore-Anlage)"/>
    <s v=""/>
    <s v=""/>
    <x v="1"/>
    <s v="Ja"/>
    <s v="Nein"/>
    <n v="12"/>
    <s v="UW Lauterhofen"/>
    <s v="Mittelspannung (MS)"/>
    <s v="Bayernwerk AG"/>
  </r>
  <r>
    <x v="1578"/>
    <s v="PROKON Regenerative Energien eG"/>
    <s v="WP Sembten"/>
    <s v="03172"/>
    <s v="Guben"/>
    <s v=""/>
    <x v="4"/>
    <s v=""/>
    <d v="2002-01-01T00:00:00"/>
    <s v="in Betrieb"/>
    <s v="Windenergie (Onshore-Anlage)"/>
    <s v=""/>
    <s v=""/>
    <x v="1"/>
    <s v="Ja"/>
    <s v="Nein"/>
    <n v="12"/>
    <s v="UW Guben"/>
    <s v="Mittelspannung (MS)"/>
    <s v="Mitteldeutsche Netzgesellschaft Strom mbH"/>
  </r>
  <r>
    <x v="1579"/>
    <s v="Zweckverband Abfallwirtschaft Raum Wuerzburg"/>
    <s v="Turbosatz 2"/>
    <s v="97076"/>
    <s v="Wuerzburg"/>
    <s v="Gattingerstr. 31"/>
    <x v="0"/>
    <s v=""/>
    <d v="1998-11-09T00:00:00"/>
    <s v="in Betrieb"/>
    <s v="Abfall"/>
    <s v=""/>
    <s v=""/>
    <x v="14"/>
    <s v="Nein"/>
    <s v="Ja"/>
    <n v="12"/>
    <s v="SH 399 MHKW"/>
    <s v="Mittelspannung (MS)"/>
    <s v="Mainfranken Netze GmbH"/>
  </r>
  <r>
    <x v="1580"/>
    <s v="MVV Energie AG"/>
    <s v="Windpark Rastenberg"/>
    <s v="99636"/>
    <s v="Rastenberg"/>
    <s v=""/>
    <x v="12"/>
    <s v=""/>
    <d v="2007-02-04T00:00:00"/>
    <s v="in Betrieb"/>
    <s v="Windenergie (Onshore-Anlage)"/>
    <s v=""/>
    <s v=""/>
    <x v="1"/>
    <s v="Ja"/>
    <s v="Nein"/>
    <n v="12"/>
    <s v="UW Koelleda Stadt Koelleda, Gewerbegebiet &quot;Koelledakleblitzhoehe&quot;"/>
    <s v="Mittelspannung (MS)"/>
    <s v="TEN Thueringer Energienetze GmbH"/>
  </r>
  <r>
    <x v="1581"/>
    <s v="MVV Energie AG"/>
    <s v="Windpark Holdenstedt-Bornstedt"/>
    <s v="06526"/>
    <s v="Sangerhausen"/>
    <s v="Handelsweg 901R"/>
    <x v="8"/>
    <s v=""/>
    <d v="2006-07-20T00:00:00"/>
    <s v="in Betrieb"/>
    <s v="Windenergie (Onshore-Anlage)"/>
    <s v=""/>
    <s v=""/>
    <x v="1"/>
    <s v="Ja"/>
    <s v="Nein"/>
    <n v="12"/>
    <s v="Handelsweg 901R, 06526 Sangerhausen"/>
    <s v="Mittelspannung (MS)"/>
    <s v="Mitteldeutsche Netzgesellschaft Strom mbH"/>
  </r>
  <r>
    <x v="1582"/>
    <s v="Theolia Naturenergien GmbH"/>
    <s v="Windpark Grossvargula"/>
    <s v="99958"/>
    <s v="Grossvargula"/>
    <s v=""/>
    <x v="12"/>
    <s v=""/>
    <d v="2001-01-01T00:00:00"/>
    <s v="in Betrieb"/>
    <s v="Windenergie (Onshore-Anlage)"/>
    <s v=""/>
    <s v=""/>
    <x v="1"/>
    <s v="Ja"/>
    <s v="Nein"/>
    <n v="12"/>
    <s v="UW Graefentonna"/>
    <s v="Hochspannung (HS)"/>
    <s v="TEN Thueringer Energienetze GmbH"/>
  </r>
  <r>
    <x v="1583"/>
    <s v="Enercon Windpark GmbH &amp; Co. Stoessen II KG"/>
    <s v="Windpark Stoessen II"/>
    <s v="06667"/>
    <s v="Stoessen"/>
    <s v=""/>
    <x v="8"/>
    <s v=""/>
    <d v="1999-09-15T00:00:00"/>
    <s v="in Betrieb"/>
    <s v="Windenergie (Onshore-Anlage)"/>
    <s v=""/>
    <s v=""/>
    <x v="1"/>
    <s v="Ja"/>
    <s v="Nein"/>
    <n v="12"/>
    <s v=""/>
    <s v="Hochspannung (HS)"/>
    <s v="Mitteldeutsche Netzgesellschaft Strom mbH"/>
  </r>
  <r>
    <x v="1584"/>
    <s v="EnBW Windpark Eisenach II GmbH"/>
    <s v="Windpark Eisenach II"/>
    <s v="54298"/>
    <s v="Welschbillig"/>
    <s v=""/>
    <x v="7"/>
    <s v="Eisenach II"/>
    <d v="2009-12-18T00:00:00"/>
    <s v="in Betrieb"/>
    <s v="Windenergie (Onshore-Anlage)"/>
    <s v=""/>
    <s v=""/>
    <x v="1"/>
    <s v="Ja"/>
    <s v="Nein"/>
    <n v="12"/>
    <s v="Welschbillig"/>
    <s v="Mittelspannung (MS)"/>
    <s v="Westnetz GmbH"/>
  </r>
  <r>
    <x v="1585"/>
    <s v="innogy SE"/>
    <s v="RWE Innogy Brise Windparkbetriebsgesellschaft mbH"/>
    <s v="27239"/>
    <s v="Twistringen"/>
    <s v=""/>
    <x v="1"/>
    <s v="Twistringen"/>
    <d v="2007-01-01T00:00:00"/>
    <s v="in Betrieb"/>
    <s v="Windenergie (Onshore-Anlage)"/>
    <s v=""/>
    <s v=""/>
    <x v="1"/>
    <s v="Ja"/>
    <s v="Nein"/>
    <n v="12"/>
    <s v="UW Bassum"/>
    <s v="Mittelspannung (MS)"/>
    <s v="Avacon AG"/>
  </r>
  <r>
    <x v="1586"/>
    <s v="Uniper Kraftwerke GmbH"/>
    <s v="Schwabstadl"/>
    <s v="86937"/>
    <s v="Scheuring"/>
    <s v="Zollhaus"/>
    <x v="0"/>
    <s v="Schwabstadl"/>
    <d v="1981-01-01T00:00:00"/>
    <s v="in Betrieb"/>
    <s v="Laufwasser"/>
    <s v=""/>
    <s v=""/>
    <x v="9"/>
    <s v="Nein"/>
    <s v="Nein"/>
    <n v="12"/>
    <s v="Schaltanlage vor Ort"/>
    <s v="Hochspannung (HS)"/>
    <s v="Bayernwerk AG"/>
  </r>
  <r>
    <x v="1587"/>
    <s v="ENERTRAG Aktiengesellschaft"/>
    <s v="UW Langholt"/>
    <s v="26842"/>
    <s v="Ostrhauderfehn"/>
    <s v="Langholter Str. 10"/>
    <x v="1"/>
    <s v="UW Langholt"/>
    <d v="1999-01-01T00:00:00"/>
    <s v="in Betrieb"/>
    <s v="Windenergie (Onshore-Anlage)"/>
    <s v=""/>
    <s v=""/>
    <x v="1"/>
    <s v="Ja"/>
    <s v=""/>
    <n v="12"/>
    <s v="UW Langholt"/>
    <s v="Mittelspannung (MS)"/>
    <s v="EWE NETZ GmbH"/>
  </r>
  <r>
    <x v="1588"/>
    <s v="EnBW Onshore Portfolio GmbH"/>
    <s v="Windpark Oldendorf"/>
    <s v="29465"/>
    <s v="Oldendorf/Schnega"/>
    <s v=""/>
    <x v="1"/>
    <s v="Oldendorf"/>
    <d v="2010-09-20T00:00:00"/>
    <s v="in Betrieb"/>
    <s v="Windenergie (Onshore-Anlage)"/>
    <s v=""/>
    <s v=""/>
    <x v="1"/>
    <s v="Ja"/>
    <s v="Nein"/>
    <n v="12"/>
    <s v="UW Clenze"/>
    <s v="Mittelspannung (MS)"/>
    <s v="Avacon AG"/>
  </r>
  <r>
    <x v="1589"/>
    <s v="Stadtwerke Muenchen GmbH"/>
    <s v="Windpark Illmersdorf"/>
    <s v="14913"/>
    <s v="Niederer Flaeming"/>
    <s v=""/>
    <x v="4"/>
    <s v=""/>
    <d v="2009-04-01T00:00:00"/>
    <s v="in Betrieb"/>
    <s v="Windenergie (Onshore-Anlage)"/>
    <s v=""/>
    <s v=""/>
    <x v="1"/>
    <s v="Ja"/>
    <s v=""/>
    <n v="12"/>
    <s v="UW Charlottenfelde"/>
    <s v="Hochspannung (HS)"/>
    <s v="E.DIS AG"/>
  </r>
  <r>
    <x v="1590"/>
    <s v="Uniper Kraftwerke GmbH"/>
    <s v="Merching"/>
    <s v="86504"/>
    <s v="Merching"/>
    <s v="Friedenaustrasse"/>
    <x v="0"/>
    <s v="Merching"/>
    <d v="1978-01-01T00:00:00"/>
    <s v="in Betrieb"/>
    <s v="Laufwasser"/>
    <s v=""/>
    <s v=""/>
    <x v="9"/>
    <s v="Nein"/>
    <s v="Nein"/>
    <n v="12"/>
    <s v="Schaltanlage vor Ort"/>
    <s v="Hochspannung (HS)"/>
    <s v="LEW Verteilnetz GmbH"/>
  </r>
  <r>
    <x v="1591"/>
    <s v="MVV Energie AG"/>
    <s v="Industriekraftwerk Ludwigshafen"/>
    <s v="67065"/>
    <s v="Ludwigshafen"/>
    <s v="Giulinistr. 2"/>
    <x v="7"/>
    <s v="GuD"/>
    <d v="2003-03-01T00:00:00"/>
    <s v="in Betrieb"/>
    <s v="Erdgas"/>
    <s v=""/>
    <s v=""/>
    <x v="2"/>
    <s v="Nein"/>
    <s v="Ja"/>
    <n v="12"/>
    <s v="20 kV Uebergabestationen"/>
    <s v="Mittelspannung (MS)"/>
    <s v="MVV Netze GmbH"/>
  </r>
  <r>
    <x v="1592"/>
    <s v="Vattenfall Europe Windkraft GmbH"/>
    <s v="Windpark Jaenschwalde"/>
    <s v="03052"/>
    <s v="Jaenschwalde"/>
    <s v=""/>
    <x v="4"/>
    <s v=""/>
    <d v="2004-12-28T00:00:00"/>
    <s v="in Betrieb"/>
    <s v="Windenergie (Onshore-Anlage)"/>
    <s v=""/>
    <s v=""/>
    <x v="1"/>
    <s v="Ja"/>
    <s v="Nein"/>
    <n v="12"/>
    <s v="DE00108103099V0000000000000049669 _x000a_(Umspannwerk Cottbus Ost)"/>
    <s v="Hochspannung (HS)"/>
    <s v="Envia Mitnetz"/>
  </r>
  <r>
    <x v="1593"/>
    <s v="Stadtwerke Muenchen GmbH"/>
    <s v="Windpark Holzhausen"/>
    <s v="16845"/>
    <s v="Holzhausen"/>
    <s v=""/>
    <x v="4"/>
    <s v=""/>
    <d v="2008-04-01T00:00:00"/>
    <s v="in Betrieb"/>
    <s v="Windenergie (Onshore-Anlage)"/>
    <s v=""/>
    <s v=""/>
    <x v="1"/>
    <s v="Ja"/>
    <s v=""/>
    <n v="12"/>
    <s v="UW Heinrichsfelde"/>
    <s v="Hochspannung (HS)"/>
    <s v="E.DIS AG"/>
  </r>
  <r>
    <x v="1594"/>
    <s v="ENERTRAG Aktiengesellschaft"/>
    <s v="UW Hettstedt"/>
    <s v="06333"/>
    <s v="Hettstedt"/>
    <s v=""/>
    <x v="8"/>
    <s v="UW Hettstedt"/>
    <d v="1999-01-01T00:00:00"/>
    <s v="in Betrieb"/>
    <s v="Windenergie (Onshore-Anlage)"/>
    <s v=""/>
    <s v=""/>
    <x v="1"/>
    <s v="Ja"/>
    <s v=""/>
    <n v="12"/>
    <s v="UW Hettstedt"/>
    <s v="Mittelspannung (MS)"/>
    <s v="Mitteldeutsche Netzgesellschaft Strom mbH"/>
  </r>
  <r>
    <x v="1595"/>
    <s v="Windfarm Idesheim GmbH &amp; Co. KG"/>
    <s v="Windpark Schenkendoebern"/>
    <s v="03172"/>
    <s v="Gubin / Schenkendoebern"/>
    <s v=""/>
    <x v="4"/>
    <s v="Schenkendoebern"/>
    <d v="2009-01-01T00:00:00"/>
    <s v="in Betrieb"/>
    <s v="Windenergie (Onshore-Anlage)"/>
    <s v=""/>
    <s v=""/>
    <x v="1"/>
    <s v="Ja"/>
    <s v="Nein"/>
    <n v="12"/>
    <s v="UW Gubin"/>
    <s v="Mittelspannung (MS)"/>
    <s v="Mitteldeutsche Netzgesellschaft Strom mbH"/>
  </r>
  <r>
    <x v="1596"/>
    <s v="e.disnatur Erneuerbare Energien GmbH"/>
    <s v="WP Edersleben"/>
    <s v="06528"/>
    <s v="Edersleben"/>
    <s v=""/>
    <x v="8"/>
    <s v=""/>
    <d v="2002-01-01T00:00:00"/>
    <s v="in Betrieb"/>
    <s v="Windenergie (Onshore-Anlage)"/>
    <s v=""/>
    <s v=""/>
    <x v="1"/>
    <s v="Ja"/>
    <s v=""/>
    <n v="12"/>
    <s v=""/>
    <s v="Mittelspannung (MS)"/>
    <s v="Mitteldeutsche Netzgesellschaft Strom mbH"/>
  </r>
  <r>
    <x v="1597"/>
    <s v="Windfarm Weimar GmbH &amp; Co. KG"/>
    <s v="Weimar"/>
    <s v="07751"/>
    <s v="Coppanz"/>
    <s v=""/>
    <x v="12"/>
    <s v="Weimar"/>
    <d v="2002-01-01T00:00:00"/>
    <s v="in Betrieb"/>
    <s v="Windenergie (Onshore-Anlage)"/>
    <s v=""/>
    <s v=""/>
    <x v="1"/>
    <s v="Ja"/>
    <s v="Nein"/>
    <n v="12"/>
    <s v="UW"/>
    <s v="Hochspannung (HS)"/>
    <s v="Mitteldeutsche Netzgesellschaft Strom mbH"/>
  </r>
  <r>
    <x v="1598"/>
    <s v="Breeze Four Energy GmbH &amp; Co. KG"/>
    <s v="Bergholz"/>
    <s v="17321"/>
    <s v="Bergholz"/>
    <s v=""/>
    <x v="9"/>
    <s v="Bergholz"/>
    <d v="1999-01-01T00:00:00"/>
    <s v="in Betrieb"/>
    <s v="Windenergie (Onshore-Anlage)"/>
    <s v=""/>
    <s v=""/>
    <x v="1"/>
    <s v="Ja"/>
    <s v="Nein"/>
    <n v="12"/>
    <s v="UW Loecknitz"/>
    <s v="Hochspannung (HS)"/>
    <s v="E.DIS AG"/>
  </r>
  <r>
    <x v="1599"/>
    <s v=""/>
    <s v=""/>
    <s v="26409"/>
    <s v="Wittmund"/>
    <s v=""/>
    <x v="1"/>
    <s v=""/>
    <d v="2005-01-01T00:00:00"/>
    <s v="in Betrieb"/>
    <s v="Windenergie (Onshore-Anlage)"/>
    <s v=""/>
    <s v=""/>
    <x v="1"/>
    <s v="Ja"/>
    <s v=""/>
    <n v="12"/>
    <s v=""/>
    <s v="USp. Hoch- / Mittelspannung (HS/MS)"/>
    <s v="EWE NETZ GmbH"/>
  </r>
  <r>
    <x v="1600"/>
    <s v="Windpark am suessen See Verwaltung GmbH"/>
    <s v=""/>
    <s v="06318"/>
    <s v="Wansleben am See"/>
    <s v=""/>
    <x v="8"/>
    <s v=""/>
    <d v="2002-01-01T00:00:00"/>
    <s v="in Betrieb"/>
    <s v="Windenergie (Onshore-Anlage)"/>
    <s v=""/>
    <s v=""/>
    <x v="1"/>
    <s v="Ja"/>
    <s v=""/>
    <n v="12"/>
    <s v=""/>
    <s v="Mittelspannung (MS)"/>
    <s v="Mitteldeutsche Netzgesellschaft Strom mbH"/>
  </r>
  <r>
    <x v="1601"/>
    <s v="UW Eichow GmbH &amp; Co. KG"/>
    <s v=""/>
    <s v="03226"/>
    <s v="Vetschau"/>
    <s v=""/>
    <x v="4"/>
    <s v=""/>
    <d v="2006-01-01T00:00:00"/>
    <s v="in Betrieb"/>
    <s v="Windenergie (Onshore-Anlage)"/>
    <s v=""/>
    <s v=""/>
    <x v="1"/>
    <s v="Ja"/>
    <s v=""/>
    <n v="12"/>
    <s v=""/>
    <s v="Mittelspannung (MS)"/>
    <s v="Mitteldeutsche Netzgesellschaft Strom mbH"/>
  </r>
  <r>
    <x v="1602"/>
    <s v=""/>
    <s v=""/>
    <s v="31319"/>
    <s v="Sehnde"/>
    <s v=""/>
    <x v="1"/>
    <s v=""/>
    <d v="2009-01-01T00:00:00"/>
    <s v="in Betrieb"/>
    <s v="Windenergie (Onshore-Anlage)"/>
    <s v=""/>
    <s v=""/>
    <x v="1"/>
    <s v="Ja"/>
    <s v=""/>
    <n v="12"/>
    <s v=""/>
    <s v="Mittelspannung (MS)"/>
    <s v="Avacon AG"/>
  </r>
  <r>
    <x v="1603"/>
    <s v="Erzeugergemeinschaft Schlossvippach GbR"/>
    <s v=""/>
    <s v="99195"/>
    <s v="Schlossvippach"/>
    <s v=""/>
    <x v="12"/>
    <s v=""/>
    <d v="2006-01-01T00:00:00"/>
    <s v="in Betrieb"/>
    <s v="Windenergie (Onshore-Anlage)"/>
    <s v=""/>
    <s v=""/>
    <x v="1"/>
    <s v="Ja"/>
    <s v=""/>
    <n v="12"/>
    <s v=""/>
    <s v="Hochspannung (HS)"/>
    <s v="TEN Thueringer Energienetze GmbH"/>
  </r>
  <r>
    <x v="1604"/>
    <s v=""/>
    <s v=""/>
    <s v="33100"/>
    <s v="Paderborn"/>
    <s v=""/>
    <x v="3"/>
    <s v=""/>
    <d v="1995-01-01T00:00:00"/>
    <s v="in Betrieb"/>
    <s v="Windenergie (Onshore-Anlage)"/>
    <s v=""/>
    <s v=""/>
    <x v="1"/>
    <s v="Ja"/>
    <s v=""/>
    <n v="12"/>
    <s v=""/>
    <s v="Mittelspannung (MS)"/>
    <s v="Westfalen Weser Netz GmbH"/>
  </r>
  <r>
    <x v="1605"/>
    <s v="Windpark Oldenswort Moordeich GmbH &amp; Co.KG"/>
    <s v=""/>
    <s v="25870"/>
    <s v="Oldenswort"/>
    <s v=""/>
    <x v="5"/>
    <s v=""/>
    <d v="2001-01-01T00:00:00"/>
    <s v="in Betrieb"/>
    <s v="Windenergie (Onshore-Anlage)"/>
    <s v=""/>
    <s v=""/>
    <x v="1"/>
    <s v="Ja"/>
    <s v=""/>
    <n v="12"/>
    <s v=""/>
    <s v="Mittelspannung (MS)"/>
    <s v="Schleswig-Holstein Netz AG "/>
  </r>
  <r>
    <x v="1606"/>
    <s v=""/>
    <s v=""/>
    <s v="55234"/>
    <s v="Ober-Floersheim"/>
    <s v=""/>
    <x v="7"/>
    <s v=""/>
    <d v="2002-01-01T00:00:00"/>
    <s v="in Betrieb"/>
    <s v="Windenergie (Onshore-Anlage)"/>
    <s v=""/>
    <s v=""/>
    <x v="1"/>
    <s v="Ja"/>
    <s v=""/>
    <n v="12"/>
    <s v=""/>
    <s v="Mittelspannung (MS)"/>
    <s v="EWR Netz GmbH"/>
  </r>
  <r>
    <x v="1607"/>
    <s v="Breeze Three Energy GmbH &amp; Co. KG"/>
    <s v="Windpark Nielebock"/>
    <s v="39319"/>
    <s v="Nielebock"/>
    <s v=""/>
    <x v="8"/>
    <s v=""/>
    <d v="2003-07-02T00:00:00"/>
    <s v="in Betrieb"/>
    <s v="Windenergie (Onshore-Anlage)"/>
    <s v=""/>
    <s v=""/>
    <x v="1"/>
    <s v="Ja"/>
    <s v="Nein"/>
    <n v="12"/>
    <s v="DE0073373931900000E01000000021057"/>
    <s v="Mittelspannung (MS)"/>
    <s v="HSN Magdeburg GmbH"/>
  </r>
  <r>
    <x v="1608"/>
    <s v="juwi Windenergie GmbH &amp; Co. S+S  I+III KG"/>
    <s v="Energiepark Morbach"/>
    <s v="54497"/>
    <s v="Morbach"/>
    <s v=""/>
    <x v="7"/>
    <s v=""/>
    <d v="2002-01-01T00:00:00"/>
    <s v="in Betrieb"/>
    <s v="Windenergie (Onshore-Anlage)"/>
    <s v=""/>
    <s v=""/>
    <x v="1"/>
    <s v="Ja"/>
    <s v="Nein"/>
    <n v="12"/>
    <s v="Morbach WEA"/>
    <s v="Mittelspannung (MS)"/>
    <s v=""/>
  </r>
  <r>
    <x v="1609"/>
    <s v="juwi Verwaltungs GmbH &amp; Co. Morbach I-VI KG"/>
    <s v="Energiepark Morbach"/>
    <s v="54497"/>
    <s v="Morbach"/>
    <s v=""/>
    <x v="7"/>
    <s v=""/>
    <d v="2002-01-01T00:00:00"/>
    <s v="in Betrieb"/>
    <s v="Windenergie (Onshore-Anlage)"/>
    <s v=""/>
    <s v=""/>
    <x v="1"/>
    <s v="Ja"/>
    <s v="Nein"/>
    <n v="12"/>
    <s v="Morbach WEA"/>
    <s v="Mittelspannung (MS)"/>
    <s v=""/>
  </r>
  <r>
    <x v="1610"/>
    <s v="Windpark Mittelstenahe GmbH &amp; Co. Betriebs-KG"/>
    <s v=""/>
    <s v="21770"/>
    <s v="Mittelstenahe"/>
    <s v=""/>
    <x v="1"/>
    <s v=""/>
    <d v="2006-01-01T00:00:00"/>
    <s v="in Betrieb"/>
    <s v="Windenergie (Onshore-Anlage)"/>
    <s v=""/>
    <s v=""/>
    <x v="1"/>
    <s v="Ja"/>
    <s v=""/>
    <n v="12"/>
    <s v=""/>
    <s v="USp. Hoch- / Mittelspannung (HS/MS)"/>
    <s v="EWE NETZ GmbH"/>
  </r>
  <r>
    <x v="1611"/>
    <s v="BASF SE"/>
    <s v="Klaeranlage"/>
    <s v="67056"/>
    <s v="Ludwigshafen"/>
    <s v="Z 564"/>
    <x v="7"/>
    <s v="Z564"/>
    <d v="1992-04-30T00:00:00"/>
    <s v="in Betrieb"/>
    <s v="Klaerschlamm"/>
    <s v=""/>
    <s v=""/>
    <x v="14"/>
    <s v="Nein"/>
    <s v="Ja"/>
    <n v="12"/>
    <s v="W211"/>
    <s v="Hoechstspannung (HoeS)"/>
    <s v="Amprion GmbH"/>
  </r>
  <r>
    <x v="1612"/>
    <s v="Wattner SunAsset Solarkraftwerk 006 GmbH &amp; Co. KG"/>
    <s v=""/>
    <s v="06188"/>
    <s v="Landsberg, OT Sietzsch"/>
    <s v=""/>
    <x v="8"/>
    <s v=""/>
    <d v="2010-01-01T00:00:00"/>
    <s v="in Betrieb"/>
    <s v="Solare Strahlungsenergie"/>
    <s v=""/>
    <s v=""/>
    <x v="0"/>
    <s v="Ja"/>
    <s v=""/>
    <n v="12"/>
    <s v=""/>
    <s v="Mittelspannung (MS)"/>
    <s v="Mitteldeutsche Netzgesellschaft Strom mbH"/>
  </r>
  <r>
    <x v="1613"/>
    <s v="Windpark Groothusen GmbH &amp; Co. Betriebs KG"/>
    <s v=""/>
    <s v="26736"/>
    <s v="Krummhoern"/>
    <s v=""/>
    <x v="1"/>
    <s v=""/>
    <d v="2005-01-01T00:00:00"/>
    <s v="in Betrieb"/>
    <s v="Windenergie (Onshore-Anlage)"/>
    <s v=""/>
    <s v=""/>
    <x v="1"/>
    <s v="Ja"/>
    <s v=""/>
    <n v="12"/>
    <s v=""/>
    <s v="USp. Hoch- / Mittelspannung (HS/MS)"/>
    <s v="EWE NETZ GmbH"/>
  </r>
  <r>
    <x v="1614"/>
    <s v="EWE ERNEUERBARE ENERGIEN GmbH"/>
    <s v="WEP Hamswehrum "/>
    <s v="26736"/>
    <s v="Krummhoern"/>
    <s v="Hoher Grodenweg / _x000a_Groothuser Grodenweg"/>
    <x v="1"/>
    <s v=""/>
    <d v="1994-09-30T00:00:00"/>
    <s v="in Betrieb"/>
    <s v="Windenergie (Onshore-Anlage)"/>
    <s v=""/>
    <s v=""/>
    <x v="1"/>
    <s v="Ja"/>
    <s v="Nein"/>
    <n v="12"/>
    <s v="Umspannwerk"/>
    <s v="Mittelspannung (MS)"/>
    <s v="EWE NETZ GmbH"/>
  </r>
  <r>
    <x v="1615"/>
    <s v="ENERTRAG Aktiengesellschaft"/>
    <s v="UW Koerbelitz"/>
    <s v="39175"/>
    <s v="Koerbelitz"/>
    <s v="Woltersdorfer Str."/>
    <x v="8"/>
    <s v="UW Koerbelitz"/>
    <d v="2006-01-01T00:00:00"/>
    <s v="in Betrieb"/>
    <s v="Windenergie (Onshore-Anlage)"/>
    <s v=""/>
    <s v=""/>
    <x v="1"/>
    <s v="Ja"/>
    <s v=""/>
    <n v="12"/>
    <s v="UW Koerbelitz"/>
    <s v="Mittelspannung (MS)"/>
    <s v="Avacon AG"/>
  </r>
  <r>
    <x v="1616"/>
    <s v="Theolia Naturenergien GmbH"/>
    <s v="Windpark Krusemark"/>
    <s v="39596"/>
    <s v="Hohenberg-Krusemark"/>
    <s v=""/>
    <x v="8"/>
    <s v=""/>
    <d v="2005-01-01T00:00:00"/>
    <s v="in Betrieb"/>
    <s v="Windenergie (Onshore-Anlage)"/>
    <s v=""/>
    <s v=""/>
    <x v="1"/>
    <s v="Ja"/>
    <s v="Nein"/>
    <n v="12"/>
    <s v="UW Ellingen"/>
    <s v="Hochspannung (HS)"/>
    <s v="HSN Magdeburg GmbH"/>
  </r>
  <r>
    <x v="1617"/>
    <s v="NEIF (Merinda Windpark) GmbH &amp; Co. KG"/>
    <s v=""/>
    <s v="38350"/>
    <s v="Helmstedt"/>
    <s v=""/>
    <x v="1"/>
    <s v=""/>
    <d v="2003-01-01T00:00:00"/>
    <s v="in Betrieb"/>
    <s v="Windenergie (Onshore-Anlage)"/>
    <s v=""/>
    <s v=""/>
    <x v="1"/>
    <s v="Ja"/>
    <s v=""/>
    <n v="12"/>
    <s v=""/>
    <s v="Mittelspannung (MS)"/>
    <s v="Avacon AG"/>
  </r>
  <r>
    <x v="1618"/>
    <s v="Windpark GmbH &amp; Co. Hamburg KG"/>
    <s v="Windpark Hamburg"/>
    <s v="21129"/>
    <s v="Hamburg"/>
    <s v=""/>
    <x v="13"/>
    <s v=""/>
    <d v="2009-08-06T00:00:00"/>
    <s v="in Betrieb"/>
    <s v="Windenergie (Onshore-Anlage)"/>
    <s v=""/>
    <s v=""/>
    <x v="1"/>
    <s v="Ja"/>
    <s v="Nein"/>
    <n v="12"/>
    <s v="UW Altenwerder, KS 81871"/>
    <s v="Mittelspannung (MS)"/>
    <s v="Stromnetz Hamburg GmbH"/>
  </r>
  <r>
    <x v="1619"/>
    <s v=""/>
    <s v=""/>
    <s v="21129"/>
    <s v="Hamburg"/>
    <s v=""/>
    <x v="13"/>
    <s v=""/>
    <d v="2009-01-01T00:00:00"/>
    <s v="in Betrieb"/>
    <s v="Windenergie (Onshore-Anlage)"/>
    <s v=""/>
    <s v=""/>
    <x v="1"/>
    <s v="Ja"/>
    <s v=""/>
    <n v="12"/>
    <s v=""/>
    <s v="Mittelspannung (MS)"/>
    <s v="Stromnetz Hamburg GmbH"/>
  </r>
  <r>
    <x v="1620"/>
    <s v="Windpark Niedere Boerde GmbH &amp; Co. KG"/>
    <s v=""/>
    <s v="39343"/>
    <s v="Gross Santersleben"/>
    <s v=""/>
    <x v="8"/>
    <s v=""/>
    <d v="2006-01-01T00:00:00"/>
    <s v="in Betrieb"/>
    <s v="Windenergie (Onshore-Anlage)"/>
    <s v=""/>
    <s v=""/>
    <x v="1"/>
    <s v="Ja"/>
    <s v=""/>
    <n v="12"/>
    <s v=""/>
    <s v="Mittelspannung (MS)"/>
    <s v="Avacon AG"/>
  </r>
  <r>
    <x v="1621"/>
    <s v="Windpark Flomborn / Stetten GmbH &amp; Co. KG"/>
    <s v="Windpark Flomborn"/>
    <s v="55234"/>
    <s v="Flomborn"/>
    <s v=""/>
    <x v="7"/>
    <s v=""/>
    <d v="1999-01-01T00:00:00"/>
    <s v="in Betrieb"/>
    <s v="Windenergie (Onshore-Anlage)"/>
    <s v=""/>
    <s v=""/>
    <x v="1"/>
    <s v="Ja"/>
    <s v=""/>
    <n v="12"/>
    <s v=""/>
    <s v="Mittelspannung (MS)"/>
    <s v="EWR Netz GmbH"/>
  </r>
  <r>
    <x v="1622"/>
    <s v="Energiequelle GmbH &amp; Co. Windpark Feldheim KG"/>
    <s v="Windpark Feldheim VI"/>
    <s v="14929"/>
    <s v="Feldheim"/>
    <s v=""/>
    <x v="4"/>
    <s v=""/>
    <d v="2005-01-01T00:00:00"/>
    <s v="in Betrieb"/>
    <s v="Windenergie (Onshore-Anlage)"/>
    <s v=""/>
    <s v=""/>
    <x v="1"/>
    <s v="Ja"/>
    <s v="Nein"/>
    <n v="12"/>
    <s v="DE00729704916REC0SW00335210597514"/>
    <s v="Mittelspannung (MS)"/>
    <s v="E.DIS AG"/>
  </r>
  <r>
    <x v="1623"/>
    <s v="Enercon Windpark GmbH &amp; Co. Erfstadt KG"/>
    <s v="Windpark Erfstadt"/>
    <s v="50374"/>
    <s v="Erfstadt"/>
    <s v=""/>
    <x v="3"/>
    <s v=""/>
    <d v="2005-03-07T00:00:00"/>
    <s v="in Betrieb"/>
    <s v="Windenergie (Onshore-Anlage)"/>
    <s v=""/>
    <s v=""/>
    <x v="1"/>
    <s v="Ja"/>
    <s v="Nein"/>
    <n v="12"/>
    <s v="An der Patria, 50374 Erftstadt"/>
    <s v="Mittelspannung (MS)"/>
    <s v="Westnetz GmbH "/>
  </r>
  <r>
    <x v="1624"/>
    <s v="Windkraft Iserloy GmbH &amp; Co KG"/>
    <s v=""/>
    <s v="27801"/>
    <s v="Doetlingen"/>
    <s v=""/>
    <x v="1"/>
    <s v=""/>
    <d v="2001-01-01T00:00:00"/>
    <s v="in Betrieb"/>
    <s v="Windenergie (Onshore-Anlage)"/>
    <s v=""/>
    <s v=""/>
    <x v="1"/>
    <s v="Ja"/>
    <s v=""/>
    <n v="12"/>
    <s v=""/>
    <s v="USp. Hoch- / Mittelspannung (HS/MS)"/>
    <s v="EWE NETZ GmbH"/>
  </r>
  <r>
    <x v="1625"/>
    <s v=""/>
    <s v=""/>
    <s v="29459"/>
    <s v="Clenze"/>
    <s v=""/>
    <x v="1"/>
    <s v=""/>
    <d v="2010-01-01T00:00:00"/>
    <s v="in Betrieb"/>
    <s v="Windenergie (Onshore-Anlage)"/>
    <s v=""/>
    <s v=""/>
    <x v="1"/>
    <s v="Ja"/>
    <s v=""/>
    <n v="12"/>
    <s v=""/>
    <s v="Mittelspannung (MS)"/>
    <s v="Avacon AG"/>
  </r>
  <r>
    <x v="1626"/>
    <s v="Windfarm Weimar GmbH &amp; Co.KG, _x000a_RheinEnergieAG"/>
    <s v="Windpark Weimar"/>
    <s v="07751"/>
    <s v="Bucha"/>
    <s v=""/>
    <x v="12"/>
    <s v=""/>
    <d v="2002-01-01T00:00:00"/>
    <s v="in Betrieb"/>
    <s v="Windenergie (Onshore-Anlage)"/>
    <s v=""/>
    <s v=""/>
    <x v="1"/>
    <s v="Ja"/>
    <s v="Nein"/>
    <n v="12"/>
    <s v="UW Coppanz"/>
    <s v="Hochspannung (HS)"/>
    <s v="TEN Thueringer Energienetze GmbH"/>
  </r>
  <r>
    <x v="1627"/>
    <s v="swb Weserwind GmbH &amp; Co. KG"/>
    <s v=""/>
    <s v="28237"/>
    <s v="Bremen"/>
    <s v=""/>
    <x v="17"/>
    <s v=""/>
    <d v="2001-12-19T00:00:00"/>
    <s v="in Betrieb"/>
    <s v="Windenergie (Onshore-Anlage)"/>
    <s v=""/>
    <s v=""/>
    <x v="1"/>
    <s v="Ja"/>
    <s v="Nein"/>
    <n v="12"/>
    <s v=""/>
    <s v="USp. Hoch- / Mittelspannung (HS/MS)"/>
    <s v="Wesernetz Bremen GmbH"/>
  </r>
  <r>
    <x v="1628"/>
    <s v="Energie- und Wasserversorgung Bonn/Rhein-Sieg GmbH"/>
    <s v="Heizkraftwerk Karlstrasse"/>
    <s v="53115"/>
    <s v="Bonn"/>
    <s v=""/>
    <x v="3"/>
    <s v="Heizkraftwerk Karlstrasse"/>
    <d v="1990-07-01T00:00:00"/>
    <s v="in Betrieb"/>
    <s v="Mehrere Energietraeger"/>
    <s v="Dampf aus Muellverbrennungsanlage"/>
    <s v=""/>
    <x v="14"/>
    <s v="Nein"/>
    <s v="Ja"/>
    <n v="12"/>
    <s v="Umspannanlage Endenich"/>
    <s v="Mittelspannung (MS)"/>
    <s v="Bonn Netz GmbH "/>
  </r>
  <r>
    <x v="1629"/>
    <s v=""/>
    <s v=""/>
    <s v="31167"/>
    <s v="Bockenem"/>
    <s v=""/>
    <x v="1"/>
    <s v=""/>
    <d v="2003-01-01T00:00:00"/>
    <s v="in Betrieb"/>
    <s v="Windenergie (Onshore-Anlage)"/>
    <s v=""/>
    <s v=""/>
    <x v="1"/>
    <s v="Ja"/>
    <s v=""/>
    <n v="12"/>
    <s v=""/>
    <s v="Mittelspannung (MS)"/>
    <s v="Avacon AG"/>
  </r>
  <r>
    <x v="1630"/>
    <s v="Theolia Naturenergien GmbH"/>
    <s v="Windpark Falkenwalde"/>
    <s v="17291"/>
    <s v="Uckerfelde-Kleinow"/>
    <s v=""/>
    <x v="4"/>
    <s v=""/>
    <d v="2004-01-01T00:00:00"/>
    <s v="in Betrieb"/>
    <s v="Windenergie (Onshore-Anlage)"/>
    <s v=""/>
    <s v=""/>
    <x v="1"/>
    <s v="Ja"/>
    <s v="Nein"/>
    <n v="12"/>
    <s v="UW Bertikow"/>
    <s v="Hoechstspannung (HoeS)"/>
    <s v="50Hertz Transmission GmbH"/>
  </r>
  <r>
    <x v="1631"/>
    <s v=""/>
    <s v=""/>
    <s v="39393"/>
    <s v="Ausleben"/>
    <s v=""/>
    <x v="8"/>
    <s v=""/>
    <d v="2002-01-01T00:00:00"/>
    <s v="in Betrieb"/>
    <s v="Windenergie (Onshore-Anlage)"/>
    <s v=""/>
    <s v=""/>
    <x v="1"/>
    <s v="Ja"/>
    <s v=""/>
    <n v="12"/>
    <s v=""/>
    <s v="Mittelspannung (MS)"/>
    <s v="Avacon AG"/>
  </r>
  <r>
    <x v="1632"/>
    <s v="e.disnatur Erneuerbare Energien GmbH"/>
    <s v=""/>
    <s v="06556"/>
    <s v="Artern"/>
    <s v=""/>
    <x v="12"/>
    <s v=""/>
    <d v="2002-01-01T00:00:00"/>
    <s v="in Betrieb"/>
    <s v="Windenergie (Onshore-Anlage)"/>
    <s v=""/>
    <s v=""/>
    <x v="1"/>
    <s v="Ja"/>
    <s v=""/>
    <n v="12"/>
    <s v=""/>
    <s v="USp. Hoch- / Mittelspannung (HS/MS)"/>
    <s v="Mitteldeutsche Netzgesellschaft Strom mbH"/>
  </r>
  <r>
    <x v="1633"/>
    <s v=""/>
    <s v="Buergerwindpark Janneby eG"/>
    <s v="24992"/>
    <s v="Janneby"/>
    <s v="Eggebeker Weg / K87 bzw. Flur 7 / Flurstueck 52"/>
    <x v="5"/>
    <s v=""/>
    <d v="2015-01-01T00:00:00"/>
    <s v="in Betrieb"/>
    <s v="Windenergie (Onshore-Anlage)"/>
    <s v=""/>
    <s v=""/>
    <x v="1"/>
    <s v="Ja"/>
    <s v=""/>
    <n v="11.9"/>
    <s v=""/>
    <s v=""/>
    <s v=""/>
  </r>
  <r>
    <x v="1634"/>
    <s v="Roehm GmbH"/>
    <s v=""/>
    <s v="67547"/>
    <s v="Worms"/>
    <s v="Im Pfaffenwinkel 6"/>
    <x v="7"/>
    <s v="G2"/>
    <d v="1990-11-20T00:00:00"/>
    <s v="in Betrieb"/>
    <s v="Abfall"/>
    <s v=""/>
    <s v=""/>
    <x v="14"/>
    <s v="Nein"/>
    <s v="Ja"/>
    <n v="11.9"/>
    <s v="5J"/>
    <s v="Mittelspannung (MS)"/>
    <s v="EWR Netz GmbH"/>
  </r>
  <r>
    <x v="1635"/>
    <s v=""/>
    <s v=""/>
    <s v="01936"/>
    <s v="Koenigsbrueck"/>
    <s v="Hoyerswerdaerstrasse"/>
    <x v="11"/>
    <s v=""/>
    <d v="2012-01-01T00:00:00"/>
    <s v="in Betrieb"/>
    <s v="Solare Strahlungsenergie"/>
    <s v=""/>
    <s v=""/>
    <x v="0"/>
    <s v="Ja"/>
    <s v=""/>
    <n v="11.9"/>
    <s v=""/>
    <s v=""/>
    <s v="ENSO Netz GmbH"/>
  </r>
  <r>
    <x v="1636"/>
    <s v="Buerger-Windpark-Westfehmarn GmbH &amp; Co. KG"/>
    <s v=""/>
    <s v="23769"/>
    <s v="Fehmarn"/>
    <s v=""/>
    <x v="5"/>
    <s v=""/>
    <d v="2000-08-26T00:00:00"/>
    <s v="in Betrieb"/>
    <s v="Windenergie (Onshore-Anlage)"/>
    <s v=""/>
    <s v=""/>
    <x v="1"/>
    <s v="Ja"/>
    <s v="Nein"/>
    <n v="11.9"/>
    <s v="UW Petersdorf"/>
    <s v=""/>
    <s v="Schleswig-Holstein Netz AG"/>
  </r>
  <r>
    <x v="1637"/>
    <s v="Windpark Katzenberg GmbH &amp; Co. KG"/>
    <s v=""/>
    <s v="99198"/>
    <s v="Erfurt-Kerspleben"/>
    <s v=""/>
    <x v="12"/>
    <s v=""/>
    <d v="2004-01-01T00:00:00"/>
    <s v="in Betrieb"/>
    <s v="Windenergie (Onshore-Anlage)"/>
    <s v=""/>
    <s v=""/>
    <x v="1"/>
    <s v="Ja"/>
    <s v=""/>
    <n v="11.9"/>
    <s v=""/>
    <s v="USp. Hoch- / Mittelspannung (HS/MS)"/>
    <s v="SWE Netz GmbH (Erfurt)"/>
  </r>
  <r>
    <x v="1638"/>
    <s v=""/>
    <s v="Windpark Sandbostel"/>
    <s v="27446"/>
    <s v="Sandbostel"/>
    <s v="Gemarkung Sandbostel, Flur 5"/>
    <x v="1"/>
    <s v=""/>
    <d v="2015-01-01T00:00:00"/>
    <s v="in Betrieb"/>
    <s v="Windenergie (Onshore-Anlage)"/>
    <s v=""/>
    <s v=""/>
    <x v="1"/>
    <s v="Ja"/>
    <s v=""/>
    <n v="11.8"/>
    <s v=""/>
    <s v=""/>
    <s v=""/>
  </r>
  <r>
    <x v="1639"/>
    <s v="Windpark Juergenshagen GmbH &amp; Co.Betriebs-KG Renditefonds"/>
    <s v=""/>
    <s v="18246"/>
    <s v="Juergenshagen"/>
    <s v=""/>
    <x v="9"/>
    <s v=""/>
    <d v="2002-01-01T00:00:00"/>
    <s v="in Betrieb"/>
    <s v="Windenergie (Onshore-Anlage)"/>
    <s v=""/>
    <s v=""/>
    <x v="1"/>
    <s v="Ja"/>
    <s v=""/>
    <n v="11.8"/>
    <s v=""/>
    <s v="USp. Hoch- / Mittelspannung (HS/MS)"/>
    <s v="WEMAG Netz GmbH"/>
  </r>
  <r>
    <x v="1640"/>
    <s v=""/>
    <s v=""/>
    <s v="26197"/>
    <s v="Grossenkneten"/>
    <s v=""/>
    <x v="1"/>
    <s v=""/>
    <d v="1995-01-01T00:00:00"/>
    <s v="in Betrieb"/>
    <s v="Windenergie (Onshore-Anlage)"/>
    <s v=""/>
    <s v=""/>
    <x v="1"/>
    <s v="Ja"/>
    <s v=""/>
    <n v="11.8"/>
    <s v=""/>
    <s v="Mittelspannung (MS)"/>
    <s v="EWE NETZ GmbH"/>
  </r>
  <r>
    <x v="1641"/>
    <s v="Windpark Braderup GmbH &amp; Co.KG "/>
    <s v=""/>
    <s v="25923"/>
    <s v="Braderup"/>
    <s v=""/>
    <x v="5"/>
    <s v=""/>
    <d v="2005-01-01T00:00:00"/>
    <s v="in Betrieb"/>
    <s v="Windenergie (Onshore-Anlage)"/>
    <s v=""/>
    <s v=""/>
    <x v="1"/>
    <s v="Ja"/>
    <s v=""/>
    <n v="11.8"/>
    <s v=""/>
    <s v="Mittelspannung (MS)"/>
    <s v="Schleswig-Holstein Netz AG "/>
  </r>
  <r>
    <x v="1642"/>
    <s v="H &amp; P Windkraft GmbH &amp; Co. KG"/>
    <s v=""/>
    <s v="33178"/>
    <s v="Borchen"/>
    <s v=""/>
    <x v="3"/>
    <s v=""/>
    <d v="2001-01-01T00:00:00"/>
    <s v="in Betrieb"/>
    <s v="Windenergie (Onshore-Anlage)"/>
    <s v=""/>
    <s v=""/>
    <x v="1"/>
    <s v="Ja"/>
    <s v=""/>
    <n v="11.8"/>
    <s v=""/>
    <s v="USp. Hoch- / Mittelspannung (HS/MS)"/>
    <s v="Westfalen Weser Netz GmbH"/>
  </r>
  <r>
    <x v="1643"/>
    <s v=""/>
    <s v="WP Marner Neuenkoogsdeich Repowering"/>
    <s v="25724"/>
    <s v="Neufeld"/>
    <s v="Gemarkung Diekhusen, Flur 3, Flurstueck 77"/>
    <x v="5"/>
    <s v=""/>
    <d v="2015-01-01T00:00:00"/>
    <s v="in Betrieb"/>
    <s v="Windenergie (Onshore-Anlage)"/>
    <s v=""/>
    <s v=""/>
    <x v="1"/>
    <s v="Ja"/>
    <s v=""/>
    <n v="11.7"/>
    <s v=""/>
    <s v=""/>
    <s v=""/>
  </r>
  <r>
    <x v="1644"/>
    <s v=""/>
    <s v="WP Barnstorf"/>
    <s v="49406"/>
    <s v="Drentwede"/>
    <s v="Flur 3 Stk. 52/2 Gem. Aldorf"/>
    <x v="1"/>
    <s v=""/>
    <d v="2016-01-01T00:00:00"/>
    <s v="in Betrieb"/>
    <s v="Windenergie (Onshore-Anlage)"/>
    <s v=""/>
    <s v=""/>
    <x v="1"/>
    <s v="Ja"/>
    <s v=""/>
    <n v="11.7"/>
    <s v=""/>
    <s v=""/>
    <s v=""/>
  </r>
  <r>
    <x v="1645"/>
    <s v=""/>
    <s v=""/>
    <s v="99867"/>
    <s v="Gotha"/>
    <s v="Gueldene Aue; Gotha; Flur15; Sundhausen; Flur 2"/>
    <x v="12"/>
    <s v=""/>
    <d v="2011-01-01T00:00:00"/>
    <s v="in Betrieb"/>
    <s v="Solare Strahlungsenergie"/>
    <s v=""/>
    <s v=""/>
    <x v="0"/>
    <s v="Ja"/>
    <s v=""/>
    <n v="11.7"/>
    <s v=""/>
    <s v=""/>
    <s v="TEN Thueringer Energienetze GmbH"/>
  </r>
  <r>
    <x v="1646"/>
    <s v="AGR Abfallentsorgungs-Gesellschaft Ruhrgebiet mbH"/>
    <s v="RZR Herten II"/>
    <s v="45699"/>
    <s v="Herten"/>
    <s v="Im Emscherbruch 11"/>
    <x v="3"/>
    <s v="RZR II"/>
    <d v="2009-01-07T00:00:00"/>
    <s v="in Betrieb"/>
    <s v="Abfall"/>
    <s v="Abfall"/>
    <s v="Heizoel El"/>
    <x v="14"/>
    <s v="Nein"/>
    <s v="Nein"/>
    <n v="11.7"/>
    <s v="UW Wanne MSP"/>
    <s v="Mittelspannung (MS)"/>
    <s v="Hertener Stadtwerke GmbH "/>
  </r>
  <r>
    <x v="1647"/>
    <s v=""/>
    <s v=""/>
    <s v="31535"/>
    <s v="Neustadt"/>
    <s v=""/>
    <x v="1"/>
    <s v=""/>
    <d v="1999-01-01T00:00:00"/>
    <s v="in Betrieb"/>
    <s v="Windenergie (Onshore-Anlage)"/>
    <s v=""/>
    <s v=""/>
    <x v="1"/>
    <s v="Ja"/>
    <s v=""/>
    <n v="11.7"/>
    <s v=""/>
    <s v="Mittelspannung (MS)"/>
    <s v="Avacon AG"/>
  </r>
  <r>
    <x v="1648"/>
    <s v="KOGEP vierzehn GmbH &amp; Co. Solar 1411 KG"/>
    <s v=""/>
    <s v="06366"/>
    <s v="Koethen"/>
    <s v=""/>
    <x v="8"/>
    <s v=""/>
    <d v="2010-01-01T00:00:00"/>
    <s v="in Betrieb"/>
    <s v="Solare Strahlungsenergie"/>
    <s v=""/>
    <s v=""/>
    <x v="0"/>
    <s v="Ja"/>
    <s v=""/>
    <n v="11.7"/>
    <s v=""/>
    <s v="Hochspannung (HS)"/>
    <s v="Mitteldeutsche Netzgesellschaft Strom mbH"/>
  </r>
  <r>
    <x v="1649"/>
    <s v=""/>
    <s v=""/>
    <s v="39307"/>
    <s v="Genthin"/>
    <s v=""/>
    <x v="8"/>
    <s v=""/>
    <d v="2001-01-01T00:00:00"/>
    <s v="in Betrieb"/>
    <s v="Windenergie (Onshore-Anlage)"/>
    <s v=""/>
    <s v=""/>
    <x v="1"/>
    <s v="Ja"/>
    <s v=""/>
    <n v="11.7"/>
    <s v=""/>
    <s v="Mittelspannung (MS)"/>
    <s v="Avacon AG"/>
  </r>
  <r>
    <x v="1650"/>
    <s v="EEW Energy from Waste Saarbruecken GmbH (AHKW Neunkirchen)"/>
    <s v="AHKW Neunkirchen"/>
    <s v="66538"/>
    <s v="Neunkirchen"/>
    <s v="Am Bluecherfloez 12"/>
    <x v="14"/>
    <s v="Linie 3 + 4"/>
    <d v="1977-06-02T00:00:00"/>
    <s v="in Betrieb"/>
    <s v="Abfall"/>
    <s v="Abfall, biol. Abbaubarer Anteil von Abfaellen aus haushalten und Industrie"/>
    <s v=""/>
    <x v="14"/>
    <s v="Nein"/>
    <s v="Ja"/>
    <n v="11.6"/>
    <s v="Schaltanlage Gneisenaufloez"/>
    <s v="10"/>
    <s v="KEW Kommunale Energie- und Wasserversorgung AG"/>
  </r>
  <r>
    <x v="1651"/>
    <s v="Universitaet Stuttgart"/>
    <s v="HKW Pfaffenwald"/>
    <s v="70569"/>
    <s v="Stuttgart"/>
    <s v="Pfaffenwaldring 8"/>
    <x v="2"/>
    <s v="Block 60"/>
    <d v="1968-07-01T00:00:00"/>
    <s v="in Betrieb"/>
    <s v="Mehrere Energietraeger"/>
    <s v="Erdgas H"/>
    <s v="Heizoel EL"/>
    <x v="2"/>
    <s v="Nein"/>
    <s v="Ja"/>
    <n v="11.6"/>
    <s v="UW Allmand"/>
    <s v="Mittelspannung (MS)"/>
    <s v="Netze BW GmbH"/>
  </r>
  <r>
    <x v="1652"/>
    <s v="Windkraftwerk Meckel/Gilzem GmbH &amp; Co. KG"/>
    <s v=""/>
    <s v="54636"/>
    <s v="Meckel"/>
    <s v=""/>
    <x v="7"/>
    <s v=""/>
    <d v="2009-01-01T00:00:00"/>
    <s v="in Betrieb"/>
    <s v="Windenergie (Onshore-Anlage)"/>
    <s v=""/>
    <s v=""/>
    <x v="1"/>
    <s v="Ja"/>
    <s v="Nein"/>
    <n v="11.6"/>
    <s v="Uebergabeschaltanlage"/>
    <s v="Mittelspannung (MS)"/>
    <s v="Westnetz GmbH"/>
  </r>
  <r>
    <x v="1653"/>
    <s v="ENERTRAG Aktiengesellschaft"/>
    <s v="UeST Anklam"/>
    <s v="17389"/>
    <s v="Anklam"/>
    <s v="Demminer Landstrasse"/>
    <x v="9"/>
    <s v="UeST Anklam"/>
    <d v="1999-01-01T00:00:00"/>
    <s v="in Betrieb"/>
    <s v="Windenergie (Onshore-Anlage)"/>
    <s v=""/>
    <s v=""/>
    <x v="1"/>
    <s v="Ja"/>
    <s v=""/>
    <n v="11.6"/>
    <s v="UeST Anklam"/>
    <s v="Mittelspannung (MS)"/>
    <s v="E.DIS AG"/>
  </r>
  <r>
    <x v="1654"/>
    <s v="AVEA Entsorgungsbetriebe GmbH &amp; Co. KG"/>
    <s v=""/>
    <s v="51373"/>
    <s v="Leverkusen"/>
    <s v=""/>
    <x v="3"/>
    <s v="entfaellt"/>
    <d v="2011-05-03T00:00:00"/>
    <s v="in Betrieb"/>
    <s v="Abfall"/>
    <s v=""/>
    <s v=""/>
    <x v="14"/>
    <s v="Nein"/>
    <s v="Ja"/>
    <n v="11.6"/>
    <s v="UA Manfort / UA Kueppersteg"/>
    <s v="Mittelspannung (MS)"/>
    <s v="Rheinische NETZGesellschaft mbH "/>
  </r>
  <r>
    <x v="1655"/>
    <s v="SWK Stadtwerke Kaiserslautern, Versorgungs-AG"/>
    <s v="HKW Karcherstr."/>
    <s v="67655"/>
    <s v="Kaiserslautern"/>
    <s v=""/>
    <x v="7"/>
    <s v="10"/>
    <d v="1989-09-18T00:00:00"/>
    <s v="in Betrieb"/>
    <s v="Mehrere Energietraeger"/>
    <s v="Erdgas"/>
    <s v="Leichtes Heizoel"/>
    <x v="2"/>
    <s v="Nein"/>
    <s v="Ja"/>
    <n v="11.6"/>
    <s v="UW 1"/>
    <s v="Mittelspannung (MS)"/>
    <s v="SWK Stadtwerke Kaiserslautern Versorgungs-AG"/>
  </r>
  <r>
    <x v="1656"/>
    <s v=""/>
    <s v=""/>
    <s v="48599"/>
    <s v="Gronau"/>
    <s v=""/>
    <x v="3"/>
    <s v=""/>
    <d v="2002-01-01T00:00:00"/>
    <s v="in Betrieb"/>
    <s v="Windenergie (Onshore-Anlage)"/>
    <s v=""/>
    <s v=""/>
    <x v="1"/>
    <s v="Ja"/>
    <s v=""/>
    <n v="11.6"/>
    <s v=""/>
    <s v="Mittelspannung (MS)"/>
    <s v="Stadtwerke Gronau GmbH"/>
  </r>
  <r>
    <x v="1657"/>
    <s v="PWG GmbH &amp; Co. Buergerwindpark Grueppenbuehren KG"/>
    <s v=""/>
    <s v="27777"/>
    <s v="Ganderkesee"/>
    <s v=""/>
    <x v="1"/>
    <s v=""/>
    <d v="2000-01-01T00:00:00"/>
    <s v="in Betrieb"/>
    <s v="Windenergie (Onshore-Anlage)"/>
    <s v=""/>
    <s v=""/>
    <x v="1"/>
    <s v="Ja"/>
    <s v=""/>
    <n v="11.6"/>
    <s v=""/>
    <s v="USp. Hoch- / Mittelspannung (HS/MS)"/>
    <s v="EWE NETZ GmbH"/>
  </r>
  <r>
    <x v="1658"/>
    <s v="Windpark Zieger GmbH &amp; Co. KG"/>
    <s v="Windpark Zieger"/>
    <s v="92355"/>
    <s v="Vehlburg"/>
    <s v="Gemarkung Lengenfeld, Flurnummer 1657"/>
    <x v="0"/>
    <s v=""/>
    <d v="2011-08-22T00:00:00"/>
    <s v="in Betrieb"/>
    <s v="Windenergie (Onshore-Anlage)"/>
    <s v=""/>
    <s v=""/>
    <x v="1"/>
    <s v="Ja"/>
    <s v=""/>
    <n v="11.5"/>
    <s v="50310139338"/>
    <s v="Mittelspannung (MS)"/>
    <s v="Bayernwerk Netz GmbH"/>
  </r>
  <r>
    <x v="1659"/>
    <s v="VW Kraftwerk GmbH"/>
    <s v="Windpark Emden"/>
    <s v="26723"/>
    <s v="Emden"/>
    <s v="Niedersachsenstrasse 3"/>
    <x v="1"/>
    <s v=""/>
    <d v="2014-12-18T00:00:00"/>
    <s v="in Betrieb"/>
    <s v="Windenergie (Onshore-Anlage)"/>
    <s v=""/>
    <s v=""/>
    <x v="1"/>
    <s v="Ja"/>
    <s v=""/>
    <n v="11.5"/>
    <s v=""/>
    <s v="Hochspannung (HS)"/>
    <s v="Avacon AG"/>
  </r>
  <r>
    <x v="1660"/>
    <s v="DREWAG Stadtwerke Dresden GmbH"/>
    <s v="HKW Dresden-Nord"/>
    <s v="01099"/>
    <s v="Dresden "/>
    <s v="Hermann-Mende-Strasse, 2"/>
    <x v="11"/>
    <s v="HKW Dresden-Nord"/>
    <d v="2018-12-07T00:00:00"/>
    <s v="in Betrieb"/>
    <s v="Erdgas"/>
    <s v=""/>
    <s v=""/>
    <x v="2"/>
    <s v="Nein"/>
    <s v="Ja"/>
    <n v="11.5"/>
    <s v="SSt. 9112, HKW DD-Nord"/>
    <s v="Mittelspannung (MS)"/>
    <s v="DREWAG Netz GmbH"/>
  </r>
  <r>
    <x v="1661"/>
    <s v=""/>
    <s v="Windpark Oldenswort"/>
    <s v="25870"/>
    <s v="Oldenswort"/>
    <s v="Flur 37 Flurstueck 17/1"/>
    <x v="5"/>
    <s v=""/>
    <d v="2015-01-01T00:00:00"/>
    <s v="in Betrieb"/>
    <s v="Windenergie (Onshore-Anlage)"/>
    <s v=""/>
    <s v=""/>
    <x v="1"/>
    <s v="Ja"/>
    <s v=""/>
    <n v="11.5"/>
    <s v=""/>
    <s v=""/>
    <s v=""/>
  </r>
  <r>
    <x v="1662"/>
    <s v=""/>
    <s v="Windpark Norddahl"/>
    <s v="25885"/>
    <s v="Oster-Ohrstedt"/>
    <s v="Flur 7 Flurstueck 90"/>
    <x v="5"/>
    <s v=""/>
    <d v="2016-01-01T00:00:00"/>
    <s v="in Betrieb"/>
    <s v="Windenergie (Onshore-Anlage)"/>
    <s v=""/>
    <s v=""/>
    <x v="1"/>
    <s v="Ja"/>
    <s v=""/>
    <n v="11.5"/>
    <s v=""/>
    <s v=""/>
    <s v=""/>
  </r>
  <r>
    <x v="1663"/>
    <s v="IFE Windpark Berne GmbH &amp; Co. Betriebs-KG"/>
    <s v="WP Berne"/>
    <s v="27804"/>
    <s v="Gemarkung Neuenhuntorf, Berne"/>
    <s v="Flurstueck 339, Flur 6"/>
    <x v="1"/>
    <s v=""/>
    <d v="2015-03-18T00:00:00"/>
    <s v="in Betrieb"/>
    <s v="Windenergie (Onshore-Anlage)"/>
    <s v=""/>
    <s v=""/>
    <x v="1"/>
    <s v="Ja"/>
    <s v=""/>
    <n v="11.5"/>
    <s v="Berne-Neuenhuntorfermoor, Hoher Weg (Flur 6 und 7)"/>
    <s v=""/>
    <s v=""/>
  </r>
  <r>
    <x v="1664"/>
    <s v=""/>
    <s v="Windpark Lorup"/>
    <s v="26901"/>
    <s v="Lorup"/>
    <s v=""/>
    <x v="1"/>
    <s v=""/>
    <d v="2010-01-01T00:00:00"/>
    <s v="in Betrieb"/>
    <s v="Windenergie (Onshore-Anlage)"/>
    <s v=""/>
    <s v=""/>
    <x v="1"/>
    <s v="Ja"/>
    <s v=""/>
    <n v="11.5"/>
    <s v=""/>
    <s v=""/>
    <s v=""/>
  </r>
  <r>
    <x v="1665"/>
    <s v=""/>
    <s v="Windpark Grebbin Sued"/>
    <s v="19374"/>
    <s v="Grebbin"/>
    <s v=""/>
    <x v="9"/>
    <s v=""/>
    <d v="2014-11-14T00:00:00"/>
    <s v="in Betrieb"/>
    <s v="Windenergie (Onshore-Anlage)"/>
    <s v=""/>
    <s v=""/>
    <x v="1"/>
    <s v="Ja"/>
    <s v="Nein"/>
    <n v="11.5"/>
    <s v="Wessin"/>
    <s v="Hoechstspannung (HoeS)"/>
    <s v="50 Hertz Transmission GmbH"/>
  </r>
  <r>
    <x v="1666"/>
    <s v=""/>
    <s v="Windpark Dammfleth-Hochfeld"/>
    <s v="25554"/>
    <s v="Dammfleth"/>
    <s v="Gemarkung Dammfleth, Flur 12, Flurstueck 17/1"/>
    <x v="5"/>
    <s v=""/>
    <d v="2014-01-01T00:00:00"/>
    <s v="in Betrieb"/>
    <s v="Windenergie (Onshore-Anlage)"/>
    <s v=""/>
    <s v=""/>
    <x v="1"/>
    <s v="Ja"/>
    <s v="Nein"/>
    <n v="11.5"/>
    <s v=""/>
    <s v="Mittelspannung (MS)"/>
    <s v="Schleswig-Holstein Netz AG"/>
  </r>
  <r>
    <x v="1667"/>
    <s v=""/>
    <s v="Windpark Buettler Balje"/>
    <s v="25764"/>
    <s v="Friedrichsgabekoog"/>
    <s v="Gemarkung Friedrichsgabekoog, Flur 3, Flurstueck 27"/>
    <x v="5"/>
    <s v=""/>
    <d v="2014-01-01T00:00:00"/>
    <s v="in Betrieb"/>
    <s v="Windenergie (Onshore-Anlage)"/>
    <s v=""/>
    <s v=""/>
    <x v="1"/>
    <s v="Ja"/>
    <s v="Nein"/>
    <n v="11.5"/>
    <s v=""/>
    <s v="Mittelspannung (MS)"/>
    <s v="Schleswig-Holstein Netz AG"/>
  </r>
  <r>
    <x v="1668"/>
    <s v=""/>
    <s v="Buergerwindpark Wesselburener Deichhausen"/>
    <s v="25764"/>
    <s v="Wesselburener Deichhausen"/>
    <s v="Gemarkung Hassenbuettel, Flur 2, Flurstueck 4/1"/>
    <x v="5"/>
    <s v=""/>
    <d v="2014-01-01T00:00:00"/>
    <s v="in Betrieb"/>
    <s v="Windenergie (Onshore-Anlage)"/>
    <s v=""/>
    <s v=""/>
    <x v="1"/>
    <s v="Ja"/>
    <s v="Nein"/>
    <n v="11.5"/>
    <s v=""/>
    <s v="USp. Hoch- / Mittelspannung (HS/MS)"/>
    <s v="Schleswig-Holstein Netz AG"/>
  </r>
  <r>
    <x v="1669"/>
    <s v="Windpark GmbH &amp; Co. Kisselsheide KG"/>
    <s v="WP Kisselsheide"/>
    <s v="55471"/>
    <s v="Kisselsheide"/>
    <s v=""/>
    <x v="7"/>
    <s v=""/>
    <d v="2013-11-20T00:00:00"/>
    <s v="in Betrieb"/>
    <s v="Windenergie (Onshore-Anlage)"/>
    <s v=""/>
    <s v=""/>
    <x v="1"/>
    <s v="Ja"/>
    <s v="Nein"/>
    <n v="11.5"/>
    <s v="UW Kuembdchen"/>
    <s v="Hochspannung (HS)"/>
    <s v="Westnetz GmbH"/>
  </r>
  <r>
    <x v="1670"/>
    <s v="enercity AG"/>
    <s v="WP Fischbeck"/>
    <s v="39524"/>
    <s v="Wust-Fischbeck"/>
    <s v=""/>
    <x v="8"/>
    <s v=""/>
    <d v="2013-12-19T00:00:00"/>
    <s v="in Betrieb"/>
    <s v="Windenergie (Onshore-Anlage)"/>
    <s v=""/>
    <s v=""/>
    <x v="1"/>
    <s v="Ja"/>
    <s v="Nein"/>
    <n v="11.5"/>
    <s v="UW Tangermuende"/>
    <s v="Mittelspannung (MS)"/>
    <s v="Avacon AG"/>
  </r>
  <r>
    <x v="1671"/>
    <s v="Grace GmbH"/>
    <s v="Co-Generation"/>
    <s v="67547"/>
    <s v="Worms"/>
    <s v="In der Hollerhecke 1"/>
    <x v="7"/>
    <s v="-"/>
    <d v="1991-08-27T00:00:00"/>
    <s v="in Betrieb"/>
    <s v="Erdgas"/>
    <s v=""/>
    <s v=""/>
    <x v="2"/>
    <s v="Nein"/>
    <s v="Ja"/>
    <n v="11.5"/>
    <s v="Station Hernsheim 59"/>
    <s v="Mittelspannung (MS)"/>
    <s v="EWR Netz GmbH"/>
  </r>
  <r>
    <x v="1672"/>
    <s v="UeZ Windpark Schonungen GmbH &amp; Co. KG"/>
    <s v="UeZ-Wind-Schonungen"/>
    <s v="97451"/>
    <s v="Schonungen"/>
    <s v="Aussenbereich"/>
    <x v="0"/>
    <s v=""/>
    <d v="2011-01-01T00:00:00"/>
    <s v="in Betrieb"/>
    <s v="Windenergie (Onshore-Anlage)"/>
    <s v=""/>
    <s v=""/>
    <x v="1"/>
    <s v="Ja"/>
    <s v="Nein"/>
    <n v="11.5"/>
    <s v="UeZ-UW Heidenfeld"/>
    <s v="Mittelspannung (MS)"/>
    <s v="Unterfraenkische Ueberlandzentrale eG"/>
  </r>
  <r>
    <x v="1673"/>
    <s v="e.disnatur Erneuerbare Energien GmbH"/>
    <s v="WP Losten"/>
    <s v="23996"/>
    <s v="Losten"/>
    <s v=""/>
    <x v="9"/>
    <s v=""/>
    <d v="2004-01-01T00:00:00"/>
    <s v="in Betrieb"/>
    <s v="Windenergie (Onshore-Anlage)"/>
    <s v=""/>
    <s v=""/>
    <x v="1"/>
    <s v="Ja"/>
    <s v=""/>
    <n v="11.5"/>
    <s v=""/>
    <s v="Mittelspannung (MS)"/>
    <s v="E.DIS AG"/>
  </r>
  <r>
    <x v="1674"/>
    <s v="innogy SE"/>
    <s v="RWE Innogy Mistral Windparkbetriebsgesellschaft mbH"/>
    <s v="33165"/>
    <s v="Lichtenau"/>
    <s v=""/>
    <x v="3"/>
    <s v="Lichtenau"/>
    <d v="1997-01-01T00:00:00"/>
    <s v="in Betrieb"/>
    <s v="Windenergie (Onshore-Anlage)"/>
    <s v=""/>
    <s v=""/>
    <x v="1"/>
    <s v="Ja"/>
    <s v="Nein"/>
    <n v="11.5"/>
    <s v="UeS Asseln"/>
    <s v="Mittelspannung (MS)"/>
    <s v="Westnetz GmbH"/>
  </r>
  <r>
    <x v="1675"/>
    <s v="New Breeze GmbH &amp; Co. Wind Woerrstadt KG"/>
    <s v="Windpark Woerrstadt-Ost"/>
    <s v="55286"/>
    <s v="Woerrstadt"/>
    <s v=""/>
    <x v="7"/>
    <s v=""/>
    <d v="2011-01-01T00:00:00"/>
    <s v="in Betrieb"/>
    <s v="Windenergie (Onshore-Anlage)"/>
    <s v=""/>
    <s v=""/>
    <x v="1"/>
    <s v="Ja"/>
    <s v="Nein"/>
    <n v="11.5"/>
    <s v="Uebergabestation Schornsheim 9 Strecke juwi"/>
    <s v="Hochspannung (HS)"/>
    <s v="EWR Netz GmbH"/>
  </r>
  <r>
    <x v="1676"/>
    <s v="WindStrom GmbH &amp; Co. Windpark Okeler Bruch Infrastruktur KG"/>
    <s v=""/>
    <s v="28857"/>
    <s v="Syke"/>
    <s v=""/>
    <x v="1"/>
    <s v=""/>
    <d v="2005-01-01T00:00:00"/>
    <s v="in Betrieb"/>
    <s v="Windenergie (Onshore-Anlage)"/>
    <s v=""/>
    <s v=""/>
    <x v="1"/>
    <s v="Ja"/>
    <s v=""/>
    <n v="11.5"/>
    <s v=""/>
    <s v="Mittelspannung (MS)"/>
    <s v="Avacon AG"/>
  </r>
  <r>
    <x v="1677"/>
    <s v="ProVento Pool  Verwaltungs-GmbH &amp; Co. KG"/>
    <s v=""/>
    <s v="55487"/>
    <s v="Sohren "/>
    <s v=""/>
    <x v="7"/>
    <s v=""/>
    <d v="2001-01-01T00:00:00"/>
    <s v="in Betrieb"/>
    <s v="Windenergie (Onshore-Anlage)"/>
    <s v=""/>
    <s v=""/>
    <x v="1"/>
    <s v="Ja"/>
    <s v=""/>
    <n v="11.5"/>
    <s v=""/>
    <s v="USp. Hoch- / Mittelspannung (HS/MS)"/>
    <s v="Westnetz GmbH"/>
  </r>
  <r>
    <x v="1678"/>
    <s v=""/>
    <s v=""/>
    <s v="17291"/>
    <s v="Prenzlau"/>
    <s v=""/>
    <x v="4"/>
    <s v=""/>
    <d v="2000-01-01T00:00:00"/>
    <s v="in Betrieb"/>
    <s v="Windenergie (Onshore-Anlage)"/>
    <s v=""/>
    <s v=""/>
    <x v="1"/>
    <s v="Ja"/>
    <s v=""/>
    <n v="11.5"/>
    <s v=""/>
    <s v="Mittelspannung (MS)"/>
    <s v="E.DIS AG"/>
  </r>
  <r>
    <x v="1679"/>
    <s v="Anlagenbetreiber Windpark Ohe/Hoefer_x000a_deanBV Verwaltungs-GmbH"/>
    <s v=""/>
    <s v="29361"/>
    <s v="Hoefer"/>
    <s v=""/>
    <x v="1"/>
    <s v=""/>
    <d v="2002-01-01T00:00:00"/>
    <s v="in Betrieb"/>
    <s v="Windenergie (Onshore-Anlage)"/>
    <s v=""/>
    <s v=""/>
    <x v="1"/>
    <s v="Ja"/>
    <s v=""/>
    <n v="11.5"/>
    <s v=""/>
    <s v="Mittelspannung (MS)"/>
    <s v="Celle-Uelzen Netz GmbH"/>
  </r>
  <r>
    <x v="1680"/>
    <s v="Energiekontor Oekofonds GmbH &amp; Co. WP BD KG"/>
    <s v=""/>
    <s v="21729"/>
    <s v="Freiburg"/>
    <s v=""/>
    <x v="1"/>
    <s v=""/>
    <d v="2003-01-01T00:00:00"/>
    <s v="in Betrieb"/>
    <s v="Windenergie (Onshore-Anlage)"/>
    <s v=""/>
    <s v=""/>
    <x v="1"/>
    <s v="Ja"/>
    <s v=""/>
    <n v="11.5"/>
    <s v=""/>
    <s v="USp. Hoch- / Mittelspannung (HS/MS)"/>
    <s v="EWE NETZ GmbH"/>
  </r>
  <r>
    <x v="1681"/>
    <s v="Windpark Fehmarn-Mitte GmbH &amp; Co. KG"/>
    <s v=""/>
    <s v="23769"/>
    <s v="Fehmarn"/>
    <s v=""/>
    <x v="5"/>
    <s v=""/>
    <d v="2006-08-04T00:00:00"/>
    <s v="in Betrieb"/>
    <s v="Windenergie (Onshore-Anlage)"/>
    <s v=""/>
    <s v=""/>
    <x v="1"/>
    <s v="Ja"/>
    <s v="Nein"/>
    <n v="11.5"/>
    <s v="UW Petersdorf"/>
    <s v=""/>
    <s v="Schleswig-Holstein Netz AG"/>
  </r>
  <r>
    <x v="1682"/>
    <s v="Huntorfer Windpark GmbH &amp; Co. KG _x000a_und Buergerwp. Huntorf GmbH"/>
    <s v=""/>
    <s v="26931"/>
    <s v="Elsfleth"/>
    <s v=""/>
    <x v="1"/>
    <s v=""/>
    <d v="2006-01-01T00:00:00"/>
    <s v="in Betrieb"/>
    <s v="Windenergie (Onshore-Anlage)"/>
    <s v=""/>
    <s v=""/>
    <x v="1"/>
    <s v="Ja"/>
    <s v=""/>
    <n v="11.5"/>
    <s v=""/>
    <s v="Mittelspannung (MS)"/>
    <s v="EWE NETZ GmbH"/>
  </r>
  <r>
    <x v="1683"/>
    <s v=""/>
    <s v="Windpark Appeln"/>
    <s v="27616"/>
    <s v="Beverstedt"/>
    <s v="17"/>
    <x v="1"/>
    <s v=""/>
    <d v="2015-01-01T00:00:00"/>
    <s v="in Betrieb"/>
    <s v="Windenergie (Onshore-Anlage)"/>
    <s v=""/>
    <s v=""/>
    <x v="1"/>
    <s v="Ja"/>
    <s v=""/>
    <n v="11.4"/>
    <s v=""/>
    <s v=""/>
    <s v=""/>
  </r>
  <r>
    <x v="1684"/>
    <s v="Moritz J. Weig GmbH &amp; Co KG"/>
    <s v="Gemeinschaftskraftwerk Weig"/>
    <s v="56727"/>
    <s v="Mayen"/>
    <s v="Polcher Str. 113"/>
    <x v="7"/>
    <s v="Block 1 (Kessel2, GT 1, DT 2)"/>
    <d v="1992-01-01T00:00:00"/>
    <s v="in Betrieb"/>
    <s v="Erdgas"/>
    <s v=""/>
    <s v=""/>
    <x v="2"/>
    <s v="Nein"/>
    <s v="Ja"/>
    <n v="11.4"/>
    <s v="DE 0001810 56727 V000000000000000723894"/>
    <s v="Mittelspannung (MS)"/>
    <s v="Westnetz GmbH"/>
  </r>
  <r>
    <x v="1685"/>
    <s v=""/>
    <s v=""/>
    <s v="15320"/>
    <s v="Neuhardenberg"/>
    <s v=""/>
    <x v="4"/>
    <s v=""/>
    <d v="2012-01-01T00:00:00"/>
    <s v="in Betrieb"/>
    <s v="Solare Strahlungsenergie"/>
    <s v=""/>
    <s v=""/>
    <x v="0"/>
    <s v="Ja"/>
    <s v=""/>
    <n v="11.4"/>
    <s v=""/>
    <s v=""/>
    <s v="E.DIS AG"/>
  </r>
  <r>
    <x v="1686"/>
    <s v="Neptune Energy Deutschland GmbH"/>
    <s v="Steinitz"/>
    <s v="29416"/>
    <s v="Steinitz"/>
    <s v="Bobbenmaersche 11 "/>
    <x v="8"/>
    <s v="GUD"/>
    <d v="1999-01-01T00:00:00"/>
    <s v="in Betrieb"/>
    <s v="Erdgas"/>
    <s v="Erdgaseigenproduktion"/>
    <s v=""/>
    <x v="2"/>
    <s v="Nein"/>
    <s v="Ja"/>
    <n v="11.4"/>
    <s v="ZPDE0071372941600000E00000000139917"/>
    <s v="6"/>
    <s v="Avacon AG"/>
  </r>
  <r>
    <x v="1687"/>
    <s v="Solarpark Bronkow Luckaitztal GmbH"/>
    <s v=""/>
    <s v="03229"/>
    <s v="Luckaitztal"/>
    <s v="Flugplatzstrasse"/>
    <x v="4"/>
    <s v=""/>
    <d v="2012-05-15T00:00:00"/>
    <s v="in Betrieb"/>
    <s v="Solare Strahlungsenergie"/>
    <s v=""/>
    <s v=""/>
    <x v="0"/>
    <s v="Ja"/>
    <s v="Nein"/>
    <n v="11.4"/>
    <s v=""/>
    <s v=""/>
    <s v="Mitteldeutsche Netzgesellschaft Strom mbH"/>
  </r>
  <r>
    <x v="1688"/>
    <s v="Vereinigte Wertach-Elektrizitaetswerke GmbH"/>
    <s v="DKW Leinau"/>
    <s v="87666"/>
    <s v="Pforzen"/>
    <s v="Am Kraftwerk 1"/>
    <x v="0"/>
    <s v=""/>
    <d v="1978-12-05T00:00:00"/>
    <s v="in Betrieb"/>
    <s v="Mineraloelprodukte"/>
    <s v="Mineraloelprodukte"/>
    <s v="Heizoel"/>
    <x v="10"/>
    <s v="Nein"/>
    <s v="Nein"/>
    <n v="11.4"/>
    <s v="SH KW Leinau"/>
    <s v="Mittelspannung (MS)"/>
    <s v="Vereinigte Wertach Elektrizitaetswerke GmbH"/>
  </r>
  <r>
    <x v="1689"/>
    <s v="Vereinigte Wertach-Elektrizitaetswerke GmbH"/>
    <s v="DKW Nord"/>
    <s v="87719"/>
    <s v="Mindelheim"/>
    <s v="Mindelmaehderweg 10"/>
    <x v="0"/>
    <s v=""/>
    <d v="1988-11-17T00:00:00"/>
    <s v="in Betrieb"/>
    <s v="Mineraloelprodukte"/>
    <s v="Mineraloelprodukte"/>
    <s v="Heizoel"/>
    <x v="10"/>
    <s v="Nein"/>
    <s v="Nein"/>
    <n v="11.4"/>
    <s v="SH KW Nord"/>
    <s v="Mittelspannung (MS)"/>
    <s v="Vereinigte Wertach Elektrizitaetswerke GmbH"/>
  </r>
  <r>
    <x v="1690"/>
    <s v="Pfeifer &amp; Langen GmbH &amp; Co. KG"/>
    <s v="P&amp;L Werk Appeldorn"/>
    <s v="47546"/>
    <s v="Kalkar"/>
    <s v="Reeser Str 280-300"/>
    <x v="3"/>
    <s v="Lentjes-Kessel"/>
    <d v="2002-09-23T00:00:00"/>
    <s v="in Betrieb"/>
    <s v="Mehrere Energietraeger"/>
    <s v="Erdgas"/>
    <s v="Biogas, Schweroel, Leichtoel"/>
    <x v="2"/>
    <s v="Nein"/>
    <s v="Ja"/>
    <n v="11.4"/>
    <s v=""/>
    <s v="Mittelspannung (MS)"/>
    <s v="Westnetz GmbH"/>
  </r>
  <r>
    <x v="1691"/>
    <s v="Industriekraftwerk Breuberg GmbH"/>
    <s v="Industriekraftwerk Breuberg"/>
    <s v="64747"/>
    <s v="Breuberg"/>
    <s v="Hoechster Str. 48-60"/>
    <x v="10"/>
    <s v=""/>
    <d v="1999-08-01T00:00:00"/>
    <s v="in Betrieb"/>
    <s v="Erdgas"/>
    <s v=""/>
    <s v=""/>
    <x v="2"/>
    <s v="Nein"/>
    <s v="Ja"/>
    <n v="11.4"/>
    <s v="UA Sandbach"/>
    <s v="Mittelspannung (MS)"/>
    <s v="e-netz Suedhessen GmbH &amp; Co. KG"/>
  </r>
  <r>
    <x v="1692"/>
    <s v="Borchers Biomassekraftwerk GmbH"/>
    <s v=""/>
    <s v="46325"/>
    <s v="Borken"/>
    <s v=""/>
    <x v="3"/>
    <s v=""/>
    <d v="2006-06-09T00:00:00"/>
    <s v="in Betrieb"/>
    <s v="Biomasse"/>
    <s v=""/>
    <s v=""/>
    <x v="3"/>
    <s v="Ja"/>
    <s v="Ja"/>
    <n v="11.4"/>
    <s v=""/>
    <s v="Mittelspannung (MS)"/>
    <s v="Westnetz GmbH"/>
  </r>
  <r>
    <x v="1693"/>
    <s v="innogy SE"/>
    <s v="Krusemark 2"/>
    <s v=""/>
    <s v=""/>
    <s v=""/>
    <x v="8"/>
    <s v=""/>
    <d v="2001-01-01T00:00:00"/>
    <s v="in Betrieb"/>
    <s v="Windenergie (Onshore-Anlage)"/>
    <s v=""/>
    <s v=""/>
    <x v="1"/>
    <s v="Ja"/>
    <s v="Nein"/>
    <n v="11.3"/>
    <s v="UW Arneburg"/>
    <s v="Mittelspannung (MS)"/>
    <s v="Avacon"/>
  </r>
  <r>
    <x v="1694"/>
    <s v=""/>
    <s v=""/>
    <s v="18246"/>
    <s v="Baumgarten"/>
    <s v="Gemarkung Wendorf, Flur 1, Flurstuecke 39/2 &amp; 45/3 &amp; 47"/>
    <x v="9"/>
    <s v=""/>
    <d v="2012-01-01T00:00:00"/>
    <s v="in Betrieb"/>
    <s v="Solare Strahlungsenergie"/>
    <s v=""/>
    <s v=""/>
    <x v="0"/>
    <s v="Ja"/>
    <s v=""/>
    <n v="11.3"/>
    <s v=""/>
    <s v=""/>
    <s v="WEMAG Netz GmbH"/>
  </r>
  <r>
    <x v="1695"/>
    <s v="Universitaet Stuttgart"/>
    <s v="HKW Pfaffenwald"/>
    <s v="70569"/>
    <s v="Stuttgart"/>
    <s v="Pfaffenwaldring 8"/>
    <x v="2"/>
    <s v="Block 50"/>
    <d v="1969-07-01T00:00:00"/>
    <s v="in Betrieb"/>
    <s v="Mehrere Energietraeger"/>
    <s v="Erdgas H"/>
    <s v="Heizoel EL"/>
    <x v="2"/>
    <s v="Nein"/>
    <s v="Ja"/>
    <n v="11.3"/>
    <s v="UW Allmand"/>
    <s v="Mittelspannung (MS)"/>
    <s v="Netze BW GmbH"/>
  </r>
  <r>
    <x v="1696"/>
    <s v="Abrechnungsgemeinschaft Windpark Rodenkircherwurp GbR"/>
    <s v=""/>
    <s v="26935"/>
    <s v="Stadland"/>
    <s v=""/>
    <x v="1"/>
    <s v=""/>
    <d v="2000-01-01T00:00:00"/>
    <s v="in Betrieb"/>
    <s v="Windenergie (Onshore-Anlage)"/>
    <s v=""/>
    <s v=""/>
    <x v="1"/>
    <s v="Ja"/>
    <s v=""/>
    <n v="11.3"/>
    <s v=""/>
    <s v="Mittelspannung (MS)"/>
    <s v="EWE NETZ GmbH"/>
  </r>
  <r>
    <x v="1697"/>
    <s v="Heizkraftwerk Pforzheim GmbH"/>
    <s v="Heizkraftwerk Pforzheim GmbH"/>
    <s v="75175"/>
    <s v="Pforzheim"/>
    <s v="Hohwiesenweg 15"/>
    <x v="2"/>
    <s v="Gaskesselanlage"/>
    <d v="1990-01-01T00:00:00"/>
    <s v="Endgueltig Stillgelegt 2016 (mit StA)"/>
    <s v="Mehrere Energietraeger"/>
    <s v="Erdgas"/>
    <s v="Mineraloelprodukte"/>
    <x v="2"/>
    <s v="Nein"/>
    <s v="Ja"/>
    <n v="11.3"/>
    <s v="Hohwiesenweg"/>
    <s v="Hochspannung (HS)"/>
    <s v="Stadtwerke Pforzheim GmbH und Co. KG"/>
  </r>
  <r>
    <x v="1698"/>
    <s v=""/>
    <s v=""/>
    <s v="94522"/>
    <s v="Wallersdorf"/>
    <s v="1982+1982/2+1983+1984+2604+2607+2615+2615/1+2615/3+2616"/>
    <x v="0"/>
    <s v=""/>
    <d v="2012-01-01T00:00:00"/>
    <s v="in Betrieb"/>
    <s v="Solare Strahlungsenergie"/>
    <s v=""/>
    <s v=""/>
    <x v="0"/>
    <s v="Ja"/>
    <s v=""/>
    <n v="11.2"/>
    <s v=""/>
    <s v=""/>
    <s v="Bayernwerk AG"/>
  </r>
  <r>
    <x v="1699"/>
    <s v=""/>
    <s v=""/>
    <s v="17153"/>
    <s v="Stavenhagen"/>
    <s v="Hubschrauberlandeplatz Basepohl"/>
    <x v="9"/>
    <s v=""/>
    <d v="2011-01-01T00:00:00"/>
    <s v="in Betrieb"/>
    <s v="Solare Strahlungsenergie"/>
    <s v=""/>
    <s v=""/>
    <x v="0"/>
    <s v="Ja"/>
    <s v=""/>
    <n v="11.2"/>
    <s v=""/>
    <s v=""/>
    <s v="E.DIS AG"/>
  </r>
  <r>
    <x v="1700"/>
    <s v="Uniper Kraftwerke GmbH"/>
    <s v="Muehltal"/>
    <s v="82064"/>
    <s v="Strasslach"/>
    <s v="Muehltal 7"/>
    <x v="0"/>
    <s v="Muehltal"/>
    <d v="1924-01-01T00:00:00"/>
    <s v="in Betrieb"/>
    <s v="Laufwasser"/>
    <s v=""/>
    <s v=""/>
    <x v="9"/>
    <s v="Nein"/>
    <s v="Nein"/>
    <n v="11.2"/>
    <s v="Schaltanlage vor Ort"/>
    <s v="Mittelspannung (MS)"/>
    <s v="Bayernwerk AG"/>
  </r>
  <r>
    <x v="1701"/>
    <s v="LEW Wasserkraft GmbH"/>
    <s v="Rain"/>
    <s v="86641"/>
    <s v="Rain"/>
    <s v=""/>
    <x v="0"/>
    <s v=""/>
    <d v="1956-02-10T00:00:00"/>
    <s v="in Betrieb"/>
    <s v="Laufwasser"/>
    <s v=""/>
    <s v=""/>
    <x v="9"/>
    <s v="Nein"/>
    <s v="Nein"/>
    <n v="11.2"/>
    <s v="UW Rain"/>
    <s v="Mittelspannung (MS)"/>
    <s v="LEW Verteilnetz GmbH"/>
  </r>
  <r>
    <x v="1702"/>
    <s v="saferay holding GmbH"/>
    <s v="PVA Wuelknitz"/>
    <s v="01609"/>
    <s v="Wuelknitz"/>
    <s v=""/>
    <x v="11"/>
    <s v=""/>
    <d v="2010-01-01T00:00:00"/>
    <s v="in Betrieb"/>
    <s v="Solare Strahlungsenergie"/>
    <s v=""/>
    <s v=""/>
    <x v="0"/>
    <s v="Ja"/>
    <s v="Nein"/>
    <n v="11.2"/>
    <s v="UW Zeithain "/>
    <s v="Mittelspannung (MS)"/>
    <s v="ENSO Netz GmbH"/>
  </r>
  <r>
    <x v="1703"/>
    <s v=""/>
    <s v=""/>
    <s v="33100"/>
    <s v="Paderborn"/>
    <s v=""/>
    <x v="3"/>
    <s v=""/>
    <d v="1998-01-01T00:00:00"/>
    <s v="in Betrieb"/>
    <s v="Windenergie (Onshore-Anlage)"/>
    <s v=""/>
    <s v=""/>
    <x v="1"/>
    <s v="Ja"/>
    <s v=""/>
    <n v="11.2"/>
    <s v=""/>
    <s v="Mittelspannung (MS)"/>
    <s v="Westfalen Weser Netz GmbH"/>
  </r>
  <r>
    <x v="1704"/>
    <s v="MVV Energie AG"/>
    <s v="HKW Mannheim"/>
    <s v="68169"/>
    <s v="Mannheim"/>
    <s v="Otto-Hahn-Strasse 1"/>
    <x v="2"/>
    <s v="Turbine 3"/>
    <d v="2006-10-13T00:00:00"/>
    <s v="in Betrieb"/>
    <s v="Abfall"/>
    <s v=""/>
    <s v=""/>
    <x v="14"/>
    <s v="Nein"/>
    <s v="Ja"/>
    <n v="11.2"/>
    <s v="H80"/>
    <s v="Mittelspannung (MS)"/>
    <s v="Netrion GmbH"/>
  </r>
  <r>
    <x v="1705"/>
    <s v="HSW Windpark Ahorn-Buch GmbH &amp; Co. KG"/>
    <s v="HSW Windpark Ahorn-Buch"/>
    <s v="74744"/>
    <s v="Ahorn"/>
    <s v=""/>
    <x v="2"/>
    <s v=""/>
    <d v="2017-05-30T00:00:00"/>
    <s v="in Betrieb"/>
    <s v="Windenergie (Onshore-Anlage)"/>
    <s v=""/>
    <s v=""/>
    <x v="1"/>
    <s v="Ja"/>
    <s v=""/>
    <n v="11.1"/>
    <s v=""/>
    <s v=""/>
    <s v=""/>
  </r>
  <r>
    <x v="1706"/>
    <s v=""/>
    <s v=""/>
    <s v="07907"/>
    <s v="Schleiz"/>
    <s v=""/>
    <x v="12"/>
    <s v=""/>
    <d v="2012-01-01T00:00:00"/>
    <s v="in Betrieb"/>
    <s v="Solare Strahlungsenergie"/>
    <s v=""/>
    <s v=""/>
    <x v="0"/>
    <s v="Ja"/>
    <s v=""/>
    <n v="11.1"/>
    <s v=""/>
    <s v=""/>
    <s v="TEN Thueringer Energienetze GmbH"/>
  </r>
  <r>
    <x v="1707"/>
    <s v=""/>
    <s v=""/>
    <s v="97753"/>
    <s v="Karlstadt"/>
    <s v="Duttenbrunner Weg"/>
    <x v="0"/>
    <s v=""/>
    <d v="2010-01-01T00:00:00"/>
    <s v="in Betrieb"/>
    <s v="Solare Strahlungsenergie"/>
    <s v=""/>
    <s v=""/>
    <x v="0"/>
    <s v="Ja"/>
    <s v=""/>
    <n v="11.1"/>
    <s v=""/>
    <s v=""/>
    <s v="Energieversorgung Lohr-Karlstadt und Umgebung GmbH &amp; Co. KG"/>
  </r>
  <r>
    <x v="0"/>
    <s v="EEG-Anlagen &lt; 10 MW"/>
    <s v=""/>
    <s v=""/>
    <s v=""/>
    <s v=""/>
    <x v="14"/>
    <s v=""/>
    <d v="1990-01-01T00:00:00"/>
    <s v="in Betrieb"/>
    <s v="Laufwasser"/>
    <s v=""/>
    <s v=""/>
    <x v="9"/>
    <s v="Ja"/>
    <s v=""/>
    <n v="11.1"/>
    <s v=""/>
    <s v=""/>
    <s v=""/>
  </r>
  <r>
    <x v="1708"/>
    <s v=""/>
    <s v="Windpark Voelschow"/>
    <s v="17129"/>
    <s v="Voelschow"/>
    <s v=""/>
    <x v="9"/>
    <s v=""/>
    <d v="2014-01-01T00:00:00"/>
    <s v="in Betrieb"/>
    <s v="Windenergie (Onshore-Anlage)"/>
    <s v=""/>
    <s v=""/>
    <x v="1"/>
    <s v="Ja"/>
    <s v="Nein"/>
    <n v="11"/>
    <s v=""/>
    <s v="USp. Hoechst- / Hochspannung (HoeS/HS)"/>
    <s v="E.DIS AG"/>
  </r>
  <r>
    <x v="1709"/>
    <s v="K+S AG"/>
    <s v="Sigmundshall"/>
    <s v="31515"/>
    <s v="Wunstorf"/>
    <s v=""/>
    <x v="1"/>
    <s v="Sigmundshall"/>
    <d v="1974-01-01T00:00:00"/>
    <s v="in Betrieb"/>
    <s v="Erdgas"/>
    <s v=""/>
    <s v=""/>
    <x v="2"/>
    <s v="Nein"/>
    <s v="Ja"/>
    <n v="11"/>
    <s v="UW Wunstorf"/>
    <s v="Hochspannung (HS)"/>
    <s v="Avacon Netz GmbH"/>
  </r>
  <r>
    <x v="1710"/>
    <s v="EEW Energy from Waste Goeppingen GmbH"/>
    <s v="EEW Goeppingen"/>
    <s v="73037"/>
    <s v="Goeppingen"/>
    <s v=""/>
    <x v="2"/>
    <s v="Turb. Neu"/>
    <d v="1975-07-01T00:00:00"/>
    <s v="in Betrieb"/>
    <s v="Abfall"/>
    <s v="Abfall, _x000a_biol. abbaubarer Anteil von Abfaellen aus Haushalten und Industrie"/>
    <s v=""/>
    <x v="14"/>
    <s v="Nein"/>
    <s v="Ja"/>
    <n v="11"/>
    <s v="10AHA"/>
    <s v="USp. Mittel- / Niederspannung (MS/NS)"/>
    <s v="Netze BW GmbH"/>
  </r>
  <r>
    <x v="1711"/>
    <s v="Kernkraftwerk Obrigheim GmbH"/>
    <s v="Dettingen"/>
    <s v="88451"/>
    <s v="Dettingen"/>
    <s v=""/>
    <x v="2"/>
    <s v="Dettingen"/>
    <d v="1927-04-01T00:00:00"/>
    <s v="in Betrieb"/>
    <s v="Laufwasser"/>
    <s v=""/>
    <s v=""/>
    <x v="9"/>
    <s v="Nein"/>
    <s v="Nein"/>
    <n v="11"/>
    <s v=""/>
    <s v="Mittelspannung (MS)"/>
    <s v="Netze BW GmbH"/>
  </r>
  <r>
    <x v="1712"/>
    <s v=""/>
    <s v=""/>
    <s v="38170"/>
    <s v="Schoeppenstedt"/>
    <s v=""/>
    <x v="1"/>
    <s v=""/>
    <d v="2001-01-01T00:00:00"/>
    <s v="in Betrieb"/>
    <s v="Windenergie (Onshore-Anlage)"/>
    <s v=""/>
    <s v=""/>
    <x v="1"/>
    <s v="Ja"/>
    <s v=""/>
    <n v="11"/>
    <s v=""/>
    <s v="Mittelspannung (MS)"/>
    <s v="Avacon AG"/>
  </r>
  <r>
    <x v="1713"/>
    <s v=""/>
    <s v=""/>
    <s v="21762"/>
    <s v="Osterbruch"/>
    <s v=""/>
    <x v="1"/>
    <s v=""/>
    <d v="1999-01-01T00:00:00"/>
    <s v="in Betrieb"/>
    <s v="Windenergie (Onshore-Anlage)"/>
    <s v=""/>
    <s v=""/>
    <x v="1"/>
    <s v="Ja"/>
    <s v=""/>
    <n v="11"/>
    <s v=""/>
    <s v="USp. Hoch- / Mittelspannung (HS/MS)"/>
    <s v="EWE NETZ GmbH"/>
  </r>
  <r>
    <x v="1714"/>
    <s v="Energiekontor Windkraft GmbH &amp; Co. WP SIE-Gem. d. Eigentuemer"/>
    <s v=""/>
    <s v="27607"/>
    <s v="Langen"/>
    <s v=""/>
    <x v="1"/>
    <s v=""/>
    <d v="2000-01-01T00:00:00"/>
    <s v="in Betrieb"/>
    <s v="Windenergie (Onshore-Anlage)"/>
    <s v=""/>
    <s v=""/>
    <x v="1"/>
    <s v="Ja"/>
    <s v=""/>
    <n v="11"/>
    <s v=""/>
    <s v="Mittelspannung (MS)"/>
    <s v="EWE NETZ GmbH"/>
  </r>
  <r>
    <x v="1715"/>
    <s v="Energiekontor Umwelt GmbH &amp; Co."/>
    <s v=""/>
    <s v="27607"/>
    <s v="Langen"/>
    <s v=""/>
    <x v="1"/>
    <s v=""/>
    <d v="1999-01-01T00:00:00"/>
    <s v="in Betrieb"/>
    <s v="Windenergie (Onshore-Anlage)"/>
    <s v=""/>
    <s v=""/>
    <x v="1"/>
    <s v="Ja"/>
    <s v=""/>
    <n v="11"/>
    <s v=""/>
    <s v="USp. Hoch- / Mittelspannung (HS/MS)"/>
    <s v="EWE NETZ GmbH"/>
  </r>
  <r>
    <x v="1716"/>
    <s v=""/>
    <s v=""/>
    <s v="07774"/>
    <s v="Frauenpriessnitz"/>
    <s v=""/>
    <x v="12"/>
    <s v=""/>
    <d v="1995-01-01T00:00:00"/>
    <s v="in Betrieb"/>
    <s v="Windenergie (Onshore-Anlage)"/>
    <s v=""/>
    <s v=""/>
    <x v="1"/>
    <s v="Ja"/>
    <s v=""/>
    <n v="11"/>
    <s v=""/>
    <s v="Mittelspannung (MS)"/>
    <s v="TEN Thueringer Energienetze GmbH"/>
  </r>
  <r>
    <x v="1717"/>
    <s v="SWE Energie GmbH"/>
    <s v="HKW Iderhoffstrasse"/>
    <s v="99085"/>
    <s v="Erfurt"/>
    <s v=""/>
    <x v="12"/>
    <s v=""/>
    <d v="1996-04-24T00:00:00"/>
    <s v="Endgueltig Stillgelegt 2018 (ohne StA)"/>
    <s v="Erdgas"/>
    <s v=""/>
    <s v=""/>
    <x v="2"/>
    <s v="Nein"/>
    <s v="Ja"/>
    <n v="11"/>
    <s v="UW Iderhoffstrasse"/>
    <s v="10"/>
    <s v="SWE Netz GmbH (Erfurt)"/>
  </r>
  <r>
    <x v="1718"/>
    <s v="Windfeld Drochtersen Netz- und Abrechnungs GbR"/>
    <s v=""/>
    <s v="21706"/>
    <s v="Drochtersen"/>
    <s v=""/>
    <x v="1"/>
    <s v=""/>
    <d v="2003-01-01T00:00:00"/>
    <s v="in Betrieb"/>
    <s v="Windenergie (Onshore-Anlage)"/>
    <s v=""/>
    <s v=""/>
    <x v="1"/>
    <s v="Ja"/>
    <s v=""/>
    <n v="11"/>
    <s v=""/>
    <s v="USp. Hoch- / Mittelspannung (HS/MS)"/>
    <s v="EWE NETZ GmbH"/>
  </r>
  <r>
    <x v="1719"/>
    <s v="Sappi Alfeld GmbH"/>
    <s v="Werkskraftwerk Sappi Alfeld"/>
    <s v="31061"/>
    <s v="Alfeld"/>
    <s v="Muehlenmarsch 1"/>
    <x v="1"/>
    <s v="Gaskraftwerk"/>
    <d v="1947-01-01T00:00:00"/>
    <s v="in Betrieb"/>
    <s v="Erdgas"/>
    <s v=""/>
    <s v=""/>
    <x v="2"/>
    <s v="Nein"/>
    <s v="Ja"/>
    <n v="11"/>
    <s v=""/>
    <s v="Mittelspannung (MS)"/>
    <s v="Ueberlandwerk Leinetal GmbH"/>
  </r>
  <r>
    <x v="1720"/>
    <s v="Windpark Laehden GbR"/>
    <s v="Windpark Laehden GbR"/>
    <s v="49774"/>
    <s v="Laehden"/>
    <s v=""/>
    <x v="1"/>
    <s v=""/>
    <d v="2013-01-01T00:00:00"/>
    <s v="in Betrieb"/>
    <s v="Windenergie (Onshore-Anlage)"/>
    <s v=""/>
    <s v=""/>
    <x v="1"/>
    <s v="Ja"/>
    <s v="Nein"/>
    <n v="10.9"/>
    <s v=""/>
    <s v=""/>
    <s v=""/>
  </r>
  <r>
    <x v="1721"/>
    <s v=""/>
    <s v=""/>
    <s v="16356"/>
    <s v="Ahrensfelde"/>
    <s v=""/>
    <x v="4"/>
    <s v=""/>
    <d v="2010-01-01T00:00:00"/>
    <s v="in Betrieb"/>
    <s v="Solare Strahlungsenergie"/>
    <s v=""/>
    <s v=""/>
    <x v="0"/>
    <s v="Ja"/>
    <s v=""/>
    <n v="10.9"/>
    <s v=""/>
    <s v=""/>
    <s v="E.DIS AG"/>
  </r>
  <r>
    <x v="0"/>
    <s v="EEG-Anlagen &lt; 10 MW"/>
    <s v=""/>
    <s v=""/>
    <s v=""/>
    <s v=""/>
    <x v="8"/>
    <s v=""/>
    <d v="1990-01-01T00:00:00"/>
    <s v="in Betrieb"/>
    <s v="Deponiegas"/>
    <s v=""/>
    <s v=""/>
    <x v="18"/>
    <s v="Ja"/>
    <s v=""/>
    <n v="10.9"/>
    <s v=""/>
    <s v=""/>
    <s v=""/>
  </r>
  <r>
    <x v="1722"/>
    <s v="innoVent WP Harsum"/>
    <s v="WP Harsum-Schellerten"/>
    <s v="31174"/>
    <s v="Schellerten"/>
    <s v=""/>
    <x v="1"/>
    <s v=""/>
    <d v="2019-06-19T00:00:00"/>
    <s v="in Betrieb"/>
    <s v="Windenergie (Onshore-Anlage)"/>
    <s v=""/>
    <s v=""/>
    <x v="1"/>
    <s v="Ja"/>
    <s v=""/>
    <n v="10.8"/>
    <s v=""/>
    <s v="Mittelspannung (MS)"/>
    <s v="EVI Energieversorgung Hildesheim GmbH &amp; Co.KG"/>
  </r>
  <r>
    <x v="1723"/>
    <s v="PNE WIND Park XIX"/>
    <s v="WP Gerdau Repowering"/>
    <s v="29581"/>
    <s v="Gerdau"/>
    <s v=""/>
    <x v="1"/>
    <s v=""/>
    <d v="2019-01-17T00:00:00"/>
    <s v="in Betrieb"/>
    <s v="Windenergie (Onshore-Anlage)"/>
    <s v=""/>
    <s v=""/>
    <x v="1"/>
    <s v="Ja"/>
    <s v=""/>
    <n v="10.8"/>
    <s v=""/>
    <s v="Hochspannung (HS)"/>
    <s v="Avacon Netz GmbH"/>
  </r>
  <r>
    <x v="1724"/>
    <s v=""/>
    <s v="Windpark Viertkamp"/>
    <s v="21726"/>
    <s v="Kranenburg"/>
    <s v=""/>
    <x v="1"/>
    <s v=""/>
    <d v="2019-12-03T00:00:00"/>
    <s v="in Betrieb"/>
    <s v="Windenergie (Onshore-Anlage)"/>
    <s v=""/>
    <s v=""/>
    <x v="1"/>
    <s v="Ja"/>
    <s v=""/>
    <n v="10.8"/>
    <s v=""/>
    <s v=""/>
    <s v=""/>
  </r>
  <r>
    <x v="1725"/>
    <s v="Windpark Hoort 1 GmbH ? Co. Betriebs-KG"/>
    <s v="Windpark Hoort 1"/>
    <s v="19230"/>
    <s v="Hoort"/>
    <s v=""/>
    <x v="9"/>
    <s v=""/>
    <d v="2019-12-03T00:00:00"/>
    <s v="in Betrieb"/>
    <s v="Windenergie (Onshore-Anlage)"/>
    <s v=""/>
    <s v=""/>
    <x v="1"/>
    <s v="Ja"/>
    <s v=""/>
    <n v="10.8"/>
    <s v=""/>
    <s v=""/>
    <s v=""/>
  </r>
  <r>
    <x v="1726"/>
    <s v="Buergerwind Milow UG (haftungsbeschraenkt) ? Co. KG"/>
    <s v="NE Nechlin"/>
    <s v="17337"/>
    <s v="Uckerland"/>
    <s v=""/>
    <x v="4"/>
    <s v=""/>
    <d v="2019-10-25T00:00:00"/>
    <s v="in Betrieb"/>
    <s v="Windenergie (Onshore-Anlage)"/>
    <s v=""/>
    <s v=""/>
    <x v="1"/>
    <s v="Ja"/>
    <s v=""/>
    <n v="10.8"/>
    <s v=""/>
    <s v="Hochspannung (HS)"/>
    <s v="E.DIS Netz GmbH"/>
  </r>
  <r>
    <x v="1727"/>
    <s v="REWAG Regensburger Energie- und Wasserversorgung AG ? Co. KG"/>
    <s v="Feistelberg"/>
    <s v="92533"/>
    <s v="Wernberg-Koeblitz"/>
    <s v=""/>
    <x v="0"/>
    <s v=""/>
    <d v="2019-12-12T00:00:00"/>
    <s v="in Betrieb"/>
    <s v="Windenergie (Onshore-Anlage)"/>
    <s v=""/>
    <s v=""/>
    <x v="1"/>
    <s v="Ja"/>
    <s v=""/>
    <n v="10.8"/>
    <s v=""/>
    <s v="Mittelspannung (MS)"/>
    <s v="Bayernwerk Netz GmbH"/>
  </r>
  <r>
    <x v="1728"/>
    <s v="Uhl Windkraft GmbH ? Co. Objekt LXXXV KG"/>
    <s v="Bad Saulgau"/>
    <s v="88348"/>
    <s v="Bad Saulgau"/>
    <s v=""/>
    <x v="2"/>
    <s v=""/>
    <d v="2019-12-20T00:00:00"/>
    <s v="in Betrieb"/>
    <s v="Windenergie (Onshore-Anlage)"/>
    <s v=""/>
    <s v=""/>
    <x v="1"/>
    <s v="Ja"/>
    <s v=""/>
    <n v="10.8"/>
    <s v=""/>
    <s v="Mittelspannung (MS)"/>
    <s v="Netze BW GmbH"/>
  </r>
  <r>
    <x v="1729"/>
    <s v=""/>
    <s v=""/>
    <s v="04720"/>
    <s v="Grossweitzschen"/>
    <s v="Heiterer Blick"/>
    <x v="11"/>
    <s v=""/>
    <d v="2012-01-01T00:00:00"/>
    <s v="in Betrieb"/>
    <s v="Solare Strahlungsenergie"/>
    <s v=""/>
    <s v=""/>
    <x v="0"/>
    <s v="Ja"/>
    <s v=""/>
    <n v="10.8"/>
    <s v=""/>
    <s v=""/>
    <s v="Mitteldeutsche Netzgesellschaft Strom mbH"/>
  </r>
  <r>
    <x v="1730"/>
    <s v="Windpark Fiebing GmbH &amp; Co. KG"/>
    <s v="Windpark Fiebing"/>
    <s v="26629"/>
    <s v="Fiebing"/>
    <s v=""/>
    <x v="1"/>
    <s v=""/>
    <d v="2003-12-08T00:00:00"/>
    <s v="in Betrieb"/>
    <s v="Windenergie (Onshore-Anlage)"/>
    <s v=""/>
    <s v=""/>
    <x v="1"/>
    <s v="Ja"/>
    <s v="Nein"/>
    <n v="10.8"/>
    <s v="UW Wiesmoor"/>
    <s v="Mittelspannung (MS)"/>
    <s v="EWE NETZ GmbH"/>
  </r>
  <r>
    <x v="1731"/>
    <s v="Enercon Windpark GmbH &amp; Co. Scirocco I KG"/>
    <s v="Windpark Niederndodeleben"/>
    <s v="39179"/>
    <s v="Ebendorf"/>
    <s v=""/>
    <x v="8"/>
    <s v=""/>
    <d v="2001-12-21T00:00:00"/>
    <s v="in Betrieb"/>
    <s v="Windenergie (Onshore-Anlage)"/>
    <s v=""/>
    <s v=""/>
    <x v="1"/>
    <s v="Ja"/>
    <s v="Nein"/>
    <n v="10.8"/>
    <s v=""/>
    <s v="Mittelspannung (MS)"/>
    <s v="Avacon AG"/>
  </r>
  <r>
    <x v="1732"/>
    <s v="Enercon Windpark GmbH &amp; Co. Passat III KG"/>
    <s v="Windpark Lammersdorf"/>
    <s v="52152"/>
    <s v="Simmerath"/>
    <s v=""/>
    <x v="3"/>
    <s v=""/>
    <d v="2002-12-05T00:00:00"/>
    <s v="in Betrieb"/>
    <s v="Windenergie (Onshore-Anlage)"/>
    <s v=""/>
    <s v=""/>
    <x v="1"/>
    <s v="Ja"/>
    <s v="Nein"/>
    <n v="10.8"/>
    <s v="UW Lammersdorf"/>
    <s v="Mittelspannung (MS)"/>
    <s v="Westnetz GmbH"/>
  </r>
  <r>
    <x v="1733"/>
    <s v="innogy SE"/>
    <s v="RWE Innogy Brise Windparkbetriebsgesellschaft mbH"/>
    <s v="23847"/>
    <s v="Lasbek"/>
    <s v=""/>
    <x v="5"/>
    <s v="Lasbek"/>
    <d v="2004-01-01T00:00:00"/>
    <s v="in Betrieb"/>
    <s v="Windenergie (Onshore-Anlage)"/>
    <s v=""/>
    <s v=""/>
    <x v="1"/>
    <s v="Ja"/>
    <s v="Nein"/>
    <n v="10.8"/>
    <s v="UW Bargteheide"/>
    <s v="Mittelspannung (MS)"/>
    <s v="Schleswig-Holstein Netz AG"/>
  </r>
  <r>
    <x v="1734"/>
    <s v="Winkra Krokhorst Windparkbetriebsgesellschaft mbH"/>
    <s v=""/>
    <s v="28790"/>
    <s v="Schwanewede"/>
    <s v=""/>
    <x v="1"/>
    <s v=""/>
    <d v="2002-01-01T00:00:00"/>
    <s v="in Betrieb"/>
    <s v="Windenergie (Onshore-Anlage)"/>
    <s v=""/>
    <s v=""/>
    <x v="1"/>
    <s v="Ja"/>
    <s v=""/>
    <n v="10.8"/>
    <s v=""/>
    <s v="USp. Hoch- / Mittelspannung (HS/MS)"/>
    <s v="EWE NETZ GmbH"/>
  </r>
  <r>
    <x v="1735"/>
    <s v="Mergen GmbH &amp; Co. KG Windpark Rosendahl"/>
    <s v="Rosendahl"/>
    <s v="48720"/>
    <s v="Rosendahl"/>
    <s v="Gebiet Hoeven"/>
    <x v="3"/>
    <s v=""/>
    <d v="2007-12-17T00:00:00"/>
    <s v="in Betrieb"/>
    <s v="Windenergie (Onshore-Anlage)"/>
    <s v=""/>
    <s v=""/>
    <x v="1"/>
    <s v="Ja"/>
    <s v=""/>
    <n v="10.8"/>
    <s v=""/>
    <s v="Mittelspannung (MS)"/>
    <s v="Westnetz GmbH"/>
  </r>
  <r>
    <x v="1736"/>
    <s v="ENERCON Windpark GmbH &amp; Co. Tornado KG"/>
    <s v="Windpark Neuenkirchen"/>
    <s v="49434"/>
    <s v="Neuenkirchen-Voerden"/>
    <s v=""/>
    <x v="1"/>
    <s v=""/>
    <d v="2002-09-19T00:00:00"/>
    <s v="in Betrieb"/>
    <s v="Windenergie (Onshore-Anlage)"/>
    <s v=""/>
    <s v=""/>
    <x v="1"/>
    <s v="Ja"/>
    <s v="Nein"/>
    <n v="10.8"/>
    <s v=" Wanstrath,  49434 Neuenkirchen-Voerden Nellinghof"/>
    <s v="Mittelspannung (MS)"/>
    <s v="Westnetz GmbH"/>
  </r>
  <r>
    <x v="1737"/>
    <s v="Denker &amp; Wulf AG"/>
    <s v="Windpark Handewitt"/>
    <s v="24983"/>
    <s v="Handewitt"/>
    <s v=""/>
    <x v="5"/>
    <s v=""/>
    <d v="1996-01-01T00:00:00"/>
    <s v="in Betrieb"/>
    <s v="Windenergie (Onshore-Anlage)"/>
    <s v=""/>
    <s v=""/>
    <x v="1"/>
    <s v="Ja"/>
    <s v=""/>
    <n v="10.8"/>
    <s v=""/>
    <s v="Mittelspannung (MS)"/>
    <s v="Schleswig-Holstein Netz AG "/>
  </r>
  <r>
    <x v="1738"/>
    <s v="AOS WP Bissel GmbH &amp; Co KG"/>
    <s v=""/>
    <s v="26197"/>
    <s v="Grossenkneten"/>
    <s v=""/>
    <x v="1"/>
    <s v=""/>
    <d v="2000-01-01T00:00:00"/>
    <s v="in Betrieb"/>
    <s v="Windenergie (Onshore-Anlage)"/>
    <s v=""/>
    <s v=""/>
    <x v="1"/>
    <s v="Ja"/>
    <s v=""/>
    <n v="10.8"/>
    <s v=""/>
    <s v="USp. Hoch- / Mittelspannung (HS/MS)"/>
    <s v="EWE NETZ GmbH"/>
  </r>
  <r>
    <x v="1739"/>
    <s v="Buergerwindpark Galmsbuell GmbH "/>
    <s v=""/>
    <s v="25899"/>
    <s v="Galmsbuell"/>
    <s v=""/>
    <x v="5"/>
    <s v=""/>
    <d v="2006-01-01T00:00:00"/>
    <s v="in Betrieb"/>
    <s v="Windenergie (Onshore-Anlage)"/>
    <s v=""/>
    <s v=""/>
    <x v="1"/>
    <s v="Ja"/>
    <s v=""/>
    <n v="10.8"/>
    <s v=""/>
    <s v="Mittelspannung (MS)"/>
    <s v="Schleswig-Holstein Netz AG "/>
  </r>
  <r>
    <x v="1740"/>
    <s v=""/>
    <s v=""/>
    <s v="39179"/>
    <s v="Barleben"/>
    <s v=""/>
    <x v="8"/>
    <s v=""/>
    <d v="2001-01-01T00:00:00"/>
    <s v="in Betrieb"/>
    <s v="Windenergie (Onshore-Anlage)"/>
    <s v=""/>
    <s v=""/>
    <x v="1"/>
    <s v="Ja"/>
    <s v=""/>
    <n v="10.8"/>
    <s v=""/>
    <s v="Mittelspannung (MS)"/>
    <s v="Avacon AG"/>
  </r>
  <r>
    <x v="1741"/>
    <s v=""/>
    <s v="Windpark Haaren-Leiberg IV (Erweiterung)"/>
    <s v="33181"/>
    <s v="Bad Wuennenberg"/>
    <s v="Gemarkung: Leiberg; Flur: 5; Flurstueck: 147"/>
    <x v="3"/>
    <s v=""/>
    <d v="2015-01-01T00:00:00"/>
    <s v="in Betrieb"/>
    <s v="Windenergie (Onshore-Anlage)"/>
    <s v=""/>
    <s v=""/>
    <x v="1"/>
    <s v="Ja"/>
    <s v=""/>
    <n v="10.7"/>
    <s v=""/>
    <s v=""/>
    <s v=""/>
  </r>
  <r>
    <x v="1742"/>
    <s v="Trianel Onshore Windkraftwerk Wendorfer Berg GmbH &amp; Co. KG"/>
    <s v="Windpark Badeleben"/>
    <s v="39393"/>
    <s v="Voelpke"/>
    <s v=""/>
    <x v="8"/>
    <s v=""/>
    <d v="2013-01-01T00:00:00"/>
    <s v="in Betrieb"/>
    <s v="Windenergie (Onshore-Anlage)"/>
    <s v=""/>
    <s v=""/>
    <x v="1"/>
    <s v="Ja"/>
    <s v="Nein"/>
    <n v="10.7"/>
    <s v="UW Badeleben"/>
    <s v="Mittelspannung (MS)"/>
    <s v="Avacon AG"/>
  </r>
  <r>
    <x v="1743"/>
    <s v="Michelin Reifenwerke AG &amp; Co. KGaA _x000a_Standort Bad Kreuznach"/>
    <s v=""/>
    <s v="55543"/>
    <s v="Bad Kreuznach"/>
    <s v="Michelinstr. 1"/>
    <x v="7"/>
    <s v=""/>
    <d v="2006-01-01T00:00:00"/>
    <s v="in Betrieb"/>
    <s v="Erdgas"/>
    <s v=""/>
    <s v=""/>
    <x v="2"/>
    <s v="Nein"/>
    <s v="Ja"/>
    <n v="10.7"/>
    <s v=""/>
    <s v="Mittelspannung (MS)"/>
    <s v="Westnetz GmbH"/>
  </r>
  <r>
    <x v="1744"/>
    <s v=""/>
    <s v=""/>
    <s v="06667"/>
    <s v="Tagewerben"/>
    <s v="Lindenstrasse"/>
    <x v="8"/>
    <s v=""/>
    <d v="2012-01-01T00:00:00"/>
    <s v="in Betrieb"/>
    <s v="Solare Strahlungsenergie"/>
    <s v=""/>
    <s v=""/>
    <x v="0"/>
    <s v="Ja"/>
    <s v=""/>
    <n v="10.7"/>
    <s v=""/>
    <s v=""/>
    <s v="Mitteldeutsche Netzgesellschaft Strom mbH"/>
  </r>
  <r>
    <x v="1745"/>
    <s v="BMW AG"/>
    <s v="Regensburg"/>
    <s v="93055"/>
    <s v="Regensburg"/>
    <s v="Herbert-Quandt-Allee"/>
    <x v="0"/>
    <s v=""/>
    <d v="2012-10-29T00:00:00"/>
    <s v="in Betrieb"/>
    <s v="Erdgas"/>
    <s v=""/>
    <s v=""/>
    <x v="2"/>
    <s v="Nein"/>
    <s v="Ja"/>
    <n v="10.6"/>
    <s v="DE00106893055HMESS100000000844587_x000a_DE00106893055HMESS200000000844587_x000a_DE00106893055HMESS300000000844587_x000a_DE00106893055HMESS400000000844587"/>
    <s v="Mittelspannung (MS)"/>
    <s v="Bayernwerke Netz GmbH"/>
  </r>
  <r>
    <x v="1746"/>
    <s v=""/>
    <s v=""/>
    <s v="94569"/>
    <s v="Stephansposching"/>
    <s v="1123 -24 -26 -26/1 -20 -22 -41 -42 -44 -45 48 1714"/>
    <x v="0"/>
    <s v=""/>
    <d v="2012-01-01T00:00:00"/>
    <s v="in Betrieb"/>
    <s v="Solare Strahlungsenergie"/>
    <s v=""/>
    <s v=""/>
    <x v="0"/>
    <s v="Ja"/>
    <s v=""/>
    <n v="10.6"/>
    <s v=""/>
    <s v=""/>
    <s v="Bayernwerk AG"/>
  </r>
  <r>
    <x v="1747"/>
    <s v=""/>
    <s v=""/>
    <s v="03058"/>
    <s v="Neuhausen"/>
    <s v="Flur 1, Flurstueck 466"/>
    <x v="4"/>
    <s v=""/>
    <d v="2011-01-01T00:00:00"/>
    <s v="in Betrieb"/>
    <s v="Solare Strahlungsenergie"/>
    <s v=""/>
    <s v=""/>
    <x v="0"/>
    <s v="Ja"/>
    <s v=""/>
    <n v="10.6"/>
    <s v=""/>
    <s v=""/>
    <s v="Mitteldeutsche Netzgesellschaft Strom mbH"/>
  </r>
  <r>
    <x v="1748"/>
    <s v="WP Wergzahna GmbH &amp; Co. KG"/>
    <s v=""/>
    <s v="14913"/>
    <s v="Wergzahna"/>
    <s v=""/>
    <x v="4"/>
    <s v=""/>
    <d v="2009-01-01T00:00:00"/>
    <s v="in Betrieb"/>
    <s v="Windenergie (Onshore-Anlage)"/>
    <s v=""/>
    <s v=""/>
    <x v="1"/>
    <s v="Ja"/>
    <s v=""/>
    <n v="10.6"/>
    <s v=""/>
    <s v="Hoechstspannung (HoeS)"/>
    <s v="50Hertz Transmission GmbH"/>
  </r>
  <r>
    <x v="1749"/>
    <s v="Windpark Sande GmbH &amp; Co KG; _x000a_Gemeinde Sande"/>
    <s v=""/>
    <s v="26452"/>
    <s v="Sande"/>
    <s v=""/>
    <x v="1"/>
    <s v=""/>
    <d v="1999-01-01T00:00:00"/>
    <s v="in Betrieb"/>
    <s v="Windenergie (Onshore-Anlage)"/>
    <s v=""/>
    <s v=""/>
    <x v="1"/>
    <s v="Ja"/>
    <s v=""/>
    <n v="10.6"/>
    <s v=""/>
    <s v="Mittelspannung (MS)"/>
    <s v="EWE NETZ GmbH"/>
  </r>
  <r>
    <x v="1750"/>
    <s v="deag Energie GmbH"/>
    <s v=""/>
    <s v="29331"/>
    <s v="Lachendorf"/>
    <s v=""/>
    <x v="1"/>
    <s v=""/>
    <d v="2009-01-01T00:00:00"/>
    <s v="in Betrieb"/>
    <s v="Windenergie (Onshore-Anlage)"/>
    <s v=""/>
    <s v=""/>
    <x v="1"/>
    <s v="Ja"/>
    <s v=""/>
    <n v="10.6"/>
    <s v=""/>
    <s v="Mittelspannung (MS)"/>
    <s v="Celle-Uelzen Netz GmbH"/>
  </r>
  <r>
    <x v="1751"/>
    <s v="GSI Photovoltaik Projektgesellschaft Helbra mbH"/>
    <s v=""/>
    <s v="06308"/>
    <s v="Klostermansfeld"/>
    <s v=""/>
    <x v="8"/>
    <s v=""/>
    <d v="2010-01-01T00:00:00"/>
    <s v="in Betrieb"/>
    <s v="Solare Strahlungsenergie"/>
    <s v=""/>
    <s v=""/>
    <x v="0"/>
    <s v="Ja"/>
    <s v=""/>
    <n v="10.6"/>
    <s v=""/>
    <s v="USp. Hoch- / Mittelspannung (HS/MS)"/>
    <s v="Mitteldeutsche Netzgesellschaft Strom mbH"/>
  </r>
  <r>
    <x v="1752"/>
    <s v="innogy SE"/>
    <s v=""/>
    <s v="49824"/>
    <s v="Emlichheim"/>
    <s v="Emslandstr. 900 Z"/>
    <x v="1"/>
    <s v=""/>
    <d v="2013-07-26T00:00:00"/>
    <s v="in Betrieb"/>
    <s v="Biomasse"/>
    <s v=""/>
    <s v=""/>
    <x v="3"/>
    <s v="Ja"/>
    <s v="Ja"/>
    <n v="10.6"/>
    <s v="DE0073304982400000000000000149412"/>
    <s v="10"/>
    <s v="Westnetz GmbH"/>
  </r>
  <r>
    <x v="1753"/>
    <s v="innogy SE"/>
    <s v="Biomasse-HKW"/>
    <s v="49824"/>
    <s v="Emlichheim"/>
    <s v="Neuerostrasse 8"/>
    <x v="1"/>
    <s v=""/>
    <d v="2013-07-26T00:00:00"/>
    <s v="in Betrieb"/>
    <s v="Biomasse"/>
    <s v=""/>
    <s v=""/>
    <x v="3"/>
    <s v="Ja"/>
    <s v="Ja"/>
    <n v="10.6"/>
    <s v=""/>
    <s v="Mittelspannung (MS)"/>
    <s v="Westnetz GmbH"/>
  </r>
  <r>
    <x v="1754"/>
    <s v="ESWE BioEnergie GmbH"/>
    <s v="Biomasseheizkraftwerk Wiesbaden"/>
    <s v="65205"/>
    <s v="Wiesbaden"/>
    <s v="Deponiestrasse 14"/>
    <x v="10"/>
    <s v=""/>
    <d v="2014-01-01T00:00:00"/>
    <s v="in Betrieb"/>
    <s v="Abfall"/>
    <s v="Altholz"/>
    <s v="Zuend- und Stuetzbrenner Heizoel EL"/>
    <x v="14"/>
    <s v="Nein"/>
    <s v="Ja"/>
    <n v="10.5"/>
    <s v=""/>
    <s v="Mittelspannung (MS)"/>
    <s v="Stadtwerke Wiesbaden Netz GmbH"/>
  </r>
  <r>
    <x v="1755"/>
    <s v="Momentum Gruppen A/S_x000a_ K/S Windpartner 26 /_x000a_Itec International"/>
    <s v="Windpark Sitten"/>
    <s v="01999"/>
    <s v="Blockwitz / OT Sitten"/>
    <s v=""/>
    <x v="4"/>
    <s v=""/>
    <d v="1999-01-01T00:00:00"/>
    <s v="in Betrieb"/>
    <s v="Windenergie (Onshore-Anlage)"/>
    <s v=""/>
    <s v=""/>
    <x v="1"/>
    <s v="Ja"/>
    <s v="Nein"/>
    <n v="10.5"/>
    <s v="UW Blockwitz"/>
    <s v="Hochspannung (HS)"/>
    <s v="Mitteldeutsche Netzgesellschaft Strom mbH"/>
  </r>
  <r>
    <x v="1756"/>
    <s v=""/>
    <s v=""/>
    <s v="52134"/>
    <s v="Herzogenrath"/>
    <s v=""/>
    <x v="3"/>
    <s v=""/>
    <d v="2012-01-01T00:00:00"/>
    <s v="in Betrieb"/>
    <s v="Solare Strahlungsenergie"/>
    <s v=""/>
    <s v=""/>
    <x v="0"/>
    <s v="Ja"/>
    <s v=""/>
    <n v="10.5"/>
    <s v=""/>
    <s v=""/>
    <s v="enwor - energie &amp; wasser vor ort GmbH"/>
  </r>
  <r>
    <x v="1757"/>
    <s v="UPM GmbH"/>
    <s v="UPM Schongau"/>
    <s v="86956"/>
    <s v="Schongau"/>
    <s v="Friedrich-Haindl-Strasse 10"/>
    <x v="0"/>
    <s v="Wasserkraft"/>
    <d v="1959-07-01T00:00:00"/>
    <s v="in Betrieb"/>
    <s v="Laufwasser"/>
    <s v=""/>
    <s v=""/>
    <x v="9"/>
    <s v="Ja"/>
    <s v="Nein"/>
    <n v="10.5"/>
    <s v="UW UPM/Haindl"/>
    <s v="Hochspannung (HS)"/>
    <s v="LEW Verteilnetz GmbH"/>
  </r>
  <r>
    <x v="1758"/>
    <s v="Rheiner Windpark GmbH &amp; Co. KG"/>
    <s v="WP Rheine"/>
    <s v="48432"/>
    <s v="Rheine"/>
    <s v="Kampelweg"/>
    <x v="3"/>
    <s v=""/>
    <d v="2002-01-01T00:00:00"/>
    <s v="in Betrieb"/>
    <s v="Windenergie (Onshore-Anlage)"/>
    <s v=""/>
    <s v=""/>
    <x v="1"/>
    <s v="Ja"/>
    <s v="Nein"/>
    <n v="10.5"/>
    <s v="DE0001814848500000000000000446685"/>
    <s v="30"/>
    <s v="Westnetz GmbH"/>
  </r>
  <r>
    <x v="1759"/>
    <s v="Breeze Three Energy GmbH &amp; Co. KG"/>
    <s v="Windpark Wertheim"/>
    <s v="97877"/>
    <s v="Wertheim"/>
    <s v=""/>
    <x v="2"/>
    <s v=""/>
    <d v="2002-06-14T00:00:00"/>
    <s v="in Betrieb"/>
    <s v="Windenergie (Onshore-Anlage)"/>
    <s v=""/>
    <s v=""/>
    <x v="1"/>
    <s v="Ja"/>
    <s v="Nein"/>
    <n v="10.5"/>
    <s v="DE00067897877LA000000000000005697"/>
    <s v="Mittelspannung (MS)"/>
    <s v="Stadtwerke Wertheim GmbH"/>
  </r>
  <r>
    <x v="1760"/>
    <s v="Allgaeuer Ueberlandwerk GmbH"/>
    <s v="SKW Diesel"/>
    <s v="87448"/>
    <s v="Waltenhofen-Veits"/>
    <s v="13"/>
    <x v="0"/>
    <s v="SKW Diesel"/>
    <d v="1978-09-01T00:00:00"/>
    <s v="in Betrieb"/>
    <s v="Mineraloelprodukte"/>
    <s v=""/>
    <s v=""/>
    <x v="10"/>
    <s v="Nein"/>
    <s v="Nein"/>
    <n v="10.5"/>
    <s v="UW Au"/>
    <s v="Mittelspannung (MS)"/>
    <s v="AllgaeuNetz GmbH &amp; Co. KG "/>
  </r>
  <r>
    <x v="1761"/>
    <s v="Windpark Voltlage-Hoeckel GbR"/>
    <s v=""/>
    <s v="49599"/>
    <s v="Voltlage "/>
    <s v=""/>
    <x v="1"/>
    <s v=""/>
    <d v="2006-01-01T00:00:00"/>
    <s v="in Betrieb"/>
    <s v="Windenergie (Onshore-Anlage)"/>
    <s v=""/>
    <s v=""/>
    <x v="1"/>
    <s v="Ja"/>
    <s v=""/>
    <n v="10.5"/>
    <s v=""/>
    <s v="Mittelspannung (MS)"/>
    <s v="Westnetz GmbH"/>
  </r>
  <r>
    <x v="1762"/>
    <s v="Acciona Energie Windparks Deutschland GmbH"/>
    <s v=""/>
    <s v="03185"/>
    <s v="Peitz, OT Drehnower Vorstadt"/>
    <s v=""/>
    <x v="4"/>
    <s v=""/>
    <d v="2005-01-01T00:00:00"/>
    <s v="in Betrieb"/>
    <s v="Windenergie (Onshore-Anlage)"/>
    <s v=""/>
    <s v=""/>
    <x v="1"/>
    <s v="Ja"/>
    <s v=""/>
    <n v="10.5"/>
    <s v=""/>
    <s v="Mittelspannung (MS)"/>
    <s v="Mitteldeutsche Netzgesellschaft Strom mbH"/>
  </r>
  <r>
    <x v="1763"/>
    <s v="Vernet GmbH"/>
    <s v=""/>
    <s v="53894"/>
    <s v="Mechernich"/>
    <s v=""/>
    <x v="3"/>
    <s v=""/>
    <d v="2000-01-01T00:00:00"/>
    <s v="in Betrieb"/>
    <s v="Windenergie (Onshore-Anlage)"/>
    <s v=""/>
    <s v=""/>
    <x v="1"/>
    <s v="Ja"/>
    <s v=""/>
    <n v="10.5"/>
    <s v=""/>
    <s v="Mittelspannung (MS)"/>
    <s v="Westnetz GmbH"/>
  </r>
  <r>
    <x v="1764"/>
    <s v=""/>
    <s v=""/>
    <s v="27607"/>
    <s v="Langen"/>
    <s v=""/>
    <x v="1"/>
    <s v=""/>
    <d v="2001-01-01T00:00:00"/>
    <s v="in Betrieb"/>
    <s v="Windenergie (Onshore-Anlage)"/>
    <s v=""/>
    <s v=""/>
    <x v="1"/>
    <s v="Ja"/>
    <s v=""/>
    <n v="10.5"/>
    <s v=""/>
    <s v="USp. Hoch- / Mittelspannung (HS/MS)"/>
    <s v="EWE NETZ GmbH"/>
  </r>
  <r>
    <x v="1765"/>
    <s v="MVV Energie AG"/>
    <s v="Windpark Juelicher Boerde"/>
    <s v="52428"/>
    <s v="Juelich"/>
    <s v="Gereonstr. 6"/>
    <x v="3"/>
    <s v=""/>
    <d v="2005-05-23T00:00:00"/>
    <s v="in Betrieb"/>
    <s v="Windenergie (Onshore-Anlage)"/>
    <s v=""/>
    <s v=""/>
    <x v="1"/>
    <s v="Ja"/>
    <s v="Nein"/>
    <n v="10.5"/>
    <s v="Gereonstr. 6, 52428 Juelich"/>
    <s v="Mittelspannung (MS)"/>
    <s v="regionetz GmbH"/>
  </r>
  <r>
    <x v="1766"/>
    <s v="Windpark Littdorf GmbH &amp; Co. KG"/>
    <s v=""/>
    <s v="04720"/>
    <s v="Doebeln"/>
    <s v=""/>
    <x v="11"/>
    <s v=""/>
    <d v="1999-12-22T00:00:00"/>
    <s v="in Betrieb"/>
    <s v="Windenergie (Onshore-Anlage)"/>
    <s v=""/>
    <s v=""/>
    <x v="1"/>
    <s v="Ja"/>
    <s v="Nein"/>
    <n v="10.5"/>
    <s v="Umspannwerk Doebeln"/>
    <s v="Mittelspannung (MS)"/>
    <s v="Mitteldeutsche Netzgesellschaft Strom mbH"/>
  </r>
  <r>
    <x v="1767"/>
    <s v="Denker &amp; Wulf AG "/>
    <s v=""/>
    <s v="23743"/>
    <s v="Cismar"/>
    <s v=""/>
    <x v="5"/>
    <s v=""/>
    <d v="2000-01-01T00:00:00"/>
    <s v="in Betrieb"/>
    <s v="Windenergie (Onshore-Anlage)"/>
    <s v=""/>
    <s v=""/>
    <x v="1"/>
    <s v="Ja"/>
    <s v=""/>
    <n v="10.5"/>
    <s v=""/>
    <s v="Mittelspannung (MS)"/>
    <s v="Schleswig-Holstein Netz AG "/>
  </r>
  <r>
    <x v="1768"/>
    <s v=""/>
    <s v=""/>
    <s v="15518"/>
    <s v="Beerfelde"/>
    <s v=""/>
    <x v="4"/>
    <s v=""/>
    <d v="2002-01-01T00:00:00"/>
    <s v="in Betrieb"/>
    <s v="Windenergie (Onshore-Anlage)"/>
    <s v=""/>
    <s v=""/>
    <x v="1"/>
    <s v="Ja"/>
    <s v=""/>
    <n v="10.5"/>
    <s v=""/>
    <s v="USp. Hoch- / Mittelspannung (HS/MS)"/>
    <s v="E.DIS AG"/>
  </r>
  <r>
    <x v="1769"/>
    <s v="EREM European Renewable Energy Management GmbH &amp; Co. 8.German Wind KG"/>
    <s v=""/>
    <s v="32108"/>
    <s v="Bad Salzuflen"/>
    <s v=""/>
    <x v="3"/>
    <s v=""/>
    <d v="2001-01-01T00:00:00"/>
    <s v="in Betrieb"/>
    <s v="Windenergie (Onshore-Anlage)"/>
    <s v=""/>
    <s v=""/>
    <x v="1"/>
    <s v="Ja"/>
    <s v=""/>
    <n v="10.5"/>
    <s v=""/>
    <s v="Mittelspannung (MS)"/>
    <s v="Westfalen Weser Netz GmbH"/>
  </r>
  <r>
    <x v="1770"/>
    <s v="Zweite Boekingharder Windpark GmbH ? Co. KG"/>
    <s v="Zweite Boekingharder Windpark GmbH ? Co. KG"/>
    <s v="25899"/>
    <s v="Dagebuell"/>
    <s v=""/>
    <x v="5"/>
    <s v=""/>
    <d v="2019-12-12T00:00:00"/>
    <s v="in Betrieb"/>
    <s v="Windenergie (Onshore-Anlage)"/>
    <s v=""/>
    <s v=""/>
    <x v="1"/>
    <s v="Ja"/>
    <s v=""/>
    <n v="10.4"/>
    <s v=""/>
    <s v="USp. Hoch- / Mittelspannung (HS/MS)"/>
    <s v="Schleswig-Holstein Netz AG"/>
  </r>
  <r>
    <x v="1771"/>
    <s v="Windpark Barkhorst GmbH ? Co. KG"/>
    <s v="Windpark Barkhorst"/>
    <s v="23847"/>
    <s v="Lasbek"/>
    <s v=""/>
    <x v="5"/>
    <s v=""/>
    <d v="2019-12-18T00:00:00"/>
    <s v="in Betrieb"/>
    <s v="Windenergie (Onshore-Anlage)"/>
    <s v=""/>
    <s v=""/>
    <x v="1"/>
    <s v="Ja"/>
    <s v=""/>
    <n v="10.4"/>
    <s v=""/>
    <s v="Hochspannung (HS)"/>
    <s v="Schleswig-Holstein Netz AG"/>
  </r>
  <r>
    <x v="1772"/>
    <s v="Windpark Bedesbach GmbH ? Co.KG"/>
    <s v="Windpark Bedesbach GmbH ? Co. KG"/>
    <s v="66885"/>
    <s v="Altenglan"/>
    <s v=""/>
    <x v="7"/>
    <s v=""/>
    <d v="2019-12-30T00:00:00"/>
    <s v="in Betrieb"/>
    <s v="Windenergie (Onshore-Anlage)"/>
    <s v=""/>
    <s v=""/>
    <x v="1"/>
    <s v="Ja"/>
    <s v=""/>
    <n v="10.4"/>
    <s v=""/>
    <s v="Mittelspannung (MS)"/>
    <s v="Pfalzwerke Netz AG"/>
  </r>
  <r>
    <x v="1773"/>
    <s v="Windpark Windhuebel GmbH ? Co. KG"/>
    <s v="Schneeberger Hof / Windhuebel"/>
    <s v="67819"/>
    <s v="Kriegsfeld"/>
    <s v=""/>
    <x v="7"/>
    <s v=""/>
    <d v="2019-05-31T00:00:00"/>
    <s v="in Betrieb"/>
    <s v="Windenergie (Onshore-Anlage)"/>
    <s v=""/>
    <s v=""/>
    <x v="1"/>
    <s v="Ja"/>
    <s v=""/>
    <n v="10.4"/>
    <s v=""/>
    <s v="Hochspannung (HS)"/>
    <s v="Pfalzwerke Netz AG"/>
  </r>
  <r>
    <x v="1774"/>
    <s v="JWP Jade Windpark GmbH?Co. 27.Betriebs KG"/>
    <s v="WP Spremberg Ost"/>
    <s v="03130"/>
    <s v="Spremberg"/>
    <s v=""/>
    <x v="4"/>
    <s v=""/>
    <d v="2019-12-05T00:00:00"/>
    <s v="in Betrieb"/>
    <s v="Windenergie (Onshore-Anlage)"/>
    <s v=""/>
    <s v=""/>
    <x v="1"/>
    <s v="Ja"/>
    <s v=""/>
    <n v="10.4"/>
    <s v=""/>
    <s v="Hochspannung (HS)"/>
    <s v="Mitteldeutsche Netzgesellschaft Strom mbH"/>
  </r>
  <r>
    <x v="1775"/>
    <s v="Windpark Wadern-Felsenberg GmbH"/>
    <s v="Windpark Wadern-Felsenberg GmbH"/>
    <s v="66687"/>
    <s v="Wadern-Felsenberg"/>
    <s v=""/>
    <x v="14"/>
    <s v=""/>
    <d v="2017-09-19T00:00:00"/>
    <s v="in Betrieb"/>
    <s v="Windenergie (Onshore-Anlage)"/>
    <s v=""/>
    <s v=""/>
    <x v="1"/>
    <s v="Ja"/>
    <s v="Nein"/>
    <n v="10.4"/>
    <s v="UA Wadern"/>
    <s v="Mittelspannung (MS)"/>
    <s v="Netzwerke Wadern GmbH"/>
  </r>
  <r>
    <x v="1776"/>
    <s v="Volkswagen AG"/>
    <s v="BHKW Braunschweig"/>
    <s v="38436"/>
    <s v="Wolfsburg"/>
    <s v="Berliner Ring"/>
    <x v="1"/>
    <s v=""/>
    <d v="2014-07-27T00:00:00"/>
    <s v="in Betrieb"/>
    <s v="Erdgas"/>
    <s v=""/>
    <s v=""/>
    <x v="2"/>
    <s v="Nein"/>
    <s v="Ja"/>
    <n v="10.4"/>
    <s v=""/>
    <s v="Hochspannung (HS)"/>
    <s v="Braunschweiger Netz GmbH"/>
  </r>
  <r>
    <x v="1777"/>
    <s v="Ineos Manufacturing Deutschland GmbH"/>
    <s v="O10"/>
    <s v="50769"/>
    <s v="Koeln"/>
    <s v="Alte Strasse 201"/>
    <x v="3"/>
    <s v="T24"/>
    <d v="1966-06-15T00:00:00"/>
    <s v="in Betrieb"/>
    <s v="Mehrere Energietraeger"/>
    <s v="Reststoffe aus Produkt."/>
    <s v="HD-Heizgas"/>
    <x v="12"/>
    <s v="Nein"/>
    <s v="Nein"/>
    <n v="10.4"/>
    <s v="Kundenanlage Ineos"/>
    <s v="USp. Hoch- / Mittelspannung (HS/MS)"/>
    <s v="Kundenanlage Ineos"/>
  </r>
  <r>
    <x v="1778"/>
    <s v=""/>
    <s v=""/>
    <s v="66802"/>
    <s v="Ueberherrn"/>
    <s v="Flst. 119/5, 137/20, 137/24, 137/30 und 396/133"/>
    <x v="14"/>
    <s v=""/>
    <d v="2012-01-01T00:00:00"/>
    <s v="in Betrieb"/>
    <s v="Solare Strahlungsenergie"/>
    <s v=""/>
    <s v=""/>
    <x v="0"/>
    <s v="Ja"/>
    <s v=""/>
    <n v="10.4"/>
    <s v=""/>
    <s v=""/>
    <s v="energis-Netzgesellschaft mbH"/>
  </r>
  <r>
    <x v="1779"/>
    <s v="e.disnatur Erneuerbare Energien GmbH"/>
    <s v="WP Frauenhagen"/>
    <s v="16278"/>
    <s v="Frauenhagen"/>
    <s v=""/>
    <x v="4"/>
    <s v=""/>
    <d v="2002-01-01T00:00:00"/>
    <s v="in Betrieb"/>
    <s v="Windenergie (Onshore-Anlage)"/>
    <s v=""/>
    <s v=""/>
    <x v="1"/>
    <s v="Ja"/>
    <s v=""/>
    <n v="10.4"/>
    <s v=""/>
    <s v="Mittelspannung (MS)"/>
    <s v="E.DIS AG"/>
  </r>
  <r>
    <x v="1780"/>
    <s v="EBV WP Duengstrup GmbH &amp; Co. Betriebs KG"/>
    <s v=""/>
    <s v="27793"/>
    <s v="Wildeshausen"/>
    <s v=""/>
    <x v="1"/>
    <s v=""/>
    <d v="2000-01-01T00:00:00"/>
    <s v="in Betrieb"/>
    <s v="Windenergie (Onshore-Anlage)"/>
    <s v=""/>
    <s v=""/>
    <x v="1"/>
    <s v="Ja"/>
    <s v=""/>
    <n v="10.4"/>
    <s v=""/>
    <s v="Mittelspannung (MS)"/>
    <s v="EWE NETZ GmbH"/>
  </r>
  <r>
    <x v="1781"/>
    <s v="PROKON Regenerative Energien eG"/>
    <s v="Windpark Horst"/>
    <s v="25358"/>
    <s v="Horst"/>
    <s v=""/>
    <x v="5"/>
    <s v=""/>
    <d v="1999-01-01T00:00:00"/>
    <s v="in Betrieb"/>
    <s v="Windenergie (Onshore-Anlage)"/>
    <s v=""/>
    <s v=""/>
    <x v="1"/>
    <s v="Ja"/>
    <s v=""/>
    <n v="10.4"/>
    <s v=""/>
    <s v="Mittelspannung (MS)"/>
    <s v="Schleswig-Holstein Netz AG "/>
  </r>
  <r>
    <x v="1782"/>
    <s v=""/>
    <s v="Windpark Barg-Schwensby GmbH &amp; Co. KG"/>
    <s v="24966"/>
    <s v="Soerup"/>
    <s v="Flur 38, Flurstueck 14"/>
    <x v="5"/>
    <s v=""/>
    <d v="2015-01-01T00:00:00"/>
    <s v="in Betrieb"/>
    <s v="Windenergie (Onshore-Anlage)"/>
    <s v=""/>
    <s v=""/>
    <x v="1"/>
    <s v="Ja"/>
    <s v=""/>
    <n v="10.3"/>
    <s v=""/>
    <s v="Mittelspannung (MS)"/>
    <s v="Schleswig-Holstein Netz AG"/>
  </r>
  <r>
    <x v="1783"/>
    <s v="Moritz J. Weig GmbH &amp; Co KG"/>
    <s v="Gemeinschaftskraftwerk Weig"/>
    <s v="56727"/>
    <s v="Mayen"/>
    <s v="Polcher Str. 113"/>
    <x v="7"/>
    <s v="Block 3 (Kessel 3 und 4, DT 2 und 3 anteilig)"/>
    <d v="1992-01-01T00:00:00"/>
    <s v="in Betrieb"/>
    <s v="Sonstige Energietraeger"/>
    <s v="Fangstoff aus Altpapieraufbereitung"/>
    <s v=""/>
    <x v="12"/>
    <s v="Nein"/>
    <s v="Ja"/>
    <n v="10.3"/>
    <s v="DE 0001810 56727 V000000000000000723894"/>
    <s v="Mittelspannung (MS)"/>
    <s v="Westnetz GmbH"/>
  </r>
  <r>
    <x v="1784"/>
    <s v="pfalzwind GmbH"/>
    <s v="Windpark Polch"/>
    <s v="56751"/>
    <s v="Polch"/>
    <s v=""/>
    <x v="7"/>
    <s v=""/>
    <d v="2012-01-01T00:00:00"/>
    <s v="in Betrieb"/>
    <s v="Windenergie (Onshore-Anlage)"/>
    <s v=""/>
    <s v=""/>
    <x v="1"/>
    <s v="Ja"/>
    <s v=""/>
    <n v="10.3"/>
    <s v="UeGS UW Mayen"/>
    <s v="USp. Hoch- / Mittelspannung (HS/MS)"/>
    <s v="Westnetz GmbH"/>
  </r>
  <r>
    <x v="1785"/>
    <s v=""/>
    <s v=""/>
    <s v="14913"/>
    <s v="Jueterbog"/>
    <s v="Flur 41 Flst. 193,198,326,328,220,221,328,415,416,419,420"/>
    <x v="4"/>
    <s v=""/>
    <d v="2012-01-01T00:00:00"/>
    <s v="in Betrieb"/>
    <s v="Solare Strahlungsenergie"/>
    <s v=""/>
    <s v=""/>
    <x v="0"/>
    <s v="Ja"/>
    <s v=""/>
    <n v="10.3"/>
    <s v=""/>
    <s v=""/>
    <s v="E.DIS AG"/>
  </r>
  <r>
    <x v="1786"/>
    <s v="Solarparc AG"/>
    <s v="Barth"/>
    <s v="18356"/>
    <s v="Barth"/>
    <s v="Flur 24, Flurstuecke NN 61, NN 62, NN 63"/>
    <x v="9"/>
    <s v=""/>
    <d v="2012-01-01T00:00:00"/>
    <s v="in Betrieb"/>
    <s v="Solare Strahlungsenergie"/>
    <s v=""/>
    <s v=""/>
    <x v="0"/>
    <s v="Ja"/>
    <s v=""/>
    <n v="10.3"/>
    <s v=""/>
    <s v=""/>
    <s v="E.DIS AG"/>
  </r>
  <r>
    <x v="1787"/>
    <s v=""/>
    <s v=""/>
    <s v="19079"/>
    <s v="Sukow"/>
    <s v="85-86,146-153,160-165,175-180,284,305-309,325-330,z.T.84,87/"/>
    <x v="9"/>
    <s v=""/>
    <d v="2011-01-01T00:00:00"/>
    <s v="in Betrieb"/>
    <s v="Solare Strahlungsenergie"/>
    <s v=""/>
    <s v=""/>
    <x v="0"/>
    <s v="Ja"/>
    <s v=""/>
    <n v="10.3"/>
    <s v=""/>
    <s v=""/>
    <s v="WEMAG Netz GmbH"/>
  </r>
  <r>
    <x v="1788"/>
    <s v="Uniper Kraftwerke GmbH"/>
    <s v="Dessau"/>
    <s v="86977"/>
    <s v="Burggen"/>
    <s v="Dessau"/>
    <x v="0"/>
    <s v="Dessau"/>
    <d v="1967-01-01T00:00:00"/>
    <s v="in Betrieb"/>
    <s v="Laufwasser"/>
    <s v=""/>
    <s v=""/>
    <x v="9"/>
    <s v="Nein"/>
    <s v="Nein"/>
    <n v="10.3"/>
    <s v="Schaltanlage vor Ort"/>
    <s v="Hochspannung (HS)"/>
    <s v="Bayernwerk AG"/>
  </r>
  <r>
    <x v="1789"/>
    <s v="HESSEN WIND II GMBH &amp; CO.KG"/>
    <s v=""/>
    <s v="35327"/>
    <s v="Ulrichstein/Helpershain"/>
    <s v=""/>
    <x v="10"/>
    <s v=""/>
    <d v="1996-01-01T00:00:00"/>
    <s v="in Betrieb"/>
    <s v="Windenergie (Onshore-Anlage)"/>
    <s v=""/>
    <s v=""/>
    <x v="1"/>
    <s v="Ja"/>
    <s v=""/>
    <n v="10.3"/>
    <s v=""/>
    <s v="USp. Hoch- / Mittelspannung (HS/MS)"/>
    <s v="ovag Netz AG"/>
  </r>
  <r>
    <x v="0"/>
    <s v="EEG-Anlagen &lt; 10 MW"/>
    <s v=""/>
    <s v=""/>
    <s v=""/>
    <s v=""/>
    <x v="0"/>
    <s v=""/>
    <d v="1990-01-01T00:00:00"/>
    <s v="in Betrieb"/>
    <s v="Deponiegas"/>
    <s v=""/>
    <s v=""/>
    <x v="18"/>
    <s v="Ja"/>
    <s v=""/>
    <n v="10.3"/>
    <s v=""/>
    <s v=""/>
    <s v=""/>
  </r>
  <r>
    <x v="1790"/>
    <s v=""/>
    <s v="Buergerwindpark Schwesing"/>
    <s v="25813"/>
    <s v="Schwesing"/>
    <s v="Peerkoppelweg/Osternweg Gem.Schwesing; Flur 8"/>
    <x v="5"/>
    <s v=""/>
    <d v="2015-01-01T00:00:00"/>
    <s v="in Betrieb"/>
    <s v="Windenergie (Onshore-Anlage)"/>
    <s v=""/>
    <s v=""/>
    <x v="1"/>
    <s v="Ja"/>
    <s v=""/>
    <n v="10.199999999999999"/>
    <s v=""/>
    <s v=""/>
    <s v=""/>
  </r>
  <r>
    <x v="1791"/>
    <s v=""/>
    <s v="Windpark Looft II"/>
    <s v="25582"/>
    <s v="Looft"/>
    <s v="Gemarkung Looft, Flur 5, Flurstueck 30/4"/>
    <x v="5"/>
    <s v=""/>
    <d v="2015-01-01T00:00:00"/>
    <s v="in Betrieb"/>
    <s v="Windenergie (Onshore-Anlage)"/>
    <s v=""/>
    <s v=""/>
    <x v="1"/>
    <s v="Ja"/>
    <s v=""/>
    <n v="10.199999999999999"/>
    <s v=""/>
    <s v="Mittelspannung (MS)"/>
    <s v="Schleswig-Holstein Netz AG"/>
  </r>
  <r>
    <x v="1792"/>
    <s v="STAWAG Energie GmbH"/>
    <s v="Windpark Oberwesel III"/>
    <s v="55430"/>
    <s v="Oberwesel"/>
    <s v=""/>
    <x v="7"/>
    <s v=""/>
    <d v="2013-01-01T00:00:00"/>
    <s v="in Betrieb"/>
    <s v="Windenergie (Onshore-Anlage)"/>
    <s v=""/>
    <s v=""/>
    <x v="1"/>
    <s v="Ja"/>
    <s v=""/>
    <n v="10.199999999999999"/>
    <s v="Lingerhahn"/>
    <s v="USp. Hoch- / Mittelspannung (HS/MS)"/>
    <s v="Westnetz GmbH"/>
  </r>
  <r>
    <x v="1793"/>
    <s v="STAWAG Energie GmbH"/>
    <s v="Windpark Oberwesel II"/>
    <s v="55430"/>
    <s v="Oberwesel"/>
    <s v=""/>
    <x v="7"/>
    <s v=""/>
    <d v="2013-01-01T00:00:00"/>
    <s v="in Betrieb"/>
    <s v="Windenergie (Onshore-Anlage)"/>
    <s v=""/>
    <s v=""/>
    <x v="1"/>
    <s v="Ja"/>
    <s v=""/>
    <n v="10.199999999999999"/>
    <s v="Lingerhahn"/>
    <s v="USp. Hoch- / Mittelspannung (HS/MS)"/>
    <s v="Westnetz GmbH"/>
  </r>
  <r>
    <x v="1794"/>
    <s v=""/>
    <s v=""/>
    <s v="97340"/>
    <s v="Martinsheim"/>
    <s v="Flurstueck 416 u.a."/>
    <x v="0"/>
    <s v=""/>
    <d v="2011-01-01T00:00:00"/>
    <s v="in Betrieb"/>
    <s v="Solare Strahlungsenergie"/>
    <s v=""/>
    <s v=""/>
    <x v="0"/>
    <s v="Ja"/>
    <s v=""/>
    <n v="10.199999999999999"/>
    <s v=""/>
    <s v=""/>
    <s v="N-ERGIE Netz GmbH"/>
  </r>
  <r>
    <x v="1795"/>
    <s v="Pfeifer &amp; Langen GmbH &amp; Co. KG"/>
    <s v="P&amp;L Werk Lage"/>
    <s v="32791"/>
    <s v="Lage"/>
    <s v="Heidensche Str. 70"/>
    <x v="3"/>
    <s v="Kessel 1/2/3"/>
    <d v="2017-09-12T00:00:00"/>
    <s v="in Betrieb"/>
    <s v="Mehrere Energietraeger"/>
    <s v="Erdgas"/>
    <s v="Schweroel"/>
    <x v="2"/>
    <s v="Nein"/>
    <s v="Ja"/>
    <n v="10.199999999999999"/>
    <s v=""/>
    <s v="Mittelspannung (MS)"/>
    <s v="Westfalen Weser Netz GmbH"/>
  </r>
  <r>
    <x v="1796"/>
    <s v="Stadtwerke Erkrath GmbH"/>
    <s v="BHKW an Klinkerweg"/>
    <s v="40699"/>
    <s v="Erkrath"/>
    <s v="Klinkerweg 4"/>
    <x v="3"/>
    <s v="Module 1, 2 und 3"/>
    <d v="2000-04-01T00:00:00"/>
    <s v="in Betrieb"/>
    <s v="Erdgas"/>
    <s v=""/>
    <s v=""/>
    <x v="2"/>
    <s v="Nein"/>
    <s v="Ja"/>
    <n v="10.199999999999999"/>
    <s v="Schaltanlage BHKW"/>
    <s v="Mittelspannung (MS)"/>
    <s v="Stadtwerke Erkrath GmbH"/>
  </r>
  <r>
    <x v="1797"/>
    <s v="RUeTGERS Germany GmbH"/>
    <s v="Energiezentrale"/>
    <s v="44579"/>
    <s v="Castrop-Rauxel"/>
    <s v="Kekulestrasse 30"/>
    <x v="3"/>
    <s v="Gasturbine"/>
    <d v="1991-06-01T00:00:00"/>
    <s v="in Betrieb"/>
    <s v="Mehrere Energietraeger"/>
    <s v="Erdgas"/>
    <s v="Heizoel EL"/>
    <x v="2"/>
    <s v="Nein"/>
    <s v="Ja"/>
    <n v="10.199999999999999"/>
    <s v="5725"/>
    <s v="Mittelspannung (MS)"/>
    <s v="Westnetz GmbH"/>
  </r>
  <r>
    <x v="1798"/>
    <s v="Netzbetrieb Windpark Wuelknitz GbR"/>
    <s v=""/>
    <s v="01609"/>
    <s v="Wuelknitz"/>
    <s v=""/>
    <x v="11"/>
    <s v=""/>
    <d v="2001-01-01T00:00:00"/>
    <s v="in Betrieb"/>
    <s v="Windenergie (Onshore-Anlage)"/>
    <s v=""/>
    <s v=""/>
    <x v="1"/>
    <s v="Ja"/>
    <s v=""/>
    <n v="10.199999999999999"/>
    <s v=""/>
    <s v="USp. Hoch- / Mittelspannung (HS/MS)"/>
    <s v="ENSO Netz GmbH"/>
  </r>
  <r>
    <x v="1799"/>
    <s v="GVK Windpark Hellenthal GmbH &amp; Co. KG_x000a_WKA Oberreifferscheid Sued"/>
    <s v=""/>
    <s v="53940"/>
    <s v="Hellenthal"/>
    <s v=""/>
    <x v="3"/>
    <s v=""/>
    <d v="2001-01-01T00:00:00"/>
    <s v="in Betrieb"/>
    <s v="Windenergie (Onshore-Anlage)"/>
    <s v=""/>
    <s v=""/>
    <x v="1"/>
    <s v="Ja"/>
    <s v=""/>
    <n v="10.199999999999999"/>
    <s v=""/>
    <s v="Mittelspannung (MS)"/>
    <s v="Westnetz GmbH"/>
  </r>
  <r>
    <x v="1800"/>
    <s v="ACR Biokraftwerk Calbe Invest GmbH &amp; Co. KG"/>
    <s v=""/>
    <s v="39240"/>
    <s v="Calbe"/>
    <s v=""/>
    <x v="8"/>
    <s v=""/>
    <d v="1996-01-01T00:00:00"/>
    <s v="in Betrieb"/>
    <s v="Biomasse"/>
    <s v=""/>
    <s v=""/>
    <x v="3"/>
    <s v="Ja"/>
    <s v=""/>
    <n v="10.199999999999999"/>
    <s v=""/>
    <s v="Mittelspannung (MS)"/>
    <s v="Avacon AG"/>
  </r>
  <r>
    <x v="1801"/>
    <s v="Holcim (Sueddeutschland) GmbH"/>
    <s v=""/>
    <s v="72359"/>
    <s v="Dotternhausen"/>
    <s v="Dormettingerstrasse 23"/>
    <x v="2"/>
    <s v=""/>
    <d v="2007-03-20T00:00:00"/>
    <s v="in Betrieb"/>
    <s v="Sonstige Energietraeger"/>
    <s v="Oelschiefer "/>
    <s v=""/>
    <x v="12"/>
    <s v="Nein"/>
    <s v="Nein"/>
    <n v="10.1"/>
    <s v="DE0000657235900000DOTTERN00000001_x000a_DE0000657235900000DOTTERN00000002"/>
    <s v="Mittelspannung (MS)"/>
    <s v="Ueberlandwerk Eppler "/>
  </r>
  <r>
    <x v="1802"/>
    <s v=""/>
    <s v="Kronprinzenkoog LEP"/>
    <s v="25709"/>
    <s v="Kronprinzenkoog"/>
    <s v="Flur 14 Flurstueck 18/1"/>
    <x v="5"/>
    <s v=""/>
    <d v="2014-01-01T00:00:00"/>
    <s v="in Betrieb"/>
    <s v="Windenergie (Onshore-Anlage)"/>
    <s v=""/>
    <s v=""/>
    <x v="1"/>
    <s v="Ja"/>
    <s v=""/>
    <n v="10.1"/>
    <s v=""/>
    <s v=""/>
    <s v=""/>
  </r>
  <r>
    <x v="1803"/>
    <s v=""/>
    <s v="Steife Brise"/>
    <s v="25885"/>
    <s v="Ahrenvioel"/>
    <s v="91/2"/>
    <x v="5"/>
    <s v=""/>
    <d v="2015-01-01T00:00:00"/>
    <s v="in Betrieb"/>
    <s v="Windenergie (Onshore-Anlage)"/>
    <s v=""/>
    <s v=""/>
    <x v="1"/>
    <s v="Ja"/>
    <s v=""/>
    <n v="10.1"/>
    <s v=""/>
    <s v=""/>
    <s v=""/>
  </r>
  <r>
    <x v="1804"/>
    <s v=""/>
    <s v="Windpark Dittelsheim-Hessloch II"/>
    <s v="67596"/>
    <s v="Dittelsheim-Hessloch"/>
    <s v="Gemarkung Hessloch, Flur 10, Flurstueck 53/1"/>
    <x v="7"/>
    <s v=""/>
    <d v="2014-01-01T00:00:00"/>
    <s v="in Betrieb"/>
    <s v="Windenergie (Onshore-Anlage)"/>
    <s v=""/>
    <s v=""/>
    <x v="1"/>
    <s v="Ja"/>
    <s v=""/>
    <n v="10.1"/>
    <s v=""/>
    <s v=""/>
    <s v=""/>
  </r>
  <r>
    <x v="1805"/>
    <s v=""/>
    <s v="Windpark Ravenstein"/>
    <s v="74747"/>
    <s v="Ravenstein"/>
    <s v="2277 Gemarkung Merchingen"/>
    <x v="2"/>
    <s v=""/>
    <d v="2015-01-01T00:00:00"/>
    <s v="in Betrieb"/>
    <s v="Windenergie (Onshore-Anlage)"/>
    <s v=""/>
    <s v=""/>
    <x v="1"/>
    <s v="Ja"/>
    <s v=""/>
    <n v="10.1"/>
    <s v=""/>
    <s v=""/>
    <s v=""/>
  </r>
  <r>
    <x v="1806"/>
    <s v=""/>
    <s v=""/>
    <s v="03205"/>
    <s v="Calau"/>
    <s v="Laasower Weg"/>
    <x v="4"/>
    <s v=""/>
    <d v="2010-01-01T00:00:00"/>
    <s v="in Betrieb"/>
    <s v="Solare Strahlungsenergie"/>
    <s v=""/>
    <s v=""/>
    <x v="0"/>
    <s v="Ja"/>
    <s v=""/>
    <n v="10.1"/>
    <s v=""/>
    <s v=""/>
    <s v="Mitteldeutsche Netzgesellschaft Strom mbH"/>
  </r>
  <r>
    <x v="1807"/>
    <s v="Uniper Kraftwerke GmbH"/>
    <s v="Urspring"/>
    <s v="86983"/>
    <s v="Lechbruck"/>
    <s v="Via Claudia"/>
    <x v="0"/>
    <s v="Urspring"/>
    <d v="1966-01-01T00:00:00"/>
    <s v="in Betrieb"/>
    <s v="Laufwasser"/>
    <s v=""/>
    <s v=""/>
    <x v="9"/>
    <s v="Nein"/>
    <s v="Nein"/>
    <n v="10.1"/>
    <s v="Schaltanlage vor Ort"/>
    <s v="Hochspannung (HS)"/>
    <s v="Bayernwerk AG"/>
  </r>
  <r>
    <x v="1808"/>
    <s v="Obere Donau Kraftwerke AG"/>
    <s v="Faimingen"/>
    <s v="89415"/>
    <s v="Lauingen"/>
    <s v=""/>
    <x v="0"/>
    <s v="entfaellt"/>
    <d v="1965-01-01T00:00:00"/>
    <s v="in Betrieb"/>
    <s v="Laufwasser"/>
    <s v=""/>
    <s v=""/>
    <x v="9"/>
    <s v="Nein"/>
    <s v="Nein"/>
    <n v="10.1"/>
    <s v="loco Kraftwerk"/>
    <s v="Mittelspannung (MS)"/>
    <s v="Netze BW GmbH"/>
  </r>
  <r>
    <x v="1809"/>
    <s v="Siekwind GmbH &amp; Co. KG; _x000a_WP Windpark Stuhr GmbH &amp; Co. Betriebs KG"/>
    <s v=""/>
    <s v="28816"/>
    <s v="Stuhr"/>
    <s v=""/>
    <x v="1"/>
    <s v=""/>
    <d v="2002-01-01T00:00:00"/>
    <s v="in Betrieb"/>
    <s v="Windenergie (Onshore-Anlage)"/>
    <s v=""/>
    <s v=""/>
    <x v="1"/>
    <s v="Ja"/>
    <s v=""/>
    <n v="10.1"/>
    <s v=""/>
    <s v="USp. Hoch- / Mittelspannung (HS/MS)"/>
    <s v="EWE NETZ GmbH"/>
  </r>
  <r>
    <x v="1810"/>
    <s v="TEAG Thueringer Energie AG"/>
    <s v="GM"/>
    <s v="36433"/>
    <s v="Bad Salzungen"/>
    <s v=""/>
    <x v="12"/>
    <s v="GM"/>
    <d v="2018-12-04T00:00:00"/>
    <s v="in Betrieb"/>
    <s v="Erdgas"/>
    <s v=""/>
    <s v=""/>
    <x v="2"/>
    <s v="Nein"/>
    <s v="Ja"/>
    <n v="10"/>
    <s v="UW Bad Salzungen"/>
    <s v="Mittelspannung (MS)"/>
    <s v="TEN Thueringer Energienetze GmbH &amp; Co. KG"/>
  </r>
  <r>
    <x v="1811"/>
    <s v="HelveticWind Deutschland GmbH"/>
    <s v="HW Windpark Wulkow"/>
    <s v="15326"/>
    <s v="Wulkow"/>
    <s v=""/>
    <x v="4"/>
    <s v=""/>
    <d v="2007-03-20T00:00:00"/>
    <s v="in Betrieb"/>
    <s v="Windenergie (Onshore-Anlage)"/>
    <s v=""/>
    <s v=""/>
    <x v="1"/>
    <s v="Ja"/>
    <s v="Nein"/>
    <n v="10"/>
    <s v="UW Pillgram"/>
    <s v="Hochspannung (HS)"/>
    <s v="E-DIS AG"/>
  </r>
  <r>
    <x v="1812"/>
    <s v=""/>
    <s v="Windpark Schuelp bei Nortorf"/>
    <s v="24589"/>
    <s v="Schuelp bei Nortorf"/>
    <s v="Gemarkung Schuelp, Flur 10, Flurstueck 23"/>
    <x v="5"/>
    <s v=""/>
    <d v="2015-01-01T00:00:00"/>
    <s v="in Betrieb"/>
    <s v="Windenergie (Onshore-Anlage)"/>
    <s v=""/>
    <s v=""/>
    <x v="1"/>
    <s v="Ja"/>
    <s v=""/>
    <n v="10"/>
    <s v=""/>
    <s v=""/>
    <s v=""/>
  </r>
  <r>
    <x v="1813"/>
    <s v=""/>
    <s v="WP Molau II"/>
    <s v="06618"/>
    <s v="Molau"/>
    <s v="Gemarkung Sieglitz, Flur 1, Flurstueck 384"/>
    <x v="8"/>
    <s v=""/>
    <d v="2010-01-01T00:00:00"/>
    <s v="in Betrieb"/>
    <s v="Windenergie (Onshore-Anlage)"/>
    <s v=""/>
    <s v=""/>
    <x v="1"/>
    <s v="Ja"/>
    <s v=""/>
    <n v="10"/>
    <s v=""/>
    <s v=""/>
    <s v=""/>
  </r>
  <r>
    <x v="1814"/>
    <s v=""/>
    <s v="WP Loebitz-Goerschen"/>
    <s v="06618"/>
    <s v="Mertendorf OT Loebitz"/>
    <s v="42401"/>
    <x v="8"/>
    <s v=""/>
    <d v="2010-01-01T00:00:00"/>
    <s v="in Betrieb"/>
    <s v="Windenergie (Onshore-Anlage)"/>
    <s v=""/>
    <s v=""/>
    <x v="1"/>
    <s v="Ja"/>
    <s v=""/>
    <n v="10"/>
    <s v=""/>
    <s v=""/>
    <s v=""/>
  </r>
  <r>
    <x v="1815"/>
    <s v=""/>
    <s v="WP Alpenrod"/>
    <s v="57642"/>
    <s v="Alpenrod"/>
    <s v="Flur 95 / Flurstueck 7608/1"/>
    <x v="7"/>
    <s v=""/>
    <d v="2010-01-01T00:00:00"/>
    <s v="in Betrieb"/>
    <s v="Windenergie (Onshore-Anlage)"/>
    <s v=""/>
    <s v=""/>
    <x v="1"/>
    <s v="Ja"/>
    <s v=""/>
    <n v="10"/>
    <s v=""/>
    <s v=""/>
    <s v=""/>
  </r>
  <r>
    <x v="1816"/>
    <s v=""/>
    <s v="Windpark Fasanerie"/>
    <s v="95194"/>
    <s v="Regnitzlosau"/>
    <s v="498"/>
    <x v="0"/>
    <s v=""/>
    <d v="2010-01-01T00:00:00"/>
    <s v="in Betrieb"/>
    <s v="Windenergie (Onshore-Anlage)"/>
    <s v=""/>
    <s v=""/>
    <x v="1"/>
    <s v="Ja"/>
    <s v=""/>
    <n v="10"/>
    <s v=""/>
    <s v=""/>
    <s v=""/>
  </r>
  <r>
    <x v="1817"/>
    <s v=""/>
    <s v="Windpark Birkenfels"/>
    <s v="91604"/>
    <s v="Flachslanden"/>
    <s v="382 Gemarkung Kettenhoefstetten"/>
    <x v="0"/>
    <s v=""/>
    <d v="2015-01-01T00:00:00"/>
    <s v="in Betrieb"/>
    <s v="Windenergie (Onshore-Anlage)"/>
    <s v=""/>
    <s v=""/>
    <x v="1"/>
    <s v="Ja"/>
    <s v=""/>
    <n v="10"/>
    <s v=""/>
    <s v=""/>
    <s v=""/>
  </r>
  <r>
    <x v="1818"/>
    <s v=""/>
    <s v="WP Martfeld"/>
    <s v="27327"/>
    <s v="Martfeld"/>
    <s v="Gemarkung Martfeld, Flur 10, Flurstueck 38"/>
    <x v="1"/>
    <s v=""/>
    <d v="2010-01-01T00:00:00"/>
    <s v="in Betrieb"/>
    <s v="Windenergie (Onshore-Anlage)"/>
    <s v=""/>
    <s v=""/>
    <x v="1"/>
    <s v="Ja"/>
    <s v=""/>
    <n v="10"/>
    <s v=""/>
    <s v=""/>
    <s v=""/>
  </r>
  <r>
    <x v="1819"/>
    <s v=""/>
    <s v="Windpark Schwarme"/>
    <s v="27327"/>
    <s v="Schwarme"/>
    <s v="42378"/>
    <x v="1"/>
    <s v=""/>
    <d v="2010-01-01T00:00:00"/>
    <s v="in Betrieb"/>
    <s v="Windenergie (Onshore-Anlage)"/>
    <s v=""/>
    <s v=""/>
    <x v="1"/>
    <s v="Ja"/>
    <s v=""/>
    <n v="10"/>
    <s v=""/>
    <s v=""/>
    <s v=""/>
  </r>
  <r>
    <x v="1820"/>
    <s v=""/>
    <s v="Windpark Merzen"/>
    <s v="49586"/>
    <s v="Merzen"/>
    <s v="Gemarkung Lechtrup, Flur 11, Flurstueck 16/1"/>
    <x v="1"/>
    <s v=""/>
    <d v="2016-01-01T00:00:00"/>
    <s v="in Betrieb"/>
    <s v="Windenergie (Onshore-Anlage)"/>
    <s v=""/>
    <s v=""/>
    <x v="1"/>
    <s v="Ja"/>
    <s v=""/>
    <n v="10"/>
    <s v=""/>
    <s v=""/>
    <s v=""/>
  </r>
  <r>
    <x v="1821"/>
    <s v=""/>
    <s v="Windpark Lesse II"/>
    <s v="38228"/>
    <s v="Lesse"/>
    <s v="Gemarkung Lesse, Flur 11"/>
    <x v="1"/>
    <s v=""/>
    <d v="2010-01-01T00:00:00"/>
    <s v="in Betrieb"/>
    <s v="Windenergie (Onshore-Anlage)"/>
    <s v=""/>
    <s v=""/>
    <x v="1"/>
    <s v="Ja"/>
    <s v=""/>
    <n v="10"/>
    <s v=""/>
    <s v=""/>
    <s v=""/>
  </r>
  <r>
    <x v="1822"/>
    <s v=""/>
    <s v="PV Wertachtal-Augsburg"/>
    <s v="86854"/>
    <s v="Amberg"/>
    <s v="Gemarkung Amberg, Flurstueck 1550"/>
    <x v="0"/>
    <s v=""/>
    <d v="2015-01-01T00:00:00"/>
    <s v="in Betrieb"/>
    <s v="Solare Strahlungsenergie"/>
    <s v=""/>
    <s v=""/>
    <x v="0"/>
    <s v="Ja"/>
    <s v=""/>
    <n v="10"/>
    <s v="UW Gennach"/>
    <s v="Mittelspannung (MS)"/>
    <s v="LEW Verteilnetz GmbH"/>
  </r>
  <r>
    <x v="1823"/>
    <s v="LHI SolarWind Pritzwalk GmbH &amp; Co. KG"/>
    <s v="Windpark Pritzwalk"/>
    <s v="16928"/>
    <s v="Pritzwalk"/>
    <s v=""/>
    <x v="4"/>
    <s v=""/>
    <d v="2014-01-01T00:00:00"/>
    <s v="in Betrieb"/>
    <s v="Windenergie (Onshore-Anlage)"/>
    <s v=""/>
    <s v=""/>
    <x v="1"/>
    <s v="Ja"/>
    <s v="Nein"/>
    <n v="10"/>
    <s v=""/>
    <s v="USp. Hoch- / Mittelspannung (HS/MS)"/>
    <s v="E.DIS AG"/>
  </r>
  <r>
    <x v="1824"/>
    <s v=""/>
    <s v="Windpark Hohenseefeld II"/>
    <s v="14913"/>
    <s v="Hohenseefeld"/>
    <s v=""/>
    <x v="4"/>
    <s v=""/>
    <d v="2014-01-01T00:00:00"/>
    <s v="in Betrieb"/>
    <s v="Windenergie (Onshore-Anlage)"/>
    <s v=""/>
    <s v=""/>
    <x v="1"/>
    <s v="Ja"/>
    <s v="Nein"/>
    <n v="10"/>
    <s v=""/>
    <s v="Hochspannung (HS)"/>
    <s v="E.DIS AG"/>
  </r>
  <r>
    <x v="1825"/>
    <s v="Windpark Hangen-Weisheim GmbH &amp; Co. KG"/>
    <s v=""/>
    <s v="55234"/>
    <s v="Hangen-Weisheim"/>
    <s v=""/>
    <x v="7"/>
    <s v=""/>
    <d v="2013-01-01T00:00:00"/>
    <s v="in Betrieb"/>
    <s v="Windenergie (Onshore-Anlage)"/>
    <s v=""/>
    <s v=""/>
    <x v="1"/>
    <s v="Ja"/>
    <s v=""/>
    <n v="10"/>
    <s v="UA Gundersheim"/>
    <s v="Mittelspannung (MS)"/>
    <s v="EWR Netz GmbH"/>
  </r>
  <r>
    <x v="1826"/>
    <s v="innogy SE"/>
    <s v=""/>
    <s v="48624"/>
    <s v="Schoeppingen"/>
    <s v="Haverbeck"/>
    <x v="3"/>
    <s v=""/>
    <d v="2012-01-01T00:00:00"/>
    <s v="in Betrieb"/>
    <s v="Windenergie (Onshore-Anlage)"/>
    <s v=""/>
    <s v=""/>
    <x v="1"/>
    <s v="Ja"/>
    <s v="Nein"/>
    <n v="10"/>
    <s v="DE00014548624S0000000000000030048"/>
    <s v="30"/>
    <s v="Westnetz GmbH"/>
  </r>
  <r>
    <x v="1827"/>
    <s v="ENGIE WP Loevenich GmbH"/>
    <s v="Windpark Loevenich"/>
    <s v="41812"/>
    <s v="Loevenich"/>
    <s v=""/>
    <x v="3"/>
    <s v=""/>
    <d v="2001-08-23T00:00:00"/>
    <s v="in Betrieb"/>
    <s v="Windenergie (Onshore-Anlage)"/>
    <s v=""/>
    <s v=""/>
    <x v="1"/>
    <s v="Ja"/>
    <s v="Nein"/>
    <n v="10"/>
    <s v=""/>
    <s v="Mittelspannung (MS)"/>
    <s v="EWV Energie- und Wasser-Versorgung GmbH"/>
  </r>
  <r>
    <x v="1828"/>
    <s v="PROKON Regenerative Energien eG"/>
    <s v="WP Quarnstedt II"/>
    <s v="25548"/>
    <s v="Stoerkathen"/>
    <s v=""/>
    <x v="5"/>
    <s v=""/>
    <d v="2011-01-01T00:00:00"/>
    <s v="in Betrieb"/>
    <s v="Windenergie (Onshore-Anlage)"/>
    <s v=""/>
    <s v=""/>
    <x v="1"/>
    <s v="Ja"/>
    <s v="Nein"/>
    <n v="10"/>
    <s v="Uebergabestation Stoerkathen"/>
    <s v="Mittelspannung (MS)"/>
    <s v="Schleswig-Holstein Netz AG"/>
  </r>
  <r>
    <x v="1829"/>
    <s v="PROKON Regenerative Energien eG"/>
    <s v="WP Hakenstedt III"/>
    <s v="39343"/>
    <s v="Hakenstedt"/>
    <s v="Lehmberg"/>
    <x v="8"/>
    <s v=""/>
    <d v="2008-01-01T00:00:00"/>
    <s v="in Betrieb"/>
    <s v="Windenergie (Onshore-Anlage)"/>
    <s v=""/>
    <s v=""/>
    <x v="1"/>
    <s v="Ja"/>
    <s v="Nein"/>
    <n v="10"/>
    <s v="UW Hakenstedt I"/>
    <s v="Hochspannung (HS)"/>
    <s v="Avacon AG"/>
  </r>
  <r>
    <x v="1830"/>
    <s v="EBLD Windpark Moethlitz GmbH"/>
    <s v="Windpark Moethlitz"/>
    <s v="14715"/>
    <s v="Moethlitz"/>
    <s v=""/>
    <x v="8"/>
    <s v=""/>
    <d v="2012-05-11T00:00:00"/>
    <s v="in Betrieb"/>
    <s v="Windenergie (Onshore-Anlage)"/>
    <s v=""/>
    <s v=""/>
    <x v="1"/>
    <s v="Ja"/>
    <s v="Nein"/>
    <n v="10"/>
    <s v="UW Moethlitz"/>
    <s v="Hochspannung (HS)"/>
    <s v="E.DIS AG"/>
  </r>
  <r>
    <x v="1831"/>
    <s v="MVV Energie AG"/>
    <s v="Windpark Wirfus"/>
    <s v="56761"/>
    <s v="Zettingen"/>
    <s v=""/>
    <x v="7"/>
    <s v=""/>
    <d v="2006-12-29T00:00:00"/>
    <s v="in Betrieb"/>
    <s v="Windenergie (Onshore-Anlage)"/>
    <s v=""/>
    <s v=""/>
    <x v="1"/>
    <s v="Ja"/>
    <s v="Nein"/>
    <n v="10"/>
    <s v="Hauptstrasse, 56761 Zettingen"/>
    <s v="Mittelspannung (MS)"/>
    <s v="Westnetz GmbH"/>
  </r>
  <r>
    <x v="1832"/>
    <s v="Buergerwindpark Esche Verwaltungsgesellschaft mbH"/>
    <s v="Windpark Esche"/>
    <s v="49828"/>
    <s v="Esche"/>
    <s v=""/>
    <x v="1"/>
    <s v=""/>
    <d v="2003-01-01T00:00:00"/>
    <s v="in Betrieb"/>
    <s v="Windenergie (Onshore-Anlage)"/>
    <s v=""/>
    <s v=""/>
    <x v="1"/>
    <s v="Ja"/>
    <s v="Nein"/>
    <n v="10"/>
    <s v="UW Esche"/>
    <s v="Mittelspannung (MS)"/>
    <s v="Westnetz GmbH"/>
  </r>
  <r>
    <x v="1833"/>
    <s v="Windpark Zwischenbergen GmbH &amp; Co.  KG"/>
    <s v="Windpark Zwischenbergen"/>
    <s v="26639"/>
    <s v="Zwischenbergen"/>
    <s v=""/>
    <x v="1"/>
    <s v=""/>
    <d v="2006-12-22T00:00:00"/>
    <s v="in Betrieb"/>
    <s v="Windenergie (Onshore-Anlage)"/>
    <s v=""/>
    <s v=""/>
    <x v="1"/>
    <s v="Ja"/>
    <s v="Nein"/>
    <n v="10"/>
    <s v="UW Wiesmoor"/>
    <s v="Mittelspannung (MS)"/>
    <s v="EWE NETZ GmbH"/>
  </r>
  <r>
    <x v="1834"/>
    <s v="Windpark Jennelt II GmbH &amp; Co. KG"/>
    <s v="Windpark Jennelt II"/>
    <s v="26736"/>
    <s v="Jennelt"/>
    <s v=""/>
    <x v="1"/>
    <s v=""/>
    <d v="2007-11-14T00:00:00"/>
    <s v="in Betrieb"/>
    <s v="Windenergie (Onshore-Anlage)"/>
    <s v=""/>
    <s v=""/>
    <x v="1"/>
    <s v="Ja"/>
    <s v="Nein"/>
    <n v="10"/>
    <s v="UW Jennelt"/>
    <s v="Hochspannung (HS)"/>
    <s v="Avacon AG"/>
  </r>
  <r>
    <x v="1835"/>
    <s v="Windpark GmbH &amp; Co. Broeckel-Eicklingen KG"/>
    <s v="Windpark Broeckel-Eicklingen"/>
    <s v="29356"/>
    <s v="Broeckel"/>
    <s v=""/>
    <x v="1"/>
    <s v=""/>
    <d v="2009-12-21T00:00:00"/>
    <s v="in Betrieb"/>
    <s v="Windenergie (Onshore-Anlage)"/>
    <s v=""/>
    <s v=""/>
    <x v="1"/>
    <s v="Ja"/>
    <s v="Nein"/>
    <n v="10"/>
    <s v="UW Haenigsen"/>
    <s v="Mittelspannung (MS)"/>
    <s v="Avacon AG"/>
  </r>
  <r>
    <x v="1836"/>
    <s v="Enercon Windpark GmbH &amp; Co. Windrose KG"/>
    <s v="Windpark Mehring"/>
    <s v="54346"/>
    <s v="Mehring"/>
    <s v=""/>
    <x v="7"/>
    <s v=""/>
    <d v="2006-08-25T00:00:00"/>
    <s v="in Betrieb"/>
    <s v="Windenergie (Onshore-Anlage)"/>
    <s v=""/>
    <s v=""/>
    <x v="1"/>
    <s v="Ja"/>
    <s v="Nein"/>
    <n v="10"/>
    <s v="UW Mehring (Herl)"/>
    <s v="Mittelspannung (MS)"/>
    <s v="Pfalzwerke Netz AG"/>
  </r>
  <r>
    <x v="1837"/>
    <s v="AVA Abfallverwertung Augsburg KU"/>
    <s v="AVA GmbH"/>
    <s v="86167"/>
    <s v="Augsburg"/>
    <s v="Am Mittleren Moos 60"/>
    <x v="0"/>
    <s v="AHKW"/>
    <d v="1994-09-16T00:00:00"/>
    <s v="in Betrieb"/>
    <s v="Abfall"/>
    <s v=""/>
    <s v=""/>
    <x v="14"/>
    <s v="Nein"/>
    <s v="Ja"/>
    <n v="10"/>
    <s v="V0 BBC06"/>
    <s v="Mittelspannung (MS)"/>
    <s v="Netze Augsburg GmbH"/>
  </r>
  <r>
    <x v="1838"/>
    <s v="Martinswerk GmbH"/>
    <s v="Kraftwerk"/>
    <s v="50127"/>
    <s v="Bergheim"/>
    <s v="Koelner Strasse 110"/>
    <x v="3"/>
    <s v="K2/TG2"/>
    <d v="1959-01-01T00:00:00"/>
    <s v="in Betrieb"/>
    <s v="Braunkohle"/>
    <s v=""/>
    <s v=""/>
    <x v="5"/>
    <s v="Nein"/>
    <s v="Ja"/>
    <n v="10"/>
    <s v="Station Martinswerk"/>
    <s v="Mittelspannung (MS)"/>
    <s v="Westnetz GmbH"/>
  </r>
  <r>
    <x v="1839"/>
    <s v="Martinswerk GmbH"/>
    <s v="Kraftwerk"/>
    <s v="50127"/>
    <s v="Bergheim"/>
    <s v="Koelner Strasse 110"/>
    <x v="3"/>
    <s v="K1/TG1"/>
    <d v="1959-01-01T00:00:00"/>
    <s v="in Betrieb"/>
    <s v="Braunkohle"/>
    <s v=""/>
    <s v=""/>
    <x v="5"/>
    <s v="Nein"/>
    <s v="Ja"/>
    <n v="10"/>
    <s v="Station Martinswerk"/>
    <s v="Mittelspannung (MS)"/>
    <s v="Westnetz GmbH"/>
  </r>
  <r>
    <x v="1840"/>
    <s v="GHF Windpark Chueden-Zerre GmbH &amp; Co. KG"/>
    <s v="Zerre"/>
    <s v="02979"/>
    <s v="Zerre"/>
    <s v=""/>
    <x v="11"/>
    <s v="Zerre"/>
    <d v="2002-02-22T00:00:00"/>
    <s v="in Betrieb"/>
    <s v="Windenergie (Onshore-Anlage)"/>
    <s v=""/>
    <s v=""/>
    <x v="1"/>
    <s v="Ja"/>
    <s v="Nein"/>
    <n v="10"/>
    <s v="UW Zerre"/>
    <s v="Hochspannung (HS)"/>
    <s v="Mitteldeutsche Netzgesellschaft Strom mbH"/>
  </r>
  <r>
    <x v="1841"/>
    <s v="EnBW Onshore Portfolio GmbH"/>
    <s v="Windpark Schwienau II"/>
    <s v="29593"/>
    <s v="Schwienau"/>
    <s v=""/>
    <x v="1"/>
    <s v="Schwienau II"/>
    <d v="2009-02-02T00:00:00"/>
    <s v="in Betrieb"/>
    <s v="Windenergie (Onshore-Anlage)"/>
    <s v=""/>
    <s v=""/>
    <x v="1"/>
    <s v="Ja"/>
    <s v="Nein"/>
    <n v="10"/>
    <s v="UW Stadorf"/>
    <s v="Mittelspannung (MS)"/>
    <s v="Avacon AG"/>
  </r>
  <r>
    <x v="1842"/>
    <s v="e.disnatur Erneuerbare Energien GmbH"/>
    <s v="WP Riethnordhausen "/>
    <s v="06528"/>
    <s v="Riethnordhausen"/>
    <s v=""/>
    <x v="8"/>
    <s v=""/>
    <d v="2007-01-01T00:00:00"/>
    <s v="in Betrieb"/>
    <s v="Windenergie (Onshore-Anlage)"/>
    <s v=""/>
    <s v=""/>
    <x v="1"/>
    <s v="Ja"/>
    <s v=""/>
    <n v="10"/>
    <s v=""/>
    <s v="Mittelspannung (MS)"/>
    <s v="Mitteldeutsche Netzgesellschaft Strom mbH"/>
  </r>
  <r>
    <x v="1843"/>
    <s v="Repower Deutschland GmbH"/>
    <s v="Prettin"/>
    <s v="06925"/>
    <s v="Plossig"/>
    <s v=""/>
    <x v="8"/>
    <s v="WIP Prettin III"/>
    <d v="2006-01-01T00:00:00"/>
    <s v="in Betrieb"/>
    <s v="Windenergie (Onshore-Anlage)"/>
    <s v=""/>
    <s v=""/>
    <x v="1"/>
    <s v="Ja"/>
    <s v="Nein"/>
    <n v="10"/>
    <s v="Prettin"/>
    <s v="Mittelspannung (MS)"/>
    <s v="Mitteldeutsche Netzgesellschaft Strom mbH"/>
  </r>
  <r>
    <x v="1844"/>
    <s v="Windpark Kittlitz GmbH &amp; Co. KG"/>
    <s v=""/>
    <s v="02708"/>
    <s v="Kittlitz"/>
    <s v=""/>
    <x v="4"/>
    <s v=""/>
    <d v="2006-12-05T00:00:00"/>
    <s v="in Betrieb"/>
    <s v="Windenergie (Onshore-Anlage)"/>
    <s v=""/>
    <s v=""/>
    <x v="1"/>
    <s v="Ja"/>
    <s v="Nein"/>
    <n v="10"/>
    <s v="DE0010810322200000000000000065432"/>
    <s v="Mittelspannung (MS)"/>
    <s v="Mitteldeutsche Netzgesellschaft Strom mbH"/>
  </r>
  <r>
    <x v="1845"/>
    <s v="EnBW Onshore Portfolio GmbH"/>
    <s v="Windpark Kemberg II"/>
    <s v="06091 bzw. 06905"/>
    <s v="Kemberg bzw. Bad Schmiedeberg"/>
    <s v=""/>
    <x v="8"/>
    <s v="Kemberg"/>
    <d v="2012-02-16T00:00:00"/>
    <s v="in Betrieb"/>
    <s v="Windenergie (Onshore-Anlage)"/>
    <s v=""/>
    <s v=""/>
    <x v="1"/>
    <s v="Ja"/>
    <s v="Nein"/>
    <n v="10"/>
    <s v="Bad Schmiedeberg"/>
    <s v="Mittelspannung (MS)"/>
    <s v="Mitteldeutsche Netzgesellschaft Strom mbH"/>
  </r>
  <r>
    <x v="1846"/>
    <s v="EnBW Windpark Eisenach II GmbH"/>
    <s v="Windpark Goerike"/>
    <s v="16866"/>
    <s v="Goerike"/>
    <s v=""/>
    <x v="4"/>
    <s v="Goerike"/>
    <d v="2010-02-25T00:00:00"/>
    <s v="in Betrieb"/>
    <s v="Windenergie (Onshore-Anlage)"/>
    <s v=""/>
    <s v=""/>
    <x v="1"/>
    <s v="Ja"/>
    <s v="Nein"/>
    <n v="10"/>
    <s v="Granzow"/>
    <s v="Hochspannung (HS)"/>
    <s v="E.DIS AG"/>
  </r>
  <r>
    <x v="1847"/>
    <s v="Merck KGaA"/>
    <s v="Heizkraftwerk"/>
    <s v="64293"/>
    <s v="Darmstadt "/>
    <s v="Frankfurter Str. 250"/>
    <x v="10"/>
    <s v="GT"/>
    <d v="1999-12-20T00:00:00"/>
    <s v="in Betrieb"/>
    <s v="Mehrere Energietraeger"/>
    <s v="Erdgas"/>
    <s v="leichtes Heizoel"/>
    <x v="2"/>
    <s v="Nein"/>
    <s v="Ja"/>
    <n v="10"/>
    <s v="UA Nord"/>
    <s v="Mittelspannung (MS)"/>
    <s v="e-netz Suedhessen GmbH &amp; Co. KG"/>
  </r>
  <r>
    <x v="1848"/>
    <s v="Weserkraftwerk Bremen GmbH &amp; Co. KG"/>
    <s v="Weserkraftwerk Bremen"/>
    <s v="28207"/>
    <s v="Bremen (Hastedt)"/>
    <s v=""/>
    <x v="17"/>
    <s v="WKB"/>
    <d v="2011-11-30T00:00:00"/>
    <s v="in Betrieb"/>
    <s v="Laufwasser"/>
    <s v=""/>
    <s v=""/>
    <x v="9"/>
    <s v="Ja"/>
    <s v="Nein"/>
    <n v="10"/>
    <s v=""/>
    <s v="Mittelspannung (MS)"/>
    <s v="Wesernetz Bremen GmbH"/>
  </r>
  <r>
    <x v="1849"/>
    <s v=""/>
    <s v=""/>
    <s v="17326"/>
    <s v="Woddow"/>
    <s v=""/>
    <x v="4"/>
    <s v=""/>
    <d v="2007-01-01T00:00:00"/>
    <s v="in Betrieb"/>
    <s v="Windenergie (Onshore-Anlage)"/>
    <s v=""/>
    <s v=""/>
    <x v="1"/>
    <s v="Ja"/>
    <s v=""/>
    <n v="10"/>
    <s v=""/>
    <s v="Hoechstspannung (HoeS)"/>
    <s v="50Hertz Transmission GmbH"/>
  </r>
  <r>
    <x v="1850"/>
    <s v=""/>
    <s v=""/>
    <s v="26409"/>
    <s v="Wittmund"/>
    <s v=""/>
    <x v="1"/>
    <s v=""/>
    <d v="2005-01-01T00:00:00"/>
    <s v="in Betrieb"/>
    <s v="Windenergie (Onshore-Anlage)"/>
    <s v=""/>
    <s v=""/>
    <x v="1"/>
    <s v="Ja"/>
    <s v=""/>
    <n v="10"/>
    <s v=""/>
    <s v="Mittelspannung (MS)"/>
    <s v="EWE NETZ GmbH"/>
  </r>
  <r>
    <x v="1851"/>
    <s v="Windpark Ochtmersleben OHG"/>
    <s v=""/>
    <s v="39167"/>
    <s v="Wellen"/>
    <s v=""/>
    <x v="8"/>
    <s v=""/>
    <d v="2006-01-01T00:00:00"/>
    <s v="in Betrieb"/>
    <s v="Windenergie (Onshore-Anlage)"/>
    <s v=""/>
    <s v=""/>
    <x v="1"/>
    <s v="Ja"/>
    <s v=""/>
    <n v="10"/>
    <s v=""/>
    <s v="Mittelspannung (MS)"/>
    <s v="Avacon AG"/>
  </r>
  <r>
    <x v="1852"/>
    <s v="CHORUS CleanTech GmbH &amp; Co. Solarpark Vilseck KG"/>
    <s v=""/>
    <s v="92249"/>
    <s v="Vilseck"/>
    <s v=""/>
    <x v="0"/>
    <s v=""/>
    <d v="2010-01-01T00:00:00"/>
    <s v="in Betrieb"/>
    <s v="Solare Strahlungsenergie"/>
    <s v=""/>
    <s v=""/>
    <x v="0"/>
    <s v="Ja"/>
    <s v=""/>
    <n v="10"/>
    <s v=""/>
    <s v="USp. Hoch- / Mittelspannung (HS/MS)"/>
    <s v="Bayernwerk AG"/>
  </r>
  <r>
    <x v="1853"/>
    <s v="Breeze Two Energy GmbH &amp; Co. KG"/>
    <s v=""/>
    <s v="97209"/>
    <s v="Veitshoechheim"/>
    <s v=""/>
    <x v="0"/>
    <s v=""/>
    <d v="2006-01-01T00:00:00"/>
    <s v="in Betrieb"/>
    <s v="Windenergie (Onshore-Anlage)"/>
    <s v=""/>
    <s v=""/>
    <x v="1"/>
    <s v="Ja"/>
    <s v=""/>
    <n v="10"/>
    <s v=""/>
    <s v="Mittelspannung (MS)"/>
    <s v="Bayernwerk AG"/>
  </r>
  <r>
    <x v="1854"/>
    <s v="HESSENENERGIE GMBH"/>
    <s v=""/>
    <s v="35327"/>
    <s v="Ulrichstein/Wohnfeld"/>
    <s v=""/>
    <x v="10"/>
    <s v=""/>
    <d v="2000-01-01T00:00:00"/>
    <s v="in Betrieb"/>
    <s v="Windenergie (Onshore-Anlage)"/>
    <s v=""/>
    <s v=""/>
    <x v="1"/>
    <s v="Ja"/>
    <s v=""/>
    <n v="10"/>
    <s v=""/>
    <s v="Mittelspannung (MS)"/>
    <s v="ovag Netz AG"/>
  </r>
  <r>
    <x v="1855"/>
    <s v=""/>
    <s v=""/>
    <s v="39171"/>
    <s v="Suelzetal"/>
    <s v=""/>
    <x v="8"/>
    <s v=""/>
    <d v="2009-01-01T00:00:00"/>
    <s v="in Betrieb"/>
    <s v="Windenergie (Onshore-Anlage)"/>
    <s v=""/>
    <s v=""/>
    <x v="1"/>
    <s v="Ja"/>
    <s v=""/>
    <n v="10"/>
    <s v=""/>
    <s v="Mittelspannung (MS)"/>
    <s v="Avacon AG"/>
  </r>
  <r>
    <x v="1856"/>
    <s v=""/>
    <s v=""/>
    <s v="73577"/>
    <s v="Striethof"/>
    <s v=""/>
    <x v="2"/>
    <s v=""/>
    <d v="2004-01-01T00:00:00"/>
    <s v="in Betrieb"/>
    <s v="Windenergie (Onshore-Anlage)"/>
    <s v=""/>
    <s v=""/>
    <x v="1"/>
    <s v="Ja"/>
    <s v=""/>
    <n v="10"/>
    <s v=""/>
    <s v="USp. Hoch- / Mittelspannung (HS/MS)"/>
    <s v="Netzgesellschaft Ostwuerttemberg DonauRies GmbH"/>
  </r>
  <r>
    <x v="1857"/>
    <s v="Windpark Springe Bennigsen GmbH &amp; Co.KG"/>
    <s v=""/>
    <s v="31832"/>
    <s v="Springe"/>
    <s v=""/>
    <x v="1"/>
    <s v=""/>
    <d v="2009-01-01T00:00:00"/>
    <s v="in Betrieb"/>
    <s v="Windenergie (Onshore-Anlage)"/>
    <s v=""/>
    <s v=""/>
    <x v="1"/>
    <s v="Ja"/>
    <s v=""/>
    <n v="10"/>
    <s v=""/>
    <s v="Mittelspannung (MS)"/>
    <s v="Avacon AG"/>
  </r>
  <r>
    <x v="1858"/>
    <s v="NEIF (Sehnde Lehrte Windpark) GmbH &amp; Co. KG"/>
    <s v=""/>
    <s v="31319"/>
    <s v="Sehnde"/>
    <s v=""/>
    <x v="1"/>
    <s v=""/>
    <d v="2005-01-01T00:00:00"/>
    <s v="in Betrieb"/>
    <s v="Windenergie (Onshore-Anlage)"/>
    <s v=""/>
    <s v=""/>
    <x v="1"/>
    <s v="Ja"/>
    <s v=""/>
    <n v="10"/>
    <s v=""/>
    <s v="Mittelspannung (MS)"/>
    <s v="Avacon AG"/>
  </r>
  <r>
    <x v="1859"/>
    <s v="Windpark Badeleben ApS &amp; Co. OHG"/>
    <s v=""/>
    <s v="38364"/>
    <s v="Schoeningen"/>
    <s v=""/>
    <x v="1"/>
    <s v=""/>
    <d v="2005-01-01T00:00:00"/>
    <s v="in Betrieb"/>
    <s v="Windenergie (Onshore-Anlage)"/>
    <s v=""/>
    <s v=""/>
    <x v="1"/>
    <s v="Ja"/>
    <s v=""/>
    <n v="10"/>
    <s v=""/>
    <s v="Mittelspannung (MS)"/>
    <s v="Avacon AG"/>
  </r>
  <r>
    <x v="1860"/>
    <s v="Windpark GmbH &amp; Co. Schinne II KG"/>
    <s v="WP Schinne II"/>
    <s v="39579"/>
    <s v="Schinne"/>
    <s v=""/>
    <x v="8"/>
    <s v=""/>
    <d v="2008-03-07T00:00:00"/>
    <s v="in Betrieb"/>
    <s v="Windenergie (Onshore-Anlage)"/>
    <s v=""/>
    <s v=""/>
    <x v="1"/>
    <s v="Ja"/>
    <s v="Nein"/>
    <n v="10"/>
    <s v=""/>
    <s v="Hochspannung (HS)"/>
    <s v="HSN Magdeburg GmbH"/>
  </r>
  <r>
    <x v="1861"/>
    <s v="Windpark GmbH &amp; Co. Schinne V KG"/>
    <s v="WP Schinne V"/>
    <s v="39579"/>
    <s v="Schinne"/>
    <s v=""/>
    <x v="8"/>
    <s v=""/>
    <d v="2009-03-05T00:00:00"/>
    <s v="in Betrieb"/>
    <s v="Windenergie (Onshore-Anlage)"/>
    <s v=""/>
    <s v=""/>
    <x v="1"/>
    <s v="Ja"/>
    <s v="Nein"/>
    <n v="10"/>
    <s v=""/>
    <s v="Hochspannung (HS)"/>
    <s v="HSN Magdeburg GmbH"/>
  </r>
  <r>
    <x v="1862"/>
    <s v="Windpark GmbH &amp; Co. Schinne III KG"/>
    <s v="WP Schinne III"/>
    <s v="39579"/>
    <s v="Schinne"/>
    <s v=""/>
    <x v="8"/>
    <s v=""/>
    <d v="2008-01-17T00:00:00"/>
    <s v="in Betrieb"/>
    <s v="Windenergie (Onshore-Anlage)"/>
    <s v=""/>
    <s v=""/>
    <x v="1"/>
    <s v="Ja"/>
    <s v="Nein"/>
    <n v="10"/>
    <s v=""/>
    <s v="Hochspannung (HS)"/>
    <s v="HSN Magdeburg GmbH"/>
  </r>
  <r>
    <x v="1863"/>
    <s v="Windpark GmbH &amp; Co. Schinne IV KG"/>
    <s v="WP Schinne IV"/>
    <s v="39579"/>
    <s v="Schinne"/>
    <s v=""/>
    <x v="8"/>
    <s v=""/>
    <d v="2007-12-19T00:00:00"/>
    <s v="in Betrieb"/>
    <s v="Windenergie (Onshore-Anlage)"/>
    <s v=""/>
    <s v=""/>
    <x v="1"/>
    <s v="Ja"/>
    <s v="Nein"/>
    <n v="10"/>
    <s v=""/>
    <s v="Hochspannung (HS)"/>
    <s v="HSN Magdeburg GmbH"/>
  </r>
  <r>
    <x v="1864"/>
    <s v="Windpark GmbH &amp; Co. Schinne I KG"/>
    <s v="WP Schinne I"/>
    <s v="39579"/>
    <s v="Schinne"/>
    <s v=""/>
    <x v="8"/>
    <s v=""/>
    <d v="2007-12-30T00:00:00"/>
    <s v="in Betrieb"/>
    <s v="Windenergie (Onshore-Anlage)"/>
    <s v=""/>
    <s v=""/>
    <x v="1"/>
    <s v="Ja"/>
    <s v="Nein"/>
    <n v="10"/>
    <s v=""/>
    <s v="Hochspannung (HS)"/>
    <s v="HSN Magdeburg GmbH"/>
  </r>
  <r>
    <x v="1865"/>
    <s v="Salzhemmendorf Wind GmbH &amp; Co. KG"/>
    <s v=""/>
    <s v="31020"/>
    <s v="Salzhemmendorf"/>
    <s v=""/>
    <x v="1"/>
    <s v=""/>
    <d v="2006-01-01T00:00:00"/>
    <s v="in Betrieb"/>
    <s v="Windenergie (Onshore-Anlage)"/>
    <s v=""/>
    <s v=""/>
    <x v="1"/>
    <s v="Ja"/>
    <s v=""/>
    <n v="10"/>
    <s v=""/>
    <s v="Mittelspannung (MS)"/>
    <s v="Westfalen Weser Netz GmbH"/>
  </r>
  <r>
    <x v="1866"/>
    <s v="Windfarm Ringstedt II GmbH"/>
    <s v=""/>
    <s v="27624"/>
    <s v="Ringstedt"/>
    <s v=""/>
    <x v="1"/>
    <s v=""/>
    <d v="2007-01-01T00:00:00"/>
    <s v="in Betrieb"/>
    <s v="Windenergie (Onshore-Anlage)"/>
    <s v=""/>
    <s v=""/>
    <x v="1"/>
    <s v="Ja"/>
    <s v=""/>
    <n v="10"/>
    <s v=""/>
    <s v="USp. Hoch- / Mittelspannung (HS/MS)"/>
    <s v="EWE NETZ GmbH"/>
  </r>
  <r>
    <x v="1867"/>
    <s v="Dezentrale Energie Anlagen Beteiligungs-und Verwaltungsgesellschaft mbH"/>
    <s v=""/>
    <s v="28876"/>
    <s v="Oyten"/>
    <s v=""/>
    <x v="1"/>
    <s v=""/>
    <d v="2001-01-01T00:00:00"/>
    <s v="in Betrieb"/>
    <s v="Windenergie (Onshore-Anlage)"/>
    <s v=""/>
    <s v=""/>
    <x v="1"/>
    <s v="Ja"/>
    <s v=""/>
    <n v="10"/>
    <s v=""/>
    <s v="Mittelspannung (MS)"/>
    <s v="EWE NETZ GmbH"/>
  </r>
  <r>
    <x v="1868"/>
    <s v="Breeze Three Energy GmbH &amp; Co. KG"/>
    <s v="Windpark Lauterburg"/>
    <s v="73447"/>
    <s v="Oberkochen"/>
    <s v=""/>
    <x v="2"/>
    <s v=""/>
    <d v="2006-12-09T00:00:00"/>
    <s v="in Betrieb"/>
    <s v="Windenergie (Onshore-Anlage)"/>
    <s v=""/>
    <s v=""/>
    <x v="1"/>
    <s v="Ja"/>
    <s v="Nein"/>
    <n v="10"/>
    <s v="DE0010107344700000000000000285382"/>
    <s v="Mittelspannung (MS)"/>
    <s v="Netzgesellschaft Ostwuerttemberg DonauRies GmbH"/>
  </r>
  <r>
    <x v="1869"/>
    <s v=""/>
    <s v=""/>
    <s v="31582"/>
    <s v="Nienburg"/>
    <s v=""/>
    <x v="1"/>
    <s v=""/>
    <d v="2004-01-01T00:00:00"/>
    <s v="in Betrieb"/>
    <s v="Windenergie (Onshore-Anlage)"/>
    <s v=""/>
    <s v=""/>
    <x v="1"/>
    <s v="Ja"/>
    <s v=""/>
    <n v="10"/>
    <s v=""/>
    <s v="Mittelspannung (MS)"/>
    <s v="Avacon AG"/>
  </r>
  <r>
    <x v="1870"/>
    <s v="Stadtwerke Muenchen GmbH"/>
    <s v="Helmeringen KG"/>
    <s v="89415"/>
    <s v="Lauingen "/>
    <s v="Hygstetter Weg"/>
    <x v="0"/>
    <s v=""/>
    <d v="2008-08-28T00:00:00"/>
    <s v="in Betrieb"/>
    <s v="Solare Strahlungsenergie"/>
    <s v=""/>
    <s v=""/>
    <x v="0"/>
    <s v="Ja"/>
    <s v="Nein"/>
    <n v="10"/>
    <s v="DE00002789415Rl00000001046138000"/>
    <s v="Mittelspannung (MS)"/>
    <s v="LEW Verteilnetz GmbH"/>
  </r>
  <r>
    <x v="1871"/>
    <s v="Windpark Lahstedt ApS &amp; Co. OHG"/>
    <s v=""/>
    <s v="31246"/>
    <s v="Lahstedt"/>
    <s v=""/>
    <x v="1"/>
    <s v=""/>
    <d v="2006-01-01T00:00:00"/>
    <s v="in Betrieb"/>
    <s v="Windenergie (Onshore-Anlage)"/>
    <s v=""/>
    <s v=""/>
    <x v="1"/>
    <s v="Ja"/>
    <s v=""/>
    <n v="10"/>
    <s v=""/>
    <s v="Mittelspannung (MS)"/>
    <s v="Avacon AG"/>
  </r>
  <r>
    <x v="1872"/>
    <s v="IBERDROLA Renovables Deutschland GmbH"/>
    <s v=""/>
    <s v="99625"/>
    <s v="Koelleda"/>
    <s v=""/>
    <x v="12"/>
    <s v=""/>
    <d v="2005-01-01T00:00:00"/>
    <s v="in Betrieb"/>
    <s v="Windenergie (Onshore-Anlage)"/>
    <s v=""/>
    <s v=""/>
    <x v="1"/>
    <s v="Ja"/>
    <s v=""/>
    <n v="10"/>
    <s v=""/>
    <s v="Mittelspannung (MS)"/>
    <s v="TEN Thueringer Energienetze GmbH"/>
  </r>
  <r>
    <x v="1873"/>
    <s v="Windpark Kall GmbH &amp; Co WPKA KG"/>
    <s v=""/>
    <s v="53925"/>
    <s v="Kall"/>
    <s v=""/>
    <x v="3"/>
    <s v=""/>
    <d v="2009-01-01T00:00:00"/>
    <s v="in Betrieb"/>
    <s v="Windenergie (Onshore-Anlage)"/>
    <s v=""/>
    <s v=""/>
    <x v="1"/>
    <s v="Ja"/>
    <s v=""/>
    <n v="10"/>
    <s v=""/>
    <s v="USp. Hoch- / Mittelspannung (HS/MS)"/>
    <s v="Westnetz GmbH"/>
  </r>
  <r>
    <x v="1874"/>
    <s v=""/>
    <s v="Windfarm Heckelberg-Breydin"/>
    <s v="16259 und 16230"/>
    <s v="Heckelberg-Brunow und Breydin"/>
    <s v=""/>
    <x v="4"/>
    <s v="Heckelberg-Breydin"/>
    <d v="2004-01-01T00:00:00"/>
    <s v="in Betrieb"/>
    <s v="Windenergie (Onshore-Anlage)"/>
    <s v=""/>
    <s v=""/>
    <x v="1"/>
    <s v="Ja"/>
    <s v="Nein"/>
    <n v="10"/>
    <s v="UW Tuchem"/>
    <s v="Hochspannung (HS)"/>
    <s v="E.DIS AG"/>
  </r>
  <r>
    <x v="1875"/>
    <s v="Acciona Energie Windparks Deutschland GmbH"/>
    <s v=""/>
    <s v="01609"/>
    <s v="Groeditz"/>
    <s v=""/>
    <x v="11"/>
    <s v=""/>
    <d v="2006-01-01T00:00:00"/>
    <s v="in Betrieb"/>
    <s v="Windenergie (Onshore-Anlage)"/>
    <s v=""/>
    <s v=""/>
    <x v="1"/>
    <s v="Ja"/>
    <s v=""/>
    <n v="10"/>
    <s v=""/>
    <s v="USp. Hoch- / Mittelspannung (HS/MS)"/>
    <s v="ENSO Netz GmbH"/>
  </r>
  <r>
    <x v="1876"/>
    <s v="REWAG Regensburger Energie-und Wasserversorgung AG&amp;Co. KG"/>
    <s v=""/>
    <s v="95185"/>
    <s v="Gattendorf"/>
    <s v=""/>
    <x v="0"/>
    <s v=""/>
    <d v="2010-11-24T00:00:00"/>
    <s v="in Betrieb"/>
    <s v="Windenergie (Onshore-Anlage)"/>
    <s v=""/>
    <s v=""/>
    <x v="1"/>
    <s v="Ja"/>
    <s v="Nein"/>
    <n v="10"/>
    <s v=""/>
    <s v="Mittelspannung (MS)"/>
    <s v="HEW HofEnergie+Wasser GmbH"/>
  </r>
  <r>
    <x v="1877"/>
    <s v="Buergerwindpark Oederquart Erschliessungsges.mbH &amp; Co."/>
    <s v=""/>
    <s v="21729"/>
    <s v="Freiburg"/>
    <s v=""/>
    <x v="1"/>
    <s v=""/>
    <d v="2003-01-01T00:00:00"/>
    <s v="in Betrieb"/>
    <s v="Windenergie (Onshore-Anlage)"/>
    <s v=""/>
    <s v=""/>
    <x v="1"/>
    <s v="Ja"/>
    <s v=""/>
    <n v="10"/>
    <s v=""/>
    <s v="USp. Hoch- / Mittelspannung (HS/MS)"/>
    <s v="EWE NETZ GmbH"/>
  </r>
  <r>
    <x v="1878"/>
    <s v="Windpark Nienhagen GmbH &amp; Co. KG"/>
    <s v=""/>
    <s v="32758"/>
    <s v="Detmold"/>
    <s v=""/>
    <x v="3"/>
    <s v=""/>
    <d v="2008-01-01T00:00:00"/>
    <s v="in Betrieb"/>
    <s v="Windenergie (Onshore-Anlage)"/>
    <s v=""/>
    <s v=""/>
    <x v="1"/>
    <s v="Ja"/>
    <s v=""/>
    <n v="10"/>
    <s v=""/>
    <s v="Mittelspannung (MS)"/>
    <s v="Stadtwerke Detmold GmbH"/>
  </r>
  <r>
    <x v="1879"/>
    <s v="Zweite Volkswind GmbH &amp; Co KG"/>
    <s v=""/>
    <s v="27755"/>
    <s v="Delmenhorst"/>
    <s v=""/>
    <x v="1"/>
    <s v=""/>
    <d v="2004-01-01T00:00:00"/>
    <s v="in Betrieb"/>
    <s v="Windenergie (Onshore-Anlage)"/>
    <s v=""/>
    <s v=""/>
    <x v="1"/>
    <s v="Ja"/>
    <s v=""/>
    <n v="10"/>
    <s v=""/>
    <s v="USp. Hoch- / Mittelspannung (HS/MS)"/>
    <s v="EWE NETZ GmbH"/>
  </r>
  <r>
    <x v="1880"/>
    <s v="Windpark Brunsbuettel GmbH "/>
    <s v=""/>
    <s v="25541"/>
    <s v="Brunsbuettel"/>
    <s v=""/>
    <x v="5"/>
    <s v=""/>
    <d v="2010-01-01T00:00:00"/>
    <s v="in Betrieb"/>
    <s v="Windenergie (Onshore-Anlage)"/>
    <s v=""/>
    <s v=""/>
    <x v="1"/>
    <s v="Ja"/>
    <s v=""/>
    <n v="10"/>
    <s v=""/>
    <s v="Mittelspannung (MS)"/>
    <s v="Schleswig-Holstein Netz AG "/>
  </r>
  <r>
    <x v="1881"/>
    <s v=""/>
    <s v=""/>
    <s v="27305"/>
    <s v="Bruchhausen-Vilsen"/>
    <s v=""/>
    <x v="1"/>
    <s v=""/>
    <d v="2010-01-01T00:00:00"/>
    <s v="in Betrieb"/>
    <s v="Windenergie (Onshore-Anlage)"/>
    <s v=""/>
    <s v=""/>
    <x v="1"/>
    <s v="Ja"/>
    <s v=""/>
    <n v="10"/>
    <s v=""/>
    <s v="Mittelspannung (MS)"/>
    <s v="Avacon AG"/>
  </r>
  <r>
    <x v="1882"/>
    <s v=""/>
    <s v=""/>
    <s v="15518"/>
    <s v="Briesen OT Biegen"/>
    <s v=""/>
    <x v="4"/>
    <s v=""/>
    <d v="2006-01-01T00:00:00"/>
    <s v="in Betrieb"/>
    <s v="Windenergie (Onshore-Anlage)"/>
    <s v=""/>
    <s v=""/>
    <x v="1"/>
    <s v="Ja"/>
    <s v=""/>
    <n v="10"/>
    <s v=""/>
    <s v="Hochspannung (HS)"/>
    <s v="E.DIS AG"/>
  </r>
  <r>
    <x v="1883"/>
    <s v="Stadtwerke Bochum Holding GmbH"/>
    <s v="Windpark Lehe"/>
    <s v="27576"/>
    <s v="Bremerhaven"/>
    <s v=""/>
    <x v="17"/>
    <s v=""/>
    <d v="2008-08-19T00:00:00"/>
    <s v="in Betrieb"/>
    <s v="Windenergie (Onshore-Anlage)"/>
    <s v=""/>
    <s v=""/>
    <x v="1"/>
    <s v="Ja"/>
    <s v="Nein"/>
    <n v="10"/>
    <s v="DE0001072757600000000000000735747"/>
    <s v="USp. Hoch- / Mittelspannung (HS/MS)"/>
    <s v="Wesernetz Bremerhaven GmbH &amp; Co. KG"/>
  </r>
  <r>
    <x v="1884"/>
    <s v=""/>
    <s v=""/>
    <s v="28307"/>
    <s v="Bremen"/>
    <s v=""/>
    <x v="17"/>
    <s v=""/>
    <d v="2002-01-01T00:00:00"/>
    <s v="in Betrieb"/>
    <s v="Windenergie (Onshore-Anlage)"/>
    <s v=""/>
    <s v=""/>
    <x v="1"/>
    <s v="Ja"/>
    <s v=""/>
    <n v="10"/>
    <s v=""/>
    <s v="USp. Hoch- / Mittelspannung (HS/MS)"/>
    <s v="Wesernetz Bremen GmbH"/>
  </r>
  <r>
    <x v="1885"/>
    <s v="Windpark Brake GmbH &amp; Co KG Renditefonds"/>
    <s v=""/>
    <s v="26919"/>
    <s v="Brake"/>
    <s v=""/>
    <x v="1"/>
    <s v=""/>
    <d v="2002-01-01T00:00:00"/>
    <s v="in Betrieb"/>
    <s v="Windenergie (Onshore-Anlage)"/>
    <s v=""/>
    <s v=""/>
    <x v="1"/>
    <s v="Ja"/>
    <s v=""/>
    <n v="10"/>
    <s v=""/>
    <s v="USp. Hoch- / Mittelspannung (HS/MS)"/>
    <s v="EWE NETZ GmbH"/>
  </r>
  <r>
    <x v="1886"/>
    <s v="Wind 100 GmbH &amp; Co.KG"/>
    <s v=""/>
    <s v="97944"/>
    <s v="Boxberg"/>
    <s v=""/>
    <x v="2"/>
    <s v=""/>
    <d v="2004-01-01T00:00:00"/>
    <s v="in Betrieb"/>
    <s v="Windenergie (Onshore-Anlage)"/>
    <s v=""/>
    <s v=""/>
    <x v="1"/>
    <s v="Ja"/>
    <s v=""/>
    <n v="10"/>
    <s v=""/>
    <s v="Mittelspannung (MS)"/>
    <s v="Netze BW GmbH"/>
  </r>
  <r>
    <x v="1887"/>
    <s v="CaSa Energy GmbH"/>
    <s v=""/>
    <s v="46395"/>
    <s v="Bocholt"/>
    <s v=""/>
    <x v="3"/>
    <s v=""/>
    <d v="2007-01-01T00:00:00"/>
    <s v="in Betrieb"/>
    <s v="Windenergie (Onshore-Anlage)"/>
    <s v=""/>
    <s v=""/>
    <x v="1"/>
    <s v="Ja"/>
    <s v=""/>
    <n v="10"/>
    <s v=""/>
    <s v="Mittelspannung (MS)"/>
    <s v="Bocholter Energie- und Wasserversorgung GmbH"/>
  </r>
  <r>
    <x v="1888"/>
    <s v="Windpark Bueren GmbH &amp; Co. KG"/>
    <s v=""/>
    <s v="33181"/>
    <s v="Bad Wuennenberg"/>
    <s v=""/>
    <x v="3"/>
    <s v=""/>
    <d v="2009-01-01T00:00:00"/>
    <s v="in Betrieb"/>
    <s v="Windenergie (Onshore-Anlage)"/>
    <s v=""/>
    <s v=""/>
    <x v="1"/>
    <s v="Ja"/>
    <s v=""/>
    <n v="10"/>
    <s v=""/>
    <s v="Hochspannung (HS)"/>
    <s v="Westnetz GmbH"/>
  </r>
  <r>
    <x v="1889"/>
    <s v=""/>
    <s v=""/>
    <s v="39393"/>
    <s v="Ausleben"/>
    <s v=""/>
    <x v="8"/>
    <s v=""/>
    <d v="1999-01-01T00:00:00"/>
    <s v="in Betrieb"/>
    <s v="Windenergie (Onshore-Anlage)"/>
    <s v=""/>
    <s v=""/>
    <x v="1"/>
    <s v="Ja"/>
    <s v=""/>
    <n v="10"/>
    <s v=""/>
    <s v="Mittelspannung (MS)"/>
    <s v="Avacon AG"/>
  </r>
  <r>
    <x v="1890"/>
    <s v="ESK Solarenergie GmbH &amp; Co. KG"/>
    <s v="Solarpark Petzenbach"/>
    <s v="94424"/>
    <s v="Arnstorf"/>
    <s v=""/>
    <x v="0"/>
    <s v=""/>
    <d v="2010-06-10T00:00:00"/>
    <s v="in Betrieb"/>
    <s v="Solare Strahlungsenergie"/>
    <s v=""/>
    <s v=""/>
    <x v="0"/>
    <s v="Ja"/>
    <s v=""/>
    <n v="10"/>
    <s v="UW Arnstorf"/>
    <s v="USp. Hoch- / Mittelspannung (HS/MS)"/>
    <s v="Bayernwerk AG"/>
  </r>
  <r>
    <x v="0"/>
    <s v="EEG-Anlagen &lt; 10 MW"/>
    <s v=""/>
    <s v=""/>
    <s v=""/>
    <s v=""/>
    <x v="10"/>
    <s v=""/>
    <d v="1990-01-01T00:00:00"/>
    <s v="in Betrieb"/>
    <s v="Klaergas"/>
    <s v=""/>
    <s v=""/>
    <x v="16"/>
    <s v="Ja"/>
    <s v=""/>
    <n v="10"/>
    <s v=""/>
    <s v=""/>
    <s v=""/>
  </r>
  <r>
    <x v="1891"/>
    <s v="Klettwitz Green Energy GmbH &amp; Co. KG"/>
    <s v="Windpark Kostebrau"/>
    <s v="01998"/>
    <s v="Klettwitz"/>
    <s v=""/>
    <x v="4"/>
    <s v=""/>
    <d v="2000-01-01T00:00:00"/>
    <s v="in Betrieb"/>
    <s v="Windenergie (Onshore-Anlage)"/>
    <s v=""/>
    <s v=""/>
    <x v="1"/>
    <s v="Ja"/>
    <s v="Nein"/>
    <n v="9.9"/>
    <s v="UW Kostebrau "/>
    <s v="Hochspannung (HS)"/>
    <s v="Mitteldeutsche Netzgesellschaft Strom mbH"/>
  </r>
  <r>
    <x v="1892"/>
    <s v="LEW Wasserkraft GmbH"/>
    <s v="Hoechstaedt"/>
    <s v="89420"/>
    <s v="Hoechstaedt"/>
    <s v=""/>
    <x v="0"/>
    <s v=""/>
    <d v="1982-08-05T00:00:00"/>
    <s v="in Betrieb"/>
    <s v="Laufwasser"/>
    <s v=""/>
    <s v=""/>
    <x v="9"/>
    <s v="Nein"/>
    <s v="Nein"/>
    <n v="9.9"/>
    <s v="KW Hoechstaedt"/>
    <s v="Mittelspannung (MS)"/>
    <s v="LEW Verteilnetz GmbH"/>
  </r>
  <r>
    <x v="1893"/>
    <s v="LEW Wasserkraft GmbH"/>
    <s v="Ellgau"/>
    <s v="86679"/>
    <s v="Ellgau"/>
    <s v=""/>
    <x v="0"/>
    <s v=""/>
    <d v="1952-04-18T00:00:00"/>
    <s v="in Betrieb"/>
    <s v="Laufwasser"/>
    <s v=""/>
    <s v=""/>
    <x v="9"/>
    <s v="Nein"/>
    <s v="Nein"/>
    <n v="9.9"/>
    <s v="UW Ellgau"/>
    <s v="Mittelspannung (MS)"/>
    <s v="LEW Verteilnetz GmbH"/>
  </r>
  <r>
    <x v="1894"/>
    <s v="PD energy GmbH"/>
    <s v="PD energy GmbH"/>
    <s v="06766"/>
    <s v="Bitterfeld - Wolfen"/>
    <s v="Ostrasse 1"/>
    <x v="8"/>
    <s v=""/>
    <d v="2010-01-01T00:00:00"/>
    <s v="in Betrieb"/>
    <s v="Abfall"/>
    <s v="Abfall"/>
    <s v="Heizoel L"/>
    <x v="14"/>
    <s v="Nein"/>
    <s v="Ja"/>
    <n v="9.9"/>
    <s v="Uebergabestation EVIP/TRB-Anlage Elektrolysestrasse in Bitterfeld"/>
    <s v="Mittelspannung (MS)"/>
    <s v="Mitteldeutsche Netzgesellschaft Strom mbH"/>
  </r>
  <r>
    <x v="1895"/>
    <s v="WKN Windkraft Nord GmbH &amp; Co. BWP Rantrum KG"/>
    <s v=""/>
    <s v="25873"/>
    <s v="Rantrum"/>
    <s v=""/>
    <x v="5"/>
    <s v=""/>
    <d v="1998-12-22T00:00:00"/>
    <s v="in Betrieb"/>
    <s v="Windenergie (Onshore-Anlage)"/>
    <s v=""/>
    <s v=""/>
    <x v="1"/>
    <s v="Ja"/>
    <s v=""/>
    <n v="9.9"/>
    <s v=""/>
    <s v="Mittelspannung (MS)"/>
    <s v="Schleswig-Holstein Netz AG "/>
  </r>
  <r>
    <x v="1896"/>
    <s v="KAeMMERER Energie GmbH"/>
    <s v="Turbine 5"/>
    <s v="49084"/>
    <s v="Osnabrueck"/>
    <s v="Roemereschstrasse 33"/>
    <x v="1"/>
    <s v=""/>
    <d v="1972-01-01T00:00:00"/>
    <s v="in Betrieb"/>
    <s v="Mehrere Energietraeger"/>
    <s v="Braunkohle, Steinkohle, Heizoel S, Heizoel EL"/>
    <s v="Ersatzbrennstoffe, Papierschlamm"/>
    <x v="13"/>
    <s v="Nein"/>
    <s v="Ja"/>
    <n v="9.8000000000000007"/>
    <s v="DE0005004909000000000000000215798"/>
    <s v="10"/>
    <s v="SWO Netz GmbH"/>
  </r>
  <r>
    <x v="1897"/>
    <s v="Windpark Everswinkel GmbH &amp; Co KG"/>
    <s v="Windpark Everswinkel"/>
    <s v="48351"/>
    <s v="Everswinkel"/>
    <s v=""/>
    <x v="3"/>
    <s v=""/>
    <d v="2013-01-01T00:00:00"/>
    <s v="in Betrieb"/>
    <s v="Windenergie (Onshore-Anlage)"/>
    <s v=""/>
    <s v=""/>
    <x v="1"/>
    <s v="Ja"/>
    <s v=""/>
    <n v="9.8000000000000007"/>
    <s v="Natrap II"/>
    <s v="30"/>
    <s v="Westnetz GmbH"/>
  </r>
  <r>
    <x v="1898"/>
    <s v="Stadtwerke Rosenheim GmbH &amp; Co. KG"/>
    <s v="Gasmotore"/>
    <s v="83022"/>
    <s v="Rosenheim"/>
    <s v="Faerberstrasse 47"/>
    <x v="0"/>
    <s v="Gasmotore 1-3"/>
    <d v="2011-08-01T00:00:00"/>
    <s v="in Betrieb"/>
    <s v="Erdgas"/>
    <s v=""/>
    <s v=""/>
    <x v="2"/>
    <s v="Nein"/>
    <s v="Ja"/>
    <n v="9.8000000000000007"/>
    <s v="Bayerstrasse 5"/>
    <s v="Mittelspannung (MS)"/>
    <s v="Stadtwerke Rosenheim Netze GmbH"/>
  </r>
  <r>
    <x v="1899"/>
    <s v="FairEnergie GmbH"/>
    <s v="BHKW-Hauffstrasse"/>
    <s v="72762"/>
    <s v="Reutlingen"/>
    <s v="Hauffstrasse 89 m"/>
    <x v="2"/>
    <s v="Motorenanlage"/>
    <d v="2011-02-21T00:00:00"/>
    <s v="in Betrieb"/>
    <s v="Erdgas"/>
    <s v=""/>
    <s v=""/>
    <x v="2"/>
    <s v="Nein"/>
    <s v="Ja"/>
    <n v="9.8000000000000007"/>
    <s v="10-kV Schaltanlage"/>
    <s v="Mittelspannung (MS)"/>
    <s v="FairNetz GmbH"/>
  </r>
  <r>
    <x v="1900"/>
    <s v="envia THERM GmbH"/>
    <s v="Biomasse-Heizkraftwerk Malchin"/>
    <s v="17139"/>
    <s v="Malchin"/>
    <s v=""/>
    <x v="9"/>
    <s v=""/>
    <d v="2003-09-15T00:00:00"/>
    <s v="in Betrieb"/>
    <s v="Biomasse"/>
    <s v=""/>
    <s v=""/>
    <x v="3"/>
    <s v="Ja"/>
    <s v="Ja"/>
    <n v="9.8000000000000007"/>
    <s v="UW Malchin"/>
    <s v="Mittelspannung (MS)"/>
    <s v="E.DIS AG"/>
  </r>
  <r>
    <x v="1901"/>
    <s v="Heizkraftwerk Altenstadt GmbH &amp; Co. KG"/>
    <s v="HKW Altenstadt"/>
    <s v="86972"/>
    <s v="Altenstadt"/>
    <s v="Triebstrasse 90"/>
    <x v="0"/>
    <s v=""/>
    <d v="1999-10-01T00:00:00"/>
    <s v="in Betrieb"/>
    <s v="Biomasse"/>
    <s v="Holzhackschnitzel"/>
    <s v=""/>
    <x v="3"/>
    <s v="Ja"/>
    <s v="Nein"/>
    <n v="9.8000000000000007"/>
    <s v=""/>
    <s v="Mittelspannung (MS)"/>
    <s v="LEW Verteilnetz GmbH"/>
  </r>
  <r>
    <x v="1902"/>
    <s v="TEAG Thueringer Energie AG"/>
    <s v="HKW Bad Salzungen"/>
    <s v="36433"/>
    <s v="Bad Salzungen"/>
    <s v=""/>
    <x v="12"/>
    <s v="HKW Bad Salzungen"/>
    <d v="1994-10-01T00:00:00"/>
    <s v="in Betrieb"/>
    <s v="Mehrere Energietraeger"/>
    <s v="EG"/>
    <s v="HEL"/>
    <x v="2"/>
    <s v="Nein"/>
    <s v="Ja"/>
    <n v="9.6999999999999993"/>
    <s v="UW Bad Salzungen"/>
    <s v="Mittelspannung (MS)"/>
    <s v="TEN Thueringer Energienetze GmbH"/>
  </r>
  <r>
    <x v="1903"/>
    <s v="Windpark GmbH &amp; Co. Weserbrise KG"/>
    <s v="Windpark Landesbergen-Nord"/>
    <s v="31628"/>
    <s v="Landesbergen"/>
    <s v=""/>
    <x v="1"/>
    <s v=""/>
    <d v="2005-09-30T00:00:00"/>
    <s v="in Betrieb"/>
    <s v="Windenergie (Onshore-Anlage)"/>
    <s v=""/>
    <s v=""/>
    <x v="1"/>
    <s v="Ja"/>
    <s v="Nein"/>
    <n v="9.6"/>
    <s v="UW Leese (Feld: 23, Leitung 88) Zappenberg 4, 31633 Leese"/>
    <s v="Mittelspannung (MS)"/>
    <s v="Avacon AG"/>
  </r>
  <r>
    <x v="1904"/>
    <s v="KAeMMERER Energie GmbH"/>
    <s v="Turbine 4"/>
    <s v="49084"/>
    <s v="Osnabrueck"/>
    <s v="Roemereschstrasse 33"/>
    <x v="1"/>
    <s v=""/>
    <d v="1962-01-01T00:00:00"/>
    <s v="in Betrieb"/>
    <s v="Mehrere Energietraeger"/>
    <s v="Braunkohle, Steinkohle, Heizoel S, Heizoel EL"/>
    <s v="Ersatzbrennstoffe, Papierschlamm"/>
    <x v="13"/>
    <s v="Nein"/>
    <s v="Ja"/>
    <n v="9.5"/>
    <s v="DE0005004909000000000000000215798"/>
    <s v="10"/>
    <s v="SWO Netz GmbH"/>
  </r>
  <r>
    <x v="1905"/>
    <s v="Flughafen Muenchen GmbH"/>
    <s v="Energiezentrale 1992"/>
    <s v="85326"/>
    <s v="Muenchen"/>
    <s v="nicht oeffentlicher Bereich (Btl. 145.01)"/>
    <x v="0"/>
    <s v="AGG1 -  AGG7"/>
    <d v="1992-05-08T00:00:00"/>
    <s v="Sonderfall"/>
    <s v="Erdgas"/>
    <s v="Erdgas"/>
    <s v="Heizoel"/>
    <x v="2"/>
    <s v="Nein"/>
    <s v="Ja"/>
    <n v="9.5"/>
    <s v="145.01-MSNN-EG.01"/>
    <s v="Mittelspannung (MS)"/>
    <s v="Bayernwerk AG"/>
  </r>
  <r>
    <x v="1906"/>
    <s v="Zweckverband Restmuellheizkraftwerk Boeblingen"/>
    <s v="Restmuellheizkraftwerk Boeblingen"/>
    <s v="71032"/>
    <s v="Boeblingen"/>
    <s v="Musbergerstraessle 11"/>
    <x v="2"/>
    <s v="Muellverbrennung"/>
    <d v="1999-05-03T00:00:00"/>
    <s v="in Betrieb"/>
    <s v="Abfall"/>
    <s v=""/>
    <s v=""/>
    <x v="14"/>
    <s v="Nein"/>
    <s v="Nein"/>
    <n v="9.5"/>
    <s v=""/>
    <s v="10"/>
    <s v="Netze BW GmbH"/>
  </r>
  <r>
    <x v="1907"/>
    <s v="Windpark Juelicher Land GmbH"/>
    <s v=""/>
    <s v="52428"/>
    <s v="Juelich"/>
    <s v=""/>
    <x v="3"/>
    <s v=""/>
    <d v="2005-01-01T00:00:00"/>
    <s v="in Betrieb"/>
    <s v="Windenergie (Onshore-Anlage)"/>
    <s v=""/>
    <s v=""/>
    <x v="1"/>
    <s v="Ja"/>
    <s v=""/>
    <n v="9.5"/>
    <s v=""/>
    <s v="Mittelspannung (MS)"/>
    <s v="regionetz GmbH"/>
  </r>
  <r>
    <x v="1908"/>
    <s v="SCHOELLERSHAMMER GmbH &amp; Co. KG"/>
    <s v="Kessel 4"/>
    <s v="52355"/>
    <s v="Dueren"/>
    <s v="Kreuzauer Str. 18"/>
    <x v="3"/>
    <s v=""/>
    <d v="1983-03-25T00:00:00"/>
    <s v="in Betrieb"/>
    <s v="Braunkohle"/>
    <s v="Briketts"/>
    <s v="Kurzfaserreststoffe"/>
    <x v="5"/>
    <s v="Nein"/>
    <s v="Ja"/>
    <n v="9.3000000000000007"/>
    <s v="DE0001495235500000000000001001638"/>
    <s v="Mittelspannung (MS)"/>
    <s v="Leitungspartner GmbH "/>
  </r>
  <r>
    <x v="1909"/>
    <s v="Stadtwerke Rosenheim GmbH &amp; Co. KG"/>
    <s v="Gasmotor 4"/>
    <s v="83022"/>
    <s v="Rosenheim"/>
    <s v="Faerberstrasse 47"/>
    <x v="0"/>
    <s v="Gasmotor 4"/>
    <d v="2013-04-10T00:00:00"/>
    <s v="in Betrieb"/>
    <s v="Erdgas"/>
    <s v=""/>
    <s v=""/>
    <x v="2"/>
    <s v="Nein"/>
    <s v="Ja"/>
    <n v="9.1999999999999993"/>
    <s v="Bayerstrasse 5"/>
    <s v="Mittelspannung (MS)"/>
    <s v="Stadtwerke Rosenheim Netze GmbH"/>
  </r>
  <r>
    <x v="1910"/>
    <s v="Windpark Enercon GmbH &amp; Co. Windnutzung II KG"/>
    <s v=""/>
    <s v="07922"/>
    <s v="Tanna"/>
    <s v=""/>
    <x v="12"/>
    <s v=""/>
    <d v="2002-01-01T00:00:00"/>
    <s v="in Betrieb"/>
    <s v="Windenergie (Onshore-Anlage)"/>
    <s v=""/>
    <s v=""/>
    <x v="1"/>
    <s v="Ja"/>
    <s v=""/>
    <n v="9"/>
    <s v=""/>
    <s v="Mittelspannung (MS)"/>
    <s v="TEN Thueringer Energienetze GmbH"/>
  </r>
  <r>
    <x v="1911"/>
    <s v="CIECH Energy Deutschland GmbH"/>
    <s v="GuD-Ikw Stassfurt"/>
    <s v="39418"/>
    <s v="Stassfurt"/>
    <s v="Athenslebener Weg 57"/>
    <x v="8"/>
    <s v=""/>
    <d v="1990-01-01T00:00:00"/>
    <s v="Endgueltig Stillgelegt 2015 (ohne StA)"/>
    <s v="Erdgas"/>
    <s v=""/>
    <s v=""/>
    <x v="2"/>
    <s v="Nein"/>
    <s v="Ja"/>
    <n v="9"/>
    <s v="UW NORD"/>
    <s v="Hochspannung (HS)"/>
    <s v="HSN Magdeburg GmbH"/>
  </r>
  <r>
    <x v="1912"/>
    <s v="Stadtwerke Rosenheim GmbH &amp; Co. KG"/>
    <s v="MHKW, WKW"/>
    <s v="83022"/>
    <s v="Rosenheim"/>
    <s v="Faerberstrasse 47"/>
    <x v="0"/>
    <s v="T1a/b, T2"/>
    <d v="1988-01-01T00:00:00"/>
    <s v="in Betrieb"/>
    <s v="Mehrere Energietraeger"/>
    <s v="Abfall, Erdgas, HEL"/>
    <s v="Abfall, Erdgas, HEL"/>
    <x v="14"/>
    <s v="Nein"/>
    <s v="Ja"/>
    <n v="9"/>
    <s v="Bayerstrasse 5"/>
    <s v="Mittelspannung (MS)"/>
    <s v="Stadtwerke Rosenheim Netze GmbH"/>
  </r>
  <r>
    <x v="1913"/>
    <s v="Windpark Jennelt GmbH "/>
    <s v=""/>
    <s v="26736"/>
    <s v="Krummhoern"/>
    <s v=""/>
    <x v="1"/>
    <s v=""/>
    <d v="2001-01-01T00:00:00"/>
    <s v="in Betrieb"/>
    <s v="Windenergie (Onshore-Anlage)"/>
    <s v=""/>
    <s v=""/>
    <x v="1"/>
    <s v="Ja"/>
    <s v=""/>
    <n v="9"/>
    <s v=""/>
    <s v="Mittelspannung (MS)"/>
    <s v="EWE NETZ GmbH"/>
  </r>
  <r>
    <x v="1914"/>
    <s v="ENERCON Windpark GmbH &amp; Co. Wiegleben KG"/>
    <s v="Windpark Wiegleben"/>
    <s v="99947"/>
    <s v="Bad Langensalza"/>
    <s v=""/>
    <x v="12"/>
    <s v=""/>
    <d v="2001-11-30T00:00:00"/>
    <s v="in Betrieb"/>
    <s v="Windenergie (Onshore-Anlage)"/>
    <s v=""/>
    <s v=""/>
    <x v="1"/>
    <s v="Ja"/>
    <s v="Nein"/>
    <n v="9"/>
    <s v=""/>
    <s v="Mittelspannung (MS)"/>
    <s v="TEN Thueringer Energienetze GmbH"/>
  </r>
  <r>
    <x v="0"/>
    <s v="EEG-Anlagen &lt; 10 MW"/>
    <s v=""/>
    <s v=""/>
    <s v=""/>
    <s v=""/>
    <x v="9"/>
    <s v=""/>
    <d v="1990-01-01T00:00:00"/>
    <s v="in Betrieb"/>
    <s v="Deponiegas"/>
    <s v=""/>
    <s v=""/>
    <x v="18"/>
    <s v="Ja"/>
    <s v=""/>
    <n v="9"/>
    <s v=""/>
    <s v=""/>
    <s v=""/>
  </r>
  <r>
    <x v="1915"/>
    <s v="WKN Windkraft Nord GmbH &amp; Co. Windpark Woehrden I KG; _x000a_WKN Windkraft Nord GmbH &amp; Co. Windpark Woehrden II KG "/>
    <s v=""/>
    <s v="25797"/>
    <s v="Woehrden"/>
    <s v=""/>
    <x v="5"/>
    <s v=""/>
    <d v="1999-01-14T00:00:00"/>
    <s v="in Betrieb"/>
    <s v="Windenergie (Onshore-Anlage)"/>
    <s v=""/>
    <s v=""/>
    <x v="1"/>
    <s v="Ja"/>
    <s v=""/>
    <n v="8.9"/>
    <s v=""/>
    <s v="Mittelspannung (MS)"/>
    <s v="Schleswig-Holstein Netz AG "/>
  </r>
  <r>
    <x v="1916"/>
    <s v="Zweckverband Abfallwirtschaft Raum Wuerzburg"/>
    <s v="Turbosatz 1"/>
    <s v="97076"/>
    <s v="Wuerzburg"/>
    <s v="Gattingerstr. 31"/>
    <x v="0"/>
    <s v=""/>
    <d v="1984-06-04T00:00:00"/>
    <s v="in Betrieb"/>
    <s v="Abfall"/>
    <s v=""/>
    <s v=""/>
    <x v="14"/>
    <s v="Nein"/>
    <s v="Ja"/>
    <n v="8.6999999999999993"/>
    <s v="SH 399 MHKW"/>
    <s v="Mittelspannung (MS)"/>
    <s v="Mainfranken Netze GmbH"/>
  </r>
  <r>
    <x v="1917"/>
    <s v="Fernwaerme Ulm GmbH"/>
    <s v="BioHKW I"/>
    <s v="89077"/>
    <s v="Ulm"/>
    <s v="Magirusstr. 21"/>
    <x v="2"/>
    <s v=""/>
    <d v="2004-03-18T00:00:00"/>
    <s v="in Betrieb"/>
    <s v="Biomasse"/>
    <s v="Biomasse_x000a_min. 50 % Frischholz, max. 50% Altholz"/>
    <s v=""/>
    <x v="3"/>
    <s v="Ja"/>
    <s v="Ja"/>
    <n v="8.6999999999999993"/>
    <s v="SWU 4"/>
    <s v="Mittelspannung (MS)"/>
    <s v="Stadtwerke Ulm/Neu-Ulm Netze GmbH "/>
  </r>
  <r>
    <x v="1918"/>
    <s v="InfraLeuna GmbH"/>
    <s v="ILK-GuD"/>
    <s v="06237"/>
    <s v="Leuna"/>
    <s v=""/>
    <x v="8"/>
    <s v="DT1"/>
    <d v="1994-07-01T00:00:00"/>
    <s v="in Betrieb"/>
    <s v="Sonstige Energietraeger"/>
    <s v="Dampf"/>
    <s v=""/>
    <x v="12"/>
    <s v="Nein"/>
    <s v="Ja"/>
    <n v="8.6999999999999993"/>
    <s v="Bau 5130"/>
    <s v="USp. Hoch- / Mittelspannung (HS/MS)"/>
    <s v="InfraLeuna GmbH"/>
  </r>
  <r>
    <x v="1919"/>
    <s v="Moritz J. Weig GmbH &amp; Co KG"/>
    <s v="Gemeinschaftskraftwerk Weig"/>
    <s v="56727"/>
    <s v="Mayen"/>
    <s v="Polcher Str. 113"/>
    <x v="7"/>
    <s v="Block 4 (Kessel 1, DT 2 und 3 anteilig)"/>
    <d v="1971-01-01T00:00:00"/>
    <s v="Vorlaeufig Stillgelegt (ohne StA)"/>
    <s v="Erdgas"/>
    <s v=""/>
    <s v=""/>
    <x v="2"/>
    <s v="Nein"/>
    <s v="Ja"/>
    <n v="8.4"/>
    <s v="DE 0001810 56727 V000000000000000723894"/>
    <s v="Mittelspannung (MS)"/>
    <s v="Westnetz GmbH"/>
  </r>
  <r>
    <x v="1920"/>
    <s v="Pfeifer Holz GmbH"/>
    <s v=""/>
    <s v="86556"/>
    <s v="Kuehbach"/>
    <s v=""/>
    <x v="0"/>
    <s v=""/>
    <d v="2007-07-15T00:00:00"/>
    <s v="in Betrieb"/>
    <s v="Biomasse"/>
    <s v="Nein"/>
    <s v="Nein"/>
    <x v="3"/>
    <s v="Ja"/>
    <s v="Ja"/>
    <n v="8.4"/>
    <s v=""/>
    <s v="USp. Hoch- / Mittelspannung (HS/MS)"/>
    <s v="Bayernwerk AG"/>
  </r>
  <r>
    <x v="1921"/>
    <s v="Sappi Ehingen GmbH"/>
    <s v="Werkskraftwerk Sappi Ehingen"/>
    <s v="89584"/>
    <s v="Ehingen"/>
    <s v="Kessel 4 - Turbine 3"/>
    <x v="2"/>
    <s v=""/>
    <d v="1961-08-01T00:00:00"/>
    <s v="in Betrieb"/>
    <s v="Mehrere Energietraeger"/>
    <s v="Biomasse"/>
    <s v="Erdgas "/>
    <x v="3"/>
    <s v="Nein"/>
    <s v="Ja"/>
    <n v="8"/>
    <s v=""/>
    <s v="Mittelspannung (MS)"/>
    <s v="Netze BW GmbH"/>
  </r>
  <r>
    <x v="1922"/>
    <s v="SachsenFonds Solar III GmbH &amp; Co. KG"/>
    <s v="Waldpolenz Energiepark FF 3"/>
    <s v="04821"/>
    <s v="Brandis"/>
    <s v=""/>
    <x v="11"/>
    <s v=""/>
    <d v="2008-01-01T00:00:00"/>
    <s v="in Betrieb"/>
    <s v="Solare Strahlungsenergie"/>
    <s v=""/>
    <s v=""/>
    <x v="0"/>
    <s v="Ja"/>
    <s v=""/>
    <n v="8"/>
    <s v=""/>
    <s v="Mittelspannung (MS)"/>
    <s v="Mitteldeutsche Netzgesellschaft Strom mbH"/>
  </r>
  <r>
    <x v="1923"/>
    <s v="SachsenFonds Solar II GmbH &amp; Co. KG"/>
    <s v="Waldpolenz Energiepark FF 2"/>
    <s v="04821"/>
    <s v="Brandis"/>
    <s v=""/>
    <x v="11"/>
    <s v=""/>
    <d v="2008-01-01T00:00:00"/>
    <s v="in Betrieb"/>
    <s v="Solare Strahlungsenergie"/>
    <s v=""/>
    <s v=""/>
    <x v="0"/>
    <s v="Ja"/>
    <s v=""/>
    <n v="8"/>
    <s v=""/>
    <s v="Mittelspannung (MS)"/>
    <s v="Mitteldeutsche Netzgesellschaft Strom mbH"/>
  </r>
  <r>
    <x v="0"/>
    <s v="EEG-Anlagen &lt; 10 MW"/>
    <s v=""/>
    <s v=""/>
    <s v=""/>
    <s v=""/>
    <x v="7"/>
    <s v=""/>
    <d v="1990-01-01T00:00:00"/>
    <s v="in Betrieb"/>
    <s v="Geothermie"/>
    <s v=""/>
    <s v=""/>
    <x v="19"/>
    <s v="Ja"/>
    <s v=""/>
    <n v="7.8"/>
    <s v=""/>
    <s v=""/>
    <s v=""/>
  </r>
  <r>
    <x v="1924"/>
    <s v="Photovoltaikkraftwerk Alt Daber 9 GmbH &amp; Co. KG"/>
    <s v=""/>
    <s v="16909"/>
    <s v="Wittstock / Dosse"/>
    <s v=""/>
    <x v="4"/>
    <s v=""/>
    <d v="2011-01-01T00:00:00"/>
    <s v="in Betrieb"/>
    <s v="Solare Strahlungsenergie"/>
    <s v=""/>
    <s v=""/>
    <x v="0"/>
    <s v="Ja"/>
    <s v=""/>
    <n v="7.6"/>
    <s v=""/>
    <s v=""/>
    <s v=""/>
  </r>
  <r>
    <x v="1925"/>
    <s v="Photovoltaikkraftwerk Alt Daber 8 GmbH &amp; Co. KG"/>
    <s v=""/>
    <s v="16909"/>
    <s v="Wittstock / Dosse"/>
    <s v=""/>
    <x v="4"/>
    <s v=""/>
    <d v="2011-01-01T00:00:00"/>
    <s v="in Betrieb"/>
    <s v="Solare Strahlungsenergie"/>
    <s v=""/>
    <s v=""/>
    <x v="0"/>
    <s v="Ja"/>
    <s v=""/>
    <n v="7.6"/>
    <s v=""/>
    <s v=""/>
    <s v=""/>
  </r>
  <r>
    <x v="1926"/>
    <s v="Photovoltaikkraftwerk Alt Daber 6 GmbH &amp; Co. KG"/>
    <s v=""/>
    <s v="16909"/>
    <s v="Wittstock / Dosse"/>
    <s v=""/>
    <x v="4"/>
    <s v=""/>
    <d v="2011-01-01T00:00:00"/>
    <s v="in Betrieb"/>
    <s v="Solare Strahlungsenergie"/>
    <s v=""/>
    <s v=""/>
    <x v="0"/>
    <s v="Ja"/>
    <s v=""/>
    <n v="7.6"/>
    <s v=""/>
    <s v=""/>
    <s v=""/>
  </r>
  <r>
    <x v="1927"/>
    <s v="Photovoltaikkraftwerk Alt Daber 3 GmbH &amp; Co. KG"/>
    <s v=""/>
    <s v="16909"/>
    <s v="Wittstock / Dosse"/>
    <s v=""/>
    <x v="4"/>
    <s v=""/>
    <d v="2011-01-01T00:00:00"/>
    <s v="in Betrieb"/>
    <s v="Solare Strahlungsenergie"/>
    <s v=""/>
    <s v=""/>
    <x v="0"/>
    <s v="Ja"/>
    <s v=""/>
    <n v="7.6"/>
    <s v=""/>
    <s v=""/>
    <s v=""/>
  </r>
  <r>
    <x v="1928"/>
    <s v="Photovoltaikkraftwerk Alt Daber 2 GmbH &amp; Co. KG"/>
    <s v=""/>
    <s v="16909"/>
    <s v="Wittstock / Dosse"/>
    <s v=""/>
    <x v="4"/>
    <s v=""/>
    <d v="2011-01-01T00:00:00"/>
    <s v="in Betrieb"/>
    <s v="Solare Strahlungsenergie"/>
    <s v=""/>
    <s v=""/>
    <x v="0"/>
    <s v="Ja"/>
    <s v=""/>
    <n v="7.5"/>
    <s v=""/>
    <s v=""/>
    <s v=""/>
  </r>
  <r>
    <x v="1929"/>
    <s v="Papierfabrik Adolf Jass GmbH &amp; Co. KG"/>
    <s v="Kraftwerk 2"/>
    <s v="36039"/>
    <s v="Fulda"/>
    <s v="Hermann-Muth-Str. 6"/>
    <x v="10"/>
    <s v=""/>
    <d v="1982-03-30T00:00:00"/>
    <s v="in Betrieb"/>
    <s v="Erdgas"/>
    <s v=""/>
    <s v=""/>
    <x v="2"/>
    <s v="Nein"/>
    <s v="Ja"/>
    <n v="7.5"/>
    <s v="4848 Fulda Hermann Muth Strasse 6"/>
    <s v="Mittelspannung (MS)"/>
    <s v="OsthessenNetz GmbH"/>
  </r>
  <r>
    <x v="1930"/>
    <s v="Photovoltaikkraftwerk Alt Daber 6 GmbH &amp; Co. KG"/>
    <s v=""/>
    <s v="16909"/>
    <s v="Wittstock / Dosse"/>
    <s v=""/>
    <x v="4"/>
    <s v=""/>
    <d v="2011-01-01T00:00:00"/>
    <s v="in Betrieb"/>
    <s v="Solare Strahlungsenergie"/>
    <s v=""/>
    <s v=""/>
    <x v="0"/>
    <s v="Ja"/>
    <s v=""/>
    <n v="7.4"/>
    <s v=""/>
    <s v=""/>
    <s v=""/>
  </r>
  <r>
    <x v="1931"/>
    <s v="Terminal 2 Gesellschaft mbH &amp; Co oHG"/>
    <s v="Erweiterung Energiezentrale 2003"/>
    <s v="85326"/>
    <s v="Muenchen"/>
    <s v="nicht oeffentlicher Bereich (Btl. 145.01)"/>
    <x v="0"/>
    <s v="AGG8 - AGG9"/>
    <d v="2003-01-01T00:00:00"/>
    <s v="in Betrieb"/>
    <s v="Erdgas"/>
    <s v=""/>
    <s v=""/>
    <x v="2"/>
    <s v="Nein"/>
    <s v="Ja"/>
    <n v="7.4"/>
    <s v="145.01-MSNN-EG.01"/>
    <s v="Mittelspannung (MS)"/>
    <s v="Bayernwerk AG"/>
  </r>
  <r>
    <x v="1932"/>
    <s v="Windpark Gehrde GmbH &amp; Co. KG"/>
    <s v=""/>
    <s v="49434"/>
    <s v="Neuenkirchen-Voerden"/>
    <s v=""/>
    <x v="1"/>
    <s v=""/>
    <d v="2002-01-01T00:00:00"/>
    <s v="in Betrieb"/>
    <s v="Windenergie (Onshore-Anlage)"/>
    <s v=""/>
    <s v=""/>
    <x v="1"/>
    <s v="Ja"/>
    <s v=""/>
    <n v="7.2"/>
    <s v=""/>
    <s v="USp. Hoch- / Mittelspannung (HS/MS)"/>
    <s v="EWE NETZ GmbH"/>
  </r>
  <r>
    <x v="1933"/>
    <s v="Enercon Windpark GmbH &amp; Co.Megawind I KG"/>
    <s v=""/>
    <s v="02763"/>
    <s v="Mittelherwigsdorf"/>
    <s v=""/>
    <x v="11"/>
    <s v=""/>
    <d v="2002-12-20T00:00:00"/>
    <s v="in Betrieb"/>
    <s v="Windenergie (Onshore-Anlage)"/>
    <s v=""/>
    <s v=""/>
    <x v="1"/>
    <s v="Ja"/>
    <s v=""/>
    <n v="7.2"/>
    <s v=""/>
    <s v="Hochspannung (HS)"/>
    <s v="ENSO Netz GmbH"/>
  </r>
  <r>
    <x v="0"/>
    <s v="EEG-Anlagen &lt; 10 MW"/>
    <s v=""/>
    <s v=""/>
    <s v=""/>
    <s v=""/>
    <x v="11"/>
    <s v=""/>
    <d v="1990-01-01T00:00:00"/>
    <s v="in Betrieb"/>
    <s v="Deponiegas"/>
    <s v=""/>
    <s v=""/>
    <x v="18"/>
    <s v="Ja"/>
    <s v=""/>
    <n v="7.2"/>
    <s v=""/>
    <s v=""/>
    <s v=""/>
  </r>
  <r>
    <x v="0"/>
    <s v="EEG-Anlagen &lt; 10 MW"/>
    <s v=""/>
    <s v=""/>
    <s v=""/>
    <s v=""/>
    <x v="5"/>
    <s v=""/>
    <d v="1990-01-01T00:00:00"/>
    <s v="in Betrieb"/>
    <s v="Deponiegas"/>
    <s v=""/>
    <s v=""/>
    <x v="18"/>
    <s v="Ja"/>
    <s v=""/>
    <n v="7.2"/>
    <s v=""/>
    <s v=""/>
    <s v=""/>
  </r>
  <r>
    <x v="0"/>
    <s v="EEG-Anlagen &lt; 10 MW"/>
    <s v=""/>
    <s v=""/>
    <s v=""/>
    <s v=""/>
    <x v="1"/>
    <s v=""/>
    <d v="1990-01-01T00:00:00"/>
    <s v="in Betrieb"/>
    <s v="Klaergas"/>
    <s v=""/>
    <s v=""/>
    <x v="16"/>
    <s v="Ja"/>
    <s v=""/>
    <n v="7"/>
    <s v=""/>
    <s v=""/>
    <s v=""/>
  </r>
  <r>
    <x v="1934"/>
    <s v="Roehm GmbH"/>
    <s v=""/>
    <s v="67547"/>
    <s v="Worms"/>
    <s v="Im Pfaffenwinkel 6"/>
    <x v="7"/>
    <s v="G3/Kontu"/>
    <d v="2012-03-12T00:00:00"/>
    <s v="in Betrieb"/>
    <s v="Abfall"/>
    <s v=""/>
    <s v=""/>
    <x v="14"/>
    <s v="Nein"/>
    <s v="Nein"/>
    <n v="6.9"/>
    <s v="5J"/>
    <s v="Mittelspannung (MS)"/>
    <s v="EWR Netz GmbH"/>
  </r>
  <r>
    <x v="1935"/>
    <s v="Trianel Onshore Winkraftwerk Gerdshagen/ Falkenhagen II GmbH &amp; Co. KG"/>
    <s v=""/>
    <s v="16928"/>
    <s v="Gerdshagen"/>
    <s v=""/>
    <x v="4"/>
    <s v=""/>
    <d v="2013-01-01T00:00:00"/>
    <s v="in Betrieb"/>
    <s v="Windenergie (Onshore-Anlage)"/>
    <s v=""/>
    <s v=""/>
    <x v="1"/>
    <s v="Ja"/>
    <s v="Nein"/>
    <n v="6.9"/>
    <s v="UW Falkenhagen Nord II"/>
    <s v="Mittelspannung (MS)"/>
    <s v="E.DIS AG"/>
  </r>
  <r>
    <x v="1936"/>
    <s v="Solarpark Tutow I GmbH"/>
    <s v="Tutow Solarpark 1 FF"/>
    <s v="17129"/>
    <s v="Tutow"/>
    <s v=""/>
    <x v="9"/>
    <s v=""/>
    <d v="2009-01-01T00:00:00"/>
    <s v="in Betrieb"/>
    <s v="Solare Strahlungsenergie"/>
    <s v=""/>
    <s v=""/>
    <x v="0"/>
    <s v="Ja"/>
    <s v="Nein"/>
    <n v="6.8"/>
    <s v=""/>
    <s v="Hochspannung (HS)"/>
    <s v="E.DIS AG"/>
  </r>
  <r>
    <x v="1937"/>
    <s v="Solarpark Ammerland I GmbH &amp; Co. KG"/>
    <s v="Solarpark Ammerland I GmbH &amp; Co. KG"/>
    <s v="26215"/>
    <s v="Wiefelstede"/>
    <s v="Flurstueck 31/6"/>
    <x v="1"/>
    <s v=""/>
    <d v="2011-01-01T00:00:00"/>
    <s v="in Betrieb"/>
    <s v="Solare Strahlungsenergie"/>
    <s v=""/>
    <s v=""/>
    <x v="0"/>
    <s v="Ja"/>
    <s v=""/>
    <n v="6.7"/>
    <s v="SA Metjendorf"/>
    <s v="Mittelspannung (MS)"/>
    <s v="EWE NETZ GmbH"/>
  </r>
  <r>
    <x v="1938"/>
    <s v="GHD Bayernwerk Natur GmbH &amp; Co. KG"/>
    <s v="GHD"/>
    <s v="84130"/>
    <s v="Dingolfing"/>
    <s v="Landshuter Strasse 56"/>
    <x v="0"/>
    <s v="GT2"/>
    <d v="1997-12-19T00:00:00"/>
    <s v="Endgueltig Stillgelegt 2017 (ohne StA)"/>
    <s v="Erdgas"/>
    <s v=""/>
    <s v=""/>
    <x v="2"/>
    <s v="Nein"/>
    <s v="Ja"/>
    <n v="6.7"/>
    <s v="-"/>
    <s v="Mittelspannung (MS)"/>
    <s v="Bayernwerk AG"/>
  </r>
  <r>
    <x v="1939"/>
    <s v="GHD Bayernwerk Natur GmbH &amp; Co. KG"/>
    <s v="GHD"/>
    <s v="84130"/>
    <s v="Dingolfing"/>
    <s v="Landshuter Strasse 56"/>
    <x v="0"/>
    <s v="GT1"/>
    <d v="1997-12-19T00:00:00"/>
    <s v="Endgueltig Stillgelegt 2017 (ohne StA)"/>
    <s v="Erdgas"/>
    <s v=""/>
    <s v=""/>
    <x v="2"/>
    <s v="Nein"/>
    <s v="Ja"/>
    <n v="6.7"/>
    <s v="-"/>
    <s v="Mittelspannung (MS)"/>
    <s v="Bayernwerk AG"/>
  </r>
  <r>
    <x v="1940"/>
    <s v="InfraServ GmbH &amp; Co. Wiesbaden KG"/>
    <s v="Wi-Biebrich"/>
    <s v="65203"/>
    <s v="Wiesbaden"/>
    <s v=""/>
    <x v="10"/>
    <s v="Block 2"/>
    <d v="2003-03-28T00:00:00"/>
    <s v="in Betrieb"/>
    <s v="Biomasse"/>
    <s v="Altholz"/>
    <s v="Erdgas"/>
    <x v="3"/>
    <s v="Ja"/>
    <s v="Ja"/>
    <n v="6.7"/>
    <s v="Station 25,G347"/>
    <s v="Mittelspannung (MS)"/>
    <s v="InfraServ GmbH &amp; Co. Wiesbaden KG"/>
  </r>
  <r>
    <x v="1941"/>
    <s v="Erlanger Stadtwerke AG"/>
    <s v="HKW Erlangen"/>
    <s v="91052"/>
    <s v="Erlangen"/>
    <s v=" Aeussere Bruckerstr. 33"/>
    <x v="0"/>
    <s v="GuD 2"/>
    <d v="2014-02-10T00:00:00"/>
    <s v="in Betrieb"/>
    <s v="Erdgas"/>
    <s v=""/>
    <s v=""/>
    <x v="2"/>
    <s v="Nein"/>
    <s v="Ja"/>
    <n v="6.7"/>
    <s v="Hammerbacherstr."/>
    <s v="Mittelspannung (MS)"/>
    <s v="Erlanger Stadtwerke AG"/>
  </r>
  <r>
    <x v="0"/>
    <s v="EEG-Anlagen &lt; 10 MW"/>
    <s v=""/>
    <s v=""/>
    <s v=""/>
    <s v=""/>
    <x v="7"/>
    <s v=""/>
    <d v="1990-01-01T00:00:00"/>
    <s v="in Betrieb"/>
    <s v="Deponiegas"/>
    <s v=""/>
    <s v=""/>
    <x v="18"/>
    <s v="Ja"/>
    <s v=""/>
    <n v="6.7"/>
    <s v=""/>
    <s v=""/>
    <s v=""/>
  </r>
  <r>
    <x v="1942"/>
    <s v="Enercon Windpark GmbH &amp; Co. Mittelherwigsdorf KG"/>
    <s v=""/>
    <s v="02763"/>
    <s v="Mittelherwigsdorf"/>
    <s v=""/>
    <x v="11"/>
    <s v=""/>
    <d v="2004-06-24T00:00:00"/>
    <s v="in Betrieb"/>
    <s v="Windenergie (Onshore-Anlage)"/>
    <s v=""/>
    <s v=""/>
    <x v="1"/>
    <s v="Ja"/>
    <s v=""/>
    <n v="6.6"/>
    <s v=""/>
    <s v="Hochspannung (HS)"/>
    <s v="ENSO Netz GmbH"/>
  </r>
  <r>
    <x v="1943"/>
    <s v="BARD Holding GmbH"/>
    <s v="Windpark Rysumer Nacken"/>
    <s v="26723"/>
    <s v="Emden"/>
    <s v=""/>
    <x v="1"/>
    <s v=""/>
    <d v="2012-01-01T00:00:00"/>
    <s v="in Betrieb"/>
    <s v="Windenergie (Onshore-Anlage)"/>
    <s v=""/>
    <s v=""/>
    <x v="1"/>
    <s v="Ja"/>
    <s v=""/>
    <n v="6.5"/>
    <s v="Wybelsum"/>
    <s v="Mittelspannung (MS)"/>
    <s v="TenneT TSO GmbH "/>
  </r>
  <r>
    <x v="1944"/>
    <s v="BARD Holding GmbH"/>
    <s v="Windpark Rysumer Nacken"/>
    <s v="26723"/>
    <s v="Emden"/>
    <s v=""/>
    <x v="1"/>
    <s v=""/>
    <d v="2012-01-01T00:00:00"/>
    <s v="in Betrieb"/>
    <s v="Windenergie (Onshore-Anlage)"/>
    <s v=""/>
    <s v=""/>
    <x v="1"/>
    <s v="Ja"/>
    <s v=""/>
    <n v="6.5"/>
    <s v="Wybelsum"/>
    <s v="Mittelspannung (MS)"/>
    <s v="TenneT TSO GmbH "/>
  </r>
  <r>
    <x v="1945"/>
    <s v="Windpark GmbH &amp; Co. Weserbrise KG"/>
    <s v="Windpark Vollersode"/>
    <s v="27616"/>
    <s v="Kirchwistedt"/>
    <s v=""/>
    <x v="1"/>
    <s v=""/>
    <d v="2006-02-07T00:00:00"/>
    <s v="in Betrieb"/>
    <s v="Windenergie (Onshore-Anlage)"/>
    <s v=""/>
    <s v=""/>
    <x v="1"/>
    <s v="Ja"/>
    <s v=""/>
    <n v="6.4"/>
    <s v="Altwistedt, Altwistedter Weg, 27616 Beverstedt"/>
    <s v="USp. Hoch- / Mittelspannung (HS/MS)"/>
    <s v="EWE NETZ GmbH"/>
  </r>
  <r>
    <x v="0"/>
    <s v="Nicht-EEG-Anlagen &lt; 10 MW"/>
    <s v=""/>
    <s v=""/>
    <s v=""/>
    <s v=""/>
    <x v="6"/>
    <s v=""/>
    <d v="1990-01-01T00:00:00"/>
    <s v="in Betrieb"/>
    <s v="Deponiegas"/>
    <s v=""/>
    <s v=""/>
    <x v="18"/>
    <s v="Nein"/>
    <s v=""/>
    <n v="6.4"/>
    <s v=""/>
    <s v=""/>
    <s v=""/>
  </r>
  <r>
    <x v="1946"/>
    <s v="Solarpark Ammerland III GmbH &amp; Co. KG"/>
    <s v="Solarpark Ammerland III GmbH &amp; Co. KG"/>
    <s v="26215"/>
    <s v="Wiefelstede"/>
    <s v="Flurstueck 58/6"/>
    <x v="1"/>
    <s v=""/>
    <d v="2011-01-01T00:00:00"/>
    <s v="in Betrieb"/>
    <s v="Solare Strahlungsenergie"/>
    <s v=""/>
    <s v=""/>
    <x v="0"/>
    <s v="Ja"/>
    <s v="Nein"/>
    <n v="6.3"/>
    <s v="SA Metjendorf"/>
    <s v="Mittelspannung (MS)"/>
    <s v="EWE NETZ GmbH"/>
  </r>
  <r>
    <x v="1947"/>
    <s v="Photovoltaikkraftwerk Bochow 2 GmbH &amp; Co. KG"/>
    <s v=""/>
    <s v="14550"/>
    <s v="Gross Kreutz (Havel)"/>
    <s v=""/>
    <x v="4"/>
    <s v=""/>
    <d v="2012-01-01T00:00:00"/>
    <s v="in Betrieb"/>
    <s v="Solare Strahlungsenergie"/>
    <s v=""/>
    <s v=""/>
    <x v="0"/>
    <s v="Ja"/>
    <s v=""/>
    <n v="6"/>
    <s v=""/>
    <s v=""/>
    <s v=""/>
  </r>
  <r>
    <x v="1948"/>
    <s v="Photovoltaikkraftwerk Alt Daber 5 GmbH &amp; Co. KG"/>
    <s v=""/>
    <s v="16909"/>
    <s v="Wittstock / Dosse"/>
    <s v=""/>
    <x v="4"/>
    <s v=""/>
    <d v="2011-01-01T00:00:00"/>
    <s v="in Betrieb"/>
    <s v="Solare Strahlungsenergie"/>
    <s v=""/>
    <s v=""/>
    <x v="0"/>
    <s v="Ja"/>
    <s v=""/>
    <n v="6"/>
    <s v=""/>
    <s v=""/>
    <s v=""/>
  </r>
  <r>
    <x v="1949"/>
    <s v="WEA Windpark Walchum Verwaltungsgesellschaft mbH"/>
    <s v="Windpark Walchum"/>
    <s v="49779"/>
    <s v="Niederlangen"/>
    <s v=""/>
    <x v="1"/>
    <s v=""/>
    <d v="2011-01-01T00:00:00"/>
    <s v="in Betrieb"/>
    <s v="Windenergie (Onshore-Anlage)"/>
    <s v=""/>
    <s v=""/>
    <x v="1"/>
    <s v="Ja"/>
    <s v="Nein"/>
    <n v="6"/>
    <s v="US Niederlangen"/>
    <s v="Mittelspannung (MS)"/>
    <s v="EWE NETZ GmbH"/>
  </r>
  <r>
    <x v="1950"/>
    <s v="WEA Windpark Walchum Verwaltungsgesellschaft mbH"/>
    <s v="Windpark Walchum"/>
    <s v="26906"/>
    <s v="Dersum"/>
    <s v=""/>
    <x v="1"/>
    <s v=""/>
    <d v="2011-01-01T00:00:00"/>
    <s v="in Betrieb"/>
    <s v="Windenergie (Onshore-Anlage)"/>
    <s v=""/>
    <s v=""/>
    <x v="1"/>
    <s v="Ja"/>
    <s v="Nein"/>
    <n v="6"/>
    <s v="SA Dersum"/>
    <s v="Mittelspannung (MS)"/>
    <s v="EWE NETZ GmbH"/>
  </r>
  <r>
    <x v="1951"/>
    <s v="UPM GmbH"/>
    <s v="UPM Schongau"/>
    <s v="86956"/>
    <s v="Schongau"/>
    <s v="Friedrich-Haindl-Strasse 10"/>
    <x v="0"/>
    <s v="Heizkraftwerk 2"/>
    <d v="1989-01-21T00:00:00"/>
    <s v="in Betrieb"/>
    <s v="Mehrere Energietraeger"/>
    <s v="Reststoffe aus Altpapieraufbereitung"/>
    <s v=""/>
    <x v="12"/>
    <s v="Nein"/>
    <s v="Ja"/>
    <n v="6"/>
    <s v="UW UPM/Haindl"/>
    <s v="Hochspannung (HS)"/>
    <s v="LEW Verteilnetz GmbH"/>
  </r>
  <r>
    <x v="1952"/>
    <s v="Windpark Wiegleben II GmbH &amp; Co. KG"/>
    <s v="Windpark Wiegleben II"/>
    <s v="99947"/>
    <s v="Wiegleben"/>
    <s v=""/>
    <x v="12"/>
    <s v=""/>
    <d v="2010-12-31T00:00:00"/>
    <s v="in Betrieb"/>
    <s v="Windenergie (Onshore-Anlage)"/>
    <s v=""/>
    <s v=""/>
    <x v="1"/>
    <s v="Ja"/>
    <s v="Nein"/>
    <n v="6"/>
    <s v=""/>
    <s v="Mittelspannung (MS)"/>
    <s v="TEN Thueringer Energienetze GmbH"/>
  </r>
  <r>
    <x v="1953"/>
    <s v="Photovoltaikkraftwerk Bochow 6 GmbH &amp; Co. KG"/>
    <s v=""/>
    <s v="14550"/>
    <s v="Gross Kreutz (Havel)"/>
    <s v=""/>
    <x v="4"/>
    <s v=""/>
    <d v="2012-01-01T00:00:00"/>
    <s v="in Betrieb"/>
    <s v="Solare Strahlungsenergie"/>
    <s v=""/>
    <s v=""/>
    <x v="0"/>
    <s v="Ja"/>
    <s v=""/>
    <n v="5.9"/>
    <s v=""/>
    <s v=""/>
    <s v=""/>
  </r>
  <r>
    <x v="1954"/>
    <s v="Windpark Everswinkel GmbH &amp; Co KG"/>
    <s v="Windpark Everswinkel"/>
    <s v="48351"/>
    <s v="Everswinkel"/>
    <s v=""/>
    <x v="3"/>
    <s v=""/>
    <d v="2010-01-01T00:00:00"/>
    <s v="in Betrieb"/>
    <s v="Windenergie (Onshore-Anlage)"/>
    <s v=""/>
    <s v=""/>
    <x v="1"/>
    <s v="Ja"/>
    <s v=""/>
    <n v="5.9"/>
    <s v="Natrap I"/>
    <s v="30"/>
    <s v="Westnetz GmbH"/>
  </r>
  <r>
    <x v="1955"/>
    <s v="Solarpark Ammerland II GmbH &amp; Co. KG"/>
    <s v="Solarpark Ammerland II GmbH &amp; Co. KG"/>
    <s v="26215"/>
    <s v="Wiefelstede"/>
    <s v="Flurstueck 31/6 &amp; 58/6"/>
    <x v="1"/>
    <s v=""/>
    <d v="2011-01-01T00:00:00"/>
    <s v="in Betrieb"/>
    <s v="Solare Strahlungsenergie"/>
    <s v=""/>
    <s v=""/>
    <x v="0"/>
    <s v="Ja"/>
    <s v=""/>
    <n v="5.8"/>
    <s v="SA Metjendorf"/>
    <s v="Mittelspannung (MS)"/>
    <s v="EWE NETZ GmbH"/>
  </r>
  <r>
    <x v="1956"/>
    <s v="Photovoltaikkraftwerk Bochow 5 GmbH &amp; Co. KG"/>
    <s v=""/>
    <s v="14550"/>
    <s v="Gross Kreutz (Havel)"/>
    <s v=""/>
    <x v="4"/>
    <s v=""/>
    <d v="2012-01-01T00:00:00"/>
    <s v="in Betrieb"/>
    <s v="Solare Strahlungsenergie"/>
    <s v=""/>
    <s v=""/>
    <x v="0"/>
    <s v="Ja"/>
    <s v=""/>
    <n v="5.6"/>
    <s v=""/>
    <s v=""/>
    <s v=""/>
  </r>
  <r>
    <x v="1957"/>
    <s v="Photovoltaikkraftwerk Alt Daber 1 GmbH &amp; Co. KG"/>
    <s v=""/>
    <s v="16909"/>
    <s v="Wittstock / Dosse"/>
    <s v=""/>
    <x v="4"/>
    <s v=""/>
    <d v="2011-01-01T00:00:00"/>
    <s v="in Betrieb"/>
    <s v="Solare Strahlungsenergie"/>
    <s v=""/>
    <s v=""/>
    <x v="0"/>
    <s v="Ja"/>
    <s v=""/>
    <n v="5.6"/>
    <s v=""/>
    <s v=""/>
    <s v=""/>
  </r>
  <r>
    <x v="1958"/>
    <s v="MVV Energie AG"/>
    <s v="HKW Mannheim"/>
    <s v="68169"/>
    <s v="Mannheim"/>
    <s v="Otto-Hahn-Strasse 1"/>
    <x v="2"/>
    <s v="Turbine D"/>
    <d v="1990-01-01T00:00:00"/>
    <s v="Endgueltig Stillgelegt 2012 (ohne StA)"/>
    <s v="Abfall"/>
    <s v=""/>
    <s v=""/>
    <x v="14"/>
    <s v="Nein"/>
    <s v="Ja"/>
    <n v="5.6"/>
    <s v="H80"/>
    <s v="Mittelspannung (MS)"/>
    <s v="24/7 Netze GmbH"/>
  </r>
  <r>
    <x v="1959"/>
    <s v="Photovoltaikkraftwerk Alt Daber 10 GmbH &amp; Co. KG"/>
    <s v=""/>
    <s v="16909"/>
    <s v="Wittstock / Dosse"/>
    <s v=""/>
    <x v="4"/>
    <s v=""/>
    <d v="2011-01-01T00:00:00"/>
    <s v="in Betrieb"/>
    <s v="Solare Strahlungsenergie"/>
    <s v=""/>
    <s v=""/>
    <x v="0"/>
    <s v="Ja"/>
    <s v=""/>
    <n v="5.5"/>
    <s v=""/>
    <s v=""/>
    <s v=""/>
  </r>
  <r>
    <x v="1960"/>
    <s v="Photovoltaikkraftwerk Alt Daber 4 GmbH &amp; Co. KG"/>
    <s v=""/>
    <s v="16909"/>
    <s v="Wittstock / Dosse"/>
    <s v=""/>
    <x v="4"/>
    <s v=""/>
    <d v="2011-01-01T00:00:00"/>
    <s v="in Betrieb"/>
    <s v="Solare Strahlungsenergie"/>
    <s v=""/>
    <s v=""/>
    <x v="0"/>
    <s v="Ja"/>
    <s v=""/>
    <n v="5.4"/>
    <s v=""/>
    <s v=""/>
    <s v=""/>
  </r>
  <r>
    <x v="1961"/>
    <s v="Peissenberger Waermegesellschaft mbH"/>
    <s v="PWG"/>
    <s v="82380"/>
    <s v="Peissenberg"/>
    <s v=""/>
    <x v="0"/>
    <s v="MHKW 1"/>
    <d v="1987-01-01T00:00:00"/>
    <s v="Endgueltig Stillgelegt 2016 (ohne StA)"/>
    <s v="Mehrere Energietraeger"/>
    <s v="Erdgas und Heizoel"/>
    <s v=""/>
    <x v="2"/>
    <s v="Nein"/>
    <s v="Ja"/>
    <n v="5.3"/>
    <s v="UW Peissenberg"/>
    <s v="6"/>
    <s v="Gemeindewerke Peissenberg "/>
  </r>
  <r>
    <x v="1962"/>
    <s v="Peissenberger Waermegesellschaft mbH"/>
    <s v="PWG"/>
    <s v="82380"/>
    <s v="Peissenberg"/>
    <s v=""/>
    <x v="0"/>
    <s v="MHKW 2"/>
    <d v="1989-01-01T00:00:00"/>
    <s v="Endgueltig Stillgelegt 2016 (ohne StA)"/>
    <s v="Mehrere Energietraeger"/>
    <s v="Erdgas und Heizoel"/>
    <s v=""/>
    <x v="2"/>
    <s v="Nein"/>
    <s v="Ja"/>
    <n v="5.3"/>
    <s v="UW Peissenberg"/>
    <s v="6"/>
    <s v="Gemeindewerke Peissenberg "/>
  </r>
  <r>
    <x v="1963"/>
    <s v="Prinovis GmbH &amp; Co. KG"/>
    <s v="GT4 "/>
    <s v="90471"/>
    <s v="Nuernberg"/>
    <s v="Breslauer Str. 300"/>
    <x v="0"/>
    <s v=""/>
    <d v="1995-01-01T00:00:00"/>
    <s v="in Betrieb"/>
    <s v="Erdgas"/>
    <s v=""/>
    <s v=""/>
    <x v="2"/>
    <s v="Nein"/>
    <s v="Ja"/>
    <n v="5.0999999999999996"/>
    <s v="U7"/>
    <s v="Mittelspannung (MS)"/>
    <s v="N-ERGIE Netz GmbH"/>
  </r>
  <r>
    <x v="1964"/>
    <s v="Prinovis GmbH &amp; Co. KG"/>
    <s v="GT3 "/>
    <s v="90471"/>
    <s v="Nuernberg"/>
    <s v="Breslauer Str. 300"/>
    <x v="0"/>
    <s v=""/>
    <d v="1994-01-01T00:00:00"/>
    <s v="in Betrieb"/>
    <s v="Erdgas"/>
    <s v=""/>
    <s v=""/>
    <x v="2"/>
    <s v="Nein"/>
    <s v="Ja"/>
    <n v="5.0999999999999996"/>
    <s v="U7"/>
    <s v="Mittelspannung (MS)"/>
    <s v="N-ERGIE Netz GmbH"/>
  </r>
  <r>
    <x v="1965"/>
    <s v="Stadtwerke Bochum Holding GmbH"/>
    <s v="Windpark Speckenbuettel"/>
    <s v="27580"/>
    <s v="Bremerhaven"/>
    <s v=""/>
    <x v="17"/>
    <s v="WEA 1"/>
    <d v="2004-12-21T00:00:00"/>
    <s v="in Betrieb"/>
    <s v="Windenergie (Onshore-Anlage)"/>
    <s v=""/>
    <s v=""/>
    <x v="1"/>
    <s v="Ja"/>
    <s v="Nein"/>
    <n v="5"/>
    <s v="DE00753827568WEAMULTIBRIDGRAUWVA1"/>
    <s v="Mittelspannung (MS)"/>
    <s v="EUROGATE Technical Services GmbH"/>
  </r>
  <r>
    <x v="1966"/>
    <s v="Stadtwerke Bochum Holding GmbH"/>
    <s v="Windpark Speckenbuettel"/>
    <s v="27580"/>
    <s v="Bremerhaven"/>
    <s v=""/>
    <x v="17"/>
    <s v="WEA 2"/>
    <d v="2006-12-15T00:00:00"/>
    <s v="in Betrieb"/>
    <s v="Windenergie (Onshore-Anlage)"/>
    <s v=""/>
    <s v=""/>
    <x v="1"/>
    <s v="Ja"/>
    <s v="Nein"/>
    <n v="5"/>
    <s v="DE00753827568WEAMULTIBRIDGRAUWVA2"/>
    <s v="Mittelspannung (MS)"/>
    <s v="EUROGATE Technical Services GmbH"/>
  </r>
  <r>
    <x v="1967"/>
    <s v="Kreis Weseler Abfallgesellschaft mbH &amp; Co. KG (KWA)"/>
    <s v="Abfallentsorgungszentrum Asdonkshof"/>
    <s v="47475"/>
    <s v="Kamp-Lintfort"/>
    <s v="Graftstr. 25"/>
    <x v="3"/>
    <s v="Notstromdiesel"/>
    <d v="1997-04-01T00:00:00"/>
    <s v="in Betrieb"/>
    <s v="Mineraloelprodukte"/>
    <s v="Heizoel HEL"/>
    <s v="Heizoel EL"/>
    <x v="10"/>
    <s v="Nein"/>
    <s v="Nein"/>
    <n v="4.8"/>
    <s v="UA Graft, Zaehlpunkt DE-000181-50259-Z0000000000000000429"/>
    <s v="Hochspannung (HS)"/>
    <s v="Westnetz GmbH"/>
  </r>
  <r>
    <x v="0"/>
    <s v="EEG-Anlagen &lt; 10 MW"/>
    <s v=""/>
    <s v=""/>
    <s v=""/>
    <s v=""/>
    <x v="5"/>
    <s v=""/>
    <d v="1990-01-01T00:00:00"/>
    <s v="in Betrieb"/>
    <s v="Laufwasser"/>
    <s v=""/>
    <s v=""/>
    <x v="9"/>
    <s v="Ja"/>
    <s v=""/>
    <n v="4.7"/>
    <s v=""/>
    <s v=""/>
    <s v=""/>
  </r>
  <r>
    <x v="0"/>
    <s v="EEG-Anlagen &lt; 10 MW"/>
    <s v=""/>
    <s v=""/>
    <s v=""/>
    <s v=""/>
    <x v="12"/>
    <s v=""/>
    <d v="1990-01-01T00:00:00"/>
    <s v="in Betrieb"/>
    <s v="Deponiegas"/>
    <s v=""/>
    <s v=""/>
    <x v="18"/>
    <s v="Ja"/>
    <s v=""/>
    <n v="4.5999999999999996"/>
    <s v=""/>
    <s v=""/>
    <s v=""/>
  </r>
  <r>
    <x v="1968"/>
    <s v="Photovoltaikkraftwerk Bochow 4 GmbH &amp; Co. KG"/>
    <s v=""/>
    <s v="14550"/>
    <s v="Gross Kreutz (Havel)"/>
    <s v=""/>
    <x v="4"/>
    <s v=""/>
    <d v="2012-01-01T00:00:00"/>
    <s v="in Betrieb"/>
    <s v="Solare Strahlungsenergie"/>
    <s v=""/>
    <s v=""/>
    <x v="0"/>
    <s v="Ja"/>
    <s v=""/>
    <n v="4.5"/>
    <s v=""/>
    <s v=""/>
    <s v=""/>
  </r>
  <r>
    <x v="1969"/>
    <s v="Fernwaerme Ulm GmbH"/>
    <s v="BioHKW II"/>
    <s v="89077"/>
    <s v="Ulm"/>
    <s v="Magirusstr. 21"/>
    <x v="2"/>
    <s v=""/>
    <d v="2012-07-23T00:00:00"/>
    <s v="in Betrieb"/>
    <s v="Biomasse"/>
    <s v=""/>
    <s v=""/>
    <x v="3"/>
    <s v="Ja"/>
    <s v="Ja"/>
    <n v="4.5"/>
    <s v="SWU 5"/>
    <s v="Mittelspannung (MS)"/>
    <s v="Stadtwerke Ulm/Neu-Ulm Netze GmbH "/>
  </r>
  <r>
    <x v="1970"/>
    <s v="Stadtwerke Rosenheim GmbH &amp; Co. KG"/>
    <s v="Gasmotor 5"/>
    <s v="83026"/>
    <s v="Rosenheim"/>
    <s v="Oberaustrasse 12"/>
    <x v="0"/>
    <s v="Gasmotor 5"/>
    <d v="2012-12-20T00:00:00"/>
    <s v="in Betrieb"/>
    <s v="Erdgas"/>
    <s v=""/>
    <s v=""/>
    <x v="2"/>
    <s v="Nein"/>
    <s v="Ja"/>
    <n v="4.3"/>
    <s v="Oberaustrasse 12"/>
    <s v="Mittelspannung (MS)"/>
    <s v="Stadtwerke Rosenheim Netze GmbH"/>
  </r>
  <r>
    <x v="1971"/>
    <s v="MVV Energie AG"/>
    <s v="HKW Mannheim"/>
    <s v="68169"/>
    <s v="Mannheim"/>
    <s v="Otto-Hahn-Strasse 1"/>
    <x v="2"/>
    <s v="Turbine D.0"/>
    <d v="2012-08-13T00:00:00"/>
    <s v="in Betrieb"/>
    <s v="Abfall"/>
    <s v=""/>
    <s v=""/>
    <x v="14"/>
    <s v="Nein"/>
    <s v="Ja"/>
    <n v="4.3"/>
    <s v="H80"/>
    <s v="Mittelspannung (MS)"/>
    <s v="Netrion GmbH "/>
  </r>
  <r>
    <x v="1972"/>
    <s v="Prinovis GmbH &amp; Co. KG"/>
    <s v="GT2 "/>
    <s v="90471"/>
    <s v="Nuernberg"/>
    <s v="Breslauer Str. 300"/>
    <x v="0"/>
    <s v=""/>
    <d v="1993-01-01T00:00:00"/>
    <s v="in Betrieb"/>
    <s v="Erdgas"/>
    <s v=""/>
    <s v=""/>
    <x v="2"/>
    <s v="Nein"/>
    <s v="Ja"/>
    <n v="4.2"/>
    <s v="U7"/>
    <s v="Mittelspannung (MS)"/>
    <s v="N-ERGIE Netz GmbH"/>
  </r>
  <r>
    <x v="1973"/>
    <s v="Prinovis GmbH &amp; Co. KG"/>
    <s v="GT1 "/>
    <s v="90471"/>
    <s v="Nuernberg"/>
    <s v="Breslauer Str. 300"/>
    <x v="0"/>
    <s v=""/>
    <d v="1993-01-01T00:00:00"/>
    <s v="in Betrieb"/>
    <s v="Erdgas"/>
    <s v=""/>
    <s v=""/>
    <x v="2"/>
    <s v="Nein"/>
    <s v="Ja"/>
    <n v="4.2"/>
    <s v="U7"/>
    <s v="Mittelspannung (MS)"/>
    <s v="N-ERGIE Netz GmbH"/>
  </r>
  <r>
    <x v="1974"/>
    <s v="Klettwitz Green Energy GmbH &amp; Co. KG"/>
    <s v="Windpark Klettwitz"/>
    <s v="01998"/>
    <s v="Klettwitz"/>
    <s v=""/>
    <x v="4"/>
    <s v=""/>
    <d v="2000-01-01T00:00:00"/>
    <s v="in Betrieb"/>
    <s v="Windenergie (Onshore-Anlage)"/>
    <s v=""/>
    <s v=""/>
    <x v="1"/>
    <s v="Ja"/>
    <s v="Nein"/>
    <n v="4"/>
    <s v="UW Kostebrau "/>
    <s v="Hochspannung (HS)"/>
    <s v="Mitteldeutsche Netzgesellschaft Strom mbH"/>
  </r>
  <r>
    <x v="1975"/>
    <s v=""/>
    <s v=""/>
    <s v="39579"/>
    <s v="Schinne"/>
    <s v=""/>
    <x v="8"/>
    <s v=""/>
    <d v="2007-01-01T00:00:00"/>
    <s v="in Betrieb"/>
    <s v="Windenergie (Onshore-Anlage)"/>
    <s v=""/>
    <s v=""/>
    <x v="1"/>
    <s v="Ja"/>
    <s v=""/>
    <n v="4"/>
    <s v=""/>
    <s v="Hochspannung (HS)"/>
    <s v="HSN Magdeburg GmbH"/>
  </r>
  <r>
    <x v="1976"/>
    <s v="Sappi Ehingen GmbH"/>
    <s v="Werkskraftwerk Sappi Ehingen"/>
    <s v="89584"/>
    <s v="Ehingen"/>
    <s v="Kessel 6 - Turbine 4"/>
    <x v="2"/>
    <s v=""/>
    <d v="1977-07-07T00:00:00"/>
    <s v="in Betrieb"/>
    <s v="Erdgas"/>
    <s v=""/>
    <s v=""/>
    <x v="2"/>
    <s v="Nein"/>
    <s v="Ja"/>
    <n v="4"/>
    <s v=""/>
    <s v="Mittelspannung (MS)"/>
    <s v="Netze BW GmbH"/>
  </r>
  <r>
    <x v="1977"/>
    <s v="Photovoltaikkraftwerk Bochow 1 GmbH &amp; Co. KG"/>
    <s v=""/>
    <s v="14550"/>
    <s v="Gross Kreutz (Havel)"/>
    <s v=""/>
    <x v="4"/>
    <s v=""/>
    <d v="2012-01-01T00:00:00"/>
    <s v="in Betrieb"/>
    <s v="Solare Strahlungsenergie"/>
    <s v=""/>
    <s v=""/>
    <x v="0"/>
    <s v="Ja"/>
    <s v=""/>
    <n v="3.8"/>
    <s v=""/>
    <s v=""/>
    <s v=""/>
  </r>
  <r>
    <x v="1978"/>
    <s v=""/>
    <s v=""/>
    <s v="07922"/>
    <s v="Tanna"/>
    <s v=""/>
    <x v="12"/>
    <s v=""/>
    <d v="2002-01-01T00:00:00"/>
    <s v="in Betrieb"/>
    <s v="Windenergie (Onshore-Anlage)"/>
    <s v=""/>
    <s v=""/>
    <x v="1"/>
    <s v="Ja"/>
    <s v=""/>
    <n v="3.8"/>
    <s v=""/>
    <s v="Mittelspannung (MS)"/>
    <s v="TEN Thueringer Energienetze GmbH"/>
  </r>
  <r>
    <x v="1979"/>
    <s v="Enercon Windpark GmbH &amp; Co. Kuestenwind I KG"/>
    <s v=""/>
    <s v="52441"/>
    <s v="Linnich"/>
    <s v=""/>
    <x v="3"/>
    <s v=""/>
    <d v="2003-02-12T00:00:00"/>
    <s v="in Betrieb"/>
    <s v="Windenergie (Onshore-Anlage)"/>
    <s v=""/>
    <s v=""/>
    <x v="1"/>
    <s v="Ja"/>
    <s v=""/>
    <n v="3.6"/>
    <s v="UW Linnich"/>
    <s v="Mittelspannung (MS)"/>
    <s v="regionetz GmbH"/>
  </r>
  <r>
    <x v="0"/>
    <s v="EEG-Anlagen &lt; 10 MW"/>
    <s v=""/>
    <s v=""/>
    <s v=""/>
    <s v=""/>
    <x v="4"/>
    <s v=""/>
    <d v="1990-01-01T00:00:00"/>
    <s v="in Betrieb"/>
    <s v="Laufwasser"/>
    <s v=""/>
    <s v=""/>
    <x v="9"/>
    <s v="Ja"/>
    <s v=""/>
    <n v="3.6"/>
    <s v=""/>
    <s v=""/>
    <s v=""/>
  </r>
  <r>
    <x v="1980"/>
    <s v="ENGIE Deutschland AG"/>
    <s v="Kraftwerksgruppe Pfreimd"/>
    <s v="92555"/>
    <s v="Trausnitz"/>
    <s v="Seestrasse 6"/>
    <x v="0"/>
    <s v="LWKW Tanzmuehle"/>
    <d v="1955-01-01T00:00:00"/>
    <s v="in Betrieb"/>
    <s v="Laufwasser"/>
    <s v=""/>
    <s v=""/>
    <x v="9"/>
    <s v="Ja"/>
    <s v="Nein"/>
    <n v="3.3"/>
    <s v="KW Tanzmuehle Feld J05"/>
    <s v="Mittelspannung (MS)"/>
    <s v="Bayernwerk AG"/>
  </r>
  <r>
    <x v="1981"/>
    <s v="MVV Energie AG"/>
    <s v="HKW Mannheim"/>
    <s v="68169"/>
    <s v="Mannheim"/>
    <s v="Otto-Hahn-Strasse 1"/>
    <x v="2"/>
    <s v="Turbine E.0"/>
    <d v="2012-06-14T00:00:00"/>
    <s v="in Betrieb"/>
    <s v="Abfall"/>
    <s v=""/>
    <s v=""/>
    <x v="14"/>
    <s v="Nein"/>
    <s v="Ja"/>
    <n v="3.1"/>
    <s v="H80"/>
    <s v="Mittelspannung (MS)"/>
    <s v="Netrion GmbH "/>
  </r>
  <r>
    <x v="0"/>
    <s v="EEG-Anlagen &lt; 10 MW"/>
    <s v=""/>
    <s v=""/>
    <s v=""/>
    <s v=""/>
    <x v="5"/>
    <s v=""/>
    <d v="1990-01-01T00:00:00"/>
    <s v="in Betrieb"/>
    <s v="Klaergas"/>
    <s v=""/>
    <s v=""/>
    <x v="16"/>
    <s v="Ja"/>
    <s v=""/>
    <n v="3.1"/>
    <s v=""/>
    <s v=""/>
    <s v=""/>
  </r>
  <r>
    <x v="1982"/>
    <s v="Photovoltaikkraftwerk Bochow 3 GmbH &amp; Co. KG"/>
    <s v=""/>
    <s v="14550"/>
    <s v="Gross Kreutz (Havel)"/>
    <s v=""/>
    <x v="4"/>
    <s v=""/>
    <d v="2012-01-01T00:00:00"/>
    <s v="in Betrieb"/>
    <s v="Solare Strahlungsenergie"/>
    <s v=""/>
    <s v=""/>
    <x v="0"/>
    <s v="Ja"/>
    <s v=""/>
    <n v="3"/>
    <s v=""/>
    <s v=""/>
    <s v=""/>
  </r>
  <r>
    <x v="1983"/>
    <s v="Martinswerk GmbH"/>
    <s v="Kraftwerk"/>
    <s v="50127"/>
    <s v="Bergheim"/>
    <s v="Koelner Strasse 110"/>
    <x v="3"/>
    <s v="K3+4/TG4"/>
    <d v="1995-02-01T00:00:00"/>
    <s v="in Betrieb"/>
    <s v="Erdgas"/>
    <s v=""/>
    <s v=""/>
    <x v="2"/>
    <s v="Nein"/>
    <s v="Ja"/>
    <n v="3"/>
    <s v="Station Martinswerk"/>
    <s v="Mittelspannung (MS)"/>
    <s v="Westnetz GmbH"/>
  </r>
  <r>
    <x v="0"/>
    <s v="EEG-Anlagen &lt; 10 MW"/>
    <s v=""/>
    <s v=""/>
    <s v=""/>
    <s v=""/>
    <x v="8"/>
    <s v=""/>
    <d v="1990-01-01T00:00:00"/>
    <s v="in Betrieb"/>
    <s v="Klaergas"/>
    <s v=""/>
    <s v=""/>
    <x v="16"/>
    <s v="Ja"/>
    <s v=""/>
    <n v="3"/>
    <s v=""/>
    <s v=""/>
    <s v=""/>
  </r>
  <r>
    <x v="0"/>
    <s v="EEG-Anlagen &lt; 10 MW"/>
    <s v=""/>
    <s v=""/>
    <s v=""/>
    <s v=""/>
    <x v="9"/>
    <s v=""/>
    <d v="1990-01-01T00:00:00"/>
    <s v="in Betrieb"/>
    <s v="Laufwasser"/>
    <s v=""/>
    <s v=""/>
    <x v="9"/>
    <s v="Ja"/>
    <s v=""/>
    <n v="3"/>
    <s v=""/>
    <s v=""/>
    <s v=""/>
  </r>
  <r>
    <x v="1984"/>
    <s v="EGK Entsorgungsgesellschaft Krefeld GmbH &amp; Co.KG"/>
    <s v="MKVA Krefeld"/>
    <s v="47829"/>
    <s v="Krefeld"/>
    <s v="Parkstr. 234"/>
    <x v="3"/>
    <s v="Turbine 5"/>
    <d v="1997-01-01T00:00:00"/>
    <s v="in Betrieb"/>
    <s v="Abfall"/>
    <s v="Nein"/>
    <s v="Nein"/>
    <x v="14"/>
    <s v="Nein"/>
    <s v="Ja"/>
    <n v="2.8"/>
    <s v=""/>
    <s v="Mittelspannung (MS)"/>
    <s v="NGN Netzgesellschaft Niederrhein mbH"/>
  </r>
  <r>
    <x v="1985"/>
    <s v="MVV Energie AG"/>
    <s v="HKW Mannheim"/>
    <s v="68169"/>
    <s v="Mannheim"/>
    <s v="Otto-Hahn-Strasse 1"/>
    <x v="2"/>
    <s v="Turbine 2"/>
    <d v="1990-01-01T00:00:00"/>
    <s v="Endgueltig Stillgelegt 2013 (ohne StA)"/>
    <s v="Abfall"/>
    <s v=""/>
    <s v=""/>
    <x v="14"/>
    <s v="Nein"/>
    <s v="Nein"/>
    <n v="2.8"/>
    <s v="H80"/>
    <s v="Mittelspannung (MS)"/>
    <s v="Netrion GmbH"/>
  </r>
  <r>
    <x v="1986"/>
    <s v="Sappi Alfeld GmbH"/>
    <s v="Werkskraftwerk Sappi Alfeld"/>
    <s v="31061"/>
    <s v="Alfeld"/>
    <s v="Muehlenmarsch 1"/>
    <x v="1"/>
    <s v="Dieselgenerator"/>
    <d v="1994-01-01T00:00:00"/>
    <s v="Endgueltig Stillgelegt 2018 (ohne StA)"/>
    <s v="Mineraloelprodukte"/>
    <s v=""/>
    <s v=""/>
    <x v="10"/>
    <s v="Nein"/>
    <s v="Nein"/>
    <n v="2.8"/>
    <s v=""/>
    <s v=""/>
    <s v=""/>
  </r>
  <r>
    <x v="1987"/>
    <s v="BMW AG"/>
    <s v="Regensburg"/>
    <s v="93055"/>
    <s v="Regensburg"/>
    <s v="Herbert-Quandt-Allee"/>
    <x v="0"/>
    <s v=""/>
    <d v="2016-08-20T00:00:00"/>
    <s v="in Betrieb"/>
    <s v="Erdgas"/>
    <s v=""/>
    <s v=""/>
    <x v="2"/>
    <s v="Nein"/>
    <s v="Ja"/>
    <n v="2.7"/>
    <s v="DE00106893055HMESS500000000842098"/>
    <s v="Mittelspannung (MS)"/>
    <s v="Bayernwerke Netz GmbH"/>
  </r>
  <r>
    <x v="1988"/>
    <s v="EEW Energy from Waste Premnitz GmbH"/>
    <s v="ZWSF"/>
    <s v="14727"/>
    <s v="Premnitz"/>
    <s v="Dr. Herbert-Rein-Strasse 1"/>
    <x v="4"/>
    <s v="ZWSF"/>
    <d v="2004-01-08T00:00:00"/>
    <s v="in Betrieb"/>
    <s v="Abfall"/>
    <s v="Abfall, biologisch abbaubarer Anteil von Abfaellen aus Haushalten und Industrie"/>
    <s v=""/>
    <x v="14"/>
    <s v="Nein"/>
    <s v="Nein"/>
    <n v="2.5"/>
    <s v="20 kV Schaltanlage"/>
    <s v="Mittelspannung (MS)"/>
    <s v="E.DIS AG"/>
  </r>
  <r>
    <x v="0"/>
    <s v="EEG-Anlagen &lt; 10 MW"/>
    <s v=""/>
    <s v=""/>
    <s v=""/>
    <s v=""/>
    <x v="9"/>
    <s v=""/>
    <d v="1990-01-01T00:00:00"/>
    <s v="in Betrieb"/>
    <s v="Klaergas"/>
    <s v=""/>
    <s v=""/>
    <x v="16"/>
    <s v="Ja"/>
    <s v=""/>
    <n v="2.4"/>
    <s v=""/>
    <s v=""/>
    <s v=""/>
  </r>
  <r>
    <x v="1989"/>
    <s v="Windpark Kassieck-Lindstedt IV GmbH &amp; Co. KG"/>
    <s v="WP Kassieck-LindstedtI V"/>
    <s v="39638"/>
    <s v="Kassieck/Lindstedt"/>
    <s v=""/>
    <x v="8"/>
    <s v=""/>
    <d v="2014-04-28T00:00:00"/>
    <s v="in Betrieb"/>
    <s v="Windenergie (Onshore-Anlage)"/>
    <s v=""/>
    <s v=""/>
    <x v="1"/>
    <s v="Ja"/>
    <s v=""/>
    <n v="2.2999999999999998"/>
    <s v="UW Hottendorf"/>
    <s v="Hochspannung (HS)"/>
    <s v="Avacon AG"/>
  </r>
  <r>
    <x v="1990"/>
    <s v="WEA Windpark Walchum Verwaltungsgesellschaft mbH"/>
    <s v="Windpark Walchum"/>
    <s v="26907"/>
    <s v="Walchum"/>
    <s v=""/>
    <x v="1"/>
    <s v=""/>
    <d v="2010-01-01T00:00:00"/>
    <s v="in Betrieb"/>
    <s v="Windenergie (Onshore-Anlage)"/>
    <s v=""/>
    <s v=""/>
    <x v="1"/>
    <s v="Ja"/>
    <s v="Nein"/>
    <n v="2.2999999999999998"/>
    <s v="SA Hasselbrock"/>
    <s v="Mittelspannung (MS)"/>
    <s v="EWE NETZ GmbH"/>
  </r>
  <r>
    <x v="0"/>
    <s v="EEG-Anlagen &lt; 10 MW"/>
    <s v=""/>
    <s v=""/>
    <s v=""/>
    <s v=""/>
    <x v="4"/>
    <s v=""/>
    <d v="1990-01-01T00:00:00"/>
    <s v="in Betrieb"/>
    <s v="Klaergas"/>
    <s v=""/>
    <s v=""/>
    <x v="16"/>
    <s v="Ja"/>
    <s v=""/>
    <n v="2.2000000000000002"/>
    <s v=""/>
    <s v=""/>
    <s v=""/>
  </r>
  <r>
    <x v="0"/>
    <s v="EEG-Anlagen &lt; 10 MW"/>
    <s v=""/>
    <s v=""/>
    <s v=""/>
    <s v=""/>
    <x v="17"/>
    <s v=""/>
    <d v="1990-01-01T00:00:00"/>
    <s v="in Betrieb"/>
    <s v="Deponiegas"/>
    <s v=""/>
    <s v=""/>
    <x v="18"/>
    <s v="Ja"/>
    <s v=""/>
    <n v="2.1"/>
    <s v=""/>
    <s v=""/>
    <s v=""/>
  </r>
  <r>
    <x v="1991"/>
    <s v="Papier- u. Kartonfabrik Varel GmbH &amp; Co. KG"/>
    <s v="PKV Kraftwerk"/>
    <s v="26316"/>
    <s v="Varel"/>
    <s v="Dangaster Strasse 38"/>
    <x v="1"/>
    <s v="Biogasmotoren"/>
    <d v="2006-01-01T00:00:00"/>
    <s v="in Betrieb"/>
    <s v="andere Gase"/>
    <s v="Biogas"/>
    <s v=""/>
    <x v="3"/>
    <s v="Ja"/>
    <s v="Ja"/>
    <n v="2"/>
    <s v="MaLo 50355771278"/>
    <s v="Mittelspannung (MS)"/>
    <s v="EWE NETZ GmbH"/>
  </r>
  <r>
    <x v="1992"/>
    <s v="Windpark GmbH &amp; Co. Weserbrise KG"/>
    <s v="Windpark Landesbergen-Sued"/>
    <s v="31628"/>
    <s v="Landesbergen"/>
    <s v=""/>
    <x v="1"/>
    <s v=""/>
    <d v="2006-07-06T00:00:00"/>
    <s v="in Betrieb"/>
    <s v="Windenergie (Onshore-Anlage)"/>
    <s v=""/>
    <s v=""/>
    <x v="1"/>
    <s v="Ja"/>
    <s v="Nein"/>
    <n v="2"/>
    <s v="UW Leese (Feld: J28, Leitung 66)"/>
    <s v="Mittelspannung (MS)"/>
    <s v="Avacon AG"/>
  </r>
  <r>
    <x v="1993"/>
    <s v="ENGIE Deutschland AG"/>
    <s v="Kraftwerksgruppe Pfreimd"/>
    <s v="92555"/>
    <s v="Trausnitz"/>
    <s v="Seestrasse 6"/>
    <x v="0"/>
    <s v="LWKW Trausnitz"/>
    <d v="1952-01-01T00:00:00"/>
    <s v="in Betrieb"/>
    <s v="Laufwasser"/>
    <s v=""/>
    <s v=""/>
    <x v="9"/>
    <s v="Ja"/>
    <s v="Nein"/>
    <n v="1.8"/>
    <s v="KW Trausnitz Feld J04;J07"/>
    <s v="Mittelspannung (MS)"/>
    <s v="Bayernwerk AG"/>
  </r>
  <r>
    <x v="1994"/>
    <s v="EGK Entsorgungsgesellschaft Krefeld GmbH &amp; Co.KG"/>
    <s v="MKVA Krefeld"/>
    <s v="47829"/>
    <s v="Krefeld"/>
    <s v="Parkstr. 234"/>
    <x v="3"/>
    <s v="Turbine 1"/>
    <d v="1976-01-01T00:00:00"/>
    <s v="in Betrieb"/>
    <s v="Abfall"/>
    <s v="Nein"/>
    <s v="Nein"/>
    <x v="14"/>
    <s v="Nein"/>
    <s v="Ja"/>
    <n v="1.5"/>
    <s v=""/>
    <s v="Mittelspannung (MS)"/>
    <s v="NGN Netzgesellschaft Niederrhein mbH"/>
  </r>
  <r>
    <x v="1995"/>
    <s v="EGK Entsorgungsgesellschaft Krefeld GmbH &amp; Co.KG"/>
    <s v="MKVA Krefeld"/>
    <s v="47829"/>
    <s v="Krefeld"/>
    <s v="Parkstr. 234"/>
    <x v="3"/>
    <s v="Turbine 2"/>
    <d v="1976-01-01T00:00:00"/>
    <s v="in Betrieb"/>
    <s v="Abfall"/>
    <s v="Nein"/>
    <s v="Nein"/>
    <x v="14"/>
    <s v="Nein"/>
    <s v="Ja"/>
    <n v="1.5"/>
    <s v=""/>
    <s v="Mittelspannung (MS)"/>
    <s v="NGN Netzgesellschaft Niederrhein mbH"/>
  </r>
  <r>
    <x v="0"/>
    <s v="Nicht-EEG-Anlagen &lt; 10 MW"/>
    <s v=""/>
    <s v=""/>
    <s v=""/>
    <s v=""/>
    <x v="6"/>
    <s v=""/>
    <d v="1990-01-01T00:00:00"/>
    <s v="in Betrieb"/>
    <s v="Pumpspeicher"/>
    <s v=""/>
    <s v=""/>
    <x v="7"/>
    <s v="Nein"/>
    <s v=""/>
    <n v="1.5"/>
    <s v=""/>
    <s v=""/>
    <s v=""/>
  </r>
  <r>
    <x v="1996"/>
    <s v="DS Smith Paper Deutschland GmbH"/>
    <s v="Blockheizkraftwerk 1"/>
    <s v="63741"/>
    <s v="Aschaffenburg"/>
    <s v="Weichertstr. 7"/>
    <x v="0"/>
    <s v="Blockheizkraftwerk 1"/>
    <d v="2005-12-31T00:00:00"/>
    <s v="in Betrieb"/>
    <s v="Biomasse"/>
    <s v="Biogas"/>
    <s v=""/>
    <x v="3"/>
    <s v="Ja"/>
    <s v="Ja"/>
    <n v="1.1000000000000001"/>
    <s v=""/>
    <s v="Mittelspannung (MS)"/>
    <s v="Aschaffenburger Versorgungs GmbH "/>
  </r>
  <r>
    <x v="0"/>
    <s v="EEG-Anlagen &lt; 10 MW"/>
    <s v=""/>
    <s v=""/>
    <s v=""/>
    <s v=""/>
    <x v="12"/>
    <s v=""/>
    <d v="1990-01-01T00:00:00"/>
    <s v="in Betrieb"/>
    <s v="Klaergas"/>
    <s v=""/>
    <s v=""/>
    <x v="16"/>
    <s v="Ja"/>
    <s v=""/>
    <n v="1.1000000000000001"/>
    <s v=""/>
    <s v=""/>
    <s v=""/>
  </r>
  <r>
    <x v="1997"/>
    <s v="RUeTGERS Germany GmbH"/>
    <s v="Energiezentrale"/>
    <s v="44579"/>
    <s v="Castrop-Rauxel"/>
    <s v="Kekulestrasse 30"/>
    <x v="3"/>
    <s v="Energiecenter"/>
    <d v="2005-12-09T00:00:00"/>
    <s v="in Betrieb"/>
    <s v="Mehrere Energietraeger"/>
    <s v="Erdgas"/>
    <s v="Heizoel EL"/>
    <x v="2"/>
    <s v="Nein"/>
    <s v="Ja"/>
    <n v="0.9"/>
    <s v=""/>
    <s v=""/>
    <s v="Westnetz GmbH"/>
  </r>
  <r>
    <x v="1998"/>
    <s v="DS Smith Paper Deutschland GmbH"/>
    <s v="Blockheizkraftwerk 2"/>
    <s v="63741"/>
    <s v="Aschaffenburg"/>
    <s v="Weichertstr. 7"/>
    <x v="0"/>
    <s v="Blockheizkraftwerk 2"/>
    <d v="2010-12-31T00:00:00"/>
    <s v="in Betrieb"/>
    <s v="Biomasse"/>
    <s v="Biogas"/>
    <s v=""/>
    <x v="3"/>
    <s v="Ja"/>
    <s v="Ja"/>
    <n v="0.8"/>
    <s v=""/>
    <s v="Mittelspannung (MS)"/>
    <s v="Aschaffenburger Versorgungs GmbH "/>
  </r>
  <r>
    <x v="1999"/>
    <s v="Martinswerk GmbH"/>
    <s v="Kraftwerk"/>
    <s v="50127"/>
    <s v="Bergheim"/>
    <s v="Koelner Strasse 110"/>
    <x v="3"/>
    <s v="Diesel/G5"/>
    <d v="1995-02-01T00:00:00"/>
    <s v="in Betrieb"/>
    <s v="Mineraloelprodukte"/>
    <s v=""/>
    <s v=""/>
    <x v="10"/>
    <s v="Nein"/>
    <s v="Nein"/>
    <n v="0.8"/>
    <s v="Station Martinswerk"/>
    <s v="Mittelspannung (MS)"/>
    <s v="Westnetz GmbH"/>
  </r>
  <r>
    <x v="2000"/>
    <s v="Papier- u. Kartonfabrik Varel GmbH &amp; Co. KG"/>
    <s v="PKV Kraftwerk"/>
    <s v="26316"/>
    <s v="Varel"/>
    <s v="Dangaster Strasse 38"/>
    <x v="1"/>
    <s v="Kondensationsturbine"/>
    <d v="1968-01-01T00:00:00"/>
    <s v="in Betrieb"/>
    <s v="andere Gase"/>
    <s v="Kondensat"/>
    <s v=""/>
    <x v="2"/>
    <s v="Nein"/>
    <s v="Nein"/>
    <n v="0.7"/>
    <s v="MaLo 50355786368"/>
    <s v="Mittelspannung (MS)"/>
    <s v="EWE NETZ GmbH"/>
  </r>
  <r>
    <x v="0"/>
    <s v="EEG-Anlagen &lt; 10 MW"/>
    <s v=""/>
    <s v=""/>
    <s v=""/>
    <s v=""/>
    <x v="2"/>
    <s v=""/>
    <d v="1990-01-01T00:00:00"/>
    <s v="in Betrieb"/>
    <s v="Geothermie"/>
    <s v=""/>
    <s v=""/>
    <x v="19"/>
    <s v="Ja"/>
    <s v=""/>
    <n v="0.6"/>
    <s v=""/>
    <s v=""/>
    <s v=""/>
  </r>
  <r>
    <x v="0"/>
    <s v="EEG-Anlagen &lt; 10 MW"/>
    <s v=""/>
    <s v=""/>
    <s v=""/>
    <s v=""/>
    <x v="11"/>
    <s v=""/>
    <d v="1990-01-01T00:00:00"/>
    <s v="in Betrieb"/>
    <s v="Grubengas"/>
    <s v=""/>
    <s v=""/>
    <x v="15"/>
    <s v="Ja"/>
    <s v=""/>
    <n v="0.6"/>
    <s v=""/>
    <s v=""/>
    <s v=""/>
  </r>
  <r>
    <x v="0"/>
    <s v="EEG-Anlagen &lt; 10 MW"/>
    <s v=""/>
    <s v=""/>
    <s v=""/>
    <s v=""/>
    <x v="11"/>
    <s v=""/>
    <d v="1990-01-01T00:00:00"/>
    <s v="in Betrieb"/>
    <s v="Klaergas"/>
    <s v=""/>
    <s v=""/>
    <x v="16"/>
    <s v="Ja"/>
    <s v=""/>
    <n v="0.6"/>
    <s v=""/>
    <s v=""/>
    <s v=""/>
  </r>
  <r>
    <x v="2001"/>
    <s v="DS Smith Paper Deutschland GmbH"/>
    <s v="Notstromdiesel"/>
    <s v="63741"/>
    <s v="Aschaffenburg"/>
    <s v="Weichertstr. 7"/>
    <x v="0"/>
    <s v="Notstromdiesel"/>
    <d v="1991-01-01T00:00:00"/>
    <s v="in Betrieb"/>
    <s v="Mineraloelprodukte"/>
    <s v="Diesel"/>
    <s v=""/>
    <x v="10"/>
    <s v="Nein"/>
    <s v=""/>
    <n v="0.5"/>
    <s v=""/>
    <s v="Mittelspannung (MS)"/>
    <s v="Aschaffenburger Versorgungs GmbH "/>
  </r>
  <r>
    <x v="0"/>
    <s v="EEG-Anlagen &lt; 10 MW"/>
    <s v=""/>
    <s v=""/>
    <s v=""/>
    <s v=""/>
    <x v="8"/>
    <s v=""/>
    <d v="1990-01-01T00:00:00"/>
    <s v="in Betrieb"/>
    <s v="Grubengas"/>
    <s v=""/>
    <s v=""/>
    <x v="15"/>
    <s v="Ja"/>
    <s v=""/>
    <n v="0.5"/>
    <s v=""/>
    <s v=""/>
    <s v=""/>
  </r>
  <r>
    <x v="0"/>
    <s v="EEG-Anlagen &lt; 10 MW"/>
    <s v=""/>
    <s v=""/>
    <s v=""/>
    <s v=""/>
    <x v="7"/>
    <s v=""/>
    <d v="1990-01-01T00:00:00"/>
    <s v="in Betrieb"/>
    <s v="Klaergas"/>
    <s v=""/>
    <s v=""/>
    <x v="16"/>
    <s v="Ja"/>
    <s v=""/>
    <n v="0.4"/>
    <s v=""/>
    <s v=""/>
    <s v=""/>
  </r>
  <r>
    <x v="0"/>
    <s v="EEG-Anlagen &lt; 10 MW"/>
    <s v=""/>
    <s v=""/>
    <s v=""/>
    <s v=""/>
    <x v="13"/>
    <s v=""/>
    <d v="1990-01-01T00:00:00"/>
    <s v="in Betrieb"/>
    <s v="Deponiegas"/>
    <s v=""/>
    <s v=""/>
    <x v="18"/>
    <s v="Ja"/>
    <s v=""/>
    <n v="0.2"/>
    <s v=""/>
    <s v=""/>
    <s v=""/>
  </r>
  <r>
    <x v="2002"/>
    <s v="Sappi Alfeld GmbH"/>
    <s v="Werkskraftwerk Sappi Alfeld"/>
    <s v="31061"/>
    <s v="Alfeld"/>
    <s v="Muehlenmarsch 1"/>
    <x v="1"/>
    <s v="Wasserturbine"/>
    <d v="1912-01-01T00:00:00"/>
    <s v="in Betrieb"/>
    <s v="Laufwasser"/>
    <s v=""/>
    <s v=""/>
    <x v="9"/>
    <s v="Ja"/>
    <s v="Nein"/>
    <n v="0.1"/>
    <s v=""/>
    <s v=""/>
    <s v=""/>
  </r>
  <r>
    <x v="0"/>
    <s v="EEG-Anlagen &lt; 10 MW"/>
    <s v=""/>
    <s v=""/>
    <s v=""/>
    <s v=""/>
    <x v="2"/>
    <s v=""/>
    <d v="1990-01-01T00:00:00"/>
    <s v="in Betrieb"/>
    <s v="Grubengas"/>
    <s v=""/>
    <s v=""/>
    <x v="15"/>
    <s v="Ja"/>
    <s v=""/>
    <n v="0.1"/>
    <s v=""/>
    <s v=""/>
    <s v=""/>
  </r>
  <r>
    <x v="0"/>
    <s v="EEG-Anlagen &lt; 10 MW"/>
    <s v=""/>
    <s v=""/>
    <s v=""/>
    <s v=""/>
    <x v="13"/>
    <s v=""/>
    <d v="1990-01-01T00:00:00"/>
    <s v="in Betrieb"/>
    <s v="Laufwasser"/>
    <s v=""/>
    <s v=""/>
    <x v="9"/>
    <s v="Ja"/>
    <s v=""/>
    <n v="0.1"/>
    <s v=""/>
    <s v=""/>
    <s v=""/>
  </r>
  <r>
    <x v="2003"/>
    <s v="Vattenfall Wasserkraft GmbH"/>
    <s v="Wendefurth"/>
    <s v="38889"/>
    <s v="Wendefurth"/>
    <s v="Hangstrasse"/>
    <x v="8"/>
    <s v="PSS B"/>
    <d v="1968-03-01T00:00:00"/>
    <s v="in Betrieb"/>
    <s v="Pumpspeicher"/>
    <s v=""/>
    <s v=""/>
    <x v="7"/>
    <s v="Nein"/>
    <s v="Nein"/>
    <n v="0"/>
    <s v="Huettenrode"/>
    <s v="Hochspannung (HS)"/>
    <s v="HSN Magdeburg GmbH"/>
  </r>
  <r>
    <x v="2004"/>
    <s v="Vattenfall Wasserkraft GmbH"/>
    <s v="Bleiloch"/>
    <s v="07907"/>
    <s v="Schleiz"/>
    <s v="Graefenwarth"/>
    <x v="12"/>
    <s v="PSS B"/>
    <d v="1932-12-01T00:00:00"/>
    <s v="in Betrieb"/>
    <s v="Pumpspeicher"/>
    <s v=""/>
    <s v=""/>
    <x v="7"/>
    <s v="Nein"/>
    <s v="Nein"/>
    <n v="0"/>
    <s v="Remptendorf"/>
    <s v="Hochspannung (HS)"/>
    <s v="TEN Thueringer Energienetze GmbH"/>
  </r>
  <r>
    <x v="2005"/>
    <s v="Vattenfall Wasserkraft GmbH"/>
    <s v="Niederwartha"/>
    <s v="01156"/>
    <s v="Dresden "/>
    <s v="Am Faehrhaus 4"/>
    <x v="11"/>
    <s v="PSS D"/>
    <d v="1958-03-16T00:00:00"/>
    <s v="in Betrieb"/>
    <s v="Pumpspeicher"/>
    <s v=""/>
    <s v=""/>
    <x v="7"/>
    <s v="Nein"/>
    <s v="Nein"/>
    <n v="0"/>
    <s v="Niederwartha"/>
    <s v="Hochspannung (HS)"/>
    <s v="ENSO Netz GmbH"/>
  </r>
  <r>
    <x v="2006"/>
    <s v="Vattenfall Wasserkraft GmbH"/>
    <s v="Markersbach"/>
    <s v="08352"/>
    <s v="Markersbach"/>
    <s v="Oberbeckenstr. 8"/>
    <x v="11"/>
    <s v="PSS F"/>
    <d v="1980-11-01T00:00:00"/>
    <s v="in Betrieb"/>
    <s v="Pumpspeicher"/>
    <s v=""/>
    <s v=""/>
    <x v="7"/>
    <s v="Nein"/>
    <s v="Nein"/>
    <n v="0"/>
    <s v="Roehrsdorf"/>
    <s v="Hoechstspannung (HoeS)"/>
    <s v="50Hertz Transmission GmbH"/>
  </r>
  <r>
    <x v="2007"/>
    <s v="Vattenfall Wasserkraft GmbH"/>
    <s v="Markersbach"/>
    <s v="08352"/>
    <s v="Markersbach"/>
    <s v="Oberbeckenstr. 8"/>
    <x v="11"/>
    <s v="PSS E"/>
    <d v="1981-01-01T00:00:00"/>
    <s v="in Betrieb"/>
    <s v="Pumpspeicher"/>
    <s v=""/>
    <s v=""/>
    <x v="7"/>
    <s v="Nein"/>
    <s v="Nein"/>
    <n v="0"/>
    <s v="Roehrsdorf"/>
    <s v="Hoechstspannung (HoeS)"/>
    <s v="50Hertz Transmission GmbH"/>
  </r>
  <r>
    <x v="2008"/>
    <s v="Vattenfall Wasserkraft GmbH"/>
    <s v="Markersbach"/>
    <s v="08352"/>
    <s v="Markersbach"/>
    <s v="Oberbeckenstr. 8"/>
    <x v="11"/>
    <s v="PSS D"/>
    <d v="1981-03-01T00:00:00"/>
    <s v="in Betrieb"/>
    <s v="Pumpspeicher"/>
    <s v=""/>
    <s v=""/>
    <x v="7"/>
    <s v="Nein"/>
    <s v="Nein"/>
    <n v="0"/>
    <s v="Roehrsdorf"/>
    <s v="Hoechstspannung (HoeS)"/>
    <s v="50Hertz Transmission GmbH"/>
  </r>
  <r>
    <x v="2009"/>
    <s v="Vattenfall Wasserkraft GmbH"/>
    <s v="Markersbach"/>
    <s v="08352"/>
    <s v="Markersbach"/>
    <s v="Oberbeckenstr. 8"/>
    <x v="11"/>
    <s v="PSS C"/>
    <d v="1980-07-01T00:00:00"/>
    <s v="in Betrieb"/>
    <s v="Pumpspeicher"/>
    <s v=""/>
    <s v=""/>
    <x v="7"/>
    <s v="Nein"/>
    <s v="Nein"/>
    <n v="0"/>
    <s v="Roehrsdorf"/>
    <s v="Hoechstspannung (HoeS)"/>
    <s v="50Hertz Transmission GmbH"/>
  </r>
  <r>
    <x v="2010"/>
    <s v="Vattenfall Wasserkraft GmbH"/>
    <s v="Markersbach"/>
    <s v="08352"/>
    <s v="Markersbach"/>
    <s v="Oberbeckenstr. 8"/>
    <x v="11"/>
    <s v="PSS B"/>
    <d v="1980-03-01T00:00:00"/>
    <s v="in Betrieb"/>
    <s v="Pumpspeicher"/>
    <s v=""/>
    <s v=""/>
    <x v="7"/>
    <s v="Nein"/>
    <s v="Nein"/>
    <n v="0"/>
    <s v="Roehrsdorf"/>
    <s v="Hoechstspannung (HoeS)"/>
    <s v="50Hertz Transmission GmbH"/>
  </r>
  <r>
    <x v="2011"/>
    <s v="Vattenfall Wasserkraft GmbH"/>
    <s v="Hohenwarte 2"/>
    <s v="07338"/>
    <s v="Hohenwarte"/>
    <s v="Presswitzer Str. 25"/>
    <x v="12"/>
    <s v="PSS H"/>
    <d v="1966-06-30T00:00:00"/>
    <s v="in Betrieb"/>
    <s v="Pumpspeicher"/>
    <s v=""/>
    <s v=""/>
    <x v="7"/>
    <s v="Nein"/>
    <s v="Nein"/>
    <n v="0"/>
    <s v="Remptendorf"/>
    <s v="Hoechstspannung (HoeS)"/>
    <s v="50Hertz Transmission GmbH"/>
  </r>
  <r>
    <x v="2012"/>
    <s v="Vattenfall Wasserkraft GmbH"/>
    <s v="Hohenwarte 2"/>
    <s v="07338"/>
    <s v="Hohenwarte"/>
    <s v="Presswitzer Str. 25"/>
    <x v="12"/>
    <s v="PSS G"/>
    <d v="1966-04-03T00:00:00"/>
    <s v="in Betrieb"/>
    <s v="Pumpspeicher"/>
    <s v=""/>
    <s v=""/>
    <x v="7"/>
    <s v="Nein"/>
    <s v="Nein"/>
    <n v="0"/>
    <s v="Remptendorf"/>
    <s v="Hoechstspannung (HoeS)"/>
    <s v="50Hertz Transmission GmbH"/>
  </r>
  <r>
    <x v="2013"/>
    <s v="Vattenfall Wasserkraft GmbH"/>
    <s v="Hohenwarte 2"/>
    <s v="07338"/>
    <s v="Hohenwarte"/>
    <s v="Presswitzer Str. 25"/>
    <x v="12"/>
    <s v="PSS F"/>
    <d v="1966-11-24T00:00:00"/>
    <s v="in Betrieb"/>
    <s v="Pumpspeicher"/>
    <s v=""/>
    <s v=""/>
    <x v="7"/>
    <s v="Nein"/>
    <s v="Nein"/>
    <n v="0"/>
    <s v="Remptendorf"/>
    <s v="Hoechstspannung (HoeS)"/>
    <s v="50Hertz Transmission GmbH"/>
  </r>
  <r>
    <x v="2014"/>
    <s v="Vattenfall Wasserkraft GmbH"/>
    <s v="Hohenwarte 2"/>
    <s v="07338"/>
    <s v="Hohenwarte"/>
    <s v="Presswitzer Str. 25"/>
    <x v="12"/>
    <s v="PSS E"/>
    <d v="1965-12-17T00:00:00"/>
    <s v="in Betrieb"/>
    <s v="Pumpspeicher"/>
    <s v=""/>
    <s v=""/>
    <x v="7"/>
    <s v="Nein"/>
    <s v="Nein"/>
    <n v="0"/>
    <s v="Remptendorf"/>
    <s v="Hoechstspannung (HoeS)"/>
    <s v="50Hertz Transmission GmbH"/>
  </r>
  <r>
    <x v="2015"/>
    <s v="Vattenfall Wasserkraft GmbH"/>
    <s v="Hohenwarte 2"/>
    <s v="07338"/>
    <s v="Hohenwarte"/>
    <s v="Presswitzer Str. 25"/>
    <x v="12"/>
    <s v="PSS D"/>
    <d v="1966-09-29T00:00:00"/>
    <s v="in Betrieb"/>
    <s v="Pumpspeicher"/>
    <s v=""/>
    <s v=""/>
    <x v="7"/>
    <s v="Nein"/>
    <s v="Nein"/>
    <n v="0"/>
    <s v="Remptendorf"/>
    <s v="Hoechstspannung (HoeS)"/>
    <s v="50Hertz Transmission GmbH"/>
  </r>
  <r>
    <x v="2016"/>
    <s v="Vattenfall Wasserkraft GmbH"/>
    <s v="Hohenwarte 2"/>
    <s v="07338"/>
    <s v="Hohenwarte"/>
    <s v="Presswitzer Str. 25"/>
    <x v="12"/>
    <s v="PSS C"/>
    <d v="1965-12-05T00:00:00"/>
    <s v="in Betrieb"/>
    <s v="Pumpspeicher"/>
    <s v=""/>
    <s v=""/>
    <x v="7"/>
    <s v="Nein"/>
    <s v="Nein"/>
    <n v="0"/>
    <s v="Remptendorf"/>
    <s v="Hoechstspannung (HoeS)"/>
    <s v="50Hertz Transmission GmbH"/>
  </r>
  <r>
    <x v="2017"/>
    <s v="Vattenfall Wasserkraft GmbH"/>
    <s v="Hohenwarte 2"/>
    <s v="07338"/>
    <s v="Hohenwarte"/>
    <s v="Presswitzer Str. 25"/>
    <x v="12"/>
    <s v="PSS B"/>
    <d v="1965-08-14T00:00:00"/>
    <s v="in Betrieb"/>
    <s v="Pumpspeicher"/>
    <s v=""/>
    <s v=""/>
    <x v="7"/>
    <s v="Nein"/>
    <s v="Nein"/>
    <n v="0"/>
    <s v="Remptendorf"/>
    <s v="Hoechstspannung (HoeS)"/>
    <s v="50Hertz Transmission GmbH"/>
  </r>
  <r>
    <x v="2018"/>
    <s v="Vattenfall Wasserkraft GmbH"/>
    <s v="Hohenwarte 1"/>
    <s v="07338"/>
    <s v="Hohenwarte"/>
    <s v="Presswitzer Str. 25"/>
    <x v="12"/>
    <s v="PSS B"/>
    <d v="1959-01-01T00:00:00"/>
    <s v="in Betrieb"/>
    <s v="Pumpspeicher"/>
    <s v=""/>
    <s v=""/>
    <x v="7"/>
    <s v="Nein"/>
    <s v="Nein"/>
    <n v="0"/>
    <s v="Remptendorf"/>
    <s v="Hochspannung (HS)"/>
    <s v="TEN Thueringer Energienetze GmbH"/>
  </r>
  <r>
    <x v="2019"/>
    <s v="Vattenfall Wasserkraft GmbH"/>
    <s v="Goldisthal"/>
    <s v="98746"/>
    <s v="Goldisthal"/>
    <s v="Am Rotseifenbach"/>
    <x v="12"/>
    <s v="PSS D"/>
    <d v="2004-06-28T00:00:00"/>
    <s v="in Betrieb"/>
    <s v="Pumpspeicher"/>
    <s v=""/>
    <s v=""/>
    <x v="7"/>
    <s v="Nein"/>
    <s v="Nein"/>
    <n v="0"/>
    <s v="Altenfeld"/>
    <s v="Hoechstspannung (HoeS)"/>
    <s v="50Hertz Transmission GmbH"/>
  </r>
  <r>
    <x v="2020"/>
    <s v="Vattenfall Wasserkraft GmbH"/>
    <s v="Goldisthal"/>
    <s v="98746"/>
    <s v="Goldisthal"/>
    <s v="Am Rotseifenbach"/>
    <x v="12"/>
    <s v="PSS C"/>
    <d v="2003-02-03T00:00:00"/>
    <s v="in Betrieb"/>
    <s v="Pumpspeicher"/>
    <s v=""/>
    <s v=""/>
    <x v="7"/>
    <s v="Nein"/>
    <s v="Nein"/>
    <n v="0"/>
    <s v="Altenfeld"/>
    <s v="Hoechstspannung (HoeS)"/>
    <s v="50Hertz Transmission GmbH"/>
  </r>
  <r>
    <x v="2021"/>
    <s v="Vattenfall Wasserkraft GmbH"/>
    <s v="Goldisthal"/>
    <s v="98746"/>
    <s v="Goldisthal"/>
    <s v="Am Rotseifenbach"/>
    <x v="12"/>
    <s v="PSS B"/>
    <d v="2003-07-11T00:00:00"/>
    <s v="in Betrieb"/>
    <s v="Pumpspeicher"/>
    <s v=""/>
    <s v=""/>
    <x v="7"/>
    <s v="Nein"/>
    <s v="Nein"/>
    <n v="0"/>
    <s v="Altenfeld"/>
    <s v="Hoechstspannung (HoeS)"/>
    <s v="50Hertz Transmission GmbH"/>
  </r>
  <r>
    <x v="2022"/>
    <s v="Vattenfall Wasserkraft GmbH"/>
    <s v="Geesthacht"/>
    <s v="21502"/>
    <s v="Geesthacht"/>
    <s v="Elbuferstr. 49"/>
    <x v="5"/>
    <s v="PSS C"/>
    <d v="1958-10-15T00:00:00"/>
    <s v="in Betrieb"/>
    <s v="Pumpspeicher"/>
    <s v=""/>
    <s v=""/>
    <x v="7"/>
    <s v="Nein"/>
    <s v="Nein"/>
    <n v="0"/>
    <s v="Bergedorf"/>
    <s v="Hochspannung (HS)"/>
    <s v="Stromnetz Hamburg GmbH"/>
  </r>
  <r>
    <x v="2023"/>
    <s v="Vattenfall Wasserkraft GmbH"/>
    <s v="Geesthacht"/>
    <s v="21502"/>
    <s v="Geesthacht"/>
    <s v="Elbuferstr. 49"/>
    <x v="5"/>
    <s v="PSS B"/>
    <d v="1958-10-15T00:00:00"/>
    <s v="in Betrieb"/>
    <s v="Pumpspeicher"/>
    <s v=""/>
    <s v=""/>
    <x v="7"/>
    <s v="Nein"/>
    <s v="Nein"/>
    <n v="0"/>
    <s v="Bergedorf"/>
    <s v="Hochspannung (HS)"/>
    <s v="Stromnetz Hamburg GmbH"/>
  </r>
  <r>
    <x v="0"/>
    <s v="EEG-Anlagen &lt; 10 MW"/>
    <s v=""/>
    <s v=""/>
    <s v=""/>
    <s v=""/>
    <x v="18"/>
    <s v=""/>
    <d v="1990-01-01T00:00:00"/>
    <s v="in Betrieb"/>
    <s v="Deponiegas"/>
    <s v=""/>
    <s v=""/>
    <x v="18"/>
    <s v="Ja"/>
    <s v=""/>
    <n v="0"/>
    <s v=""/>
    <s v=""/>
    <s v=""/>
  </r>
  <r>
    <x v="0"/>
    <s v="EEG-Anlagen &lt; 10 MW"/>
    <s v=""/>
    <s v=""/>
    <s v=""/>
    <s v=""/>
    <x v="14"/>
    <s v=""/>
    <d v="1990-01-01T00:00:00"/>
    <s v="in Betrieb"/>
    <s v="Deponiegas"/>
    <s v=""/>
    <s v=""/>
    <x v="18"/>
    <s v="Ja"/>
    <s v=""/>
    <n v="0"/>
    <s v=""/>
    <s v=""/>
    <s v=""/>
  </r>
  <r>
    <x v="0"/>
    <s v="EEG-Anlagen &lt; 10 MW"/>
    <s v=""/>
    <s v=""/>
    <s v=""/>
    <s v=""/>
    <x v="18"/>
    <s v=""/>
    <d v="1990-01-01T00:00:00"/>
    <s v="in Betrieb"/>
    <s v="Geothermie"/>
    <s v=""/>
    <s v=""/>
    <x v="19"/>
    <s v="Ja"/>
    <s v=""/>
    <n v="0"/>
    <s v=""/>
    <s v=""/>
    <s v=""/>
  </r>
  <r>
    <x v="0"/>
    <s v="EEG-Anlagen &lt; 10 MW"/>
    <s v=""/>
    <s v=""/>
    <s v=""/>
    <s v=""/>
    <x v="4"/>
    <s v=""/>
    <d v="1990-01-01T00:00:00"/>
    <s v="in Betrieb"/>
    <s v="Geothermie"/>
    <s v=""/>
    <s v=""/>
    <x v="19"/>
    <s v="Ja"/>
    <s v=""/>
    <n v="0"/>
    <s v=""/>
    <s v=""/>
    <s v=""/>
  </r>
  <r>
    <x v="0"/>
    <s v="EEG-Anlagen &lt; 10 MW"/>
    <s v=""/>
    <s v=""/>
    <s v=""/>
    <s v=""/>
    <x v="17"/>
    <s v=""/>
    <d v="1990-01-01T00:00:00"/>
    <s v="in Betrieb"/>
    <s v="Geothermie"/>
    <s v=""/>
    <s v=""/>
    <x v="19"/>
    <s v="Ja"/>
    <s v=""/>
    <n v="0"/>
    <s v=""/>
    <s v=""/>
    <s v=""/>
  </r>
  <r>
    <x v="0"/>
    <s v="EEG-Anlagen &lt; 10 MW"/>
    <s v=""/>
    <s v=""/>
    <s v=""/>
    <s v=""/>
    <x v="13"/>
    <s v=""/>
    <d v="1990-01-01T00:00:00"/>
    <s v="in Betrieb"/>
    <s v="Geothermie"/>
    <s v=""/>
    <s v=""/>
    <x v="19"/>
    <s v="Ja"/>
    <s v=""/>
    <n v="0"/>
    <s v=""/>
    <s v=""/>
    <s v=""/>
  </r>
  <r>
    <x v="0"/>
    <s v="EEG-Anlagen &lt; 10 MW"/>
    <s v=""/>
    <s v=""/>
    <s v=""/>
    <s v=""/>
    <x v="10"/>
    <s v=""/>
    <d v="1990-01-01T00:00:00"/>
    <s v="in Betrieb"/>
    <s v="Geothermie"/>
    <s v=""/>
    <s v=""/>
    <x v="19"/>
    <s v="Ja"/>
    <s v=""/>
    <n v="0"/>
    <s v=""/>
    <s v=""/>
    <s v=""/>
  </r>
  <r>
    <x v="0"/>
    <s v="EEG-Anlagen &lt; 10 MW"/>
    <s v=""/>
    <s v=""/>
    <s v=""/>
    <s v=""/>
    <x v="9"/>
    <s v=""/>
    <d v="1990-01-01T00:00:00"/>
    <s v="in Betrieb"/>
    <s v="Geothermie"/>
    <s v=""/>
    <s v=""/>
    <x v="19"/>
    <s v="Ja"/>
    <s v=""/>
    <n v="0"/>
    <s v=""/>
    <s v=""/>
    <s v=""/>
  </r>
  <r>
    <x v="0"/>
    <s v="EEG-Anlagen &lt; 10 MW"/>
    <s v=""/>
    <s v=""/>
    <s v=""/>
    <s v=""/>
    <x v="1"/>
    <s v=""/>
    <d v="1990-01-01T00:00:00"/>
    <s v="in Betrieb"/>
    <s v="Geothermie"/>
    <s v=""/>
    <s v=""/>
    <x v="19"/>
    <s v="Ja"/>
    <s v=""/>
    <n v="0"/>
    <s v=""/>
    <s v=""/>
    <s v=""/>
  </r>
  <r>
    <x v="0"/>
    <s v="EEG-Anlagen &lt; 10 MW"/>
    <s v=""/>
    <s v=""/>
    <s v=""/>
    <s v=""/>
    <x v="3"/>
    <s v=""/>
    <d v="1990-01-01T00:00:00"/>
    <s v="in Betrieb"/>
    <s v="Geothermie"/>
    <s v=""/>
    <s v=""/>
    <x v="19"/>
    <s v="Ja"/>
    <s v=""/>
    <n v="0"/>
    <s v=""/>
    <s v=""/>
    <s v=""/>
  </r>
  <r>
    <x v="0"/>
    <s v="EEG-Anlagen &lt; 10 MW"/>
    <s v=""/>
    <s v=""/>
    <s v=""/>
    <s v=""/>
    <x v="14"/>
    <s v=""/>
    <d v="1990-01-01T00:00:00"/>
    <s v="in Betrieb"/>
    <s v="Geothermie"/>
    <s v=""/>
    <s v=""/>
    <x v="19"/>
    <s v="Ja"/>
    <s v=""/>
    <n v="0"/>
    <s v=""/>
    <s v=""/>
    <s v=""/>
  </r>
  <r>
    <x v="0"/>
    <s v="EEG-Anlagen &lt; 10 MW"/>
    <s v=""/>
    <s v=""/>
    <s v=""/>
    <s v=""/>
    <x v="11"/>
    <s v=""/>
    <d v="1990-01-01T00:00:00"/>
    <s v="in Betrieb"/>
    <s v="Geothermie"/>
    <s v=""/>
    <s v=""/>
    <x v="19"/>
    <s v="Ja"/>
    <s v=""/>
    <n v="0"/>
    <s v=""/>
    <s v=""/>
    <s v=""/>
  </r>
  <r>
    <x v="0"/>
    <s v="EEG-Anlagen &lt; 10 MW"/>
    <s v=""/>
    <s v=""/>
    <s v=""/>
    <s v=""/>
    <x v="8"/>
    <s v=""/>
    <d v="1990-01-01T00:00:00"/>
    <s v="in Betrieb"/>
    <s v="Geothermie"/>
    <s v=""/>
    <s v=""/>
    <x v="19"/>
    <s v="Ja"/>
    <s v=""/>
    <n v="0"/>
    <s v=""/>
    <s v=""/>
    <s v=""/>
  </r>
  <r>
    <x v="0"/>
    <s v="EEG-Anlagen &lt; 10 MW"/>
    <s v=""/>
    <s v=""/>
    <s v=""/>
    <s v=""/>
    <x v="5"/>
    <s v=""/>
    <d v="1990-01-01T00:00:00"/>
    <s v="in Betrieb"/>
    <s v="Geothermie"/>
    <s v=""/>
    <s v=""/>
    <x v="19"/>
    <s v="Ja"/>
    <s v=""/>
    <n v="0"/>
    <s v=""/>
    <s v=""/>
    <s v=""/>
  </r>
  <r>
    <x v="0"/>
    <s v="EEG-Anlagen &lt; 10 MW"/>
    <s v=""/>
    <s v=""/>
    <s v=""/>
    <s v=""/>
    <x v="12"/>
    <s v=""/>
    <d v="1990-01-01T00:00:00"/>
    <s v="in Betrieb"/>
    <s v="Geothermie"/>
    <s v=""/>
    <s v=""/>
    <x v="19"/>
    <s v="Ja"/>
    <s v=""/>
    <n v="0"/>
    <s v=""/>
    <s v=""/>
    <s v=""/>
  </r>
  <r>
    <x v="0"/>
    <s v="EEG-Anlagen &lt; 10 MW"/>
    <s v=""/>
    <s v=""/>
    <s v=""/>
    <s v=""/>
    <x v="0"/>
    <s v=""/>
    <d v="1990-01-01T00:00:00"/>
    <s v="in Betrieb"/>
    <s v="Grubengas"/>
    <s v=""/>
    <s v=""/>
    <x v="15"/>
    <s v="Ja"/>
    <s v=""/>
    <n v="0"/>
    <s v=""/>
    <s v=""/>
    <s v=""/>
  </r>
  <r>
    <x v="0"/>
    <s v="EEG-Anlagen &lt; 10 MW"/>
    <s v=""/>
    <s v=""/>
    <s v=""/>
    <s v=""/>
    <x v="18"/>
    <s v=""/>
    <d v="1990-01-01T00:00:00"/>
    <s v="in Betrieb"/>
    <s v="Grubengas"/>
    <s v=""/>
    <s v=""/>
    <x v="15"/>
    <s v="Ja"/>
    <s v=""/>
    <n v="0"/>
    <s v=""/>
    <s v=""/>
    <s v=""/>
  </r>
  <r>
    <x v="0"/>
    <s v="EEG-Anlagen &lt; 10 MW"/>
    <s v=""/>
    <s v=""/>
    <s v=""/>
    <s v=""/>
    <x v="4"/>
    <s v=""/>
    <d v="1990-01-01T00:00:00"/>
    <s v="in Betrieb"/>
    <s v="Grubengas"/>
    <s v=""/>
    <s v=""/>
    <x v="15"/>
    <s v="Ja"/>
    <s v=""/>
    <n v="0"/>
    <s v=""/>
    <s v=""/>
    <s v=""/>
  </r>
  <r>
    <x v="0"/>
    <s v="EEG-Anlagen &lt; 10 MW"/>
    <s v=""/>
    <s v=""/>
    <s v=""/>
    <s v=""/>
    <x v="17"/>
    <s v=""/>
    <d v="1990-01-01T00:00:00"/>
    <s v="in Betrieb"/>
    <s v="Grubengas"/>
    <s v=""/>
    <s v=""/>
    <x v="15"/>
    <s v="Ja"/>
    <s v=""/>
    <n v="0"/>
    <s v=""/>
    <s v=""/>
    <s v=""/>
  </r>
  <r>
    <x v="0"/>
    <s v="EEG-Anlagen &lt; 10 MW"/>
    <s v=""/>
    <s v=""/>
    <s v=""/>
    <s v=""/>
    <x v="13"/>
    <s v=""/>
    <d v="1990-01-01T00:00:00"/>
    <s v="in Betrieb"/>
    <s v="Grubengas"/>
    <s v=""/>
    <s v=""/>
    <x v="15"/>
    <s v="Ja"/>
    <s v=""/>
    <n v="0"/>
    <s v=""/>
    <s v=""/>
    <s v=""/>
  </r>
  <r>
    <x v="0"/>
    <s v="EEG-Anlagen &lt; 10 MW"/>
    <s v=""/>
    <s v=""/>
    <s v=""/>
    <s v=""/>
    <x v="10"/>
    <s v=""/>
    <d v="1990-01-01T00:00:00"/>
    <s v="in Betrieb"/>
    <s v="Grubengas"/>
    <s v=""/>
    <s v=""/>
    <x v="15"/>
    <s v="Ja"/>
    <s v=""/>
    <n v="0"/>
    <s v=""/>
    <s v=""/>
    <s v=""/>
  </r>
  <r>
    <x v="0"/>
    <s v="EEG-Anlagen &lt; 10 MW"/>
    <s v=""/>
    <s v=""/>
    <s v=""/>
    <s v=""/>
    <x v="9"/>
    <s v=""/>
    <d v="1990-01-01T00:00:00"/>
    <s v="in Betrieb"/>
    <s v="Grubengas"/>
    <s v=""/>
    <s v=""/>
    <x v="15"/>
    <s v="Ja"/>
    <s v=""/>
    <n v="0"/>
    <s v=""/>
    <s v=""/>
    <s v=""/>
  </r>
  <r>
    <x v="0"/>
    <s v="EEG-Anlagen &lt; 10 MW"/>
    <s v=""/>
    <s v=""/>
    <s v=""/>
    <s v=""/>
    <x v="1"/>
    <s v=""/>
    <d v="1990-01-01T00:00:00"/>
    <s v="in Betrieb"/>
    <s v="Grubengas"/>
    <s v=""/>
    <s v=""/>
    <x v="15"/>
    <s v="Ja"/>
    <s v=""/>
    <n v="0"/>
    <s v=""/>
    <s v=""/>
    <s v=""/>
  </r>
  <r>
    <x v="0"/>
    <s v="EEG-Anlagen &lt; 10 MW"/>
    <s v=""/>
    <s v=""/>
    <s v=""/>
    <s v=""/>
    <x v="7"/>
    <s v=""/>
    <d v="1990-01-01T00:00:00"/>
    <s v="in Betrieb"/>
    <s v="Grubengas"/>
    <s v=""/>
    <s v=""/>
    <x v="15"/>
    <s v="Ja"/>
    <s v=""/>
    <n v="0"/>
    <s v=""/>
    <s v=""/>
    <s v=""/>
  </r>
  <r>
    <x v="0"/>
    <s v="EEG-Anlagen &lt; 10 MW"/>
    <s v=""/>
    <s v=""/>
    <s v=""/>
    <s v=""/>
    <x v="5"/>
    <s v=""/>
    <d v="1990-01-01T00:00:00"/>
    <s v="in Betrieb"/>
    <s v="Grubengas"/>
    <s v=""/>
    <s v=""/>
    <x v="15"/>
    <s v="Ja"/>
    <s v=""/>
    <n v="0"/>
    <s v=""/>
    <s v=""/>
    <s v=""/>
  </r>
  <r>
    <x v="0"/>
    <s v="EEG-Anlagen &lt; 10 MW"/>
    <s v=""/>
    <s v=""/>
    <s v=""/>
    <s v=""/>
    <x v="12"/>
    <s v=""/>
    <d v="1990-01-01T00:00:00"/>
    <s v="in Betrieb"/>
    <s v="Grubengas"/>
    <s v=""/>
    <s v=""/>
    <x v="15"/>
    <s v="Ja"/>
    <s v=""/>
    <n v="0"/>
    <s v=""/>
    <s v=""/>
    <s v=""/>
  </r>
  <r>
    <x v="0"/>
    <s v="EEG-Anlagen &lt; 10 MW"/>
    <s v=""/>
    <s v=""/>
    <s v=""/>
    <s v=""/>
    <x v="18"/>
    <s v=""/>
    <d v="1990-01-01T00:00:00"/>
    <s v="in Betrieb"/>
    <s v="Klaergas"/>
    <s v=""/>
    <s v=""/>
    <x v="16"/>
    <s v="Ja"/>
    <s v=""/>
    <n v="0"/>
    <s v=""/>
    <s v=""/>
    <s v=""/>
  </r>
  <r>
    <x v="0"/>
    <s v="EEG-Anlagen &lt; 10 MW"/>
    <s v=""/>
    <s v=""/>
    <s v=""/>
    <s v=""/>
    <x v="17"/>
    <s v=""/>
    <d v="1990-01-01T00:00:00"/>
    <s v="in Betrieb"/>
    <s v="Klaergas"/>
    <s v=""/>
    <s v=""/>
    <x v="16"/>
    <s v="Ja"/>
    <s v=""/>
    <n v="0"/>
    <s v=""/>
    <s v=""/>
    <s v=""/>
  </r>
  <r>
    <x v="0"/>
    <s v="EEG-Anlagen &lt; 10 MW"/>
    <s v=""/>
    <s v=""/>
    <s v=""/>
    <s v=""/>
    <x v="13"/>
    <s v=""/>
    <d v="1990-01-01T00:00:00"/>
    <s v="in Betrieb"/>
    <s v="Klaergas"/>
    <s v=""/>
    <s v=""/>
    <x v="16"/>
    <s v="Ja"/>
    <s v=""/>
    <n v="0"/>
    <s v=""/>
    <s v=""/>
    <s v=""/>
  </r>
  <r>
    <x v="0"/>
    <s v="EEG-Anlagen &lt; 10 MW"/>
    <s v=""/>
    <s v=""/>
    <s v=""/>
    <s v=""/>
    <x v="14"/>
    <s v=""/>
    <d v="1990-01-01T00:00:00"/>
    <s v="in Betrieb"/>
    <s v="Klaergas"/>
    <s v=""/>
    <s v=""/>
    <x v="16"/>
    <s v="Ja"/>
    <s v=""/>
    <n v="0"/>
    <s v=""/>
    <s v=""/>
    <s v=""/>
  </r>
  <r>
    <x v="0"/>
    <s v="EEG-Anlagen &lt; 10 MW"/>
    <s v=""/>
    <s v=""/>
    <s v=""/>
    <s v=""/>
    <x v="18"/>
    <s v=""/>
    <d v="1990-01-01T00:00:00"/>
    <s v="in Betrieb"/>
    <s v="Laufwasser"/>
    <s v=""/>
    <s v=""/>
    <x v="9"/>
    <s v="Ja"/>
    <s v=""/>
    <n v="0"/>
    <s v=""/>
    <s v=""/>
    <s v=""/>
  </r>
  <r>
    <x v="0"/>
    <s v="EEG-Anlagen &lt; 10 MW"/>
    <s v=""/>
    <s v=""/>
    <s v=""/>
    <s v=""/>
    <x v="17"/>
    <s v=""/>
    <d v="1990-01-01T00:00:00"/>
    <s v="in Betrieb"/>
    <s v="Laufwasser"/>
    <s v=""/>
    <s v=""/>
    <x v="9"/>
    <s v="Ja"/>
    <s v=""/>
    <n v="0"/>
    <s v=""/>
    <s v=""/>
    <s v=""/>
  </r>
  <r>
    <x v="0"/>
    <s v="Nicht-EEG-Anlagen &lt; 10 MW"/>
    <s v=""/>
    <s v=""/>
    <s v=""/>
    <s v=""/>
    <x v="6"/>
    <s v=""/>
    <d v="1990-01-01T00:00:00"/>
    <s v="in Betrieb"/>
    <s v="Mehrere Energietraeger"/>
    <s v=""/>
    <s v=""/>
    <x v="13"/>
    <s v="Nein"/>
    <s v=""/>
    <n v="0"/>
    <s v=""/>
    <s v=""/>
    <s v=""/>
  </r>
  <r>
    <x v="0"/>
    <s v="Nicht-EEG-Anlagen &lt; 10 MW"/>
    <s v=""/>
    <s v=""/>
    <s v=""/>
    <s v=""/>
    <x v="6"/>
    <s v=""/>
    <d v="1990-01-01T00:00:00"/>
    <s v="in Betrieb"/>
    <s v="Unbekannter Energietraeger"/>
    <s v=""/>
    <s v=""/>
    <x v="20"/>
    <s v="Nein"/>
    <s v=""/>
    <n v="0"/>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D82EB7-DA5B-4A09-840D-68C8DB1B3B32}"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X26" firstHeaderRow="1" firstDataRow="2" firstDataCol="1"/>
  <pivotFields count="20">
    <pivotField showAll="0"/>
    <pivotField showAll="0"/>
    <pivotField showAll="0"/>
    <pivotField showAll="0"/>
    <pivotField showAll="0"/>
    <pivotField showAll="0"/>
    <pivotField axis="axisCol" showAll="0">
      <items count="23">
        <item x="15"/>
        <item x="2"/>
        <item x="0"/>
        <item x="18"/>
        <item x="4"/>
        <item x="17"/>
        <item x="21"/>
        <item x="13"/>
        <item x="10"/>
        <item x="19"/>
        <item x="9"/>
        <item x="1"/>
        <item x="3"/>
        <item x="16"/>
        <item x="6"/>
        <item x="7"/>
        <item x="14"/>
        <item x="11"/>
        <item x="8"/>
        <item x="5"/>
        <item x="20"/>
        <item x="12"/>
        <item t="default"/>
      </items>
    </pivotField>
    <pivotField showAll="0"/>
    <pivotField numFmtId="178" showAll="0"/>
    <pivotField showAll="0"/>
    <pivotField showAll="0"/>
    <pivotField showAll="0"/>
    <pivotField showAll="0"/>
    <pivotField axis="axisRow" showAll="0">
      <items count="22">
        <item x="14"/>
        <item x="17"/>
        <item x="3"/>
        <item x="5"/>
        <item x="18"/>
        <item x="2"/>
        <item x="19"/>
        <item x="15"/>
        <item x="4"/>
        <item x="16"/>
        <item x="9"/>
        <item x="13"/>
        <item x="10"/>
        <item x="7"/>
        <item x="0"/>
        <item x="12"/>
        <item x="11"/>
        <item x="6"/>
        <item x="20"/>
        <item x="8"/>
        <item x="1"/>
        <item t="default"/>
      </items>
    </pivotField>
    <pivotField showAll="0"/>
    <pivotField showAll="0"/>
    <pivotField dataField="1" numFmtId="176" showAll="0"/>
    <pivotField showAll="0"/>
    <pivotField showAll="0"/>
    <pivotField showAll="0"/>
  </pivotFields>
  <rowFields count="1">
    <field x="13"/>
  </rowFields>
  <rowItems count="22">
    <i>
      <x/>
    </i>
    <i>
      <x v="1"/>
    </i>
    <i>
      <x v="2"/>
    </i>
    <i>
      <x v="3"/>
    </i>
    <i>
      <x v="4"/>
    </i>
    <i>
      <x v="5"/>
    </i>
    <i>
      <x v="6"/>
    </i>
    <i>
      <x v="7"/>
    </i>
    <i>
      <x v="8"/>
    </i>
    <i>
      <x v="9"/>
    </i>
    <i>
      <x v="10"/>
    </i>
    <i>
      <x v="11"/>
    </i>
    <i>
      <x v="12"/>
    </i>
    <i>
      <x v="13"/>
    </i>
    <i>
      <x v="14"/>
    </i>
    <i>
      <x v="15"/>
    </i>
    <i>
      <x v="16"/>
    </i>
    <i>
      <x v="17"/>
    </i>
    <i>
      <x v="18"/>
    </i>
    <i>
      <x v="19"/>
    </i>
    <i>
      <x v="20"/>
    </i>
    <i t="grand">
      <x/>
    </i>
  </rowItems>
  <colFields count="1">
    <field x="6"/>
  </colFields>
  <colItems count="23">
    <i>
      <x/>
    </i>
    <i>
      <x v="1"/>
    </i>
    <i>
      <x v="2"/>
    </i>
    <i>
      <x v="3"/>
    </i>
    <i>
      <x v="4"/>
    </i>
    <i>
      <x v="5"/>
    </i>
    <i>
      <x v="6"/>
    </i>
    <i>
      <x v="7"/>
    </i>
    <i>
      <x v="8"/>
    </i>
    <i>
      <x v="9"/>
    </i>
    <i>
      <x v="10"/>
    </i>
    <i>
      <x v="11"/>
    </i>
    <i>
      <x v="12"/>
    </i>
    <i>
      <x v="13"/>
    </i>
    <i>
      <x v="14"/>
    </i>
    <i>
      <x v="15"/>
    </i>
    <i>
      <x v="16"/>
    </i>
    <i>
      <x v="17"/>
    </i>
    <i>
      <x v="18"/>
    </i>
    <i>
      <x v="19"/>
    </i>
    <i>
      <x v="20"/>
    </i>
    <i>
      <x v="21"/>
    </i>
    <i t="grand">
      <x/>
    </i>
  </colItems>
  <dataFields count="1">
    <dataField name="Sum of Netto-Nennleistung (elektrische Wirkleistung) in MW"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F4E999A9-1D05-49E2-B8DA-2B42933967D4}" autoFormatId="16" applyNumberFormats="0" applyBorderFormats="0" applyFontFormats="0" applyPatternFormats="0" applyAlignmentFormats="0" applyWidthHeightFormats="0">
  <queryTableRefresh nextId="32">
    <queryTableFields count="2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1" xr16:uid="{F3E0E360-440B-4C3F-A2BE-9022F5CAD507}" autoFormatId="16" applyNumberFormats="0" applyBorderFormats="0" applyFontFormats="0" applyPatternFormats="0" applyAlignmentFormats="0" applyWidthHeightFormats="0">
  <queryTableRefresh nextId="30" unboundColumnsRight="8">
    <queryTableFields count="2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dataBound="0" tableColumnId="21"/>
      <queryTableField id="22" dataBound="0" tableColumnId="22"/>
      <queryTableField id="23" dataBound="0" tableColumnId="23"/>
      <queryTableField id="24" dataBound="0" tableColumnId="24"/>
      <queryTableField id="25" dataBound="0" tableColumnId="25"/>
      <queryTableField id="27" dataBound="0" tableColumnId="26"/>
      <queryTableField id="28" dataBound="0" tableColumnId="27"/>
      <queryTableField id="29" dataBound="0" tableColumnId="2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w_Labels1" xr10:uid="{EC1EF1CE-78C4-4506-B447-BDCDE1B58B86}" sourceName="Row Labels">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w Labels" xr10:uid="{350FA1D1-E233-431C-BD77-44BDB50BD4D5}" cache="Slicer_Row_Labels1" caption="Row Labels" rowHeight="2095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43FC32-E4A7-4861-BCFA-06FF119FFAA1}" name="Kraftwerksliste_CSV" displayName="Kraftwerksliste_CSV" ref="A1:T2170" tableType="queryTable" totalsRowShown="0" headerRowDxfId="49">
  <autoFilter ref="A1:T2170" xr:uid="{FD5BCD96-129D-46F9-B0D9-530AE5A6550F}"/>
  <tableColumns count="20">
    <tableColumn id="1" xr3:uid="{84327310-5C6B-4508-A993-34F552F2824C}" uniqueName="1" name="Kraftwerksnummer Bundesnetzagentur" queryTableFieldId="1" dataDxfId="48"/>
    <tableColumn id="2" xr3:uid="{C86FE9C7-D2A6-45BA-AA73-C92F35768A03}" uniqueName="2" name="Unternehmen" queryTableFieldId="2" dataDxfId="47"/>
    <tableColumn id="3" xr3:uid="{BAEC2CB5-C160-405D-809B-FE9348D33115}" uniqueName="3" name="Kraftwerksname" queryTableFieldId="3" dataDxfId="46"/>
    <tableColumn id="4" xr3:uid="{BC6DA9F7-ABB6-45F5-A4DE-1E4847FF57DB}" uniqueName="4" name="PLZ_x000a_(Standort Kraftwerk)" queryTableFieldId="4" dataDxfId="45"/>
    <tableColumn id="5" xr3:uid="{2614AFDF-EBDA-4402-8D43-9851C033823E}" uniqueName="5" name="Ort_x000a_(Standort Kraftwerk)" queryTableFieldId="5" dataDxfId="44"/>
    <tableColumn id="6" xr3:uid="{F75770F4-C4E1-4D4A-8EFB-904F34E229D4}" uniqueName="6" name="Strasse und Hausnummer (Standort Kraftwerk)" queryTableFieldId="6" dataDxfId="43"/>
    <tableColumn id="7" xr3:uid="{56B53B13-2A3B-4363-ABAC-AC12B2598B45}" uniqueName="7" name="Bundesland" queryTableFieldId="7" dataDxfId="42"/>
    <tableColumn id="8" xr3:uid="{0651A052-B45B-4FC8-905B-AFE97C2DA4C9}" uniqueName="8" name="Blockname" queryTableFieldId="8" dataDxfId="41"/>
    <tableColumn id="9" xr3:uid="{EBB8B727-C9A1-4157-9181-B2758362828B}" uniqueName="9" name="Datum der Aufnahme der kommerziellen Stromeinspeisung der Erzeugungseinheit [Datum/jahr]" queryTableFieldId="9" dataDxfId="40"/>
    <tableColumn id="10" xr3:uid="{639AEB8E-78D9-459C-B6A5-3B0119AB9A23}" uniqueName="10" name="Kraftwerksstatus (in Betrieb/vorlaeufig stillgelegt/saisonale KonservierungReservekraftwerk/Sonderfall)" queryTableFieldId="10" dataDxfId="39"/>
    <tableColumn id="11" xr3:uid="{64CA023E-218B-4EEB-A33F-F823EAE0FA39}" uniqueName="11" name="Energietraeger" queryTableFieldId="11" dataDxfId="38"/>
    <tableColumn id="12" xr3:uid="{7098FFBD-02F3-412C-8E47-1FAA3777BBD9}" uniqueName="12" name="Spezifizierung &quot;Mehrere Energietraeger&quot; und &quot;Sonstige Energietraeger&quot; - Hauptbrennstoff" queryTableFieldId="12" dataDxfId="37"/>
    <tableColumn id="13" xr3:uid="{0DEFA139-E551-4F73-9820-336F6579A959}" uniqueName="13" name="Spezifizierung &quot;Mehrere Energietraeger&quot; - Zusatz- / Ersatzbrennstoffe" queryTableFieldId="13" dataDxfId="36"/>
    <tableColumn id="14" xr3:uid="{FAFD9363-2A0B-491F-A442-062BAB787529}" uniqueName="14" name="Auswertung_x000a_Energietraeger (Zuordnung zu einem Hauptenergietraeger bei Mehreren Energietraegern)" queryTableFieldId="14" dataDxfId="35"/>
    <tableColumn id="15" xr3:uid="{94984161-80C3-4559-B436-BB511B5780A8}" uniqueName="15" name="Foerderberechtigt nach EEG_x000a_(ja/nein)" queryTableFieldId="15" dataDxfId="34"/>
    <tableColumn id="16" xr3:uid="{95113ADF-61A5-49B0-BA8D-7006315B49D1}" uniqueName="16" name="Waermeauskopplung (KWK)_x000a_(ja/nein)" queryTableFieldId="16" dataDxfId="33"/>
    <tableColumn id="17" xr3:uid="{F2B73B48-6072-45D4-97A7-3F1DA42D81F1}" uniqueName="17" name="Netto-Nennleistung (elektrische Wirkleistung) in MW" queryTableFieldId="17" dataDxfId="32"/>
    <tableColumn id="18" xr3:uid="{6496E192-E539-4C9D-8CAA-B64033AD0564}" uniqueName="18" name="Bezeichnung Verknuepfungspunkt (Schaltanlage) mit dem Stromnetz der Allgemeinen Versorgung gemaess Netzbetreiber" queryTableFieldId="18" dataDxfId="31"/>
    <tableColumn id="19" xr3:uid="{C55EBBAC-D8FD-42F9-858F-460A77C6C4C0}" uniqueName="19" name="Netz- oder Umspannebene des Anschlusses" queryTableFieldId="19" dataDxfId="30"/>
    <tableColumn id="20" xr3:uid="{51709BBB-4701-456C-9043-2D0FDF1A7606}" uniqueName="20" name="Name Stromnetzbetreiber" queryTableFieldId="20" dataDxfId="29"/>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364CBD-4A1D-431D-94C4-A554E8893E47}" name="Table3" displayName="Table3" ref="A40:X62" totalsRowShown="0">
  <autoFilter ref="A40:X62" xr:uid="{484E2E74-1F55-4174-A3DA-7E46E8385318}">
    <filterColumn colId="0">
      <filters>
        <filter val="Biomasse"/>
      </filters>
    </filterColumn>
  </autoFilter>
  <tableColumns count="24">
    <tableColumn id="1" xr3:uid="{FB5D575B-539D-430B-8775-6631575C0D91}" name="Row Labels"/>
    <tableColumn id="2" xr3:uid="{1ED6D836-C6DA-4E13-AB27-8371207F3E57}" name="AWZ"/>
    <tableColumn id="3" xr3:uid="{4FF9B79F-4A41-48F1-B3F8-F36E7DD7D9FC}" name="Baden-Wuerttemberg"/>
    <tableColumn id="4" xr3:uid="{73E8CCE1-EC32-4B61-A08D-DA71DCF09D4B}" name="Bayern"/>
    <tableColumn id="5" xr3:uid="{19E3DDC1-AE2A-43CE-BA43-6ED04B2D4733}" name="Berlin"/>
    <tableColumn id="6" xr3:uid="{BA9817DF-EE29-4C25-9ECA-43603E2008F4}" name="Brandenburg"/>
    <tableColumn id="7" xr3:uid="{166E155C-2EC6-44B4-8E7D-620C81095EF2}" name="Bremen"/>
    <tableColumn id="8" xr3:uid="{EA6DEBE4-0A58-46DC-8AB8-501B1CDC91DD}" name="Daenemark"/>
    <tableColumn id="9" xr3:uid="{D53FBB3D-715A-4A9B-A6CD-A00FE17DC8CD}" name="Hamburg"/>
    <tableColumn id="10" xr3:uid="{83685B85-EF6B-4842-84BD-28A499110F1E}" name="Hessen"/>
    <tableColumn id="11" xr3:uid="{C43EEF88-DD70-4F4A-81EC-8EC10B2E2307}" name="Luxemburg"/>
    <tableColumn id="12" xr3:uid="{29A7A0A9-389C-401E-9F4D-618F416A34EC}" name="Mecklenburg-Vorpommern"/>
    <tableColumn id="13" xr3:uid="{94B0E29B-30DB-4123-9133-847AE7981C26}" name="Niedersachsen"/>
    <tableColumn id="14" xr3:uid="{F40102E2-94FD-4469-83D1-5B7C6A1402EF}" name="Nordrhein-Westfalen"/>
    <tableColumn id="15" xr3:uid="{2CB3B6F5-0223-44E7-A446-5F6C1869AADB}" name="Oesterreich"/>
    <tableColumn id="16" xr3:uid="{023682A4-0BB2-4575-90CB-6018E2D569B4}" name="ohne Zuordnung"/>
    <tableColumn id="17" xr3:uid="{0B18890C-91C9-46FA-AF64-BDF198945992}" name="Rheinland-Pfalz"/>
    <tableColumn id="18" xr3:uid="{D88DFB21-34CC-4CAE-928D-DA20D3C2051B}" name="Saarland"/>
    <tableColumn id="19" xr3:uid="{AE73C545-18A2-475D-B38C-C43CBF929186}" name="Sachsen"/>
    <tableColumn id="20" xr3:uid="{B8CB7EDA-9C41-4BF1-B652-4E4B9E833D91}" name="Sachsen-Anhalt"/>
    <tableColumn id="21" xr3:uid="{B662EF0D-C3CC-44D6-A048-1ABC8F4D7A69}" name="Schleswig-Holstein"/>
    <tableColumn id="22" xr3:uid="{A1FF688C-ED81-4870-AF90-F1E12375935A}" name="Schweiz"/>
    <tableColumn id="23" xr3:uid="{DB26D851-C016-4D00-85BD-A87B0C6DD45D}" name="Thueringen"/>
    <tableColumn id="24" xr3:uid="{6D3246A2-2218-4E9B-A2E6-05AA53E85607}" name="Grand Total"/>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A5C639-38FF-4E75-9278-4FBCA35F0C1A}" name="Kraftwerksliste_CSV3" displayName="Kraftwerksliste_CSV3" ref="A1:AB2171" tableType="queryTable" totalsRowShown="0" headerRowDxfId="28">
  <autoFilter ref="A1:AB2171" xr:uid="{03464A78-243F-4D87-B79D-ADD7C95080D4}"/>
  <sortState xmlns:xlrd2="http://schemas.microsoft.com/office/spreadsheetml/2017/richdata2" ref="A2:AB2171">
    <sortCondition descending="1" ref="Y1:Y2171"/>
  </sortState>
  <tableColumns count="28">
    <tableColumn id="1" xr3:uid="{BA90FCF1-3AF6-406A-BFEE-ECAC944963EB}" uniqueName="1" name="Column1" queryTableFieldId="1" dataDxfId="27"/>
    <tableColumn id="2" xr3:uid="{8827D016-0E33-4BB8-B0D6-9BB4586C1B95}" uniqueName="2" name="Column2" queryTableFieldId="2" dataDxfId="26"/>
    <tableColumn id="3" xr3:uid="{30A41784-EC3D-4885-A002-8C23A74F6C74}" uniqueName="3" name="Column3" queryTableFieldId="3" dataDxfId="25"/>
    <tableColumn id="4" xr3:uid="{BCA15546-65B7-4C54-AA09-6C97402CA1E1}" uniqueName="4" name="Column4" queryTableFieldId="4" dataDxfId="24"/>
    <tableColumn id="5" xr3:uid="{F2D61357-91F7-43CE-BB57-DAB6373A3EDE}" uniqueName="5" name="Column5" queryTableFieldId="5" dataDxfId="23"/>
    <tableColumn id="6" xr3:uid="{684DC906-042B-4DA7-9779-1D7281B5C707}" uniqueName="6" name="Column6" queryTableFieldId="6" dataDxfId="22"/>
    <tableColumn id="7" xr3:uid="{82E986A2-604C-44DF-BC12-2A698E022E99}" uniqueName="7" name="Column7" queryTableFieldId="7" dataDxfId="21"/>
    <tableColumn id="8" xr3:uid="{F70B6A9E-5CD7-434F-AD70-0FD87A43EFC6}" uniqueName="8" name="Column8" queryTableFieldId="8" dataDxfId="20"/>
    <tableColumn id="9" xr3:uid="{689552BF-A358-4C60-93BD-D854C6576E76}" uniqueName="9" name="Column9" queryTableFieldId="9" dataDxfId="19"/>
    <tableColumn id="10" xr3:uid="{B4FF068A-808F-49D5-996B-D79287415C41}" uniqueName="10" name="Column10" queryTableFieldId="10" dataDxfId="18"/>
    <tableColumn id="11" xr3:uid="{7A34D782-5AFF-49C8-A806-71769F0DA928}" uniqueName="11" name="Column11" queryTableFieldId="11" dataDxfId="17"/>
    <tableColumn id="12" xr3:uid="{2FB971D3-DCB8-4486-A813-6B628B85530D}" uniqueName="12" name="Column12" queryTableFieldId="12" dataDxfId="16"/>
    <tableColumn id="13" xr3:uid="{173E0EBE-A95D-427B-99D8-A8D9DBB82E5F}" uniqueName="13" name="Column13" queryTableFieldId="13" dataDxfId="15"/>
    <tableColumn id="14" xr3:uid="{18C9344A-B516-487C-878A-417965C63C3F}" uniqueName="14" name="Column14" queryTableFieldId="14" dataDxfId="14"/>
    <tableColumn id="15" xr3:uid="{71D60A58-B202-4790-94D1-DFA25153B51C}" uniqueName="15" name="Column15" queryTableFieldId="15" dataDxfId="13"/>
    <tableColumn id="16" xr3:uid="{BF955642-5B47-4020-B274-CDA8596345E5}" uniqueName="16" name="Column16" queryTableFieldId="16" dataDxfId="12"/>
    <tableColumn id="17" xr3:uid="{B82D62F2-5442-49D9-A1E8-D351410C3B83}" uniqueName="17" name="Column17" queryTableFieldId="17" dataDxfId="11"/>
    <tableColumn id="18" xr3:uid="{CA1510B0-8219-401D-838B-44970BBC21F7}" uniqueName="18" name="Column18" queryTableFieldId="18" dataDxfId="10"/>
    <tableColumn id="19" xr3:uid="{0A962681-3CBF-4D15-8D35-D8246E70951F}" uniqueName="19" name="Column19" queryTableFieldId="19" dataDxfId="9"/>
    <tableColumn id="20" xr3:uid="{620CB5C4-C800-497A-BC92-B4BF24241734}" uniqueName="20" name="Column20" queryTableFieldId="20" dataDxfId="8"/>
    <tableColumn id="21" xr3:uid="{57185F72-F586-45CE-946D-4B24F8067D14}" uniqueName="21" name="Column21" queryTableFieldId="21" dataDxfId="7"/>
    <tableColumn id="22" xr3:uid="{6FC35783-8D51-40FD-B23B-7999AABF6F9A}" uniqueName="22" name="Column22" queryTableFieldId="22" dataDxfId="6"/>
    <tableColumn id="23" xr3:uid="{3268ED29-209B-4D6C-85E5-F346817AB8C2}" uniqueName="23" name="Column23" queryTableFieldId="23" dataDxfId="5"/>
    <tableColumn id="24" xr3:uid="{3CC0765A-7CD8-4B39-B4FA-432B4BC42292}" uniqueName="24" name="Column24" queryTableFieldId="24" dataDxfId="4"/>
    <tableColumn id="25" xr3:uid="{7265E77F-C309-4C49-935A-F3605CC1F98C}" uniqueName="25" name="Column25" queryTableFieldId="25" dataDxfId="3"/>
    <tableColumn id="26" xr3:uid="{D8200161-5B31-4F64-A8C1-C50FB9087D57}" uniqueName="26" name="Column26" queryTableFieldId="27" dataDxfId="2"/>
    <tableColumn id="27" xr3:uid="{9C4B8EC9-4534-47A6-A86C-D473C881C0EE}" uniqueName="27" name="Column27" queryTableFieldId="28" dataDxfId="1"/>
    <tableColumn id="28" xr3:uid="{728F89A8-4B2F-4ACE-9FC1-B62308FC9996}" uniqueName="28" name="Column28" queryTableFieldId="2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75"/>
  <sheetViews>
    <sheetView tabSelected="1" topLeftCell="N1" workbookViewId="0">
      <pane ySplit="1" topLeftCell="A29" activePane="bottomLeft" state="frozen"/>
      <selection activeCell="S1" sqref="S1"/>
      <selection pane="bottomLeft" activeCell="B2146" sqref="B2146"/>
    </sheetView>
  </sheetViews>
  <sheetFormatPr defaultColWidth="8.88671875" defaultRowHeight="13.8" x14ac:dyDescent="0.25"/>
  <cols>
    <col min="1" max="3" width="80.88671875" bestFit="1" customWidth="1"/>
    <col min="4" max="4" width="22.44140625" style="14" bestFit="1" customWidth="1"/>
    <col min="5" max="5" width="37.109375" bestFit="1" customWidth="1"/>
    <col min="6" max="6" width="80.88671875" bestFit="1" customWidth="1"/>
    <col min="7" max="7" width="26" bestFit="1" customWidth="1"/>
    <col min="8" max="8" width="64" bestFit="1" customWidth="1"/>
    <col min="9" max="9" width="80.88671875" style="15" bestFit="1" customWidth="1"/>
    <col min="10" max="10" width="81.77734375" customWidth="1"/>
    <col min="11" max="11" width="38.44140625" bestFit="1" customWidth="1"/>
    <col min="12" max="14" width="80.88671875" bestFit="1" customWidth="1"/>
    <col min="15" max="15" width="32.77734375" bestFit="1" customWidth="1"/>
    <col min="16" max="16" width="32.6640625" bestFit="1" customWidth="1"/>
    <col min="17" max="17" width="49.21875" style="1" bestFit="1" customWidth="1"/>
    <col min="18" max="18" width="80.88671875" bestFit="1" customWidth="1"/>
    <col min="19" max="19" width="41" bestFit="1" customWidth="1"/>
    <col min="20" max="20" width="64.21875" bestFit="1" customWidth="1"/>
  </cols>
  <sheetData>
    <row r="1" spans="1:20" x14ac:dyDescent="0.25">
      <c r="A1" t="s">
        <v>26</v>
      </c>
      <c r="B1" t="s">
        <v>27</v>
      </c>
      <c r="C1" t="s">
        <v>28</v>
      </c>
      <c r="D1" s="14" t="s">
        <v>29</v>
      </c>
      <c r="E1" t="s">
        <v>30</v>
      </c>
      <c r="F1" t="s">
        <v>31</v>
      </c>
      <c r="G1" t="s">
        <v>32</v>
      </c>
      <c r="H1" t="s">
        <v>33</v>
      </c>
      <c r="I1" s="15" t="s">
        <v>34</v>
      </c>
      <c r="J1" t="s">
        <v>10139</v>
      </c>
      <c r="K1" t="s">
        <v>36</v>
      </c>
      <c r="L1" t="s">
        <v>37</v>
      </c>
      <c r="M1" t="s">
        <v>38</v>
      </c>
      <c r="N1" t="s">
        <v>39</v>
      </c>
      <c r="O1" t="s">
        <v>40</v>
      </c>
      <c r="P1" t="s">
        <v>10140</v>
      </c>
      <c r="Q1" s="1" t="s">
        <v>10141</v>
      </c>
      <c r="R1" t="s">
        <v>43</v>
      </c>
      <c r="S1" t="s">
        <v>44</v>
      </c>
      <c r="T1" t="s">
        <v>45</v>
      </c>
    </row>
    <row r="2" spans="1:20" x14ac:dyDescent="0.25">
      <c r="A2" t="s">
        <v>51</v>
      </c>
      <c r="B2" t="s">
        <v>52</v>
      </c>
      <c r="C2" t="s">
        <v>51</v>
      </c>
      <c r="D2" s="14" t="s">
        <v>51</v>
      </c>
      <c r="E2" t="s">
        <v>51</v>
      </c>
      <c r="F2" t="s">
        <v>51</v>
      </c>
      <c r="G2" t="s">
        <v>53</v>
      </c>
      <c r="H2" t="s">
        <v>51</v>
      </c>
      <c r="I2" s="16">
        <v>32874</v>
      </c>
      <c r="J2" t="s">
        <v>54</v>
      </c>
      <c r="K2" t="s">
        <v>55</v>
      </c>
      <c r="L2" t="s">
        <v>51</v>
      </c>
      <c r="M2" t="s">
        <v>51</v>
      </c>
      <c r="N2" t="s">
        <v>55</v>
      </c>
      <c r="O2" t="s">
        <v>56</v>
      </c>
      <c r="P2" t="s">
        <v>51</v>
      </c>
      <c r="Q2" s="1">
        <v>13753.5</v>
      </c>
      <c r="R2" t="s">
        <v>51</v>
      </c>
      <c r="S2" t="s">
        <v>51</v>
      </c>
      <c r="T2" t="s">
        <v>51</v>
      </c>
    </row>
    <row r="3" spans="1:20" x14ac:dyDescent="0.25">
      <c r="A3" t="s">
        <v>51</v>
      </c>
      <c r="B3" t="s">
        <v>52</v>
      </c>
      <c r="C3" t="s">
        <v>51</v>
      </c>
      <c r="D3" s="14" t="s">
        <v>51</v>
      </c>
      <c r="E3" t="s">
        <v>51</v>
      </c>
      <c r="F3" t="s">
        <v>51</v>
      </c>
      <c r="G3" t="s">
        <v>58</v>
      </c>
      <c r="H3" t="s">
        <v>51</v>
      </c>
      <c r="I3" s="16">
        <v>32874</v>
      </c>
      <c r="J3" t="s">
        <v>54</v>
      </c>
      <c r="K3" t="s">
        <v>59</v>
      </c>
      <c r="L3" t="s">
        <v>51</v>
      </c>
      <c r="M3" t="s">
        <v>51</v>
      </c>
      <c r="N3" t="s">
        <v>59</v>
      </c>
      <c r="O3" t="s">
        <v>56</v>
      </c>
      <c r="P3" t="s">
        <v>51</v>
      </c>
      <c r="Q3" s="1">
        <v>7504.6</v>
      </c>
      <c r="R3" t="s">
        <v>51</v>
      </c>
      <c r="S3" t="s">
        <v>51</v>
      </c>
      <c r="T3" s="6"/>
    </row>
    <row r="4" spans="1:20" x14ac:dyDescent="0.25">
      <c r="A4" t="s">
        <v>51</v>
      </c>
      <c r="B4" t="s">
        <v>52</v>
      </c>
      <c r="C4" t="s">
        <v>51</v>
      </c>
      <c r="D4" s="14" t="s">
        <v>51</v>
      </c>
      <c r="E4" t="s">
        <v>51</v>
      </c>
      <c r="F4" t="s">
        <v>51</v>
      </c>
      <c r="G4" t="s">
        <v>61</v>
      </c>
      <c r="H4" t="s">
        <v>51</v>
      </c>
      <c r="I4" s="16">
        <v>32874</v>
      </c>
      <c r="J4" t="s">
        <v>54</v>
      </c>
      <c r="K4" t="s">
        <v>55</v>
      </c>
      <c r="L4" t="s">
        <v>51</v>
      </c>
      <c r="M4" t="s">
        <v>51</v>
      </c>
      <c r="N4" t="s">
        <v>55</v>
      </c>
      <c r="O4" t="s">
        <v>56</v>
      </c>
      <c r="P4" t="s">
        <v>51</v>
      </c>
      <c r="Q4" s="1">
        <v>6586.4</v>
      </c>
      <c r="R4" t="s">
        <v>51</v>
      </c>
      <c r="S4" t="s">
        <v>51</v>
      </c>
      <c r="T4" s="6"/>
    </row>
    <row r="5" spans="1:20" x14ac:dyDescent="0.25">
      <c r="A5" t="s">
        <v>51</v>
      </c>
      <c r="B5" t="s">
        <v>52</v>
      </c>
      <c r="C5" t="s">
        <v>51</v>
      </c>
      <c r="D5" s="14" t="s">
        <v>51</v>
      </c>
      <c r="E5" t="s">
        <v>51</v>
      </c>
      <c r="F5" t="s">
        <v>51</v>
      </c>
      <c r="G5" t="s">
        <v>63</v>
      </c>
      <c r="H5" t="s">
        <v>51</v>
      </c>
      <c r="I5" s="16">
        <v>32874</v>
      </c>
      <c r="J5" t="s">
        <v>54</v>
      </c>
      <c r="K5" t="s">
        <v>55</v>
      </c>
      <c r="L5" t="s">
        <v>51</v>
      </c>
      <c r="M5" t="s">
        <v>51</v>
      </c>
      <c r="N5" t="s">
        <v>55</v>
      </c>
      <c r="O5" t="s">
        <v>56</v>
      </c>
      <c r="P5" t="s">
        <v>51</v>
      </c>
      <c r="Q5" s="1">
        <v>5656.3</v>
      </c>
      <c r="R5" t="s">
        <v>51</v>
      </c>
      <c r="S5" t="s">
        <v>51</v>
      </c>
      <c r="T5" s="6"/>
    </row>
    <row r="6" spans="1:20" x14ac:dyDescent="0.25">
      <c r="A6" t="s">
        <v>51</v>
      </c>
      <c r="B6" t="s">
        <v>52</v>
      </c>
      <c r="C6" t="s">
        <v>51</v>
      </c>
      <c r="D6" s="14" t="s">
        <v>51</v>
      </c>
      <c r="E6" t="s">
        <v>51</v>
      </c>
      <c r="F6" t="s">
        <v>51</v>
      </c>
      <c r="G6" t="s">
        <v>63</v>
      </c>
      <c r="H6" t="s">
        <v>51</v>
      </c>
      <c r="I6" s="16">
        <v>32874</v>
      </c>
      <c r="J6" t="s">
        <v>54</v>
      </c>
      <c r="K6" t="s">
        <v>59</v>
      </c>
      <c r="L6" t="s">
        <v>51</v>
      </c>
      <c r="M6" t="s">
        <v>51</v>
      </c>
      <c r="N6" t="s">
        <v>59</v>
      </c>
      <c r="O6" t="s">
        <v>56</v>
      </c>
      <c r="P6" t="s">
        <v>51</v>
      </c>
      <c r="Q6" s="1">
        <v>4679.8</v>
      </c>
      <c r="R6" t="s">
        <v>51</v>
      </c>
      <c r="S6" t="s">
        <v>51</v>
      </c>
      <c r="T6" s="6"/>
    </row>
    <row r="7" spans="1:20" x14ac:dyDescent="0.25">
      <c r="A7" t="s">
        <v>51</v>
      </c>
      <c r="B7" t="s">
        <v>52</v>
      </c>
      <c r="C7" t="s">
        <v>51</v>
      </c>
      <c r="D7" s="14" t="s">
        <v>51</v>
      </c>
      <c r="E7" t="s">
        <v>51</v>
      </c>
      <c r="F7" t="s">
        <v>51</v>
      </c>
      <c r="G7" t="s">
        <v>66</v>
      </c>
      <c r="H7" t="s">
        <v>51</v>
      </c>
      <c r="I7" s="16">
        <v>32874</v>
      </c>
      <c r="J7" t="s">
        <v>54</v>
      </c>
      <c r="K7" t="s">
        <v>59</v>
      </c>
      <c r="L7" t="s">
        <v>51</v>
      </c>
      <c r="M7" t="s">
        <v>51</v>
      </c>
      <c r="N7" t="s">
        <v>59</v>
      </c>
      <c r="O7" t="s">
        <v>56</v>
      </c>
      <c r="P7" t="s">
        <v>51</v>
      </c>
      <c r="Q7" s="1">
        <v>4408.8999999999996</v>
      </c>
      <c r="R7" t="s">
        <v>51</v>
      </c>
      <c r="S7" t="s">
        <v>51</v>
      </c>
      <c r="T7" s="6"/>
    </row>
    <row r="8" spans="1:20" x14ac:dyDescent="0.25">
      <c r="A8" t="s">
        <v>51</v>
      </c>
      <c r="B8" t="s">
        <v>52</v>
      </c>
      <c r="C8" t="s">
        <v>51</v>
      </c>
      <c r="D8" s="14" t="s">
        <v>51</v>
      </c>
      <c r="E8" t="s">
        <v>51</v>
      </c>
      <c r="F8" t="s">
        <v>51</v>
      </c>
      <c r="G8" t="s">
        <v>58</v>
      </c>
      <c r="H8" t="s">
        <v>51</v>
      </c>
      <c r="I8" s="16">
        <v>32874</v>
      </c>
      <c r="J8" t="s">
        <v>54</v>
      </c>
      <c r="K8" t="s">
        <v>55</v>
      </c>
      <c r="L8" t="s">
        <v>51</v>
      </c>
      <c r="M8" t="s">
        <v>51</v>
      </c>
      <c r="N8" t="s">
        <v>55</v>
      </c>
      <c r="O8" t="s">
        <v>56</v>
      </c>
      <c r="P8" t="s">
        <v>51</v>
      </c>
      <c r="Q8" s="1">
        <v>4349.3999999999996</v>
      </c>
      <c r="R8" t="s">
        <v>51</v>
      </c>
      <c r="S8" t="s">
        <v>51</v>
      </c>
      <c r="T8" s="6"/>
    </row>
    <row r="9" spans="1:20" x14ac:dyDescent="0.25">
      <c r="A9" t="s">
        <v>51</v>
      </c>
      <c r="B9" t="s">
        <v>52</v>
      </c>
      <c r="C9" t="s">
        <v>51</v>
      </c>
      <c r="D9" s="14" t="s">
        <v>51</v>
      </c>
      <c r="E9" t="s">
        <v>51</v>
      </c>
      <c r="F9" t="s">
        <v>51</v>
      </c>
      <c r="G9" t="s">
        <v>69</v>
      </c>
      <c r="H9" t="s">
        <v>51</v>
      </c>
      <c r="I9" s="16">
        <v>32874</v>
      </c>
      <c r="J9" t="s">
        <v>54</v>
      </c>
      <c r="K9" t="s">
        <v>59</v>
      </c>
      <c r="L9" t="s">
        <v>51</v>
      </c>
      <c r="M9" t="s">
        <v>51</v>
      </c>
      <c r="N9" t="s">
        <v>59</v>
      </c>
      <c r="O9" t="s">
        <v>56</v>
      </c>
      <c r="P9" t="s">
        <v>51</v>
      </c>
      <c r="Q9" s="1">
        <v>4170.8999999999996</v>
      </c>
      <c r="R9" t="s">
        <v>51</v>
      </c>
      <c r="S9" t="s">
        <v>51</v>
      </c>
      <c r="T9" s="6"/>
    </row>
    <row r="10" spans="1:20" x14ac:dyDescent="0.25">
      <c r="A10" t="s">
        <v>51</v>
      </c>
      <c r="B10" t="s">
        <v>71</v>
      </c>
      <c r="C10" t="s">
        <v>51</v>
      </c>
      <c r="D10" s="14" t="s">
        <v>51</v>
      </c>
      <c r="E10" t="s">
        <v>51</v>
      </c>
      <c r="F10" t="s">
        <v>51</v>
      </c>
      <c r="G10" t="s">
        <v>72</v>
      </c>
      <c r="H10" t="s">
        <v>51</v>
      </c>
      <c r="I10" s="16">
        <v>32874</v>
      </c>
      <c r="J10" t="s">
        <v>54</v>
      </c>
      <c r="K10" t="s">
        <v>73</v>
      </c>
      <c r="L10" t="s">
        <v>51</v>
      </c>
      <c r="M10" t="s">
        <v>51</v>
      </c>
      <c r="N10" t="s">
        <v>73</v>
      </c>
      <c r="O10" t="s">
        <v>74</v>
      </c>
      <c r="P10" t="s">
        <v>51</v>
      </c>
      <c r="Q10" s="1">
        <v>3760</v>
      </c>
      <c r="R10" t="s">
        <v>51</v>
      </c>
      <c r="S10" t="s">
        <v>51</v>
      </c>
      <c r="T10" s="6"/>
    </row>
    <row r="11" spans="1:20" x14ac:dyDescent="0.25">
      <c r="A11" t="s">
        <v>51</v>
      </c>
      <c r="B11" t="s">
        <v>52</v>
      </c>
      <c r="C11" t="s">
        <v>51</v>
      </c>
      <c r="D11" s="14" t="s">
        <v>51</v>
      </c>
      <c r="E11" t="s">
        <v>51</v>
      </c>
      <c r="F11" t="s">
        <v>51</v>
      </c>
      <c r="G11" t="s">
        <v>66</v>
      </c>
      <c r="H11" t="s">
        <v>51</v>
      </c>
      <c r="I11" s="16">
        <v>32874</v>
      </c>
      <c r="J11" t="s">
        <v>54</v>
      </c>
      <c r="K11" t="s">
        <v>55</v>
      </c>
      <c r="L11" t="s">
        <v>51</v>
      </c>
      <c r="M11" t="s">
        <v>51</v>
      </c>
      <c r="N11" t="s">
        <v>55</v>
      </c>
      <c r="O11" t="s">
        <v>56</v>
      </c>
      <c r="P11" t="s">
        <v>51</v>
      </c>
      <c r="Q11" s="1">
        <v>3109.2</v>
      </c>
      <c r="R11" t="s">
        <v>51</v>
      </c>
      <c r="S11" t="s">
        <v>51</v>
      </c>
      <c r="T11" s="6"/>
    </row>
    <row r="12" spans="1:20" x14ac:dyDescent="0.25">
      <c r="A12" t="s">
        <v>51</v>
      </c>
      <c r="B12" t="s">
        <v>52</v>
      </c>
      <c r="C12" t="s">
        <v>51</v>
      </c>
      <c r="D12" s="14" t="s">
        <v>51</v>
      </c>
      <c r="E12" t="s">
        <v>51</v>
      </c>
      <c r="F12" t="s">
        <v>51</v>
      </c>
      <c r="G12" t="s">
        <v>77</v>
      </c>
      <c r="H12" t="s">
        <v>51</v>
      </c>
      <c r="I12" s="16">
        <v>32874</v>
      </c>
      <c r="J12" t="s">
        <v>54</v>
      </c>
      <c r="K12" t="s">
        <v>59</v>
      </c>
      <c r="L12" t="s">
        <v>51</v>
      </c>
      <c r="M12" t="s">
        <v>51</v>
      </c>
      <c r="N12" t="s">
        <v>59</v>
      </c>
      <c r="O12" t="s">
        <v>56</v>
      </c>
      <c r="P12" t="s">
        <v>51</v>
      </c>
      <c r="Q12" s="1">
        <v>2794.8</v>
      </c>
      <c r="R12" t="s">
        <v>51</v>
      </c>
      <c r="S12" t="s">
        <v>51</v>
      </c>
      <c r="T12" s="6"/>
    </row>
    <row r="13" spans="1:20" x14ac:dyDescent="0.25">
      <c r="A13" t="s">
        <v>51</v>
      </c>
      <c r="B13" t="s">
        <v>52</v>
      </c>
      <c r="C13" t="s">
        <v>51</v>
      </c>
      <c r="D13" s="14" t="s">
        <v>51</v>
      </c>
      <c r="E13" t="s">
        <v>51</v>
      </c>
      <c r="F13" t="s">
        <v>51</v>
      </c>
      <c r="G13" t="s">
        <v>79</v>
      </c>
      <c r="H13" t="s">
        <v>51</v>
      </c>
      <c r="I13" s="16">
        <v>32874</v>
      </c>
      <c r="J13" t="s">
        <v>54</v>
      </c>
      <c r="K13" t="s">
        <v>55</v>
      </c>
      <c r="L13" t="s">
        <v>51</v>
      </c>
      <c r="M13" t="s">
        <v>51</v>
      </c>
      <c r="N13" t="s">
        <v>55</v>
      </c>
      <c r="O13" t="s">
        <v>56</v>
      </c>
      <c r="P13" t="s">
        <v>51</v>
      </c>
      <c r="Q13" s="1">
        <v>2759.7</v>
      </c>
      <c r="R13" t="s">
        <v>51</v>
      </c>
      <c r="S13" t="s">
        <v>51</v>
      </c>
      <c r="T13" s="6"/>
    </row>
    <row r="14" spans="1:20" x14ac:dyDescent="0.25">
      <c r="A14" t="s">
        <v>51</v>
      </c>
      <c r="B14" t="s">
        <v>52</v>
      </c>
      <c r="C14" t="s">
        <v>51</v>
      </c>
      <c r="D14" s="14" t="s">
        <v>51</v>
      </c>
      <c r="E14" t="s">
        <v>51</v>
      </c>
      <c r="F14" t="s">
        <v>51</v>
      </c>
      <c r="G14" t="s">
        <v>81</v>
      </c>
      <c r="H14" t="s">
        <v>51</v>
      </c>
      <c r="I14" s="16">
        <v>32874</v>
      </c>
      <c r="J14" t="s">
        <v>54</v>
      </c>
      <c r="K14" t="s">
        <v>59</v>
      </c>
      <c r="L14" t="s">
        <v>51</v>
      </c>
      <c r="M14" t="s">
        <v>51</v>
      </c>
      <c r="N14" t="s">
        <v>59</v>
      </c>
      <c r="O14" t="s">
        <v>56</v>
      </c>
      <c r="P14" t="s">
        <v>51</v>
      </c>
      <c r="Q14" s="1">
        <v>2736.9</v>
      </c>
      <c r="R14" t="s">
        <v>51</v>
      </c>
      <c r="S14" t="s">
        <v>51</v>
      </c>
      <c r="T14" s="6"/>
    </row>
    <row r="15" spans="1:20" x14ac:dyDescent="0.25">
      <c r="A15" t="s">
        <v>51</v>
      </c>
      <c r="B15" t="s">
        <v>52</v>
      </c>
      <c r="C15" t="s">
        <v>51</v>
      </c>
      <c r="D15" s="14" t="s">
        <v>51</v>
      </c>
      <c r="E15" t="s">
        <v>51</v>
      </c>
      <c r="F15" t="s">
        <v>51</v>
      </c>
      <c r="G15" t="s">
        <v>77</v>
      </c>
      <c r="H15" t="s">
        <v>51</v>
      </c>
      <c r="I15" s="16">
        <v>32874</v>
      </c>
      <c r="J15" t="s">
        <v>54</v>
      </c>
      <c r="K15" t="s">
        <v>55</v>
      </c>
      <c r="L15" t="s">
        <v>51</v>
      </c>
      <c r="M15" t="s">
        <v>51</v>
      </c>
      <c r="N15" t="s">
        <v>55</v>
      </c>
      <c r="O15" t="s">
        <v>56</v>
      </c>
      <c r="P15" t="s">
        <v>51</v>
      </c>
      <c r="Q15" s="1">
        <v>2394.8000000000002</v>
      </c>
      <c r="R15" t="s">
        <v>51</v>
      </c>
      <c r="S15" t="s">
        <v>51</v>
      </c>
      <c r="T15" s="6"/>
    </row>
    <row r="16" spans="1:20" x14ac:dyDescent="0.25">
      <c r="A16" t="s">
        <v>51</v>
      </c>
      <c r="B16" t="s">
        <v>52</v>
      </c>
      <c r="C16" t="s">
        <v>51</v>
      </c>
      <c r="D16" s="14" t="s">
        <v>51</v>
      </c>
      <c r="E16" t="s">
        <v>51</v>
      </c>
      <c r="F16" t="s">
        <v>51</v>
      </c>
      <c r="G16" t="s">
        <v>84</v>
      </c>
      <c r="H16" t="s">
        <v>51</v>
      </c>
      <c r="I16" s="16">
        <v>32874</v>
      </c>
      <c r="J16" t="s">
        <v>54</v>
      </c>
      <c r="K16" t="s">
        <v>55</v>
      </c>
      <c r="L16" t="s">
        <v>51</v>
      </c>
      <c r="M16" t="s">
        <v>51</v>
      </c>
      <c r="N16" t="s">
        <v>55</v>
      </c>
      <c r="O16" t="s">
        <v>56</v>
      </c>
      <c r="P16" t="s">
        <v>51</v>
      </c>
      <c r="Q16" s="1">
        <v>2315.8000000000002</v>
      </c>
      <c r="R16" t="s">
        <v>51</v>
      </c>
      <c r="S16" t="s">
        <v>51</v>
      </c>
      <c r="T16" s="6"/>
    </row>
    <row r="17" spans="1:20" x14ac:dyDescent="0.25">
      <c r="A17" t="s">
        <v>51</v>
      </c>
      <c r="B17" t="s">
        <v>52</v>
      </c>
      <c r="C17" t="s">
        <v>51</v>
      </c>
      <c r="D17" s="14" t="s">
        <v>51</v>
      </c>
      <c r="E17" t="s">
        <v>51</v>
      </c>
      <c r="F17" t="s">
        <v>51</v>
      </c>
      <c r="G17" t="s">
        <v>79</v>
      </c>
      <c r="H17" t="s">
        <v>51</v>
      </c>
      <c r="I17" s="16">
        <v>32874</v>
      </c>
      <c r="J17" t="s">
        <v>54</v>
      </c>
      <c r="K17" t="s">
        <v>59</v>
      </c>
      <c r="L17" t="s">
        <v>51</v>
      </c>
      <c r="M17" t="s">
        <v>51</v>
      </c>
      <c r="N17" t="s">
        <v>59</v>
      </c>
      <c r="O17" t="s">
        <v>56</v>
      </c>
      <c r="P17" t="s">
        <v>51</v>
      </c>
      <c r="Q17" s="1">
        <v>2280.8000000000002</v>
      </c>
      <c r="R17" t="s">
        <v>51</v>
      </c>
      <c r="S17" t="s">
        <v>51</v>
      </c>
      <c r="T17" t="s">
        <v>51</v>
      </c>
    </row>
    <row r="18" spans="1:20" x14ac:dyDescent="0.25">
      <c r="A18" t="s">
        <v>51</v>
      </c>
      <c r="B18" t="s">
        <v>52</v>
      </c>
      <c r="C18" t="s">
        <v>51</v>
      </c>
      <c r="D18" s="14" t="s">
        <v>51</v>
      </c>
      <c r="E18" t="s">
        <v>51</v>
      </c>
      <c r="F18" t="s">
        <v>51</v>
      </c>
      <c r="G18" t="s">
        <v>81</v>
      </c>
      <c r="H18" t="s">
        <v>51</v>
      </c>
      <c r="I18" s="16">
        <v>32874</v>
      </c>
      <c r="J18" t="s">
        <v>54</v>
      </c>
      <c r="K18" t="s">
        <v>55</v>
      </c>
      <c r="L18" t="s">
        <v>51</v>
      </c>
      <c r="M18" t="s">
        <v>51</v>
      </c>
      <c r="N18" t="s">
        <v>55</v>
      </c>
      <c r="O18" t="s">
        <v>56</v>
      </c>
      <c r="P18" t="s">
        <v>51</v>
      </c>
      <c r="Q18" s="1">
        <v>2095.4</v>
      </c>
      <c r="R18" t="s">
        <v>51</v>
      </c>
      <c r="S18" t="s">
        <v>51</v>
      </c>
      <c r="T18" t="s">
        <v>51</v>
      </c>
    </row>
    <row r="19" spans="1:20" x14ac:dyDescent="0.25">
      <c r="A19" t="s">
        <v>51</v>
      </c>
      <c r="B19" t="s">
        <v>52</v>
      </c>
      <c r="C19" t="s">
        <v>51</v>
      </c>
      <c r="D19" s="14" t="s">
        <v>51</v>
      </c>
      <c r="E19" t="s">
        <v>51</v>
      </c>
      <c r="F19" t="s">
        <v>51</v>
      </c>
      <c r="G19" t="s">
        <v>88</v>
      </c>
      <c r="H19" t="s">
        <v>51</v>
      </c>
      <c r="I19" s="16">
        <v>32874</v>
      </c>
      <c r="J19" t="s">
        <v>54</v>
      </c>
      <c r="K19" t="s">
        <v>55</v>
      </c>
      <c r="L19" t="s">
        <v>51</v>
      </c>
      <c r="M19" t="s">
        <v>51</v>
      </c>
      <c r="N19" t="s">
        <v>55</v>
      </c>
      <c r="O19" t="s">
        <v>56</v>
      </c>
      <c r="P19" t="s">
        <v>51</v>
      </c>
      <c r="Q19" s="1">
        <v>2035.6</v>
      </c>
      <c r="R19" t="s">
        <v>51</v>
      </c>
      <c r="S19" t="s">
        <v>51</v>
      </c>
      <c r="T19" t="s">
        <v>51</v>
      </c>
    </row>
    <row r="20" spans="1:20" x14ac:dyDescent="0.25">
      <c r="A20" t="s">
        <v>51</v>
      </c>
      <c r="B20" t="s">
        <v>52</v>
      </c>
      <c r="C20" t="s">
        <v>51</v>
      </c>
      <c r="D20" s="14" t="s">
        <v>51</v>
      </c>
      <c r="E20" t="s">
        <v>51</v>
      </c>
      <c r="F20" t="s">
        <v>51</v>
      </c>
      <c r="G20" t="s">
        <v>53</v>
      </c>
      <c r="H20" t="s">
        <v>51</v>
      </c>
      <c r="I20" s="16">
        <v>32874</v>
      </c>
      <c r="J20" t="s">
        <v>54</v>
      </c>
      <c r="K20" t="s">
        <v>59</v>
      </c>
      <c r="L20" t="s">
        <v>51</v>
      </c>
      <c r="M20" t="s">
        <v>51</v>
      </c>
      <c r="N20" t="s">
        <v>59</v>
      </c>
      <c r="O20" t="s">
        <v>56</v>
      </c>
      <c r="P20" t="s">
        <v>51</v>
      </c>
      <c r="Q20" s="1">
        <v>1971</v>
      </c>
      <c r="R20" t="s">
        <v>51</v>
      </c>
      <c r="S20" t="s">
        <v>51</v>
      </c>
      <c r="T20" t="s">
        <v>51</v>
      </c>
    </row>
    <row r="21" spans="1:20" x14ac:dyDescent="0.25">
      <c r="A21" t="s">
        <v>51</v>
      </c>
      <c r="B21" t="s">
        <v>52</v>
      </c>
      <c r="C21" t="s">
        <v>51</v>
      </c>
      <c r="D21" s="14" t="s">
        <v>51</v>
      </c>
      <c r="E21" t="s">
        <v>51</v>
      </c>
      <c r="F21" t="s">
        <v>51</v>
      </c>
      <c r="G21" t="s">
        <v>53</v>
      </c>
      <c r="H21" t="s">
        <v>51</v>
      </c>
      <c r="I21" s="16">
        <v>32874</v>
      </c>
      <c r="J21" t="s">
        <v>54</v>
      </c>
      <c r="K21" t="s">
        <v>91</v>
      </c>
      <c r="L21" t="s">
        <v>51</v>
      </c>
      <c r="M21" t="s">
        <v>51</v>
      </c>
      <c r="N21" t="s">
        <v>91</v>
      </c>
      <c r="O21" t="s">
        <v>56</v>
      </c>
      <c r="P21" t="s">
        <v>51</v>
      </c>
      <c r="Q21" s="1">
        <v>1759.7</v>
      </c>
      <c r="R21" t="s">
        <v>51</v>
      </c>
      <c r="S21" t="s">
        <v>51</v>
      </c>
      <c r="T21" t="s">
        <v>51</v>
      </c>
    </row>
    <row r="22" spans="1:20" x14ac:dyDescent="0.25">
      <c r="A22" t="s">
        <v>51</v>
      </c>
      <c r="B22" t="s">
        <v>52</v>
      </c>
      <c r="C22" t="s">
        <v>51</v>
      </c>
      <c r="D22" s="14" t="s">
        <v>51</v>
      </c>
      <c r="E22" t="s">
        <v>51</v>
      </c>
      <c r="F22" t="s">
        <v>51</v>
      </c>
      <c r="G22" t="s">
        <v>93</v>
      </c>
      <c r="H22" t="s">
        <v>51</v>
      </c>
      <c r="I22" s="16">
        <v>32874</v>
      </c>
      <c r="J22" t="s">
        <v>54</v>
      </c>
      <c r="K22" t="s">
        <v>55</v>
      </c>
      <c r="L22" t="s">
        <v>51</v>
      </c>
      <c r="M22" t="s">
        <v>51</v>
      </c>
      <c r="N22" t="s">
        <v>55</v>
      </c>
      <c r="O22" t="s">
        <v>56</v>
      </c>
      <c r="P22" t="s">
        <v>51</v>
      </c>
      <c r="Q22" s="1">
        <v>1688.8</v>
      </c>
      <c r="R22" t="s">
        <v>51</v>
      </c>
      <c r="S22" t="s">
        <v>51</v>
      </c>
      <c r="T22" t="s">
        <v>51</v>
      </c>
    </row>
    <row r="23" spans="1:20" x14ac:dyDescent="0.25">
      <c r="A23" t="s">
        <v>51</v>
      </c>
      <c r="B23" t="s">
        <v>52</v>
      </c>
      <c r="C23" t="s">
        <v>51</v>
      </c>
      <c r="D23" s="14" t="s">
        <v>51</v>
      </c>
      <c r="E23" t="s">
        <v>51</v>
      </c>
      <c r="F23" t="s">
        <v>51</v>
      </c>
      <c r="G23" t="s">
        <v>69</v>
      </c>
      <c r="H23" t="s">
        <v>51</v>
      </c>
      <c r="I23" s="16">
        <v>32874</v>
      </c>
      <c r="J23" t="s">
        <v>54</v>
      </c>
      <c r="K23" t="s">
        <v>55</v>
      </c>
      <c r="L23" t="s">
        <v>51</v>
      </c>
      <c r="M23" t="s">
        <v>51</v>
      </c>
      <c r="N23" t="s">
        <v>55</v>
      </c>
      <c r="O23" t="s">
        <v>56</v>
      </c>
      <c r="P23" t="s">
        <v>51</v>
      </c>
      <c r="Q23" s="1">
        <v>1682.5</v>
      </c>
      <c r="R23" t="s">
        <v>51</v>
      </c>
      <c r="S23" t="s">
        <v>51</v>
      </c>
      <c r="T23" t="s">
        <v>51</v>
      </c>
    </row>
    <row r="24" spans="1:20" x14ac:dyDescent="0.25">
      <c r="A24" t="s">
        <v>51</v>
      </c>
      <c r="B24" t="s">
        <v>52</v>
      </c>
      <c r="C24" t="s">
        <v>51</v>
      </c>
      <c r="D24" s="14" t="s">
        <v>51</v>
      </c>
      <c r="E24" t="s">
        <v>51</v>
      </c>
      <c r="F24" t="s">
        <v>51</v>
      </c>
      <c r="G24" t="s">
        <v>58</v>
      </c>
      <c r="H24" t="s">
        <v>51</v>
      </c>
      <c r="I24" s="16">
        <v>32874</v>
      </c>
      <c r="J24" t="s">
        <v>54</v>
      </c>
      <c r="K24" t="s">
        <v>91</v>
      </c>
      <c r="L24" t="s">
        <v>51</v>
      </c>
      <c r="M24" t="s">
        <v>51</v>
      </c>
      <c r="N24" t="s">
        <v>91</v>
      </c>
      <c r="O24" t="s">
        <v>56</v>
      </c>
      <c r="P24" t="s">
        <v>51</v>
      </c>
      <c r="Q24" s="1">
        <v>1614.6</v>
      </c>
      <c r="R24" t="s">
        <v>51</v>
      </c>
      <c r="S24" t="s">
        <v>51</v>
      </c>
      <c r="T24" t="s">
        <v>51</v>
      </c>
    </row>
    <row r="25" spans="1:20" x14ac:dyDescent="0.25">
      <c r="A25" t="s">
        <v>51</v>
      </c>
      <c r="B25" t="s">
        <v>52</v>
      </c>
      <c r="C25" t="s">
        <v>51</v>
      </c>
      <c r="D25" s="14" t="s">
        <v>51</v>
      </c>
      <c r="E25" t="s">
        <v>51</v>
      </c>
      <c r="F25" t="s">
        <v>51</v>
      </c>
      <c r="G25" t="s">
        <v>84</v>
      </c>
      <c r="H25" t="s">
        <v>51</v>
      </c>
      <c r="I25" s="16">
        <v>32874</v>
      </c>
      <c r="J25" t="s">
        <v>54</v>
      </c>
      <c r="K25" t="s">
        <v>59</v>
      </c>
      <c r="L25" t="s">
        <v>51</v>
      </c>
      <c r="M25" t="s">
        <v>51</v>
      </c>
      <c r="N25" t="s">
        <v>59</v>
      </c>
      <c r="O25" t="s">
        <v>56</v>
      </c>
      <c r="P25" t="s">
        <v>51</v>
      </c>
      <c r="Q25" s="1">
        <v>1494.7</v>
      </c>
      <c r="R25" t="s">
        <v>51</v>
      </c>
      <c r="S25" t="s">
        <v>51</v>
      </c>
      <c r="T25" t="s">
        <v>51</v>
      </c>
    </row>
    <row r="26" spans="1:20" x14ac:dyDescent="0.25">
      <c r="A26" t="s">
        <v>98</v>
      </c>
      <c r="B26" t="s">
        <v>99</v>
      </c>
      <c r="C26" t="s">
        <v>100</v>
      </c>
      <c r="D26" s="14" t="s">
        <v>101</v>
      </c>
      <c r="E26" t="s">
        <v>102</v>
      </c>
      <c r="F26" t="s">
        <v>51</v>
      </c>
      <c r="G26" t="s">
        <v>53</v>
      </c>
      <c r="H26" t="s">
        <v>103</v>
      </c>
      <c r="I26" s="17">
        <v>32242</v>
      </c>
      <c r="J26" t="s">
        <v>54</v>
      </c>
      <c r="K26" t="s">
        <v>104</v>
      </c>
      <c r="L26" t="s">
        <v>51</v>
      </c>
      <c r="M26" t="s">
        <v>51</v>
      </c>
      <c r="N26" t="s">
        <v>104</v>
      </c>
      <c r="O26" t="s">
        <v>74</v>
      </c>
      <c r="P26" t="s">
        <v>74</v>
      </c>
      <c r="Q26" s="1">
        <v>1410</v>
      </c>
      <c r="R26" t="s">
        <v>106</v>
      </c>
      <c r="S26" t="s">
        <v>107</v>
      </c>
      <c r="T26" t="s">
        <v>108</v>
      </c>
    </row>
    <row r="27" spans="1:20" x14ac:dyDescent="0.25">
      <c r="A27" t="s">
        <v>109</v>
      </c>
      <c r="B27" t="s">
        <v>99</v>
      </c>
      <c r="C27" t="s">
        <v>110</v>
      </c>
      <c r="D27" s="14" t="s">
        <v>111</v>
      </c>
      <c r="E27" t="s">
        <v>110</v>
      </c>
      <c r="F27" t="s">
        <v>51</v>
      </c>
      <c r="G27" t="s">
        <v>69</v>
      </c>
      <c r="H27" t="s">
        <v>112</v>
      </c>
      <c r="I27" s="17">
        <v>31768</v>
      </c>
      <c r="J27" t="s">
        <v>54</v>
      </c>
      <c r="K27" t="s">
        <v>104</v>
      </c>
      <c r="L27" t="s">
        <v>51</v>
      </c>
      <c r="M27" t="s">
        <v>51</v>
      </c>
      <c r="N27" t="s">
        <v>104</v>
      </c>
      <c r="O27" t="s">
        <v>74</v>
      </c>
      <c r="P27" t="s">
        <v>74</v>
      </c>
      <c r="Q27" s="1">
        <v>1410</v>
      </c>
      <c r="R27" t="s">
        <v>110</v>
      </c>
      <c r="S27" t="s">
        <v>107</v>
      </c>
      <c r="T27" t="s">
        <v>108</v>
      </c>
    </row>
    <row r="28" spans="1:20" x14ac:dyDescent="0.25">
      <c r="A28" t="s">
        <v>113</v>
      </c>
      <c r="B28" t="s">
        <v>114</v>
      </c>
      <c r="C28" t="s">
        <v>115</v>
      </c>
      <c r="D28" s="14" t="s">
        <v>116</v>
      </c>
      <c r="E28" t="s">
        <v>117</v>
      </c>
      <c r="F28" t="s">
        <v>118</v>
      </c>
      <c r="G28" t="s">
        <v>61</v>
      </c>
      <c r="H28" t="s">
        <v>119</v>
      </c>
      <c r="I28" s="17">
        <v>31155</v>
      </c>
      <c r="J28" t="s">
        <v>120</v>
      </c>
      <c r="K28" t="s">
        <v>104</v>
      </c>
      <c r="L28" t="s">
        <v>51</v>
      </c>
      <c r="M28" t="s">
        <v>51</v>
      </c>
      <c r="N28" t="s">
        <v>104</v>
      </c>
      <c r="O28" t="s">
        <v>74</v>
      </c>
      <c r="P28" t="s">
        <v>74</v>
      </c>
      <c r="Q28" s="1">
        <v>1402</v>
      </c>
      <c r="R28" t="s">
        <v>117</v>
      </c>
      <c r="S28" t="s">
        <v>107</v>
      </c>
      <c r="T28" t="s">
        <v>122</v>
      </c>
    </row>
    <row r="29" spans="1:20" x14ac:dyDescent="0.25">
      <c r="A29" t="s">
        <v>123</v>
      </c>
      <c r="B29" t="s">
        <v>99</v>
      </c>
      <c r="C29" t="s">
        <v>124</v>
      </c>
      <c r="D29" s="14" t="s">
        <v>125</v>
      </c>
      <c r="E29" t="s">
        <v>126</v>
      </c>
      <c r="F29" t="s">
        <v>51</v>
      </c>
      <c r="G29" t="s">
        <v>58</v>
      </c>
      <c r="H29" t="s">
        <v>127</v>
      </c>
      <c r="I29" s="17">
        <v>31079</v>
      </c>
      <c r="J29" t="s">
        <v>54</v>
      </c>
      <c r="K29" t="s">
        <v>104</v>
      </c>
      <c r="L29" t="s">
        <v>51</v>
      </c>
      <c r="M29" t="s">
        <v>51</v>
      </c>
      <c r="N29" t="s">
        <v>104</v>
      </c>
      <c r="O29" t="s">
        <v>74</v>
      </c>
      <c r="P29" t="s">
        <v>74</v>
      </c>
      <c r="Q29" s="1">
        <v>1360</v>
      </c>
      <c r="R29" t="s">
        <v>124</v>
      </c>
      <c r="S29" t="s">
        <v>107</v>
      </c>
      <c r="T29" t="s">
        <v>108</v>
      </c>
    </row>
    <row r="30" spans="1:20" x14ac:dyDescent="0.25">
      <c r="A30" t="s">
        <v>51</v>
      </c>
      <c r="B30" t="s">
        <v>52</v>
      </c>
      <c r="C30" t="s">
        <v>51</v>
      </c>
      <c r="D30" s="14" t="s">
        <v>51</v>
      </c>
      <c r="E30" t="s">
        <v>51</v>
      </c>
      <c r="F30" t="s">
        <v>51</v>
      </c>
      <c r="G30" t="s">
        <v>61</v>
      </c>
      <c r="H30" t="s">
        <v>51</v>
      </c>
      <c r="I30" s="16">
        <v>32874</v>
      </c>
      <c r="J30" t="s">
        <v>54</v>
      </c>
      <c r="K30" t="s">
        <v>59</v>
      </c>
      <c r="L30" t="s">
        <v>51</v>
      </c>
      <c r="M30" t="s">
        <v>51</v>
      </c>
      <c r="N30" t="s">
        <v>59</v>
      </c>
      <c r="O30" t="s">
        <v>56</v>
      </c>
      <c r="P30" t="s">
        <v>51</v>
      </c>
      <c r="Q30" s="1">
        <v>1351.5</v>
      </c>
      <c r="R30" t="s">
        <v>51</v>
      </c>
      <c r="S30" t="s">
        <v>51</v>
      </c>
      <c r="T30" t="s">
        <v>51</v>
      </c>
    </row>
    <row r="31" spans="1:20" x14ac:dyDescent="0.25">
      <c r="A31" t="s">
        <v>130</v>
      </c>
      <c r="B31" t="s">
        <v>131</v>
      </c>
      <c r="C31" t="s">
        <v>132</v>
      </c>
      <c r="D31" s="14" t="s">
        <v>133</v>
      </c>
      <c r="E31" t="s">
        <v>134</v>
      </c>
      <c r="F31" t="s">
        <v>51</v>
      </c>
      <c r="G31" t="s">
        <v>58</v>
      </c>
      <c r="H31" t="s">
        <v>135</v>
      </c>
      <c r="I31" s="17">
        <v>32314</v>
      </c>
      <c r="J31" t="s">
        <v>54</v>
      </c>
      <c r="K31" t="s">
        <v>104</v>
      </c>
      <c r="L31" t="s">
        <v>51</v>
      </c>
      <c r="M31" t="s">
        <v>51</v>
      </c>
      <c r="N31" t="s">
        <v>104</v>
      </c>
      <c r="O31" t="s">
        <v>74</v>
      </c>
      <c r="P31" t="s">
        <v>74</v>
      </c>
      <c r="Q31" s="1">
        <v>1336</v>
      </c>
      <c r="R31" t="s">
        <v>137</v>
      </c>
      <c r="S31" t="s">
        <v>107</v>
      </c>
      <c r="T31" t="s">
        <v>138</v>
      </c>
    </row>
    <row r="32" spans="1:20" x14ac:dyDescent="0.25">
      <c r="A32" t="s">
        <v>139</v>
      </c>
      <c r="B32" t="s">
        <v>114</v>
      </c>
      <c r="C32" t="s">
        <v>140</v>
      </c>
      <c r="D32" s="14" t="s">
        <v>141</v>
      </c>
      <c r="E32" t="s">
        <v>142</v>
      </c>
      <c r="F32" t="s">
        <v>143</v>
      </c>
      <c r="G32" t="s">
        <v>61</v>
      </c>
      <c r="H32" t="s">
        <v>144</v>
      </c>
      <c r="I32" s="17">
        <v>32613</v>
      </c>
      <c r="J32" t="s">
        <v>54</v>
      </c>
      <c r="K32" t="s">
        <v>104</v>
      </c>
      <c r="L32" t="s">
        <v>51</v>
      </c>
      <c r="M32" t="s">
        <v>51</v>
      </c>
      <c r="N32" t="s">
        <v>104</v>
      </c>
      <c r="O32" t="s">
        <v>74</v>
      </c>
      <c r="P32" t="s">
        <v>74</v>
      </c>
      <c r="Q32" s="1">
        <v>1310</v>
      </c>
      <c r="R32" t="s">
        <v>142</v>
      </c>
      <c r="S32" t="s">
        <v>107</v>
      </c>
      <c r="T32" t="s">
        <v>146</v>
      </c>
    </row>
    <row r="33" spans="1:20" x14ac:dyDescent="0.25">
      <c r="A33" t="s">
        <v>147</v>
      </c>
      <c r="B33" t="s">
        <v>131</v>
      </c>
      <c r="C33" t="s">
        <v>148</v>
      </c>
      <c r="D33" s="14" t="s">
        <v>149</v>
      </c>
      <c r="E33" t="s">
        <v>150</v>
      </c>
      <c r="F33" t="s">
        <v>51</v>
      </c>
      <c r="G33" t="s">
        <v>53</v>
      </c>
      <c r="H33" t="s">
        <v>151</v>
      </c>
      <c r="I33" s="17">
        <v>30988</v>
      </c>
      <c r="J33" t="s">
        <v>54</v>
      </c>
      <c r="K33" t="s">
        <v>104</v>
      </c>
      <c r="L33" t="s">
        <v>51</v>
      </c>
      <c r="M33" t="s">
        <v>51</v>
      </c>
      <c r="N33" t="s">
        <v>104</v>
      </c>
      <c r="O33" t="s">
        <v>74</v>
      </c>
      <c r="P33" t="s">
        <v>74</v>
      </c>
      <c r="Q33" s="1">
        <v>1288</v>
      </c>
      <c r="R33" t="s">
        <v>153</v>
      </c>
      <c r="S33" t="s">
        <v>107</v>
      </c>
      <c r="T33" t="s">
        <v>138</v>
      </c>
    </row>
    <row r="34" spans="1:20" x14ac:dyDescent="0.25">
      <c r="A34" t="s">
        <v>154</v>
      </c>
      <c r="B34" t="s">
        <v>131</v>
      </c>
      <c r="C34" t="s">
        <v>148</v>
      </c>
      <c r="D34" s="14" t="s">
        <v>149</v>
      </c>
      <c r="E34" t="s">
        <v>150</v>
      </c>
      <c r="F34" t="s">
        <v>51</v>
      </c>
      <c r="G34" t="s">
        <v>53</v>
      </c>
      <c r="H34" t="s">
        <v>155</v>
      </c>
      <c r="I34" s="17">
        <v>30682</v>
      </c>
      <c r="J34" t="s">
        <v>156</v>
      </c>
      <c r="K34" t="s">
        <v>104</v>
      </c>
      <c r="L34" t="s">
        <v>51</v>
      </c>
      <c r="M34" t="s">
        <v>51</v>
      </c>
      <c r="N34" t="s">
        <v>104</v>
      </c>
      <c r="O34" t="s">
        <v>74</v>
      </c>
      <c r="P34" t="s">
        <v>74</v>
      </c>
      <c r="Q34" s="1">
        <v>1284</v>
      </c>
      <c r="R34" t="s">
        <v>153</v>
      </c>
      <c r="S34" t="s">
        <v>107</v>
      </c>
      <c r="T34" t="s">
        <v>138</v>
      </c>
    </row>
    <row r="35" spans="1:20" x14ac:dyDescent="0.25">
      <c r="A35" t="s">
        <v>158</v>
      </c>
      <c r="B35" t="s">
        <v>159</v>
      </c>
      <c r="C35" t="s">
        <v>160</v>
      </c>
      <c r="D35" s="14" t="s">
        <v>161</v>
      </c>
      <c r="E35" t="s">
        <v>160</v>
      </c>
      <c r="F35" t="s">
        <v>51</v>
      </c>
      <c r="G35" t="s">
        <v>53</v>
      </c>
      <c r="H35" t="s">
        <v>162</v>
      </c>
      <c r="I35" s="16">
        <v>32874</v>
      </c>
      <c r="J35" t="s">
        <v>163</v>
      </c>
      <c r="K35" t="s">
        <v>104</v>
      </c>
      <c r="L35" t="s">
        <v>51</v>
      </c>
      <c r="M35" t="s">
        <v>51</v>
      </c>
      <c r="N35" t="s">
        <v>104</v>
      </c>
      <c r="O35" t="s">
        <v>74</v>
      </c>
      <c r="P35" t="s">
        <v>74</v>
      </c>
      <c r="Q35" s="1">
        <v>1275</v>
      </c>
      <c r="R35" t="s">
        <v>160</v>
      </c>
      <c r="S35" t="s">
        <v>107</v>
      </c>
      <c r="T35" t="s">
        <v>108</v>
      </c>
    </row>
    <row r="36" spans="1:20" x14ac:dyDescent="0.25">
      <c r="A36" t="s">
        <v>165</v>
      </c>
      <c r="B36" t="s">
        <v>131</v>
      </c>
      <c r="C36" t="s">
        <v>166</v>
      </c>
      <c r="D36" s="14" t="s">
        <v>167</v>
      </c>
      <c r="E36" t="s">
        <v>168</v>
      </c>
      <c r="F36" t="s">
        <v>169</v>
      </c>
      <c r="G36" t="s">
        <v>63</v>
      </c>
      <c r="H36" t="s">
        <v>170</v>
      </c>
      <c r="I36" s="16">
        <v>41124</v>
      </c>
      <c r="J36" t="s">
        <v>54</v>
      </c>
      <c r="K36" t="s">
        <v>171</v>
      </c>
      <c r="L36" t="s">
        <v>51</v>
      </c>
      <c r="M36" t="s">
        <v>51</v>
      </c>
      <c r="N36" t="s">
        <v>171</v>
      </c>
      <c r="O36" t="s">
        <v>172</v>
      </c>
      <c r="P36" t="s">
        <v>172</v>
      </c>
      <c r="Q36" s="1">
        <v>1060</v>
      </c>
      <c r="R36" t="s">
        <v>174</v>
      </c>
      <c r="S36" t="s">
        <v>107</v>
      </c>
      <c r="T36" t="s">
        <v>138</v>
      </c>
    </row>
    <row r="37" spans="1:20" x14ac:dyDescent="0.25">
      <c r="A37" t="s">
        <v>175</v>
      </c>
      <c r="B37" t="s">
        <v>131</v>
      </c>
      <c r="C37" t="s">
        <v>176</v>
      </c>
      <c r="D37" s="14" t="s">
        <v>167</v>
      </c>
      <c r="E37" t="s">
        <v>168</v>
      </c>
      <c r="F37" t="s">
        <v>169</v>
      </c>
      <c r="G37" t="s">
        <v>63</v>
      </c>
      <c r="H37" t="s">
        <v>177</v>
      </c>
      <c r="I37" s="16">
        <v>41098</v>
      </c>
      <c r="J37" t="s">
        <v>54</v>
      </c>
      <c r="K37" t="s">
        <v>171</v>
      </c>
      <c r="L37" t="s">
        <v>51</v>
      </c>
      <c r="M37" t="s">
        <v>51</v>
      </c>
      <c r="N37" t="s">
        <v>171</v>
      </c>
      <c r="O37" t="s">
        <v>172</v>
      </c>
      <c r="P37" t="s">
        <v>172</v>
      </c>
      <c r="Q37" s="1">
        <v>1060</v>
      </c>
      <c r="R37" t="s">
        <v>174</v>
      </c>
      <c r="S37" t="s">
        <v>107</v>
      </c>
      <c r="T37" t="s">
        <v>138</v>
      </c>
    </row>
    <row r="38" spans="1:20" x14ac:dyDescent="0.25">
      <c r="A38" t="s">
        <v>178</v>
      </c>
      <c r="B38" t="s">
        <v>179</v>
      </c>
      <c r="C38" t="s">
        <v>180</v>
      </c>
      <c r="D38" s="14" t="s">
        <v>181</v>
      </c>
      <c r="E38" t="s">
        <v>180</v>
      </c>
      <c r="F38" t="s">
        <v>51</v>
      </c>
      <c r="G38" t="s">
        <v>63</v>
      </c>
      <c r="H38" t="s">
        <v>182</v>
      </c>
      <c r="I38" s="16">
        <v>43982</v>
      </c>
      <c r="J38" t="s">
        <v>54</v>
      </c>
      <c r="K38" t="s">
        <v>183</v>
      </c>
      <c r="L38" t="s">
        <v>184</v>
      </c>
      <c r="M38" t="s">
        <v>185</v>
      </c>
      <c r="N38" t="s">
        <v>184</v>
      </c>
      <c r="O38" t="s">
        <v>74</v>
      </c>
      <c r="P38" t="s">
        <v>56</v>
      </c>
      <c r="Q38" s="1">
        <v>1052</v>
      </c>
      <c r="R38" t="s">
        <v>187</v>
      </c>
      <c r="S38" t="s">
        <v>107</v>
      </c>
      <c r="T38" t="s">
        <v>138</v>
      </c>
    </row>
    <row r="39" spans="1:20" x14ac:dyDescent="0.25">
      <c r="A39" t="s">
        <v>188</v>
      </c>
      <c r="B39" t="s">
        <v>189</v>
      </c>
      <c r="C39" t="s">
        <v>190</v>
      </c>
      <c r="D39" s="14" t="s">
        <v>191</v>
      </c>
      <c r="E39" t="s">
        <v>190</v>
      </c>
      <c r="F39" t="s">
        <v>192</v>
      </c>
      <c r="G39" t="s">
        <v>93</v>
      </c>
      <c r="H39" t="s">
        <v>193</v>
      </c>
      <c r="I39" s="16">
        <v>38093</v>
      </c>
      <c r="J39" t="s">
        <v>54</v>
      </c>
      <c r="K39" t="s">
        <v>194</v>
      </c>
      <c r="L39" t="s">
        <v>51</v>
      </c>
      <c r="M39" t="s">
        <v>51</v>
      </c>
      <c r="N39" t="s">
        <v>194</v>
      </c>
      <c r="O39" t="s">
        <v>74</v>
      </c>
      <c r="P39" t="s">
        <v>74</v>
      </c>
      <c r="Q39" s="1">
        <v>1052</v>
      </c>
      <c r="R39" t="s">
        <v>195</v>
      </c>
      <c r="S39" t="s">
        <v>107</v>
      </c>
      <c r="T39" t="s">
        <v>196</v>
      </c>
    </row>
    <row r="40" spans="1:20" x14ac:dyDescent="0.25">
      <c r="A40" t="s">
        <v>197</v>
      </c>
      <c r="B40" t="s">
        <v>189</v>
      </c>
      <c r="C40" t="s">
        <v>198</v>
      </c>
      <c r="D40" s="14" t="s">
        <v>199</v>
      </c>
      <c r="E40" t="s">
        <v>198</v>
      </c>
      <c r="F40" t="s">
        <v>200</v>
      </c>
      <c r="G40" t="s">
        <v>88</v>
      </c>
      <c r="H40" t="s">
        <v>193</v>
      </c>
      <c r="I40" s="17">
        <v>29160</v>
      </c>
      <c r="J40" t="s">
        <v>54</v>
      </c>
      <c r="K40" t="s">
        <v>194</v>
      </c>
      <c r="L40" t="s">
        <v>51</v>
      </c>
      <c r="M40" t="s">
        <v>51</v>
      </c>
      <c r="N40" t="s">
        <v>194</v>
      </c>
      <c r="O40" t="s">
        <v>74</v>
      </c>
      <c r="P40" t="s">
        <v>74</v>
      </c>
      <c r="Q40" s="1">
        <v>1045.2</v>
      </c>
      <c r="R40" t="s">
        <v>202</v>
      </c>
      <c r="S40" t="s">
        <v>107</v>
      </c>
      <c r="T40" t="s">
        <v>196</v>
      </c>
    </row>
    <row r="41" spans="1:20" x14ac:dyDescent="0.25">
      <c r="A41" t="s">
        <v>203</v>
      </c>
      <c r="B41" t="s">
        <v>131</v>
      </c>
      <c r="C41" t="s">
        <v>204</v>
      </c>
      <c r="D41" s="14" t="s">
        <v>205</v>
      </c>
      <c r="E41" t="s">
        <v>206</v>
      </c>
      <c r="F41" t="s">
        <v>51</v>
      </c>
      <c r="G41" t="s">
        <v>63</v>
      </c>
      <c r="H41" t="s">
        <v>207</v>
      </c>
      <c r="I41" s="16">
        <v>37498</v>
      </c>
      <c r="J41" t="s">
        <v>54</v>
      </c>
      <c r="K41" t="s">
        <v>171</v>
      </c>
      <c r="L41" t="s">
        <v>51</v>
      </c>
      <c r="M41" t="s">
        <v>51</v>
      </c>
      <c r="N41" t="s">
        <v>171</v>
      </c>
      <c r="O41" t="s">
        <v>74</v>
      </c>
      <c r="P41" t="s">
        <v>56</v>
      </c>
      <c r="Q41" s="1">
        <v>944</v>
      </c>
      <c r="R41" t="s">
        <v>174</v>
      </c>
      <c r="S41" t="s">
        <v>107</v>
      </c>
      <c r="T41" t="s">
        <v>138</v>
      </c>
    </row>
    <row r="42" spans="1:20" x14ac:dyDescent="0.25">
      <c r="A42" t="s">
        <v>209</v>
      </c>
      <c r="B42" t="s">
        <v>210</v>
      </c>
      <c r="C42" t="s">
        <v>211</v>
      </c>
      <c r="D42" s="14" t="s">
        <v>212</v>
      </c>
      <c r="E42" t="s">
        <v>211</v>
      </c>
      <c r="F42" t="s">
        <v>213</v>
      </c>
      <c r="G42" t="s">
        <v>61</v>
      </c>
      <c r="H42" t="s">
        <v>211</v>
      </c>
      <c r="I42" s="17">
        <v>27523</v>
      </c>
      <c r="J42" t="s">
        <v>54</v>
      </c>
      <c r="K42" t="s">
        <v>194</v>
      </c>
      <c r="L42" t="s">
        <v>51</v>
      </c>
      <c r="M42" t="s">
        <v>51</v>
      </c>
      <c r="N42" t="s">
        <v>194</v>
      </c>
      <c r="O42" t="s">
        <v>74</v>
      </c>
      <c r="P42" t="s">
        <v>74</v>
      </c>
      <c r="Q42" s="1">
        <v>910</v>
      </c>
      <c r="R42" t="s">
        <v>215</v>
      </c>
      <c r="S42" t="s">
        <v>107</v>
      </c>
      <c r="T42" t="s">
        <v>216</v>
      </c>
    </row>
    <row r="43" spans="1:20" x14ac:dyDescent="0.25">
      <c r="A43" t="s">
        <v>51</v>
      </c>
      <c r="B43" t="s">
        <v>52</v>
      </c>
      <c r="C43" t="s">
        <v>51</v>
      </c>
      <c r="D43" s="14" t="s">
        <v>51</v>
      </c>
      <c r="E43" t="s">
        <v>51</v>
      </c>
      <c r="F43" t="s">
        <v>51</v>
      </c>
      <c r="G43" t="s">
        <v>88</v>
      </c>
      <c r="H43" t="s">
        <v>51</v>
      </c>
      <c r="I43" s="16">
        <v>32874</v>
      </c>
      <c r="J43" t="s">
        <v>54</v>
      </c>
      <c r="K43" t="s">
        <v>59</v>
      </c>
      <c r="L43" t="s">
        <v>51</v>
      </c>
      <c r="M43" t="s">
        <v>51</v>
      </c>
      <c r="N43" t="s">
        <v>59</v>
      </c>
      <c r="O43" t="s">
        <v>56</v>
      </c>
      <c r="P43" t="s">
        <v>51</v>
      </c>
      <c r="Q43" s="1">
        <v>897.3</v>
      </c>
      <c r="R43" t="s">
        <v>51</v>
      </c>
      <c r="S43" t="s">
        <v>51</v>
      </c>
      <c r="T43" t="s">
        <v>51</v>
      </c>
    </row>
    <row r="44" spans="1:20" x14ac:dyDescent="0.25">
      <c r="A44" t="s">
        <v>218</v>
      </c>
      <c r="B44" t="s">
        <v>219</v>
      </c>
      <c r="C44" t="s">
        <v>220</v>
      </c>
      <c r="D44" s="14" t="s">
        <v>133</v>
      </c>
      <c r="E44" t="s">
        <v>134</v>
      </c>
      <c r="F44" t="s">
        <v>51</v>
      </c>
      <c r="G44" t="s">
        <v>58</v>
      </c>
      <c r="H44" t="s">
        <v>221</v>
      </c>
      <c r="I44" s="16">
        <v>40428</v>
      </c>
      <c r="J44" t="s">
        <v>54</v>
      </c>
      <c r="K44" t="s">
        <v>73</v>
      </c>
      <c r="L44" t="s">
        <v>51</v>
      </c>
      <c r="M44" t="s">
        <v>51</v>
      </c>
      <c r="N44" t="s">
        <v>73</v>
      </c>
      <c r="O44" t="s">
        <v>74</v>
      </c>
      <c r="P44" t="s">
        <v>56</v>
      </c>
      <c r="Q44" s="1">
        <v>887</v>
      </c>
      <c r="R44" t="s">
        <v>137</v>
      </c>
      <c r="S44" t="s">
        <v>107</v>
      </c>
      <c r="T44" t="s">
        <v>138</v>
      </c>
    </row>
    <row r="45" spans="1:20" x14ac:dyDescent="0.25">
      <c r="A45" t="s">
        <v>223</v>
      </c>
      <c r="B45" t="s">
        <v>224</v>
      </c>
      <c r="C45" t="s">
        <v>225</v>
      </c>
      <c r="D45" s="14" t="s">
        <v>226</v>
      </c>
      <c r="E45" t="s">
        <v>227</v>
      </c>
      <c r="F45" t="s">
        <v>51</v>
      </c>
      <c r="G45" t="s">
        <v>63</v>
      </c>
      <c r="H45" t="s">
        <v>228</v>
      </c>
      <c r="I45" s="17">
        <v>31778</v>
      </c>
      <c r="J45" t="s">
        <v>229</v>
      </c>
      <c r="K45" t="s">
        <v>184</v>
      </c>
      <c r="L45" t="s">
        <v>51</v>
      </c>
      <c r="M45" t="s">
        <v>51</v>
      </c>
      <c r="N45" t="s">
        <v>184</v>
      </c>
      <c r="O45" t="s">
        <v>74</v>
      </c>
      <c r="P45" t="s">
        <v>74</v>
      </c>
      <c r="Q45" s="1">
        <v>875</v>
      </c>
      <c r="R45" t="s">
        <v>231</v>
      </c>
      <c r="S45" t="s">
        <v>107</v>
      </c>
      <c r="T45" t="s">
        <v>108</v>
      </c>
    </row>
    <row r="46" spans="1:20" x14ac:dyDescent="0.25">
      <c r="A46" t="s">
        <v>232</v>
      </c>
      <c r="B46" t="s">
        <v>114</v>
      </c>
      <c r="C46" t="s">
        <v>233</v>
      </c>
      <c r="D46" s="14" t="s">
        <v>234</v>
      </c>
      <c r="E46" t="s">
        <v>235</v>
      </c>
      <c r="F46" t="s">
        <v>236</v>
      </c>
      <c r="G46" t="s">
        <v>88</v>
      </c>
      <c r="H46" t="s">
        <v>237</v>
      </c>
      <c r="I46" s="16">
        <v>36495</v>
      </c>
      <c r="J46" t="s">
        <v>54</v>
      </c>
      <c r="K46" t="s">
        <v>171</v>
      </c>
      <c r="L46" t="s">
        <v>51</v>
      </c>
      <c r="M46" t="s">
        <v>51</v>
      </c>
      <c r="N46" t="s">
        <v>171</v>
      </c>
      <c r="O46" t="s">
        <v>74</v>
      </c>
      <c r="P46" t="s">
        <v>56</v>
      </c>
      <c r="Q46" s="1">
        <v>875</v>
      </c>
      <c r="R46" t="s">
        <v>238</v>
      </c>
      <c r="S46" t="s">
        <v>107</v>
      </c>
      <c r="T46" t="s">
        <v>196</v>
      </c>
    </row>
    <row r="47" spans="1:20" x14ac:dyDescent="0.25">
      <c r="A47" t="s">
        <v>239</v>
      </c>
      <c r="B47" t="s">
        <v>240</v>
      </c>
      <c r="C47" t="s">
        <v>241</v>
      </c>
      <c r="D47" s="14" t="s">
        <v>234</v>
      </c>
      <c r="E47" t="s">
        <v>235</v>
      </c>
      <c r="F47" t="s">
        <v>236</v>
      </c>
      <c r="G47" t="s">
        <v>88</v>
      </c>
      <c r="H47" t="s">
        <v>242</v>
      </c>
      <c r="I47" s="16">
        <v>36697</v>
      </c>
      <c r="J47" t="s">
        <v>54</v>
      </c>
      <c r="K47" t="s">
        <v>171</v>
      </c>
      <c r="L47" t="s">
        <v>51</v>
      </c>
      <c r="M47" t="s">
        <v>51</v>
      </c>
      <c r="N47" t="s">
        <v>171</v>
      </c>
      <c r="O47" t="s">
        <v>74</v>
      </c>
      <c r="P47" t="s">
        <v>56</v>
      </c>
      <c r="Q47" s="1">
        <v>875</v>
      </c>
      <c r="R47" t="s">
        <v>238</v>
      </c>
      <c r="S47" t="s">
        <v>107</v>
      </c>
      <c r="T47" t="s">
        <v>196</v>
      </c>
    </row>
    <row r="48" spans="1:20" x14ac:dyDescent="0.25">
      <c r="A48" t="s">
        <v>243</v>
      </c>
      <c r="B48" t="s">
        <v>240</v>
      </c>
      <c r="C48" t="s">
        <v>244</v>
      </c>
      <c r="D48" s="14" t="s">
        <v>245</v>
      </c>
      <c r="E48" t="s">
        <v>244</v>
      </c>
      <c r="F48" t="s">
        <v>246</v>
      </c>
      <c r="G48" t="s">
        <v>88</v>
      </c>
      <c r="H48" t="s">
        <v>247</v>
      </c>
      <c r="I48" s="16">
        <v>36800</v>
      </c>
      <c r="J48" t="s">
        <v>54</v>
      </c>
      <c r="K48" t="s">
        <v>171</v>
      </c>
      <c r="L48" t="s">
        <v>51</v>
      </c>
      <c r="M48" t="s">
        <v>51</v>
      </c>
      <c r="N48" t="s">
        <v>171</v>
      </c>
      <c r="O48" t="s">
        <v>74</v>
      </c>
      <c r="P48" t="s">
        <v>56</v>
      </c>
      <c r="Q48" s="1">
        <v>857</v>
      </c>
      <c r="R48" t="s">
        <v>249</v>
      </c>
      <c r="S48" t="s">
        <v>107</v>
      </c>
      <c r="T48" t="s">
        <v>196</v>
      </c>
    </row>
    <row r="49" spans="1:20" x14ac:dyDescent="0.25">
      <c r="A49" t="s">
        <v>250</v>
      </c>
      <c r="B49" t="s">
        <v>251</v>
      </c>
      <c r="C49" t="s">
        <v>252</v>
      </c>
      <c r="D49" s="14" t="s">
        <v>253</v>
      </c>
      <c r="E49" t="s">
        <v>254</v>
      </c>
      <c r="F49" t="s">
        <v>51</v>
      </c>
      <c r="G49" t="s">
        <v>53</v>
      </c>
      <c r="H49" t="s">
        <v>255</v>
      </c>
      <c r="I49" s="16">
        <v>40179</v>
      </c>
      <c r="J49" t="s">
        <v>54</v>
      </c>
      <c r="K49" t="s">
        <v>73</v>
      </c>
      <c r="L49" t="s">
        <v>51</v>
      </c>
      <c r="M49" t="s">
        <v>51</v>
      </c>
      <c r="N49" t="s">
        <v>73</v>
      </c>
      <c r="O49" t="s">
        <v>74</v>
      </c>
      <c r="P49" t="s">
        <v>74</v>
      </c>
      <c r="Q49" s="1">
        <v>846</v>
      </c>
      <c r="R49" t="s">
        <v>257</v>
      </c>
      <c r="S49" t="s">
        <v>107</v>
      </c>
      <c r="T49" t="s">
        <v>108</v>
      </c>
    </row>
    <row r="50" spans="1:20" x14ac:dyDescent="0.25">
      <c r="A50" t="s">
        <v>258</v>
      </c>
      <c r="B50" t="s">
        <v>259</v>
      </c>
      <c r="C50" t="s">
        <v>260</v>
      </c>
      <c r="D50" s="14" t="s">
        <v>261</v>
      </c>
      <c r="E50" t="s">
        <v>262</v>
      </c>
      <c r="F50" t="s">
        <v>263</v>
      </c>
      <c r="G50" t="s">
        <v>61</v>
      </c>
      <c r="H50" t="s">
        <v>264</v>
      </c>
      <c r="I50" s="16">
        <v>42126</v>
      </c>
      <c r="J50" t="s">
        <v>54</v>
      </c>
      <c r="K50" t="s">
        <v>184</v>
      </c>
      <c r="L50" t="s">
        <v>51</v>
      </c>
      <c r="M50" t="s">
        <v>51</v>
      </c>
      <c r="N50" t="s">
        <v>184</v>
      </c>
      <c r="O50" t="s">
        <v>74</v>
      </c>
      <c r="P50" t="s">
        <v>56</v>
      </c>
      <c r="Q50" s="1">
        <v>843</v>
      </c>
      <c r="R50" t="s">
        <v>266</v>
      </c>
      <c r="S50" t="s">
        <v>107</v>
      </c>
      <c r="T50" t="s">
        <v>267</v>
      </c>
    </row>
    <row r="51" spans="1:20" x14ac:dyDescent="0.25">
      <c r="A51" t="s">
        <v>268</v>
      </c>
      <c r="B51" t="s">
        <v>114</v>
      </c>
      <c r="C51" t="s">
        <v>269</v>
      </c>
      <c r="D51" s="14" t="s">
        <v>270</v>
      </c>
      <c r="E51" t="s">
        <v>271</v>
      </c>
      <c r="F51" t="s">
        <v>272</v>
      </c>
      <c r="G51" t="s">
        <v>61</v>
      </c>
      <c r="H51" t="s">
        <v>273</v>
      </c>
      <c r="I51" s="16">
        <v>41821</v>
      </c>
      <c r="J51" t="s">
        <v>54</v>
      </c>
      <c r="K51" t="s">
        <v>184</v>
      </c>
      <c r="L51" t="s">
        <v>51</v>
      </c>
      <c r="M51" t="s">
        <v>51</v>
      </c>
      <c r="N51" t="s">
        <v>184</v>
      </c>
      <c r="O51" t="s">
        <v>74</v>
      </c>
      <c r="P51" t="s">
        <v>56</v>
      </c>
      <c r="Q51" s="1">
        <v>834</v>
      </c>
      <c r="R51" t="s">
        <v>275</v>
      </c>
      <c r="S51" t="s">
        <v>107</v>
      </c>
      <c r="T51" t="s">
        <v>122</v>
      </c>
    </row>
    <row r="52" spans="1:20" x14ac:dyDescent="0.25">
      <c r="A52" t="s">
        <v>51</v>
      </c>
      <c r="B52" t="s">
        <v>52</v>
      </c>
      <c r="C52" t="s">
        <v>51</v>
      </c>
      <c r="D52" s="14" t="s">
        <v>51</v>
      </c>
      <c r="E52" t="s">
        <v>51</v>
      </c>
      <c r="F52" t="s">
        <v>51</v>
      </c>
      <c r="G52" t="s">
        <v>93</v>
      </c>
      <c r="H52" t="s">
        <v>51</v>
      </c>
      <c r="I52" s="16">
        <v>32874</v>
      </c>
      <c r="J52" t="s">
        <v>54</v>
      </c>
      <c r="K52" t="s">
        <v>59</v>
      </c>
      <c r="L52" t="s">
        <v>51</v>
      </c>
      <c r="M52" t="s">
        <v>51</v>
      </c>
      <c r="N52" t="s">
        <v>59</v>
      </c>
      <c r="O52" t="s">
        <v>56</v>
      </c>
      <c r="P52" t="s">
        <v>51</v>
      </c>
      <c r="Q52" s="1">
        <v>818</v>
      </c>
      <c r="R52" t="s">
        <v>51</v>
      </c>
      <c r="S52" t="s">
        <v>51</v>
      </c>
      <c r="T52" t="s">
        <v>51</v>
      </c>
    </row>
    <row r="53" spans="1:20" x14ac:dyDescent="0.25">
      <c r="A53" t="s">
        <v>277</v>
      </c>
      <c r="B53" t="s">
        <v>278</v>
      </c>
      <c r="C53" t="s">
        <v>279</v>
      </c>
      <c r="D53" s="14" t="s">
        <v>280</v>
      </c>
      <c r="E53" t="s">
        <v>281</v>
      </c>
      <c r="F53" t="s">
        <v>282</v>
      </c>
      <c r="G53" t="s">
        <v>281</v>
      </c>
      <c r="H53" t="s">
        <v>283</v>
      </c>
      <c r="I53" s="16">
        <v>42247</v>
      </c>
      <c r="J53" t="s">
        <v>229</v>
      </c>
      <c r="K53" t="s">
        <v>184</v>
      </c>
      <c r="L53" t="s">
        <v>184</v>
      </c>
      <c r="M53" t="s">
        <v>284</v>
      </c>
      <c r="N53" t="s">
        <v>184</v>
      </c>
      <c r="O53" t="s">
        <v>74</v>
      </c>
      <c r="P53" t="s">
        <v>56</v>
      </c>
      <c r="Q53" s="1">
        <v>800</v>
      </c>
      <c r="R53" t="s">
        <v>51</v>
      </c>
      <c r="S53" t="s">
        <v>107</v>
      </c>
      <c r="T53" t="s">
        <v>196</v>
      </c>
    </row>
    <row r="54" spans="1:20" x14ac:dyDescent="0.25">
      <c r="A54" t="s">
        <v>286</v>
      </c>
      <c r="B54" t="s">
        <v>278</v>
      </c>
      <c r="C54" t="s">
        <v>287</v>
      </c>
      <c r="D54" s="14" t="s">
        <v>280</v>
      </c>
      <c r="E54" t="s">
        <v>281</v>
      </c>
      <c r="F54" t="s">
        <v>282</v>
      </c>
      <c r="G54" t="s">
        <v>281</v>
      </c>
      <c r="H54" t="s">
        <v>155</v>
      </c>
      <c r="I54" s="16">
        <v>42063</v>
      </c>
      <c r="J54" t="s">
        <v>229</v>
      </c>
      <c r="K54" t="s">
        <v>184</v>
      </c>
      <c r="L54" t="s">
        <v>184</v>
      </c>
      <c r="M54" t="s">
        <v>284</v>
      </c>
      <c r="N54" t="s">
        <v>184</v>
      </c>
      <c r="O54" t="s">
        <v>74</v>
      </c>
      <c r="P54" t="s">
        <v>56</v>
      </c>
      <c r="Q54" s="1">
        <v>800</v>
      </c>
      <c r="R54" t="s">
        <v>51</v>
      </c>
      <c r="S54" t="s">
        <v>107</v>
      </c>
      <c r="T54" t="s">
        <v>196</v>
      </c>
    </row>
    <row r="55" spans="1:20" x14ac:dyDescent="0.25">
      <c r="A55" t="s">
        <v>288</v>
      </c>
      <c r="B55" t="s">
        <v>289</v>
      </c>
      <c r="C55" t="s">
        <v>290</v>
      </c>
      <c r="D55" s="14" t="s">
        <v>291</v>
      </c>
      <c r="E55" t="s">
        <v>292</v>
      </c>
      <c r="F55" t="s">
        <v>51</v>
      </c>
      <c r="G55" t="s">
        <v>63</v>
      </c>
      <c r="H55" t="s">
        <v>51</v>
      </c>
      <c r="I55" s="16">
        <v>39083</v>
      </c>
      <c r="J55" t="s">
        <v>54</v>
      </c>
      <c r="K55" t="s">
        <v>73</v>
      </c>
      <c r="L55" t="s">
        <v>51</v>
      </c>
      <c r="M55" t="s">
        <v>51</v>
      </c>
      <c r="N55" t="s">
        <v>73</v>
      </c>
      <c r="O55" t="s">
        <v>74</v>
      </c>
      <c r="P55" t="s">
        <v>74</v>
      </c>
      <c r="Q55" s="1">
        <v>800</v>
      </c>
      <c r="R55" t="s">
        <v>51</v>
      </c>
      <c r="S55" t="s">
        <v>107</v>
      </c>
      <c r="T55" t="s">
        <v>138</v>
      </c>
    </row>
    <row r="56" spans="1:20" x14ac:dyDescent="0.25">
      <c r="A56" t="s">
        <v>293</v>
      </c>
      <c r="B56" t="s">
        <v>219</v>
      </c>
      <c r="C56" t="s">
        <v>294</v>
      </c>
      <c r="D56" s="14" t="s">
        <v>295</v>
      </c>
      <c r="E56" t="s">
        <v>294</v>
      </c>
      <c r="F56" t="s">
        <v>51</v>
      </c>
      <c r="G56" t="s">
        <v>63</v>
      </c>
      <c r="H56" t="s">
        <v>155</v>
      </c>
      <c r="I56" s="17">
        <v>31877</v>
      </c>
      <c r="J56" t="s">
        <v>229</v>
      </c>
      <c r="K56" t="s">
        <v>183</v>
      </c>
      <c r="L56" t="s">
        <v>184</v>
      </c>
      <c r="M56" t="s">
        <v>296</v>
      </c>
      <c r="N56" t="s">
        <v>184</v>
      </c>
      <c r="O56" t="s">
        <v>74</v>
      </c>
      <c r="P56" t="s">
        <v>56</v>
      </c>
      <c r="Q56" s="1">
        <v>794</v>
      </c>
      <c r="R56" t="s">
        <v>298</v>
      </c>
      <c r="S56" t="s">
        <v>107</v>
      </c>
      <c r="T56" t="s">
        <v>299</v>
      </c>
    </row>
    <row r="57" spans="1:20" x14ac:dyDescent="0.25">
      <c r="A57" t="s">
        <v>51</v>
      </c>
      <c r="B57" t="s">
        <v>52</v>
      </c>
      <c r="C57" t="s">
        <v>51</v>
      </c>
      <c r="D57" s="14" t="s">
        <v>51</v>
      </c>
      <c r="E57" t="s">
        <v>51</v>
      </c>
      <c r="F57" t="s">
        <v>51</v>
      </c>
      <c r="G57" t="s">
        <v>61</v>
      </c>
      <c r="H57" t="s">
        <v>51</v>
      </c>
      <c r="I57" s="16">
        <v>32874</v>
      </c>
      <c r="J57" t="s">
        <v>54</v>
      </c>
      <c r="K57" t="s">
        <v>91</v>
      </c>
      <c r="L57" t="s">
        <v>51</v>
      </c>
      <c r="M57" t="s">
        <v>51</v>
      </c>
      <c r="N57" t="s">
        <v>91</v>
      </c>
      <c r="O57" t="s">
        <v>56</v>
      </c>
      <c r="P57" t="s">
        <v>51</v>
      </c>
      <c r="Q57" s="1">
        <v>790.2</v>
      </c>
      <c r="R57" t="s">
        <v>51</v>
      </c>
      <c r="S57" t="s">
        <v>51</v>
      </c>
      <c r="T57" t="s">
        <v>51</v>
      </c>
    </row>
    <row r="58" spans="1:20" x14ac:dyDescent="0.25">
      <c r="A58" t="s">
        <v>301</v>
      </c>
      <c r="B58" t="s">
        <v>114</v>
      </c>
      <c r="C58" t="s">
        <v>302</v>
      </c>
      <c r="D58" s="14" t="s">
        <v>303</v>
      </c>
      <c r="E58" t="s">
        <v>304</v>
      </c>
      <c r="F58" t="s">
        <v>305</v>
      </c>
      <c r="G58" t="s">
        <v>61</v>
      </c>
      <c r="H58" t="s">
        <v>306</v>
      </c>
      <c r="I58" s="17">
        <v>31382</v>
      </c>
      <c r="J58" t="s">
        <v>54</v>
      </c>
      <c r="K58" t="s">
        <v>184</v>
      </c>
      <c r="L58" t="s">
        <v>51</v>
      </c>
      <c r="M58" t="s">
        <v>51</v>
      </c>
      <c r="N58" t="s">
        <v>184</v>
      </c>
      <c r="O58" t="s">
        <v>74</v>
      </c>
      <c r="P58" t="s">
        <v>56</v>
      </c>
      <c r="Q58" s="1">
        <v>778</v>
      </c>
      <c r="R58" t="s">
        <v>308</v>
      </c>
      <c r="S58" t="s">
        <v>107</v>
      </c>
      <c r="T58" t="s">
        <v>122</v>
      </c>
    </row>
    <row r="59" spans="1:20" x14ac:dyDescent="0.25">
      <c r="A59" t="s">
        <v>309</v>
      </c>
      <c r="B59" t="s">
        <v>219</v>
      </c>
      <c r="C59" t="s">
        <v>310</v>
      </c>
      <c r="D59" s="14" t="s">
        <v>311</v>
      </c>
      <c r="E59" t="s">
        <v>312</v>
      </c>
      <c r="F59" t="s">
        <v>51</v>
      </c>
      <c r="G59" t="s">
        <v>63</v>
      </c>
      <c r="H59" t="s">
        <v>221</v>
      </c>
      <c r="I59" s="16">
        <v>41640</v>
      </c>
      <c r="J59" t="s">
        <v>313</v>
      </c>
      <c r="K59" t="s">
        <v>184</v>
      </c>
      <c r="L59" t="s">
        <v>51</v>
      </c>
      <c r="M59" t="s">
        <v>51</v>
      </c>
      <c r="N59" t="s">
        <v>184</v>
      </c>
      <c r="O59" t="s">
        <v>74</v>
      </c>
      <c r="P59" t="s">
        <v>74</v>
      </c>
      <c r="Q59" s="1">
        <v>765</v>
      </c>
      <c r="R59" t="s">
        <v>315</v>
      </c>
      <c r="S59" t="s">
        <v>107</v>
      </c>
      <c r="T59" t="s">
        <v>138</v>
      </c>
    </row>
    <row r="60" spans="1:20" x14ac:dyDescent="0.25">
      <c r="A60" t="s">
        <v>51</v>
      </c>
      <c r="B60" t="s">
        <v>52</v>
      </c>
      <c r="C60" t="s">
        <v>51</v>
      </c>
      <c r="D60" s="14" t="s">
        <v>51</v>
      </c>
      <c r="E60" t="s">
        <v>51</v>
      </c>
      <c r="F60" t="s">
        <v>51</v>
      </c>
      <c r="G60" t="s">
        <v>63</v>
      </c>
      <c r="H60" t="s">
        <v>51</v>
      </c>
      <c r="I60" s="16">
        <v>32874</v>
      </c>
      <c r="J60" t="s">
        <v>54</v>
      </c>
      <c r="K60" t="s">
        <v>91</v>
      </c>
      <c r="L60" t="s">
        <v>51</v>
      </c>
      <c r="M60" t="s">
        <v>51</v>
      </c>
      <c r="N60" t="s">
        <v>91</v>
      </c>
      <c r="O60" t="s">
        <v>56</v>
      </c>
      <c r="P60" t="s">
        <v>51</v>
      </c>
      <c r="Q60" s="1">
        <v>764.1</v>
      </c>
      <c r="R60" t="s">
        <v>51</v>
      </c>
      <c r="S60" t="s">
        <v>51</v>
      </c>
      <c r="T60" t="s">
        <v>51</v>
      </c>
    </row>
    <row r="61" spans="1:20" x14ac:dyDescent="0.25">
      <c r="A61" t="s">
        <v>317</v>
      </c>
      <c r="B61" t="s">
        <v>219</v>
      </c>
      <c r="C61" t="s">
        <v>310</v>
      </c>
      <c r="D61" s="14" t="s">
        <v>311</v>
      </c>
      <c r="E61" t="s">
        <v>312</v>
      </c>
      <c r="F61" t="s">
        <v>51</v>
      </c>
      <c r="G61" t="s">
        <v>63</v>
      </c>
      <c r="H61" t="s">
        <v>318</v>
      </c>
      <c r="I61" s="16">
        <v>41822</v>
      </c>
      <c r="J61" t="s">
        <v>229</v>
      </c>
      <c r="K61" t="s">
        <v>184</v>
      </c>
      <c r="L61" t="s">
        <v>51</v>
      </c>
      <c r="M61" t="s">
        <v>51</v>
      </c>
      <c r="N61" t="s">
        <v>184</v>
      </c>
      <c r="O61" t="s">
        <v>74</v>
      </c>
      <c r="P61" t="s">
        <v>74</v>
      </c>
      <c r="Q61" s="1">
        <v>763.7</v>
      </c>
      <c r="R61" t="s">
        <v>320</v>
      </c>
      <c r="S61" t="s">
        <v>107</v>
      </c>
      <c r="T61" t="s">
        <v>299</v>
      </c>
    </row>
    <row r="62" spans="1:20" x14ac:dyDescent="0.25">
      <c r="A62" t="s">
        <v>321</v>
      </c>
      <c r="B62" t="s">
        <v>224</v>
      </c>
      <c r="C62" t="s">
        <v>322</v>
      </c>
      <c r="D62" s="14" t="s">
        <v>323</v>
      </c>
      <c r="E62" t="s">
        <v>322</v>
      </c>
      <c r="F62" t="s">
        <v>51</v>
      </c>
      <c r="G62" t="s">
        <v>58</v>
      </c>
      <c r="H62" t="s">
        <v>324</v>
      </c>
      <c r="I62" s="17">
        <v>27760</v>
      </c>
      <c r="J62" t="s">
        <v>54</v>
      </c>
      <c r="K62" t="s">
        <v>184</v>
      </c>
      <c r="L62" t="s">
        <v>51</v>
      </c>
      <c r="M62" t="s">
        <v>51</v>
      </c>
      <c r="N62" t="s">
        <v>184</v>
      </c>
      <c r="O62" t="s">
        <v>74</v>
      </c>
      <c r="P62" t="s">
        <v>74</v>
      </c>
      <c r="Q62" s="1">
        <v>757</v>
      </c>
      <c r="R62" t="s">
        <v>326</v>
      </c>
      <c r="S62" t="s">
        <v>107</v>
      </c>
      <c r="T62" t="s">
        <v>108</v>
      </c>
    </row>
    <row r="63" spans="1:20" x14ac:dyDescent="0.25">
      <c r="A63" t="s">
        <v>327</v>
      </c>
      <c r="B63" t="s">
        <v>240</v>
      </c>
      <c r="C63" t="s">
        <v>328</v>
      </c>
      <c r="D63" s="14" t="s">
        <v>329</v>
      </c>
      <c r="E63" t="s">
        <v>330</v>
      </c>
      <c r="F63" t="s">
        <v>331</v>
      </c>
      <c r="G63" t="s">
        <v>66</v>
      </c>
      <c r="H63" t="s">
        <v>155</v>
      </c>
      <c r="I63" s="16">
        <v>35940</v>
      </c>
      <c r="J63" t="s">
        <v>54</v>
      </c>
      <c r="K63" t="s">
        <v>171</v>
      </c>
      <c r="L63" t="s">
        <v>51</v>
      </c>
      <c r="M63" t="s">
        <v>51</v>
      </c>
      <c r="N63" t="s">
        <v>171</v>
      </c>
      <c r="O63" t="s">
        <v>74</v>
      </c>
      <c r="P63" t="s">
        <v>56</v>
      </c>
      <c r="Q63" s="1">
        <v>750</v>
      </c>
      <c r="R63" t="s">
        <v>333</v>
      </c>
      <c r="S63" t="s">
        <v>107</v>
      </c>
      <c r="T63" t="s">
        <v>196</v>
      </c>
    </row>
    <row r="64" spans="1:20" x14ac:dyDescent="0.25">
      <c r="A64" t="s">
        <v>334</v>
      </c>
      <c r="B64" t="s">
        <v>240</v>
      </c>
      <c r="C64" t="s">
        <v>328</v>
      </c>
      <c r="D64" s="14" t="s">
        <v>329</v>
      </c>
      <c r="E64" t="s">
        <v>330</v>
      </c>
      <c r="F64" t="s">
        <v>331</v>
      </c>
      <c r="G64" t="s">
        <v>66</v>
      </c>
      <c r="H64" t="s">
        <v>283</v>
      </c>
      <c r="I64" s="16">
        <v>35779</v>
      </c>
      <c r="J64" t="s">
        <v>54</v>
      </c>
      <c r="K64" t="s">
        <v>171</v>
      </c>
      <c r="L64" t="s">
        <v>51</v>
      </c>
      <c r="M64" t="s">
        <v>51</v>
      </c>
      <c r="N64" t="s">
        <v>171</v>
      </c>
      <c r="O64" t="s">
        <v>74</v>
      </c>
      <c r="P64" t="s">
        <v>56</v>
      </c>
      <c r="Q64" s="1">
        <v>750</v>
      </c>
      <c r="R64" t="s">
        <v>333</v>
      </c>
      <c r="S64" t="s">
        <v>107</v>
      </c>
      <c r="T64" t="s">
        <v>196</v>
      </c>
    </row>
    <row r="65" spans="1:20" x14ac:dyDescent="0.25">
      <c r="A65" t="s">
        <v>335</v>
      </c>
      <c r="B65" t="s">
        <v>336</v>
      </c>
      <c r="C65" t="s">
        <v>337</v>
      </c>
      <c r="D65" s="14" t="s">
        <v>338</v>
      </c>
      <c r="E65" t="s">
        <v>339</v>
      </c>
      <c r="F65" t="s">
        <v>340</v>
      </c>
      <c r="G65" t="s">
        <v>63</v>
      </c>
      <c r="H65" t="s">
        <v>51</v>
      </c>
      <c r="I65" s="16">
        <v>41475</v>
      </c>
      <c r="J65" t="s">
        <v>54</v>
      </c>
      <c r="K65" t="s">
        <v>184</v>
      </c>
      <c r="L65" t="s">
        <v>184</v>
      </c>
      <c r="M65" t="s">
        <v>51</v>
      </c>
      <c r="N65" t="s">
        <v>184</v>
      </c>
      <c r="O65" t="s">
        <v>74</v>
      </c>
      <c r="P65" t="s">
        <v>56</v>
      </c>
      <c r="Q65" s="1">
        <v>735</v>
      </c>
      <c r="R65" t="s">
        <v>342</v>
      </c>
      <c r="S65" t="s">
        <v>107</v>
      </c>
      <c r="T65" t="s">
        <v>138</v>
      </c>
    </row>
    <row r="66" spans="1:20" x14ac:dyDescent="0.25">
      <c r="A66" t="s">
        <v>343</v>
      </c>
      <c r="B66" t="s">
        <v>344</v>
      </c>
      <c r="C66" t="s">
        <v>345</v>
      </c>
      <c r="D66" s="14" t="s">
        <v>323</v>
      </c>
      <c r="E66" t="s">
        <v>322</v>
      </c>
      <c r="F66" t="s">
        <v>346</v>
      </c>
      <c r="G66" t="s">
        <v>58</v>
      </c>
      <c r="H66" t="s">
        <v>345</v>
      </c>
      <c r="I66" s="16">
        <v>42307</v>
      </c>
      <c r="J66" t="s">
        <v>54</v>
      </c>
      <c r="K66" t="s">
        <v>184</v>
      </c>
      <c r="L66" t="s">
        <v>184</v>
      </c>
      <c r="M66" t="s">
        <v>284</v>
      </c>
      <c r="N66" t="s">
        <v>184</v>
      </c>
      <c r="O66" t="s">
        <v>74</v>
      </c>
      <c r="P66" t="s">
        <v>74</v>
      </c>
      <c r="Q66" s="1">
        <v>726</v>
      </c>
      <c r="R66" t="s">
        <v>326</v>
      </c>
      <c r="S66" t="s">
        <v>348</v>
      </c>
      <c r="T66" t="s">
        <v>349</v>
      </c>
    </row>
    <row r="67" spans="1:20" x14ac:dyDescent="0.25">
      <c r="A67" t="s">
        <v>350</v>
      </c>
      <c r="B67" t="s">
        <v>351</v>
      </c>
      <c r="C67" t="s">
        <v>352</v>
      </c>
      <c r="D67" s="14" t="s">
        <v>353</v>
      </c>
      <c r="E67" t="s">
        <v>354</v>
      </c>
      <c r="F67" t="s">
        <v>355</v>
      </c>
      <c r="G67" t="s">
        <v>356</v>
      </c>
      <c r="H67" t="s">
        <v>357</v>
      </c>
      <c r="I67" s="17">
        <v>30317</v>
      </c>
      <c r="J67" t="s">
        <v>358</v>
      </c>
      <c r="K67" t="s">
        <v>184</v>
      </c>
      <c r="L67" t="s">
        <v>51</v>
      </c>
      <c r="M67" t="s">
        <v>51</v>
      </c>
      <c r="N67" t="s">
        <v>184</v>
      </c>
      <c r="O67" t="s">
        <v>74</v>
      </c>
      <c r="P67" t="s">
        <v>74</v>
      </c>
      <c r="Q67" s="1">
        <v>726</v>
      </c>
      <c r="R67" t="s">
        <v>359</v>
      </c>
      <c r="S67" t="s">
        <v>107</v>
      </c>
      <c r="T67" t="s">
        <v>138</v>
      </c>
    </row>
    <row r="68" spans="1:20" x14ac:dyDescent="0.25">
      <c r="A68" t="s">
        <v>360</v>
      </c>
      <c r="B68" t="s">
        <v>361</v>
      </c>
      <c r="C68" t="s">
        <v>362</v>
      </c>
      <c r="D68" s="14" t="s">
        <v>363</v>
      </c>
      <c r="E68" t="s">
        <v>364</v>
      </c>
      <c r="F68" t="s">
        <v>365</v>
      </c>
      <c r="G68" t="s">
        <v>63</v>
      </c>
      <c r="H68" t="s">
        <v>366</v>
      </c>
      <c r="I68" s="16">
        <v>41628</v>
      </c>
      <c r="J68" t="s">
        <v>54</v>
      </c>
      <c r="K68" t="s">
        <v>184</v>
      </c>
      <c r="L68" t="s">
        <v>51</v>
      </c>
      <c r="M68" t="s">
        <v>51</v>
      </c>
      <c r="N68" t="s">
        <v>184</v>
      </c>
      <c r="O68" t="s">
        <v>74</v>
      </c>
      <c r="P68" t="s">
        <v>56</v>
      </c>
      <c r="Q68" s="1">
        <v>725</v>
      </c>
      <c r="R68" t="s">
        <v>368</v>
      </c>
      <c r="S68" t="s">
        <v>107</v>
      </c>
      <c r="T68" t="s">
        <v>138</v>
      </c>
    </row>
    <row r="69" spans="1:20" x14ac:dyDescent="0.25">
      <c r="A69" t="s">
        <v>369</v>
      </c>
      <c r="B69" t="s">
        <v>351</v>
      </c>
      <c r="C69" t="s">
        <v>370</v>
      </c>
      <c r="D69" s="14" t="s">
        <v>371</v>
      </c>
      <c r="E69" t="s">
        <v>370</v>
      </c>
      <c r="F69" t="s">
        <v>372</v>
      </c>
      <c r="G69" t="s">
        <v>63</v>
      </c>
      <c r="H69" t="s">
        <v>283</v>
      </c>
      <c r="I69" s="17">
        <v>29769</v>
      </c>
      <c r="J69" t="s">
        <v>54</v>
      </c>
      <c r="K69" t="s">
        <v>184</v>
      </c>
      <c r="L69" t="s">
        <v>51</v>
      </c>
      <c r="M69" t="s">
        <v>51</v>
      </c>
      <c r="N69" t="s">
        <v>184</v>
      </c>
      <c r="O69" t="s">
        <v>74</v>
      </c>
      <c r="P69" t="s">
        <v>74</v>
      </c>
      <c r="Q69" s="1">
        <v>717</v>
      </c>
      <c r="R69" t="s">
        <v>374</v>
      </c>
      <c r="S69" t="s">
        <v>107</v>
      </c>
      <c r="T69" t="s">
        <v>138</v>
      </c>
    </row>
    <row r="70" spans="1:20" x14ac:dyDescent="0.25">
      <c r="A70" t="s">
        <v>375</v>
      </c>
      <c r="B70" t="s">
        <v>219</v>
      </c>
      <c r="C70" t="s">
        <v>376</v>
      </c>
      <c r="D70" s="14" t="s">
        <v>377</v>
      </c>
      <c r="E70" t="s">
        <v>378</v>
      </c>
      <c r="F70" t="s">
        <v>379</v>
      </c>
      <c r="G70" t="s">
        <v>63</v>
      </c>
      <c r="H70" t="s">
        <v>380</v>
      </c>
      <c r="I70" s="17">
        <v>31048</v>
      </c>
      <c r="J70" t="s">
        <v>381</v>
      </c>
      <c r="K70" t="s">
        <v>184</v>
      </c>
      <c r="L70" t="s">
        <v>51</v>
      </c>
      <c r="M70" t="s">
        <v>51</v>
      </c>
      <c r="N70" t="s">
        <v>184</v>
      </c>
      <c r="O70" t="s">
        <v>74</v>
      </c>
      <c r="P70" t="s">
        <v>74</v>
      </c>
      <c r="Q70" s="1">
        <v>695</v>
      </c>
      <c r="R70" t="s">
        <v>383</v>
      </c>
      <c r="S70" t="s">
        <v>107</v>
      </c>
      <c r="T70" t="s">
        <v>138</v>
      </c>
    </row>
    <row r="71" spans="1:20" x14ac:dyDescent="0.25">
      <c r="A71" t="s">
        <v>384</v>
      </c>
      <c r="B71" t="s">
        <v>219</v>
      </c>
      <c r="C71" t="s">
        <v>376</v>
      </c>
      <c r="D71" s="14" t="s">
        <v>377</v>
      </c>
      <c r="E71" t="s">
        <v>378</v>
      </c>
      <c r="F71" t="s">
        <v>379</v>
      </c>
      <c r="G71" t="s">
        <v>63</v>
      </c>
      <c r="H71" t="s">
        <v>385</v>
      </c>
      <c r="I71" s="17">
        <v>29952</v>
      </c>
      <c r="J71" t="s">
        <v>381</v>
      </c>
      <c r="K71" t="s">
        <v>184</v>
      </c>
      <c r="L71" t="s">
        <v>51</v>
      </c>
      <c r="M71" t="s">
        <v>51</v>
      </c>
      <c r="N71" t="s">
        <v>184</v>
      </c>
      <c r="O71" t="s">
        <v>74</v>
      </c>
      <c r="P71" t="s">
        <v>74</v>
      </c>
      <c r="Q71" s="1">
        <v>695</v>
      </c>
      <c r="R71" t="s">
        <v>383</v>
      </c>
      <c r="S71" t="s">
        <v>107</v>
      </c>
      <c r="T71" t="s">
        <v>138</v>
      </c>
    </row>
    <row r="72" spans="1:20" x14ac:dyDescent="0.25">
      <c r="A72" t="s">
        <v>386</v>
      </c>
      <c r="B72" t="s">
        <v>387</v>
      </c>
      <c r="C72" t="s">
        <v>388</v>
      </c>
      <c r="D72" s="14" t="s">
        <v>389</v>
      </c>
      <c r="E72" t="s">
        <v>390</v>
      </c>
      <c r="F72" t="s">
        <v>51</v>
      </c>
      <c r="G72" t="s">
        <v>58</v>
      </c>
      <c r="H72" t="s">
        <v>391</v>
      </c>
      <c r="I72" s="17">
        <v>29007</v>
      </c>
      <c r="J72" t="s">
        <v>54</v>
      </c>
      <c r="K72" t="s">
        <v>184</v>
      </c>
      <c r="L72" t="s">
        <v>51</v>
      </c>
      <c r="M72" t="s">
        <v>51</v>
      </c>
      <c r="N72" t="s">
        <v>184</v>
      </c>
      <c r="O72" t="s">
        <v>74</v>
      </c>
      <c r="P72" t="s">
        <v>74</v>
      </c>
      <c r="Q72" s="1">
        <v>690</v>
      </c>
      <c r="R72" t="s">
        <v>393</v>
      </c>
      <c r="S72" t="s">
        <v>107</v>
      </c>
      <c r="T72" t="s">
        <v>108</v>
      </c>
    </row>
    <row r="73" spans="1:20" x14ac:dyDescent="0.25">
      <c r="A73" t="s">
        <v>394</v>
      </c>
      <c r="B73" t="s">
        <v>179</v>
      </c>
      <c r="C73" t="s">
        <v>395</v>
      </c>
      <c r="D73" s="14" t="s">
        <v>396</v>
      </c>
      <c r="E73" t="s">
        <v>397</v>
      </c>
      <c r="F73" t="s">
        <v>51</v>
      </c>
      <c r="G73" t="s">
        <v>63</v>
      </c>
      <c r="H73" t="s">
        <v>398</v>
      </c>
      <c r="I73" s="17">
        <v>28856</v>
      </c>
      <c r="J73" t="s">
        <v>399</v>
      </c>
      <c r="K73" t="s">
        <v>184</v>
      </c>
      <c r="L73" t="s">
        <v>51</v>
      </c>
      <c r="M73" t="s">
        <v>51</v>
      </c>
      <c r="N73" t="s">
        <v>184</v>
      </c>
      <c r="O73" t="s">
        <v>74</v>
      </c>
      <c r="P73" t="s">
        <v>74</v>
      </c>
      <c r="Q73" s="1">
        <v>676</v>
      </c>
      <c r="R73" t="s">
        <v>395</v>
      </c>
      <c r="S73" t="s">
        <v>107</v>
      </c>
      <c r="T73" t="s">
        <v>138</v>
      </c>
    </row>
    <row r="74" spans="1:20" x14ac:dyDescent="0.25">
      <c r="A74" t="s">
        <v>401</v>
      </c>
      <c r="B74" t="s">
        <v>131</v>
      </c>
      <c r="C74" t="s">
        <v>402</v>
      </c>
      <c r="D74" s="14" t="s">
        <v>403</v>
      </c>
      <c r="E74" t="s">
        <v>404</v>
      </c>
      <c r="F74" t="s">
        <v>51</v>
      </c>
      <c r="G74" t="s">
        <v>63</v>
      </c>
      <c r="H74" t="s">
        <v>405</v>
      </c>
      <c r="I74" s="17">
        <v>27074</v>
      </c>
      <c r="J74" t="s">
        <v>54</v>
      </c>
      <c r="K74" t="s">
        <v>183</v>
      </c>
      <c r="L74" t="s">
        <v>171</v>
      </c>
      <c r="M74" t="s">
        <v>406</v>
      </c>
      <c r="N74" t="s">
        <v>171</v>
      </c>
      <c r="O74" t="s">
        <v>74</v>
      </c>
      <c r="P74" t="s">
        <v>56</v>
      </c>
      <c r="Q74" s="1">
        <v>663</v>
      </c>
      <c r="R74" t="s">
        <v>408</v>
      </c>
      <c r="S74" t="s">
        <v>107</v>
      </c>
      <c r="T74" t="s">
        <v>138</v>
      </c>
    </row>
    <row r="75" spans="1:20" x14ac:dyDescent="0.25">
      <c r="A75" t="s">
        <v>409</v>
      </c>
      <c r="B75" t="s">
        <v>131</v>
      </c>
      <c r="C75" t="s">
        <v>402</v>
      </c>
      <c r="D75" s="14" t="s">
        <v>403</v>
      </c>
      <c r="E75" t="s">
        <v>404</v>
      </c>
      <c r="F75" t="s">
        <v>51</v>
      </c>
      <c r="G75" t="s">
        <v>63</v>
      </c>
      <c r="H75" t="s">
        <v>410</v>
      </c>
      <c r="I75" s="17">
        <v>27412</v>
      </c>
      <c r="J75" t="s">
        <v>54</v>
      </c>
      <c r="K75" t="s">
        <v>183</v>
      </c>
      <c r="L75" t="s">
        <v>171</v>
      </c>
      <c r="M75" t="s">
        <v>406</v>
      </c>
      <c r="N75" t="s">
        <v>171</v>
      </c>
      <c r="O75" t="s">
        <v>74</v>
      </c>
      <c r="P75" t="s">
        <v>56</v>
      </c>
      <c r="Q75" s="1">
        <v>656</v>
      </c>
      <c r="R75" t="s">
        <v>408</v>
      </c>
      <c r="S75" t="s">
        <v>107</v>
      </c>
      <c r="T75" t="s">
        <v>138</v>
      </c>
    </row>
    <row r="76" spans="1:20" x14ac:dyDescent="0.25">
      <c r="A76" t="s">
        <v>412</v>
      </c>
      <c r="B76" t="s">
        <v>413</v>
      </c>
      <c r="C76" t="s">
        <v>414</v>
      </c>
      <c r="D76" s="14" t="s">
        <v>415</v>
      </c>
      <c r="E76" t="s">
        <v>416</v>
      </c>
      <c r="F76" t="s">
        <v>417</v>
      </c>
      <c r="G76" t="s">
        <v>356</v>
      </c>
      <c r="H76" t="s">
        <v>418</v>
      </c>
      <c r="I76" s="17">
        <v>28027</v>
      </c>
      <c r="J76" t="s">
        <v>358</v>
      </c>
      <c r="K76" t="s">
        <v>184</v>
      </c>
      <c r="L76" t="s">
        <v>51</v>
      </c>
      <c r="M76" t="s">
        <v>51</v>
      </c>
      <c r="N76" t="s">
        <v>184</v>
      </c>
      <c r="O76" t="s">
        <v>74</v>
      </c>
      <c r="P76" t="s">
        <v>419</v>
      </c>
      <c r="Q76" s="1">
        <v>655.6</v>
      </c>
      <c r="R76" t="s">
        <v>421</v>
      </c>
      <c r="S76" t="s">
        <v>107</v>
      </c>
      <c r="T76" t="s">
        <v>138</v>
      </c>
    </row>
    <row r="77" spans="1:20" x14ac:dyDescent="0.25">
      <c r="A77" t="s">
        <v>422</v>
      </c>
      <c r="B77" t="s">
        <v>131</v>
      </c>
      <c r="C77" t="s">
        <v>204</v>
      </c>
      <c r="D77" s="14" t="s">
        <v>205</v>
      </c>
      <c r="E77" t="s">
        <v>206</v>
      </c>
      <c r="F77" t="s">
        <v>51</v>
      </c>
      <c r="G77" t="s">
        <v>63</v>
      </c>
      <c r="H77" t="s">
        <v>410</v>
      </c>
      <c r="I77" s="17">
        <v>27288</v>
      </c>
      <c r="J77" t="s">
        <v>54</v>
      </c>
      <c r="K77" t="s">
        <v>171</v>
      </c>
      <c r="L77" t="s">
        <v>51</v>
      </c>
      <c r="M77" t="s">
        <v>51</v>
      </c>
      <c r="N77" t="s">
        <v>171</v>
      </c>
      <c r="O77" t="s">
        <v>74</v>
      </c>
      <c r="P77" t="s">
        <v>56</v>
      </c>
      <c r="Q77" s="1">
        <v>648</v>
      </c>
      <c r="R77" t="s">
        <v>174</v>
      </c>
      <c r="S77" t="s">
        <v>107</v>
      </c>
      <c r="T77" t="s">
        <v>138</v>
      </c>
    </row>
    <row r="78" spans="1:20" x14ac:dyDescent="0.25">
      <c r="A78" t="s">
        <v>424</v>
      </c>
      <c r="B78" t="s">
        <v>240</v>
      </c>
      <c r="C78" t="s">
        <v>244</v>
      </c>
      <c r="D78" s="14" t="s">
        <v>245</v>
      </c>
      <c r="E78" t="s">
        <v>244</v>
      </c>
      <c r="F78" t="s">
        <v>246</v>
      </c>
      <c r="G78" t="s">
        <v>88</v>
      </c>
      <c r="H78" t="s">
        <v>242</v>
      </c>
      <c r="I78" s="16">
        <v>41219</v>
      </c>
      <c r="J78" t="s">
        <v>54</v>
      </c>
      <c r="K78" t="s">
        <v>171</v>
      </c>
      <c r="L78" t="s">
        <v>51</v>
      </c>
      <c r="M78" t="s">
        <v>51</v>
      </c>
      <c r="N78" t="s">
        <v>171</v>
      </c>
      <c r="O78" t="s">
        <v>74</v>
      </c>
      <c r="P78" t="s">
        <v>74</v>
      </c>
      <c r="Q78" s="1">
        <v>640</v>
      </c>
      <c r="R78" t="s">
        <v>426</v>
      </c>
      <c r="S78" t="s">
        <v>107</v>
      </c>
      <c r="T78" t="s">
        <v>196</v>
      </c>
    </row>
    <row r="79" spans="1:20" x14ac:dyDescent="0.25">
      <c r="A79" t="s">
        <v>427</v>
      </c>
      <c r="B79" t="s">
        <v>131</v>
      </c>
      <c r="C79" t="s">
        <v>204</v>
      </c>
      <c r="D79" s="14" t="s">
        <v>205</v>
      </c>
      <c r="E79" t="s">
        <v>206</v>
      </c>
      <c r="F79" t="s">
        <v>51</v>
      </c>
      <c r="G79" t="s">
        <v>63</v>
      </c>
      <c r="H79" t="s">
        <v>405</v>
      </c>
      <c r="I79" s="17">
        <v>27325</v>
      </c>
      <c r="J79" t="s">
        <v>54</v>
      </c>
      <c r="K79" t="s">
        <v>171</v>
      </c>
      <c r="L79" t="s">
        <v>51</v>
      </c>
      <c r="M79" t="s">
        <v>51</v>
      </c>
      <c r="N79" t="s">
        <v>171</v>
      </c>
      <c r="O79" t="s">
        <v>74</v>
      </c>
      <c r="P79" t="s">
        <v>56</v>
      </c>
      <c r="Q79" s="1">
        <v>628</v>
      </c>
      <c r="R79" t="s">
        <v>174</v>
      </c>
      <c r="S79" t="s">
        <v>107</v>
      </c>
      <c r="T79" t="s">
        <v>138</v>
      </c>
    </row>
    <row r="80" spans="1:20" x14ac:dyDescent="0.25">
      <c r="A80" t="s">
        <v>429</v>
      </c>
      <c r="B80" t="s">
        <v>219</v>
      </c>
      <c r="C80" t="s">
        <v>374</v>
      </c>
      <c r="D80" s="14" t="s">
        <v>430</v>
      </c>
      <c r="E80" t="s">
        <v>431</v>
      </c>
      <c r="F80" t="s">
        <v>51</v>
      </c>
      <c r="G80" t="s">
        <v>63</v>
      </c>
      <c r="H80" t="s">
        <v>432</v>
      </c>
      <c r="I80" s="17">
        <v>30834</v>
      </c>
      <c r="J80" t="s">
        <v>433</v>
      </c>
      <c r="K80" t="s">
        <v>184</v>
      </c>
      <c r="L80" t="s">
        <v>51</v>
      </c>
      <c r="M80" t="s">
        <v>51</v>
      </c>
      <c r="N80" t="s">
        <v>184</v>
      </c>
      <c r="O80" t="s">
        <v>74</v>
      </c>
      <c r="P80" t="s">
        <v>74</v>
      </c>
      <c r="Q80" s="1">
        <v>614</v>
      </c>
      <c r="R80" t="s">
        <v>435</v>
      </c>
      <c r="S80" t="s">
        <v>436</v>
      </c>
      <c r="T80" t="s">
        <v>299</v>
      </c>
    </row>
    <row r="81" spans="1:20" x14ac:dyDescent="0.25">
      <c r="A81" t="s">
        <v>437</v>
      </c>
      <c r="B81" t="s">
        <v>131</v>
      </c>
      <c r="C81" t="s">
        <v>438</v>
      </c>
      <c r="D81" s="14" t="s">
        <v>167</v>
      </c>
      <c r="E81" t="s">
        <v>439</v>
      </c>
      <c r="F81" t="s">
        <v>51</v>
      </c>
      <c r="G81" t="s">
        <v>63</v>
      </c>
      <c r="H81" t="s">
        <v>221</v>
      </c>
      <c r="I81" s="17">
        <v>27569</v>
      </c>
      <c r="J81" t="s">
        <v>54</v>
      </c>
      <c r="K81" t="s">
        <v>171</v>
      </c>
      <c r="L81" t="s">
        <v>51</v>
      </c>
      <c r="M81" t="s">
        <v>51</v>
      </c>
      <c r="N81" t="s">
        <v>171</v>
      </c>
      <c r="O81" t="s">
        <v>74</v>
      </c>
      <c r="P81" t="s">
        <v>56</v>
      </c>
      <c r="Q81" s="1">
        <v>607</v>
      </c>
      <c r="R81" t="s">
        <v>441</v>
      </c>
      <c r="S81" t="s">
        <v>107</v>
      </c>
      <c r="T81" t="s">
        <v>138</v>
      </c>
    </row>
    <row r="82" spans="1:20" x14ac:dyDescent="0.25">
      <c r="A82" t="s">
        <v>442</v>
      </c>
      <c r="B82" t="s">
        <v>443</v>
      </c>
      <c r="C82" t="s">
        <v>444</v>
      </c>
      <c r="D82" s="14" t="str">
        <f>$D81</f>
        <v>41517</v>
      </c>
      <c r="E82" t="s">
        <v>445</v>
      </c>
      <c r="F82" t="s">
        <v>446</v>
      </c>
      <c r="G82" t="s">
        <v>447</v>
      </c>
      <c r="H82" t="s">
        <v>51</v>
      </c>
      <c r="I82" s="16">
        <v>41975</v>
      </c>
      <c r="J82" t="s">
        <v>54</v>
      </c>
      <c r="K82" t="s">
        <v>448</v>
      </c>
      <c r="L82" t="s">
        <v>51</v>
      </c>
      <c r="M82" t="s">
        <v>51</v>
      </c>
      <c r="N82" t="s">
        <v>448</v>
      </c>
      <c r="O82" t="s">
        <v>56</v>
      </c>
      <c r="P82" t="s">
        <v>74</v>
      </c>
      <c r="Q82" s="1">
        <v>604.79999999999995</v>
      </c>
      <c r="R82" t="s">
        <v>51</v>
      </c>
      <c r="S82" t="s">
        <v>450</v>
      </c>
      <c r="T82" t="s">
        <v>349</v>
      </c>
    </row>
    <row r="83" spans="1:20" x14ac:dyDescent="0.25">
      <c r="A83" t="s">
        <v>451</v>
      </c>
      <c r="B83" t="s">
        <v>131</v>
      </c>
      <c r="C83" t="s">
        <v>438</v>
      </c>
      <c r="D83" s="14" t="s">
        <v>167</v>
      </c>
      <c r="E83" t="s">
        <v>439</v>
      </c>
      <c r="F83" t="s">
        <v>51</v>
      </c>
      <c r="G83" t="s">
        <v>63</v>
      </c>
      <c r="H83" t="s">
        <v>318</v>
      </c>
      <c r="I83" s="17">
        <v>27812</v>
      </c>
      <c r="J83" t="s">
        <v>54</v>
      </c>
      <c r="K83" t="s">
        <v>171</v>
      </c>
      <c r="L83" t="s">
        <v>51</v>
      </c>
      <c r="M83" t="s">
        <v>51</v>
      </c>
      <c r="N83" t="s">
        <v>171</v>
      </c>
      <c r="O83" t="s">
        <v>74</v>
      </c>
      <c r="P83" t="s">
        <v>56</v>
      </c>
      <c r="Q83" s="1">
        <v>604</v>
      </c>
      <c r="R83" t="s">
        <v>174</v>
      </c>
      <c r="S83" t="s">
        <v>107</v>
      </c>
      <c r="T83" t="s">
        <v>138</v>
      </c>
    </row>
    <row r="84" spans="1:20" x14ac:dyDescent="0.25">
      <c r="A84" t="s">
        <v>453</v>
      </c>
      <c r="B84" t="s">
        <v>454</v>
      </c>
      <c r="C84" t="s">
        <v>455</v>
      </c>
      <c r="D84" s="14" t="s">
        <v>456</v>
      </c>
      <c r="E84" t="s">
        <v>457</v>
      </c>
      <c r="F84" t="s">
        <v>458</v>
      </c>
      <c r="G84" t="s">
        <v>63</v>
      </c>
      <c r="H84" t="s">
        <v>459</v>
      </c>
      <c r="I84" s="16">
        <v>42391</v>
      </c>
      <c r="J84" t="s">
        <v>54</v>
      </c>
      <c r="K84" t="s">
        <v>73</v>
      </c>
      <c r="L84" t="s">
        <v>51</v>
      </c>
      <c r="M84" t="s">
        <v>51</v>
      </c>
      <c r="N84" t="s">
        <v>73</v>
      </c>
      <c r="O84" t="s">
        <v>74</v>
      </c>
      <c r="P84" t="s">
        <v>56</v>
      </c>
      <c r="Q84" s="1">
        <v>595</v>
      </c>
      <c r="R84" t="s">
        <v>461</v>
      </c>
      <c r="S84" t="s">
        <v>450</v>
      </c>
      <c r="T84" t="s">
        <v>462</v>
      </c>
    </row>
    <row r="85" spans="1:20" x14ac:dyDescent="0.25">
      <c r="A85" t="s">
        <v>51</v>
      </c>
      <c r="B85" t="s">
        <v>52</v>
      </c>
      <c r="C85" t="s">
        <v>51</v>
      </c>
      <c r="D85" s="14" t="s">
        <v>51</v>
      </c>
      <c r="E85" t="s">
        <v>51</v>
      </c>
      <c r="F85" t="s">
        <v>51</v>
      </c>
      <c r="G85" t="s">
        <v>53</v>
      </c>
      <c r="H85" t="s">
        <v>51</v>
      </c>
      <c r="I85" s="16">
        <v>32874</v>
      </c>
      <c r="J85" t="s">
        <v>54</v>
      </c>
      <c r="K85" t="s">
        <v>463</v>
      </c>
      <c r="L85" t="s">
        <v>51</v>
      </c>
      <c r="M85" t="s">
        <v>51</v>
      </c>
      <c r="N85" t="s">
        <v>463</v>
      </c>
      <c r="O85" t="s">
        <v>56</v>
      </c>
      <c r="P85" t="s">
        <v>51</v>
      </c>
      <c r="Q85" s="1">
        <v>593.79999999999995</v>
      </c>
      <c r="R85" t="s">
        <v>51</v>
      </c>
      <c r="S85" t="s">
        <v>51</v>
      </c>
      <c r="T85" t="s">
        <v>51</v>
      </c>
    </row>
    <row r="86" spans="1:20" x14ac:dyDescent="0.25">
      <c r="A86" t="s">
        <v>465</v>
      </c>
      <c r="B86" t="s">
        <v>219</v>
      </c>
      <c r="C86" t="s">
        <v>466</v>
      </c>
      <c r="D86" s="14" t="s">
        <v>467</v>
      </c>
      <c r="E86" t="s">
        <v>466</v>
      </c>
      <c r="F86" t="s">
        <v>51</v>
      </c>
      <c r="G86" t="s">
        <v>63</v>
      </c>
      <c r="H86" t="s">
        <v>455</v>
      </c>
      <c r="I86" s="16">
        <v>36708</v>
      </c>
      <c r="J86" t="s">
        <v>54</v>
      </c>
      <c r="K86" t="s">
        <v>73</v>
      </c>
      <c r="L86" t="s">
        <v>73</v>
      </c>
      <c r="M86" t="s">
        <v>468</v>
      </c>
      <c r="N86" t="s">
        <v>73</v>
      </c>
      <c r="O86" t="s">
        <v>74</v>
      </c>
      <c r="P86" t="s">
        <v>56</v>
      </c>
      <c r="Q86" s="1">
        <v>586</v>
      </c>
      <c r="R86" t="s">
        <v>470</v>
      </c>
      <c r="S86" t="s">
        <v>450</v>
      </c>
      <c r="T86" t="s">
        <v>471</v>
      </c>
    </row>
    <row r="87" spans="1:20" x14ac:dyDescent="0.25">
      <c r="A87" t="s">
        <v>472</v>
      </c>
      <c r="B87" t="s">
        <v>224</v>
      </c>
      <c r="C87" t="s">
        <v>473</v>
      </c>
      <c r="D87" s="14" t="s">
        <v>474</v>
      </c>
      <c r="E87" t="s">
        <v>475</v>
      </c>
      <c r="F87" t="s">
        <v>51</v>
      </c>
      <c r="G87" t="s">
        <v>84</v>
      </c>
      <c r="H87" t="s">
        <v>228</v>
      </c>
      <c r="I87" s="17">
        <v>28126</v>
      </c>
      <c r="J87" t="s">
        <v>358</v>
      </c>
      <c r="K87" t="s">
        <v>73</v>
      </c>
      <c r="L87" t="s">
        <v>51</v>
      </c>
      <c r="M87" t="s">
        <v>51</v>
      </c>
      <c r="N87" t="s">
        <v>73</v>
      </c>
      <c r="O87" t="s">
        <v>74</v>
      </c>
      <c r="P87" t="s">
        <v>74</v>
      </c>
      <c r="Q87" s="1">
        <v>580</v>
      </c>
      <c r="R87" t="s">
        <v>475</v>
      </c>
      <c r="S87" t="s">
        <v>107</v>
      </c>
      <c r="T87" t="s">
        <v>108</v>
      </c>
    </row>
    <row r="88" spans="1:20" x14ac:dyDescent="0.25">
      <c r="A88" t="s">
        <v>51</v>
      </c>
      <c r="B88" t="s">
        <v>52</v>
      </c>
      <c r="C88" t="s">
        <v>51</v>
      </c>
      <c r="D88" s="14" t="s">
        <v>51</v>
      </c>
      <c r="E88" t="s">
        <v>51</v>
      </c>
      <c r="F88" t="s">
        <v>51</v>
      </c>
      <c r="G88" t="s">
        <v>69</v>
      </c>
      <c r="H88" t="s">
        <v>51</v>
      </c>
      <c r="I88" s="16">
        <v>32874</v>
      </c>
      <c r="J88" t="s">
        <v>54</v>
      </c>
      <c r="K88" t="s">
        <v>91</v>
      </c>
      <c r="L88" t="s">
        <v>51</v>
      </c>
      <c r="M88" t="s">
        <v>51</v>
      </c>
      <c r="N88" t="s">
        <v>91</v>
      </c>
      <c r="O88" t="s">
        <v>56</v>
      </c>
      <c r="P88" t="s">
        <v>51</v>
      </c>
      <c r="Q88" s="1">
        <v>571</v>
      </c>
      <c r="R88" t="s">
        <v>51</v>
      </c>
      <c r="S88" t="s">
        <v>51</v>
      </c>
      <c r="T88" t="s">
        <v>51</v>
      </c>
    </row>
    <row r="89" spans="1:20" x14ac:dyDescent="0.25">
      <c r="A89" t="s">
        <v>478</v>
      </c>
      <c r="B89" t="s">
        <v>224</v>
      </c>
      <c r="C89" t="s">
        <v>479</v>
      </c>
      <c r="D89" s="14" t="s">
        <v>253</v>
      </c>
      <c r="E89" t="s">
        <v>254</v>
      </c>
      <c r="F89" t="s">
        <v>51</v>
      </c>
      <c r="G89" t="s">
        <v>53</v>
      </c>
      <c r="H89" t="s">
        <v>228</v>
      </c>
      <c r="I89" s="16">
        <v>40544</v>
      </c>
      <c r="J89" t="s">
        <v>54</v>
      </c>
      <c r="K89" t="s">
        <v>73</v>
      </c>
      <c r="L89" t="s">
        <v>51</v>
      </c>
      <c r="M89" t="s">
        <v>51</v>
      </c>
      <c r="N89" t="s">
        <v>73</v>
      </c>
      <c r="O89" t="s">
        <v>74</v>
      </c>
      <c r="P89" t="s">
        <v>74</v>
      </c>
      <c r="Q89" s="1">
        <v>561</v>
      </c>
      <c r="R89" t="s">
        <v>257</v>
      </c>
      <c r="S89" t="s">
        <v>107</v>
      </c>
      <c r="T89" t="s">
        <v>108</v>
      </c>
    </row>
    <row r="90" spans="1:20" x14ac:dyDescent="0.25">
      <c r="A90" t="s">
        <v>481</v>
      </c>
      <c r="B90" t="s">
        <v>114</v>
      </c>
      <c r="C90" t="s">
        <v>482</v>
      </c>
      <c r="D90" s="14" t="s">
        <v>483</v>
      </c>
      <c r="E90" t="s">
        <v>484</v>
      </c>
      <c r="F90" t="s">
        <v>51</v>
      </c>
      <c r="G90" t="s">
        <v>485</v>
      </c>
      <c r="H90" t="s">
        <v>486</v>
      </c>
      <c r="I90" s="16">
        <v>39692</v>
      </c>
      <c r="J90" t="s">
        <v>54</v>
      </c>
      <c r="K90" t="s">
        <v>194</v>
      </c>
      <c r="L90" t="s">
        <v>51</v>
      </c>
      <c r="M90" t="s">
        <v>51</v>
      </c>
      <c r="N90" t="s">
        <v>194</v>
      </c>
      <c r="O90" t="s">
        <v>74</v>
      </c>
      <c r="P90" t="s">
        <v>74</v>
      </c>
      <c r="Q90" s="1">
        <v>525</v>
      </c>
      <c r="R90" t="s">
        <v>488</v>
      </c>
      <c r="S90" t="s">
        <v>107</v>
      </c>
      <c r="T90" t="s">
        <v>122</v>
      </c>
    </row>
    <row r="91" spans="1:20" x14ac:dyDescent="0.25">
      <c r="A91" t="s">
        <v>489</v>
      </c>
      <c r="B91" t="s">
        <v>490</v>
      </c>
      <c r="C91" t="s">
        <v>491</v>
      </c>
      <c r="D91" s="14" t="s">
        <v>10136</v>
      </c>
      <c r="E91" t="s">
        <v>445</v>
      </c>
      <c r="F91" t="s">
        <v>51</v>
      </c>
      <c r="G91" t="s">
        <v>447</v>
      </c>
      <c r="H91" t="s">
        <v>491</v>
      </c>
      <c r="I91" s="16">
        <v>43466</v>
      </c>
      <c r="J91" t="s">
        <v>492</v>
      </c>
      <c r="K91" t="s">
        <v>448</v>
      </c>
      <c r="L91" t="s">
        <v>51</v>
      </c>
      <c r="M91" t="s">
        <v>51</v>
      </c>
      <c r="N91" t="s">
        <v>448</v>
      </c>
      <c r="O91" t="s">
        <v>56</v>
      </c>
      <c r="P91" t="s">
        <v>74</v>
      </c>
      <c r="Q91" s="1">
        <v>521.9</v>
      </c>
      <c r="R91" t="s">
        <v>51</v>
      </c>
      <c r="S91" t="s">
        <v>51</v>
      </c>
      <c r="T91" t="s">
        <v>51</v>
      </c>
    </row>
    <row r="92" spans="1:20" x14ac:dyDescent="0.25">
      <c r="A92" t="s">
        <v>494</v>
      </c>
      <c r="B92" t="s">
        <v>114</v>
      </c>
      <c r="C92" t="s">
        <v>269</v>
      </c>
      <c r="D92" s="14" t="s">
        <v>270</v>
      </c>
      <c r="E92" t="s">
        <v>271</v>
      </c>
      <c r="F92" t="s">
        <v>272</v>
      </c>
      <c r="G92" t="s">
        <v>61</v>
      </c>
      <c r="H92" t="s">
        <v>495</v>
      </c>
      <c r="I92" s="17">
        <v>31219</v>
      </c>
      <c r="J92" t="s">
        <v>54</v>
      </c>
      <c r="K92" t="s">
        <v>184</v>
      </c>
      <c r="L92" t="s">
        <v>51</v>
      </c>
      <c r="M92" t="s">
        <v>51</v>
      </c>
      <c r="N92" t="s">
        <v>184</v>
      </c>
      <c r="O92" t="s">
        <v>74</v>
      </c>
      <c r="P92" t="s">
        <v>56</v>
      </c>
      <c r="Q92" s="1">
        <v>517</v>
      </c>
      <c r="R92" t="s">
        <v>275</v>
      </c>
      <c r="S92" t="s">
        <v>107</v>
      </c>
      <c r="T92" t="s">
        <v>122</v>
      </c>
    </row>
    <row r="93" spans="1:20" x14ac:dyDescent="0.25">
      <c r="A93" t="s">
        <v>51</v>
      </c>
      <c r="B93" t="s">
        <v>71</v>
      </c>
      <c r="C93" t="s">
        <v>51</v>
      </c>
      <c r="D93" s="14" t="s">
        <v>51</v>
      </c>
      <c r="E93" t="s">
        <v>51</v>
      </c>
      <c r="F93" t="s">
        <v>51</v>
      </c>
      <c r="G93" t="s">
        <v>72</v>
      </c>
      <c r="H93" t="s">
        <v>51</v>
      </c>
      <c r="I93" s="16">
        <v>32874</v>
      </c>
      <c r="J93" t="s">
        <v>54</v>
      </c>
      <c r="K93" t="s">
        <v>185</v>
      </c>
      <c r="L93" t="s">
        <v>51</v>
      </c>
      <c r="M93" t="s">
        <v>51</v>
      </c>
      <c r="N93" t="s">
        <v>185</v>
      </c>
      <c r="O93" t="s">
        <v>74</v>
      </c>
      <c r="P93" t="s">
        <v>51</v>
      </c>
      <c r="Q93" s="1">
        <v>516.5</v>
      </c>
      <c r="R93" t="s">
        <v>51</v>
      </c>
      <c r="S93" t="s">
        <v>51</v>
      </c>
      <c r="T93" t="s">
        <v>51</v>
      </c>
    </row>
    <row r="94" spans="1:20" x14ac:dyDescent="0.25">
      <c r="A94" t="s">
        <v>498</v>
      </c>
      <c r="B94" t="s">
        <v>114</v>
      </c>
      <c r="C94" t="s">
        <v>499</v>
      </c>
      <c r="D94" s="14" t="s">
        <v>500</v>
      </c>
      <c r="E94" t="s">
        <v>501</v>
      </c>
      <c r="F94" t="s">
        <v>502</v>
      </c>
      <c r="G94" t="s">
        <v>81</v>
      </c>
      <c r="H94" t="s">
        <v>501</v>
      </c>
      <c r="I94" s="16">
        <v>34608</v>
      </c>
      <c r="J94" t="s">
        <v>54</v>
      </c>
      <c r="K94" t="s">
        <v>184</v>
      </c>
      <c r="L94" t="s">
        <v>51</v>
      </c>
      <c r="M94" t="s">
        <v>51</v>
      </c>
      <c r="N94" t="s">
        <v>184</v>
      </c>
      <c r="O94" t="s">
        <v>74</v>
      </c>
      <c r="P94" t="s">
        <v>56</v>
      </c>
      <c r="Q94" s="1">
        <v>514</v>
      </c>
      <c r="R94" t="s">
        <v>504</v>
      </c>
      <c r="S94" t="s">
        <v>107</v>
      </c>
      <c r="T94" t="s">
        <v>196</v>
      </c>
    </row>
    <row r="95" spans="1:20" x14ac:dyDescent="0.25">
      <c r="A95" t="s">
        <v>505</v>
      </c>
      <c r="B95" t="s">
        <v>224</v>
      </c>
      <c r="C95" t="s">
        <v>473</v>
      </c>
      <c r="D95" s="14" t="s">
        <v>474</v>
      </c>
      <c r="E95" t="s">
        <v>475</v>
      </c>
      <c r="F95" t="s">
        <v>51</v>
      </c>
      <c r="G95" t="s">
        <v>84</v>
      </c>
      <c r="H95" t="s">
        <v>255</v>
      </c>
      <c r="I95" s="16">
        <v>33604</v>
      </c>
      <c r="J95" t="s">
        <v>54</v>
      </c>
      <c r="K95" t="s">
        <v>184</v>
      </c>
      <c r="L95" t="s">
        <v>51</v>
      </c>
      <c r="M95" t="s">
        <v>51</v>
      </c>
      <c r="N95" t="s">
        <v>184</v>
      </c>
      <c r="O95" t="s">
        <v>74</v>
      </c>
      <c r="P95" t="s">
        <v>56</v>
      </c>
      <c r="Q95" s="1">
        <v>510</v>
      </c>
      <c r="R95" t="s">
        <v>475</v>
      </c>
      <c r="S95" t="s">
        <v>107</v>
      </c>
      <c r="T95" t="s">
        <v>108</v>
      </c>
    </row>
    <row r="96" spans="1:20" x14ac:dyDescent="0.25">
      <c r="A96" t="s">
        <v>507</v>
      </c>
      <c r="B96" t="s">
        <v>508</v>
      </c>
      <c r="C96" t="s">
        <v>509</v>
      </c>
      <c r="D96" s="14" t="s">
        <v>510</v>
      </c>
      <c r="E96" t="s">
        <v>511</v>
      </c>
      <c r="F96" t="s">
        <v>51</v>
      </c>
      <c r="G96" t="s">
        <v>485</v>
      </c>
      <c r="H96" t="s">
        <v>511</v>
      </c>
      <c r="I96" s="17">
        <v>29682</v>
      </c>
      <c r="J96" t="s">
        <v>54</v>
      </c>
      <c r="K96" t="s">
        <v>512</v>
      </c>
      <c r="L96" t="s">
        <v>51</v>
      </c>
      <c r="M96" t="s">
        <v>51</v>
      </c>
      <c r="N96" t="s">
        <v>512</v>
      </c>
      <c r="O96" t="s">
        <v>74</v>
      </c>
      <c r="P96" t="s">
        <v>74</v>
      </c>
      <c r="Q96" s="1">
        <v>500</v>
      </c>
      <c r="R96" t="s">
        <v>514</v>
      </c>
      <c r="S96" t="s">
        <v>107</v>
      </c>
      <c r="T96" t="s">
        <v>515</v>
      </c>
    </row>
    <row r="97" spans="1:20" x14ac:dyDescent="0.25">
      <c r="A97" t="s">
        <v>516</v>
      </c>
      <c r="B97" t="s">
        <v>517</v>
      </c>
      <c r="C97" t="s">
        <v>518</v>
      </c>
      <c r="D97" s="14" t="s">
        <v>519</v>
      </c>
      <c r="E97" t="s">
        <v>520</v>
      </c>
      <c r="F97" t="s">
        <v>521</v>
      </c>
      <c r="G97" t="s">
        <v>77</v>
      </c>
      <c r="H97" t="s">
        <v>522</v>
      </c>
      <c r="I97" s="16">
        <v>38484</v>
      </c>
      <c r="J97" t="s">
        <v>54</v>
      </c>
      <c r="K97" t="s">
        <v>73</v>
      </c>
      <c r="L97" t="s">
        <v>51</v>
      </c>
      <c r="M97" t="s">
        <v>51</v>
      </c>
      <c r="N97" t="s">
        <v>73</v>
      </c>
      <c r="O97" t="s">
        <v>74</v>
      </c>
      <c r="P97" t="s">
        <v>56</v>
      </c>
      <c r="Q97" s="1">
        <v>497.5</v>
      </c>
      <c r="R97" t="s">
        <v>524</v>
      </c>
      <c r="S97" t="s">
        <v>107</v>
      </c>
      <c r="T97" t="s">
        <v>138</v>
      </c>
    </row>
    <row r="98" spans="1:20" x14ac:dyDescent="0.25">
      <c r="A98" t="s">
        <v>51</v>
      </c>
      <c r="B98" t="s">
        <v>52</v>
      </c>
      <c r="C98" t="s">
        <v>51</v>
      </c>
      <c r="D98" s="14" t="s">
        <v>51</v>
      </c>
      <c r="E98" t="s">
        <v>51</v>
      </c>
      <c r="F98" t="s">
        <v>51</v>
      </c>
      <c r="G98" t="s">
        <v>356</v>
      </c>
      <c r="H98" t="s">
        <v>51</v>
      </c>
      <c r="I98" s="16">
        <v>32874</v>
      </c>
      <c r="J98" t="s">
        <v>54</v>
      </c>
      <c r="K98" t="s">
        <v>55</v>
      </c>
      <c r="L98" t="s">
        <v>51</v>
      </c>
      <c r="M98" t="s">
        <v>51</v>
      </c>
      <c r="N98" t="s">
        <v>55</v>
      </c>
      <c r="O98" t="s">
        <v>56</v>
      </c>
      <c r="P98" t="s">
        <v>51</v>
      </c>
      <c r="Q98" s="1">
        <v>489.9</v>
      </c>
      <c r="R98" t="s">
        <v>51</v>
      </c>
      <c r="S98" t="s">
        <v>51</v>
      </c>
      <c r="T98" t="s">
        <v>51</v>
      </c>
    </row>
    <row r="99" spans="1:20" x14ac:dyDescent="0.25">
      <c r="A99" t="s">
        <v>526</v>
      </c>
      <c r="B99" t="s">
        <v>224</v>
      </c>
      <c r="C99" t="s">
        <v>527</v>
      </c>
      <c r="D99" s="14" t="s">
        <v>528</v>
      </c>
      <c r="E99" t="s">
        <v>529</v>
      </c>
      <c r="F99" t="s">
        <v>530</v>
      </c>
      <c r="G99" t="s">
        <v>84</v>
      </c>
      <c r="H99" t="s">
        <v>527</v>
      </c>
      <c r="I99" s="17">
        <v>27030</v>
      </c>
      <c r="J99" t="s">
        <v>54</v>
      </c>
      <c r="K99" t="s">
        <v>194</v>
      </c>
      <c r="L99" t="s">
        <v>51</v>
      </c>
      <c r="M99" t="s">
        <v>51</v>
      </c>
      <c r="N99" t="s">
        <v>194</v>
      </c>
      <c r="O99" t="s">
        <v>74</v>
      </c>
      <c r="P99" t="s">
        <v>74</v>
      </c>
      <c r="Q99" s="1">
        <v>480</v>
      </c>
      <c r="R99" t="s">
        <v>532</v>
      </c>
      <c r="S99" t="s">
        <v>107</v>
      </c>
      <c r="T99" t="s">
        <v>108</v>
      </c>
    </row>
    <row r="100" spans="1:20" x14ac:dyDescent="0.25">
      <c r="A100" t="s">
        <v>533</v>
      </c>
      <c r="B100" t="s">
        <v>344</v>
      </c>
      <c r="C100" t="s">
        <v>534</v>
      </c>
      <c r="D100" s="14" t="s">
        <v>535</v>
      </c>
      <c r="E100" t="s">
        <v>534</v>
      </c>
      <c r="F100" t="s">
        <v>536</v>
      </c>
      <c r="G100" t="s">
        <v>53</v>
      </c>
      <c r="H100" t="s">
        <v>537</v>
      </c>
      <c r="I100" s="17">
        <v>31048</v>
      </c>
      <c r="J100" t="s">
        <v>54</v>
      </c>
      <c r="K100" t="s">
        <v>183</v>
      </c>
      <c r="L100" t="s">
        <v>184</v>
      </c>
      <c r="M100" t="s">
        <v>538</v>
      </c>
      <c r="N100" t="s">
        <v>184</v>
      </c>
      <c r="O100" t="s">
        <v>74</v>
      </c>
      <c r="P100" t="s">
        <v>56</v>
      </c>
      <c r="Q100" s="1">
        <v>472</v>
      </c>
      <c r="R100" t="s">
        <v>540</v>
      </c>
      <c r="S100" t="s">
        <v>107</v>
      </c>
      <c r="T100" t="s">
        <v>108</v>
      </c>
    </row>
    <row r="101" spans="1:20" x14ac:dyDescent="0.25">
      <c r="A101" t="s">
        <v>541</v>
      </c>
      <c r="B101" t="s">
        <v>240</v>
      </c>
      <c r="C101" t="s">
        <v>542</v>
      </c>
      <c r="D101" s="14" t="s">
        <v>543</v>
      </c>
      <c r="E101" t="s">
        <v>544</v>
      </c>
      <c r="F101" t="s">
        <v>545</v>
      </c>
      <c r="G101" t="s">
        <v>66</v>
      </c>
      <c r="H101" t="s">
        <v>398</v>
      </c>
      <c r="I101" s="17">
        <v>32576</v>
      </c>
      <c r="J101" t="s">
        <v>546</v>
      </c>
      <c r="K101" t="s">
        <v>171</v>
      </c>
      <c r="L101" t="s">
        <v>51</v>
      </c>
      <c r="M101" t="s">
        <v>51</v>
      </c>
      <c r="N101" t="s">
        <v>171</v>
      </c>
      <c r="O101" t="s">
        <v>74</v>
      </c>
      <c r="P101" t="s">
        <v>56</v>
      </c>
      <c r="Q101" s="1">
        <v>465</v>
      </c>
      <c r="R101" t="s">
        <v>548</v>
      </c>
      <c r="S101" t="s">
        <v>107</v>
      </c>
      <c r="T101" t="s">
        <v>196</v>
      </c>
    </row>
    <row r="102" spans="1:20" x14ac:dyDescent="0.25">
      <c r="A102" t="s">
        <v>549</v>
      </c>
      <c r="B102" t="s">
        <v>240</v>
      </c>
      <c r="C102" t="s">
        <v>542</v>
      </c>
      <c r="D102" s="14" t="s">
        <v>543</v>
      </c>
      <c r="E102" t="s">
        <v>544</v>
      </c>
      <c r="F102" t="s">
        <v>545</v>
      </c>
      <c r="G102" t="s">
        <v>66</v>
      </c>
      <c r="H102" t="s">
        <v>318</v>
      </c>
      <c r="I102" s="17">
        <v>32056</v>
      </c>
      <c r="J102" t="s">
        <v>546</v>
      </c>
      <c r="K102" t="s">
        <v>171</v>
      </c>
      <c r="L102" t="s">
        <v>51</v>
      </c>
      <c r="M102" t="s">
        <v>51</v>
      </c>
      <c r="N102" t="s">
        <v>171</v>
      </c>
      <c r="O102" t="s">
        <v>74</v>
      </c>
      <c r="P102" t="s">
        <v>56</v>
      </c>
      <c r="Q102" s="1">
        <v>465</v>
      </c>
      <c r="R102" t="s">
        <v>548</v>
      </c>
      <c r="S102" t="s">
        <v>107</v>
      </c>
      <c r="T102" t="s">
        <v>196</v>
      </c>
    </row>
    <row r="103" spans="1:20" x14ac:dyDescent="0.25">
      <c r="A103" t="s">
        <v>550</v>
      </c>
      <c r="B103" t="s">
        <v>240</v>
      </c>
      <c r="C103" t="s">
        <v>542</v>
      </c>
      <c r="D103" s="14" t="s">
        <v>543</v>
      </c>
      <c r="E103" t="s">
        <v>544</v>
      </c>
      <c r="F103" t="s">
        <v>545</v>
      </c>
      <c r="G103" t="s">
        <v>66</v>
      </c>
      <c r="H103" t="s">
        <v>221</v>
      </c>
      <c r="I103" s="17">
        <v>31326</v>
      </c>
      <c r="J103" t="s">
        <v>54</v>
      </c>
      <c r="K103" t="s">
        <v>171</v>
      </c>
      <c r="L103" t="s">
        <v>51</v>
      </c>
      <c r="M103" t="s">
        <v>51</v>
      </c>
      <c r="N103" t="s">
        <v>171</v>
      </c>
      <c r="O103" t="s">
        <v>74</v>
      </c>
      <c r="P103" t="s">
        <v>56</v>
      </c>
      <c r="Q103" s="1">
        <v>465</v>
      </c>
      <c r="R103" t="s">
        <v>548</v>
      </c>
      <c r="S103" t="s">
        <v>107</v>
      </c>
      <c r="T103" t="s">
        <v>196</v>
      </c>
    </row>
    <row r="104" spans="1:20" x14ac:dyDescent="0.25">
      <c r="A104" t="s">
        <v>551</v>
      </c>
      <c r="B104" t="s">
        <v>240</v>
      </c>
      <c r="C104" t="s">
        <v>542</v>
      </c>
      <c r="D104" s="14" t="s">
        <v>543</v>
      </c>
      <c r="E104" t="s">
        <v>544</v>
      </c>
      <c r="F104" t="s">
        <v>545</v>
      </c>
      <c r="G104" t="s">
        <v>66</v>
      </c>
      <c r="H104" t="s">
        <v>151</v>
      </c>
      <c r="I104" s="17">
        <v>30713</v>
      </c>
      <c r="J104" t="s">
        <v>54</v>
      </c>
      <c r="K104" t="s">
        <v>171</v>
      </c>
      <c r="L104" t="s">
        <v>51</v>
      </c>
      <c r="M104" t="s">
        <v>51</v>
      </c>
      <c r="N104" t="s">
        <v>171</v>
      </c>
      <c r="O104" t="s">
        <v>74</v>
      </c>
      <c r="P104" t="s">
        <v>56</v>
      </c>
      <c r="Q104" s="1">
        <v>465</v>
      </c>
      <c r="R104" t="s">
        <v>548</v>
      </c>
      <c r="S104" t="s">
        <v>107</v>
      </c>
      <c r="T104" t="s">
        <v>196</v>
      </c>
    </row>
    <row r="105" spans="1:20" x14ac:dyDescent="0.25">
      <c r="A105" t="s">
        <v>552</v>
      </c>
      <c r="B105" t="s">
        <v>240</v>
      </c>
      <c r="C105" t="s">
        <v>542</v>
      </c>
      <c r="D105" s="14" t="s">
        <v>543</v>
      </c>
      <c r="E105" t="s">
        <v>544</v>
      </c>
      <c r="F105" t="s">
        <v>545</v>
      </c>
      <c r="G105" t="s">
        <v>66</v>
      </c>
      <c r="H105" t="s">
        <v>155</v>
      </c>
      <c r="I105" s="17">
        <v>30284</v>
      </c>
      <c r="J105" t="s">
        <v>54</v>
      </c>
      <c r="K105" t="s">
        <v>171</v>
      </c>
      <c r="L105" t="s">
        <v>51</v>
      </c>
      <c r="M105" t="s">
        <v>51</v>
      </c>
      <c r="N105" t="s">
        <v>171</v>
      </c>
      <c r="O105" t="s">
        <v>74</v>
      </c>
      <c r="P105" t="s">
        <v>56</v>
      </c>
      <c r="Q105" s="1">
        <v>465</v>
      </c>
      <c r="R105" t="s">
        <v>548</v>
      </c>
      <c r="S105" t="s">
        <v>107</v>
      </c>
      <c r="T105" t="s">
        <v>196</v>
      </c>
    </row>
    <row r="106" spans="1:20" x14ac:dyDescent="0.25">
      <c r="A106" t="s">
        <v>553</v>
      </c>
      <c r="B106" t="s">
        <v>240</v>
      </c>
      <c r="C106" t="s">
        <v>542</v>
      </c>
      <c r="D106" s="14" t="s">
        <v>543</v>
      </c>
      <c r="E106" t="s">
        <v>544</v>
      </c>
      <c r="F106" t="s">
        <v>545</v>
      </c>
      <c r="G106" t="s">
        <v>66</v>
      </c>
      <c r="H106" t="s">
        <v>283</v>
      </c>
      <c r="I106" s="17">
        <v>29860</v>
      </c>
      <c r="J106" t="s">
        <v>54</v>
      </c>
      <c r="K106" t="s">
        <v>171</v>
      </c>
      <c r="L106" t="s">
        <v>51</v>
      </c>
      <c r="M106" t="s">
        <v>51</v>
      </c>
      <c r="N106" t="s">
        <v>171</v>
      </c>
      <c r="O106" t="s">
        <v>74</v>
      </c>
      <c r="P106" t="s">
        <v>56</v>
      </c>
      <c r="Q106" s="1">
        <v>465</v>
      </c>
      <c r="R106" t="s">
        <v>548</v>
      </c>
      <c r="S106" t="s">
        <v>107</v>
      </c>
      <c r="T106" t="s">
        <v>196</v>
      </c>
    </row>
    <row r="107" spans="1:20" x14ac:dyDescent="0.25">
      <c r="A107" t="s">
        <v>554</v>
      </c>
      <c r="B107" t="s">
        <v>240</v>
      </c>
      <c r="C107" t="s">
        <v>244</v>
      </c>
      <c r="D107" s="14" t="s">
        <v>245</v>
      </c>
      <c r="E107" t="s">
        <v>244</v>
      </c>
      <c r="F107" t="s">
        <v>246</v>
      </c>
      <c r="G107" t="s">
        <v>88</v>
      </c>
      <c r="H107" t="s">
        <v>555</v>
      </c>
      <c r="I107" s="17">
        <v>29403</v>
      </c>
      <c r="J107" t="s">
        <v>54</v>
      </c>
      <c r="K107" t="s">
        <v>171</v>
      </c>
      <c r="L107" t="s">
        <v>51</v>
      </c>
      <c r="M107" t="s">
        <v>51</v>
      </c>
      <c r="N107" t="s">
        <v>171</v>
      </c>
      <c r="O107" t="s">
        <v>74</v>
      </c>
      <c r="P107" t="s">
        <v>56</v>
      </c>
      <c r="Q107" s="1">
        <v>465</v>
      </c>
      <c r="R107" t="s">
        <v>249</v>
      </c>
      <c r="S107" t="s">
        <v>107</v>
      </c>
      <c r="T107" t="s">
        <v>196</v>
      </c>
    </row>
    <row r="108" spans="1:20" x14ac:dyDescent="0.25">
      <c r="A108" t="s">
        <v>556</v>
      </c>
      <c r="B108" t="s">
        <v>240</v>
      </c>
      <c r="C108" t="s">
        <v>244</v>
      </c>
      <c r="D108" s="14" t="s">
        <v>245</v>
      </c>
      <c r="E108" t="s">
        <v>244</v>
      </c>
      <c r="F108" t="s">
        <v>246</v>
      </c>
      <c r="G108" t="s">
        <v>88</v>
      </c>
      <c r="H108" t="s">
        <v>557</v>
      </c>
      <c r="I108" s="17">
        <v>28856</v>
      </c>
      <c r="J108" t="s">
        <v>54</v>
      </c>
      <c r="K108" t="s">
        <v>171</v>
      </c>
      <c r="L108" t="s">
        <v>51</v>
      </c>
      <c r="M108" t="s">
        <v>51</v>
      </c>
      <c r="N108" t="s">
        <v>171</v>
      </c>
      <c r="O108" t="s">
        <v>74</v>
      </c>
      <c r="P108" t="s">
        <v>56</v>
      </c>
      <c r="Q108" s="1">
        <v>465</v>
      </c>
      <c r="R108" t="s">
        <v>249</v>
      </c>
      <c r="S108" t="s">
        <v>107</v>
      </c>
      <c r="T108" t="s">
        <v>196</v>
      </c>
    </row>
    <row r="109" spans="1:20" x14ac:dyDescent="0.25">
      <c r="A109" t="s">
        <v>558</v>
      </c>
      <c r="B109" t="s">
        <v>559</v>
      </c>
      <c r="C109" t="s">
        <v>560</v>
      </c>
      <c r="D109" s="14" t="s">
        <v>10136</v>
      </c>
      <c r="E109" t="s">
        <v>445</v>
      </c>
      <c r="F109" t="s">
        <v>51</v>
      </c>
      <c r="G109" t="s">
        <v>447</v>
      </c>
      <c r="H109" t="s">
        <v>51</v>
      </c>
      <c r="I109" s="16">
        <v>43316</v>
      </c>
      <c r="J109" t="s">
        <v>492</v>
      </c>
      <c r="K109" t="s">
        <v>448</v>
      </c>
      <c r="L109" t="s">
        <v>51</v>
      </c>
      <c r="M109" t="s">
        <v>51</v>
      </c>
      <c r="N109" t="s">
        <v>448</v>
      </c>
      <c r="O109" t="s">
        <v>56</v>
      </c>
      <c r="P109" t="s">
        <v>74</v>
      </c>
      <c r="Q109" s="1">
        <v>464.8</v>
      </c>
      <c r="R109" t="s">
        <v>562</v>
      </c>
      <c r="S109" t="s">
        <v>107</v>
      </c>
      <c r="T109" t="s">
        <v>349</v>
      </c>
    </row>
    <row r="110" spans="1:20" ht="27.6" x14ac:dyDescent="0.25">
      <c r="A110" t="s">
        <v>51</v>
      </c>
      <c r="B110" t="s">
        <v>71</v>
      </c>
      <c r="C110" t="s">
        <v>51</v>
      </c>
      <c r="D110" s="14" t="s">
        <v>51</v>
      </c>
      <c r="E110" t="s">
        <v>51</v>
      </c>
      <c r="F110" t="s">
        <v>51</v>
      </c>
      <c r="G110" t="s">
        <v>72</v>
      </c>
      <c r="H110" t="s">
        <v>51</v>
      </c>
      <c r="I110" s="16">
        <v>32874</v>
      </c>
      <c r="J110" t="s">
        <v>54</v>
      </c>
      <c r="K110" t="s">
        <v>563</v>
      </c>
      <c r="L110" t="s">
        <v>51</v>
      </c>
      <c r="M110" t="s">
        <v>51</v>
      </c>
      <c r="N110" s="2" t="s">
        <v>564</v>
      </c>
      <c r="O110" t="s">
        <v>74</v>
      </c>
      <c r="P110" t="s">
        <v>51</v>
      </c>
      <c r="Q110" s="1">
        <v>460.6</v>
      </c>
      <c r="R110" t="s">
        <v>51</v>
      </c>
      <c r="S110" t="s">
        <v>51</v>
      </c>
      <c r="T110" t="s">
        <v>51</v>
      </c>
    </row>
    <row r="111" spans="1:20" x14ac:dyDescent="0.25">
      <c r="A111" t="s">
        <v>566</v>
      </c>
      <c r="B111" t="s">
        <v>413</v>
      </c>
      <c r="C111" t="s">
        <v>567</v>
      </c>
      <c r="D111" s="14" t="s">
        <v>568</v>
      </c>
      <c r="E111" t="s">
        <v>569</v>
      </c>
      <c r="F111" t="s">
        <v>570</v>
      </c>
      <c r="G111" t="s">
        <v>63</v>
      </c>
      <c r="H111" t="s">
        <v>571</v>
      </c>
      <c r="I111" s="17">
        <v>32714</v>
      </c>
      <c r="J111" t="s">
        <v>54</v>
      </c>
      <c r="K111" t="s">
        <v>184</v>
      </c>
      <c r="L111" t="s">
        <v>51</v>
      </c>
      <c r="M111" t="s">
        <v>51</v>
      </c>
      <c r="N111" t="s">
        <v>184</v>
      </c>
      <c r="O111" t="s">
        <v>74</v>
      </c>
      <c r="P111" t="s">
        <v>56</v>
      </c>
      <c r="Q111" s="1">
        <v>460</v>
      </c>
      <c r="R111" t="s">
        <v>573</v>
      </c>
      <c r="S111" t="s">
        <v>107</v>
      </c>
      <c r="T111" t="s">
        <v>138</v>
      </c>
    </row>
    <row r="112" spans="1:20" x14ac:dyDescent="0.25">
      <c r="A112" t="s">
        <v>574</v>
      </c>
      <c r="B112" t="s">
        <v>575</v>
      </c>
      <c r="C112" t="s">
        <v>576</v>
      </c>
      <c r="D112" s="14" t="s">
        <v>577</v>
      </c>
      <c r="E112" t="s">
        <v>578</v>
      </c>
      <c r="F112" t="s">
        <v>51</v>
      </c>
      <c r="G112" t="s">
        <v>63</v>
      </c>
      <c r="H112" t="s">
        <v>579</v>
      </c>
      <c r="I112" s="16">
        <v>42489</v>
      </c>
      <c r="J112" t="s">
        <v>54</v>
      </c>
      <c r="K112" t="s">
        <v>73</v>
      </c>
      <c r="L112" t="s">
        <v>51</v>
      </c>
      <c r="M112" t="s">
        <v>51</v>
      </c>
      <c r="N112" t="s">
        <v>73</v>
      </c>
      <c r="O112" t="s">
        <v>74</v>
      </c>
      <c r="P112" t="s">
        <v>56</v>
      </c>
      <c r="Q112" s="1">
        <v>459.9</v>
      </c>
      <c r="R112" t="s">
        <v>581</v>
      </c>
      <c r="S112" t="s">
        <v>107</v>
      </c>
      <c r="T112" t="s">
        <v>582</v>
      </c>
    </row>
    <row r="113" spans="1:20" x14ac:dyDescent="0.25">
      <c r="A113" t="s">
        <v>583</v>
      </c>
      <c r="B113" t="s">
        <v>224</v>
      </c>
      <c r="C113" t="s">
        <v>584</v>
      </c>
      <c r="D113" s="14" t="s">
        <v>585</v>
      </c>
      <c r="E113" t="s">
        <v>584</v>
      </c>
      <c r="F113" t="s">
        <v>51</v>
      </c>
      <c r="G113" t="s">
        <v>79</v>
      </c>
      <c r="H113" t="s">
        <v>155</v>
      </c>
      <c r="I113" s="16">
        <v>35065</v>
      </c>
      <c r="J113" t="s">
        <v>54</v>
      </c>
      <c r="K113" t="s">
        <v>171</v>
      </c>
      <c r="L113" t="s">
        <v>51</v>
      </c>
      <c r="M113" t="s">
        <v>51</v>
      </c>
      <c r="N113" t="s">
        <v>171</v>
      </c>
      <c r="O113" t="s">
        <v>74</v>
      </c>
      <c r="P113" t="s">
        <v>56</v>
      </c>
      <c r="Q113" s="1">
        <v>450</v>
      </c>
      <c r="R113" t="s">
        <v>587</v>
      </c>
      <c r="S113" t="s">
        <v>107</v>
      </c>
      <c r="T113" t="s">
        <v>588</v>
      </c>
    </row>
    <row r="114" spans="1:20" x14ac:dyDescent="0.25">
      <c r="A114" t="s">
        <v>589</v>
      </c>
      <c r="B114" t="s">
        <v>224</v>
      </c>
      <c r="C114" t="s">
        <v>584</v>
      </c>
      <c r="D114" s="14" t="s">
        <v>585</v>
      </c>
      <c r="E114" t="s">
        <v>584</v>
      </c>
      <c r="F114" t="s">
        <v>51</v>
      </c>
      <c r="G114" t="s">
        <v>79</v>
      </c>
      <c r="H114" t="s">
        <v>283</v>
      </c>
      <c r="I114" s="16">
        <v>35065</v>
      </c>
      <c r="J114" t="s">
        <v>54</v>
      </c>
      <c r="K114" t="s">
        <v>171</v>
      </c>
      <c r="L114" t="s">
        <v>51</v>
      </c>
      <c r="M114" t="s">
        <v>51</v>
      </c>
      <c r="N114" t="s">
        <v>171</v>
      </c>
      <c r="O114" t="s">
        <v>74</v>
      </c>
      <c r="P114" t="s">
        <v>56</v>
      </c>
      <c r="Q114" s="1">
        <v>450</v>
      </c>
      <c r="R114" t="s">
        <v>587</v>
      </c>
      <c r="S114" t="s">
        <v>107</v>
      </c>
      <c r="T114" t="s">
        <v>588</v>
      </c>
    </row>
    <row r="115" spans="1:20" x14ac:dyDescent="0.25">
      <c r="A115" t="s">
        <v>590</v>
      </c>
      <c r="B115" t="s">
        <v>591</v>
      </c>
      <c r="C115" t="s">
        <v>592</v>
      </c>
      <c r="D115" s="14" t="s">
        <v>593</v>
      </c>
      <c r="E115" t="s">
        <v>594</v>
      </c>
      <c r="F115" t="s">
        <v>51</v>
      </c>
      <c r="G115" t="s">
        <v>594</v>
      </c>
      <c r="H115" t="s">
        <v>595</v>
      </c>
      <c r="I115" s="16">
        <v>42644</v>
      </c>
      <c r="J115" t="s">
        <v>54</v>
      </c>
      <c r="K115" t="s">
        <v>73</v>
      </c>
      <c r="L115" t="s">
        <v>51</v>
      </c>
      <c r="M115" t="s">
        <v>51</v>
      </c>
      <c r="N115" t="s">
        <v>73</v>
      </c>
      <c r="O115" t="s">
        <v>74</v>
      </c>
      <c r="P115" t="s">
        <v>74</v>
      </c>
      <c r="Q115" s="1">
        <v>444.5</v>
      </c>
      <c r="R115" t="s">
        <v>597</v>
      </c>
      <c r="S115" t="s">
        <v>450</v>
      </c>
      <c r="T115" t="s">
        <v>598</v>
      </c>
    </row>
    <row r="116" spans="1:20" x14ac:dyDescent="0.25">
      <c r="A116" t="s">
        <v>599</v>
      </c>
      <c r="B116" t="s">
        <v>600</v>
      </c>
      <c r="C116" t="s">
        <v>601</v>
      </c>
      <c r="D116" s="14" t="s">
        <v>602</v>
      </c>
      <c r="E116" t="s">
        <v>603</v>
      </c>
      <c r="F116" t="s">
        <v>604</v>
      </c>
      <c r="G116" t="s">
        <v>603</v>
      </c>
      <c r="H116" t="s">
        <v>605</v>
      </c>
      <c r="I116" s="16">
        <v>35429</v>
      </c>
      <c r="J116" t="s">
        <v>54</v>
      </c>
      <c r="K116" t="s">
        <v>73</v>
      </c>
      <c r="L116" t="s">
        <v>51</v>
      </c>
      <c r="M116" t="s">
        <v>51</v>
      </c>
      <c r="N116" t="s">
        <v>73</v>
      </c>
      <c r="O116" t="s">
        <v>74</v>
      </c>
      <c r="P116" t="s">
        <v>56</v>
      </c>
      <c r="Q116" s="1">
        <v>444</v>
      </c>
      <c r="R116" t="s">
        <v>601</v>
      </c>
      <c r="S116" t="s">
        <v>450</v>
      </c>
      <c r="T116" t="s">
        <v>607</v>
      </c>
    </row>
    <row r="117" spans="1:20" x14ac:dyDescent="0.25">
      <c r="A117" t="s">
        <v>608</v>
      </c>
      <c r="B117" t="s">
        <v>224</v>
      </c>
      <c r="C117" t="s">
        <v>609</v>
      </c>
      <c r="D117" s="14" t="s">
        <v>610</v>
      </c>
      <c r="E117" t="s">
        <v>611</v>
      </c>
      <c r="F117" t="s">
        <v>51</v>
      </c>
      <c r="G117" t="s">
        <v>53</v>
      </c>
      <c r="H117" t="s">
        <v>612</v>
      </c>
      <c r="I117" s="17">
        <v>27760</v>
      </c>
      <c r="J117" t="s">
        <v>54</v>
      </c>
      <c r="K117" t="s">
        <v>183</v>
      </c>
      <c r="L117" t="s">
        <v>613</v>
      </c>
      <c r="M117" t="s">
        <v>51</v>
      </c>
      <c r="N117" t="s">
        <v>73</v>
      </c>
      <c r="O117" t="s">
        <v>74</v>
      </c>
      <c r="P117" t="s">
        <v>74</v>
      </c>
      <c r="Q117" s="1">
        <v>440</v>
      </c>
      <c r="R117" t="s">
        <v>615</v>
      </c>
      <c r="S117" t="s">
        <v>450</v>
      </c>
      <c r="T117" t="s">
        <v>616</v>
      </c>
    </row>
    <row r="118" spans="1:20" x14ac:dyDescent="0.25">
      <c r="A118" t="s">
        <v>617</v>
      </c>
      <c r="B118" t="s">
        <v>259</v>
      </c>
      <c r="C118" t="s">
        <v>260</v>
      </c>
      <c r="D118" s="14" t="s">
        <v>261</v>
      </c>
      <c r="E118" t="s">
        <v>262</v>
      </c>
      <c r="F118" t="s">
        <v>263</v>
      </c>
      <c r="G118" t="s">
        <v>61</v>
      </c>
      <c r="H118" t="s">
        <v>618</v>
      </c>
      <c r="I118" s="16">
        <v>34064</v>
      </c>
      <c r="J118" t="s">
        <v>54</v>
      </c>
      <c r="K118" t="s">
        <v>184</v>
      </c>
      <c r="L118" t="s">
        <v>51</v>
      </c>
      <c r="M118" t="s">
        <v>51</v>
      </c>
      <c r="N118" t="s">
        <v>184</v>
      </c>
      <c r="O118" t="s">
        <v>74</v>
      </c>
      <c r="P118" t="s">
        <v>56</v>
      </c>
      <c r="Q118" s="1">
        <v>435</v>
      </c>
      <c r="R118" t="s">
        <v>266</v>
      </c>
      <c r="S118" t="s">
        <v>107</v>
      </c>
      <c r="T118" t="s">
        <v>267</v>
      </c>
    </row>
    <row r="119" spans="1:20" x14ac:dyDescent="0.25">
      <c r="A119" t="s">
        <v>620</v>
      </c>
      <c r="B119" t="s">
        <v>621</v>
      </c>
      <c r="C119" t="s">
        <v>622</v>
      </c>
      <c r="D119" s="14" t="s">
        <v>623</v>
      </c>
      <c r="E119" t="s">
        <v>624</v>
      </c>
      <c r="F119" t="s">
        <v>51</v>
      </c>
      <c r="G119" t="s">
        <v>77</v>
      </c>
      <c r="H119" t="s">
        <v>625</v>
      </c>
      <c r="I119" s="16">
        <v>36669</v>
      </c>
      <c r="J119" t="s">
        <v>54</v>
      </c>
      <c r="K119" t="s">
        <v>73</v>
      </c>
      <c r="L119" t="s">
        <v>51</v>
      </c>
      <c r="M119" t="s">
        <v>51</v>
      </c>
      <c r="N119" t="s">
        <v>73</v>
      </c>
      <c r="O119" t="s">
        <v>74</v>
      </c>
      <c r="P119" t="s">
        <v>56</v>
      </c>
      <c r="Q119" s="1">
        <v>434.2</v>
      </c>
      <c r="R119" t="s">
        <v>627</v>
      </c>
      <c r="S119" t="s">
        <v>450</v>
      </c>
      <c r="T119" t="s">
        <v>628</v>
      </c>
    </row>
    <row r="120" spans="1:20" x14ac:dyDescent="0.25">
      <c r="A120" t="s">
        <v>629</v>
      </c>
      <c r="B120" t="s">
        <v>289</v>
      </c>
      <c r="C120" t="s">
        <v>630</v>
      </c>
      <c r="D120" s="14" t="s">
        <v>631</v>
      </c>
      <c r="E120" t="s">
        <v>632</v>
      </c>
      <c r="F120" t="s">
        <v>51</v>
      </c>
      <c r="G120" t="s">
        <v>58</v>
      </c>
      <c r="H120" t="s">
        <v>633</v>
      </c>
      <c r="I120" s="17">
        <v>26665</v>
      </c>
      <c r="J120" t="s">
        <v>634</v>
      </c>
      <c r="K120" t="s">
        <v>73</v>
      </c>
      <c r="L120" t="s">
        <v>51</v>
      </c>
      <c r="M120" t="s">
        <v>51</v>
      </c>
      <c r="N120" t="s">
        <v>73</v>
      </c>
      <c r="O120" t="s">
        <v>74</v>
      </c>
      <c r="P120" t="s">
        <v>74</v>
      </c>
      <c r="Q120" s="1">
        <v>433</v>
      </c>
      <c r="R120" t="s">
        <v>632</v>
      </c>
      <c r="S120" t="s">
        <v>107</v>
      </c>
      <c r="T120" t="s">
        <v>108</v>
      </c>
    </row>
    <row r="121" spans="1:20" x14ac:dyDescent="0.25">
      <c r="A121" t="s">
        <v>636</v>
      </c>
      <c r="B121" t="s">
        <v>114</v>
      </c>
      <c r="C121" t="s">
        <v>637</v>
      </c>
      <c r="D121" s="14" t="s">
        <v>638</v>
      </c>
      <c r="E121" t="s">
        <v>639</v>
      </c>
      <c r="F121" t="s">
        <v>640</v>
      </c>
      <c r="G121" t="s">
        <v>61</v>
      </c>
      <c r="H121" t="s">
        <v>641</v>
      </c>
      <c r="I121" s="17">
        <v>31048</v>
      </c>
      <c r="J121" t="s">
        <v>358</v>
      </c>
      <c r="K121" t="s">
        <v>184</v>
      </c>
      <c r="L121" t="s">
        <v>51</v>
      </c>
      <c r="M121" t="s">
        <v>51</v>
      </c>
      <c r="N121" t="s">
        <v>184</v>
      </c>
      <c r="O121" t="s">
        <v>74</v>
      </c>
      <c r="P121" t="s">
        <v>56</v>
      </c>
      <c r="Q121" s="1">
        <v>433</v>
      </c>
      <c r="R121" t="s">
        <v>639</v>
      </c>
      <c r="S121" t="s">
        <v>107</v>
      </c>
      <c r="T121" t="s">
        <v>122</v>
      </c>
    </row>
    <row r="122" spans="1:20" x14ac:dyDescent="0.25">
      <c r="A122" t="s">
        <v>642</v>
      </c>
      <c r="B122" t="s">
        <v>289</v>
      </c>
      <c r="C122" t="s">
        <v>643</v>
      </c>
      <c r="D122" s="14" t="s">
        <v>644</v>
      </c>
      <c r="E122" t="s">
        <v>645</v>
      </c>
      <c r="F122" t="s">
        <v>51</v>
      </c>
      <c r="G122" t="s">
        <v>58</v>
      </c>
      <c r="H122" t="s">
        <v>633</v>
      </c>
      <c r="I122" s="17">
        <v>26665</v>
      </c>
      <c r="J122" t="s">
        <v>646</v>
      </c>
      <c r="K122" t="s">
        <v>73</v>
      </c>
      <c r="L122" t="s">
        <v>51</v>
      </c>
      <c r="M122" t="s">
        <v>51</v>
      </c>
      <c r="N122" t="s">
        <v>73</v>
      </c>
      <c r="O122" t="s">
        <v>74</v>
      </c>
      <c r="P122" t="s">
        <v>74</v>
      </c>
      <c r="Q122" s="1">
        <v>431</v>
      </c>
      <c r="R122" t="s">
        <v>645</v>
      </c>
      <c r="S122" t="s">
        <v>107</v>
      </c>
      <c r="T122" t="s">
        <v>108</v>
      </c>
    </row>
    <row r="123" spans="1:20" x14ac:dyDescent="0.25">
      <c r="A123" t="s">
        <v>648</v>
      </c>
      <c r="B123" t="s">
        <v>289</v>
      </c>
      <c r="C123" t="s">
        <v>649</v>
      </c>
      <c r="D123" s="14" t="s">
        <v>291</v>
      </c>
      <c r="E123" t="s">
        <v>292</v>
      </c>
      <c r="F123" t="s">
        <v>51</v>
      </c>
      <c r="G123" t="s">
        <v>63</v>
      </c>
      <c r="H123" t="s">
        <v>51</v>
      </c>
      <c r="I123" s="16">
        <v>41456</v>
      </c>
      <c r="J123" t="s">
        <v>54</v>
      </c>
      <c r="K123" t="s">
        <v>73</v>
      </c>
      <c r="L123" t="s">
        <v>51</v>
      </c>
      <c r="M123" t="s">
        <v>51</v>
      </c>
      <c r="N123" t="s">
        <v>73</v>
      </c>
      <c r="O123" t="s">
        <v>74</v>
      </c>
      <c r="P123" t="s">
        <v>74</v>
      </c>
      <c r="Q123" s="1">
        <v>430</v>
      </c>
      <c r="R123" t="s">
        <v>651</v>
      </c>
      <c r="S123" t="s">
        <v>107</v>
      </c>
      <c r="T123" t="s">
        <v>138</v>
      </c>
    </row>
    <row r="124" spans="1:20" x14ac:dyDescent="0.25">
      <c r="A124" t="s">
        <v>652</v>
      </c>
      <c r="B124" t="s">
        <v>259</v>
      </c>
      <c r="C124" t="s">
        <v>260</v>
      </c>
      <c r="D124" s="14" t="s">
        <v>261</v>
      </c>
      <c r="E124" t="s">
        <v>262</v>
      </c>
      <c r="F124" t="s">
        <v>263</v>
      </c>
      <c r="G124" t="s">
        <v>61</v>
      </c>
      <c r="H124" t="s">
        <v>653</v>
      </c>
      <c r="I124" s="17">
        <v>30256</v>
      </c>
      <c r="J124" t="s">
        <v>654</v>
      </c>
      <c r="K124" t="s">
        <v>184</v>
      </c>
      <c r="L124" t="s">
        <v>51</v>
      </c>
      <c r="M124" t="s">
        <v>51</v>
      </c>
      <c r="N124" t="s">
        <v>184</v>
      </c>
      <c r="O124" t="s">
        <v>74</v>
      </c>
      <c r="P124" t="s">
        <v>56</v>
      </c>
      <c r="Q124" s="1">
        <v>425</v>
      </c>
      <c r="R124" t="s">
        <v>266</v>
      </c>
      <c r="S124" t="s">
        <v>107</v>
      </c>
      <c r="T124" t="s">
        <v>267</v>
      </c>
    </row>
    <row r="125" spans="1:20" x14ac:dyDescent="0.25">
      <c r="A125" t="s">
        <v>656</v>
      </c>
      <c r="B125" t="s">
        <v>657</v>
      </c>
      <c r="C125" t="s">
        <v>658</v>
      </c>
      <c r="D125" s="14" t="s">
        <v>659</v>
      </c>
      <c r="E125" t="s">
        <v>660</v>
      </c>
      <c r="F125" t="s">
        <v>51</v>
      </c>
      <c r="G125" t="s">
        <v>63</v>
      </c>
      <c r="H125" t="s">
        <v>661</v>
      </c>
      <c r="I125" s="16">
        <v>39083</v>
      </c>
      <c r="J125" t="s">
        <v>54</v>
      </c>
      <c r="K125" t="s">
        <v>73</v>
      </c>
      <c r="L125" t="s">
        <v>51</v>
      </c>
      <c r="M125" t="s">
        <v>51</v>
      </c>
      <c r="N125" t="s">
        <v>73</v>
      </c>
      <c r="O125" t="s">
        <v>74</v>
      </c>
      <c r="P125" t="s">
        <v>74</v>
      </c>
      <c r="Q125" s="1">
        <v>417</v>
      </c>
      <c r="R125" t="s">
        <v>663</v>
      </c>
      <c r="S125" t="s">
        <v>450</v>
      </c>
      <c r="T125" t="s">
        <v>664</v>
      </c>
    </row>
    <row r="126" spans="1:20" x14ac:dyDescent="0.25">
      <c r="A126" t="s">
        <v>665</v>
      </c>
      <c r="B126" t="s">
        <v>224</v>
      </c>
      <c r="C126" t="s">
        <v>257</v>
      </c>
      <c r="D126" s="14" t="s">
        <v>253</v>
      </c>
      <c r="E126" t="s">
        <v>254</v>
      </c>
      <c r="F126" t="s">
        <v>51</v>
      </c>
      <c r="G126" t="s">
        <v>53</v>
      </c>
      <c r="H126" t="s">
        <v>666</v>
      </c>
      <c r="I126" s="17">
        <v>27030</v>
      </c>
      <c r="J126" t="s">
        <v>358</v>
      </c>
      <c r="K126" t="s">
        <v>185</v>
      </c>
      <c r="L126" t="s">
        <v>667</v>
      </c>
      <c r="M126" t="s">
        <v>51</v>
      </c>
      <c r="N126" t="s">
        <v>185</v>
      </c>
      <c r="O126" t="s">
        <v>74</v>
      </c>
      <c r="P126" t="s">
        <v>74</v>
      </c>
      <c r="Q126" s="1">
        <v>415</v>
      </c>
      <c r="R126" t="s">
        <v>257</v>
      </c>
      <c r="S126" t="s">
        <v>107</v>
      </c>
      <c r="T126" t="s">
        <v>108</v>
      </c>
    </row>
    <row r="127" spans="1:20" x14ac:dyDescent="0.25">
      <c r="A127" t="s">
        <v>669</v>
      </c>
      <c r="B127" t="s">
        <v>575</v>
      </c>
      <c r="C127" t="s">
        <v>670</v>
      </c>
      <c r="D127" s="14" t="s">
        <v>577</v>
      </c>
      <c r="E127" t="s">
        <v>578</v>
      </c>
      <c r="F127" t="s">
        <v>51</v>
      </c>
      <c r="G127" t="s">
        <v>63</v>
      </c>
      <c r="H127" t="s">
        <v>455</v>
      </c>
      <c r="I127" s="16">
        <v>38437</v>
      </c>
      <c r="J127" t="s">
        <v>54</v>
      </c>
      <c r="K127" t="s">
        <v>73</v>
      </c>
      <c r="L127" t="s">
        <v>51</v>
      </c>
      <c r="M127" t="s">
        <v>51</v>
      </c>
      <c r="N127" t="s">
        <v>73</v>
      </c>
      <c r="O127" t="s">
        <v>74</v>
      </c>
      <c r="P127" t="s">
        <v>56</v>
      </c>
      <c r="Q127" s="1">
        <v>413</v>
      </c>
      <c r="R127" t="s">
        <v>672</v>
      </c>
      <c r="S127" t="s">
        <v>450</v>
      </c>
      <c r="T127" t="s">
        <v>673</v>
      </c>
    </row>
    <row r="128" spans="1:20" x14ac:dyDescent="0.25">
      <c r="A128" t="s">
        <v>674</v>
      </c>
      <c r="B128" t="s">
        <v>517</v>
      </c>
      <c r="C128" t="s">
        <v>675</v>
      </c>
      <c r="D128" s="14" t="s">
        <v>519</v>
      </c>
      <c r="E128" t="s">
        <v>520</v>
      </c>
      <c r="F128" t="s">
        <v>676</v>
      </c>
      <c r="G128" t="s">
        <v>77</v>
      </c>
      <c r="H128" t="s">
        <v>677</v>
      </c>
      <c r="I128" s="16">
        <v>35625</v>
      </c>
      <c r="J128" t="s">
        <v>54</v>
      </c>
      <c r="K128" t="s">
        <v>73</v>
      </c>
      <c r="L128" t="s">
        <v>51</v>
      </c>
      <c r="M128" t="s">
        <v>51</v>
      </c>
      <c r="N128" t="s">
        <v>73</v>
      </c>
      <c r="O128" t="s">
        <v>74</v>
      </c>
      <c r="P128" t="s">
        <v>56</v>
      </c>
      <c r="Q128" s="1">
        <v>410</v>
      </c>
      <c r="R128" t="s">
        <v>524</v>
      </c>
      <c r="S128" t="s">
        <v>107</v>
      </c>
      <c r="T128" t="s">
        <v>138</v>
      </c>
    </row>
    <row r="129" spans="1:20" x14ac:dyDescent="0.25">
      <c r="A129" t="s">
        <v>679</v>
      </c>
      <c r="B129" t="s">
        <v>680</v>
      </c>
      <c r="C129" t="s">
        <v>681</v>
      </c>
      <c r="D129" s="14" t="s">
        <v>311</v>
      </c>
      <c r="E129" t="s">
        <v>682</v>
      </c>
      <c r="F129" t="s">
        <v>683</v>
      </c>
      <c r="G129" t="s">
        <v>63</v>
      </c>
      <c r="H129" t="s">
        <v>684</v>
      </c>
      <c r="I129" s="16">
        <v>39508</v>
      </c>
      <c r="J129" t="s">
        <v>54</v>
      </c>
      <c r="K129" t="s">
        <v>73</v>
      </c>
      <c r="L129" t="s">
        <v>51</v>
      </c>
      <c r="M129" t="s">
        <v>51</v>
      </c>
      <c r="N129" t="s">
        <v>73</v>
      </c>
      <c r="O129" t="s">
        <v>74</v>
      </c>
      <c r="P129" t="s">
        <v>74</v>
      </c>
      <c r="Q129" s="1">
        <v>410</v>
      </c>
      <c r="R129" t="s">
        <v>685</v>
      </c>
      <c r="S129" t="s">
        <v>107</v>
      </c>
      <c r="T129" t="s">
        <v>138</v>
      </c>
    </row>
    <row r="130" spans="1:20" x14ac:dyDescent="0.25">
      <c r="A130" t="s">
        <v>686</v>
      </c>
      <c r="B130" t="s">
        <v>680</v>
      </c>
      <c r="C130" t="s">
        <v>681</v>
      </c>
      <c r="D130" s="14" t="s">
        <v>311</v>
      </c>
      <c r="E130" t="s">
        <v>682</v>
      </c>
      <c r="F130" t="s">
        <v>683</v>
      </c>
      <c r="G130" t="s">
        <v>63</v>
      </c>
      <c r="H130" t="s">
        <v>687</v>
      </c>
      <c r="I130" s="16">
        <v>39508</v>
      </c>
      <c r="J130" t="s">
        <v>54</v>
      </c>
      <c r="K130" t="s">
        <v>73</v>
      </c>
      <c r="L130" t="s">
        <v>51</v>
      </c>
      <c r="M130" t="s">
        <v>51</v>
      </c>
      <c r="N130" t="s">
        <v>73</v>
      </c>
      <c r="O130" t="s">
        <v>74</v>
      </c>
      <c r="P130" t="s">
        <v>74</v>
      </c>
      <c r="Q130" s="1">
        <v>407</v>
      </c>
      <c r="R130" t="s">
        <v>685</v>
      </c>
      <c r="S130" t="s">
        <v>107</v>
      </c>
      <c r="T130" t="s">
        <v>138</v>
      </c>
    </row>
    <row r="131" spans="1:20" x14ac:dyDescent="0.25">
      <c r="A131" t="s">
        <v>689</v>
      </c>
      <c r="B131" t="s">
        <v>690</v>
      </c>
      <c r="C131" t="s">
        <v>691</v>
      </c>
      <c r="D131" s="14" t="str">
        <f>$D130</f>
        <v>59071</v>
      </c>
      <c r="E131" t="s">
        <v>445</v>
      </c>
      <c r="F131" t="s">
        <v>51</v>
      </c>
      <c r="G131" t="s">
        <v>447</v>
      </c>
      <c r="H131" t="s">
        <v>51</v>
      </c>
      <c r="I131" s="16">
        <v>32874</v>
      </c>
      <c r="J131" t="s">
        <v>54</v>
      </c>
      <c r="K131" t="s">
        <v>448</v>
      </c>
      <c r="L131" t="s">
        <v>51</v>
      </c>
      <c r="M131" t="s">
        <v>51</v>
      </c>
      <c r="N131" t="s">
        <v>448</v>
      </c>
      <c r="O131" t="s">
        <v>56</v>
      </c>
      <c r="P131" t="s">
        <v>74</v>
      </c>
      <c r="Q131" s="1">
        <v>402</v>
      </c>
      <c r="R131" t="s">
        <v>51</v>
      </c>
      <c r="S131" t="s">
        <v>51</v>
      </c>
      <c r="T131" t="s">
        <v>51</v>
      </c>
    </row>
    <row r="132" spans="1:20" x14ac:dyDescent="0.25">
      <c r="A132" t="s">
        <v>693</v>
      </c>
      <c r="B132" t="s">
        <v>694</v>
      </c>
      <c r="C132" t="s">
        <v>695</v>
      </c>
      <c r="D132" s="14" t="str">
        <f>$D131</f>
        <v>59071</v>
      </c>
      <c r="E132" t="s">
        <v>445</v>
      </c>
      <c r="F132" t="s">
        <v>51</v>
      </c>
      <c r="G132" t="s">
        <v>447</v>
      </c>
      <c r="H132" t="s">
        <v>51</v>
      </c>
      <c r="I132" s="16">
        <v>41883</v>
      </c>
      <c r="J132" t="s">
        <v>54</v>
      </c>
      <c r="K132" t="s">
        <v>448</v>
      </c>
      <c r="L132" t="s">
        <v>51</v>
      </c>
      <c r="M132" t="s">
        <v>51</v>
      </c>
      <c r="N132" t="s">
        <v>448</v>
      </c>
      <c r="O132" t="s">
        <v>56</v>
      </c>
      <c r="P132" t="s">
        <v>74</v>
      </c>
      <c r="Q132" s="1">
        <v>400</v>
      </c>
      <c r="R132" t="s">
        <v>51</v>
      </c>
      <c r="S132" t="s">
        <v>450</v>
      </c>
      <c r="T132" t="s">
        <v>349</v>
      </c>
    </row>
    <row r="133" spans="1:20" x14ac:dyDescent="0.25">
      <c r="A133" t="s">
        <v>697</v>
      </c>
      <c r="B133" t="s">
        <v>698</v>
      </c>
      <c r="C133" t="s">
        <v>699</v>
      </c>
      <c r="D133" s="14" t="str">
        <f>$D132</f>
        <v>59071</v>
      </c>
      <c r="E133" t="s">
        <v>700</v>
      </c>
      <c r="F133" t="s">
        <v>701</v>
      </c>
      <c r="G133" t="s">
        <v>447</v>
      </c>
      <c r="H133" t="s">
        <v>51</v>
      </c>
      <c r="I133" s="16">
        <v>41275</v>
      </c>
      <c r="J133" t="s">
        <v>54</v>
      </c>
      <c r="K133" t="s">
        <v>448</v>
      </c>
      <c r="L133" t="s">
        <v>51</v>
      </c>
      <c r="M133" t="s">
        <v>51</v>
      </c>
      <c r="N133" t="s">
        <v>448</v>
      </c>
      <c r="O133" t="s">
        <v>56</v>
      </c>
      <c r="P133" t="s">
        <v>74</v>
      </c>
      <c r="Q133" s="1">
        <v>400</v>
      </c>
      <c r="R133" t="s">
        <v>702</v>
      </c>
      <c r="S133" t="s">
        <v>107</v>
      </c>
      <c r="T133" t="s">
        <v>108</v>
      </c>
    </row>
    <row r="134" spans="1:20" x14ac:dyDescent="0.25">
      <c r="A134" t="s">
        <v>703</v>
      </c>
      <c r="B134" t="s">
        <v>51</v>
      </c>
      <c r="C134" t="s">
        <v>704</v>
      </c>
      <c r="D134" s="14" t="s">
        <v>10136</v>
      </c>
      <c r="E134" t="s">
        <v>445</v>
      </c>
      <c r="F134" t="s">
        <v>51</v>
      </c>
      <c r="G134" t="s">
        <v>447</v>
      </c>
      <c r="H134" t="s">
        <v>704</v>
      </c>
      <c r="I134" s="16">
        <v>43101</v>
      </c>
      <c r="J134" t="s">
        <v>492</v>
      </c>
      <c r="K134" t="s">
        <v>448</v>
      </c>
      <c r="L134" t="s">
        <v>51</v>
      </c>
      <c r="M134" t="s">
        <v>51</v>
      </c>
      <c r="N134" t="s">
        <v>448</v>
      </c>
      <c r="O134" t="s">
        <v>56</v>
      </c>
      <c r="P134" t="s">
        <v>74</v>
      </c>
      <c r="Q134" s="1">
        <v>396</v>
      </c>
      <c r="R134" t="s">
        <v>51</v>
      </c>
      <c r="S134" t="s">
        <v>51</v>
      </c>
      <c r="T134" t="s">
        <v>51</v>
      </c>
    </row>
    <row r="135" spans="1:20" x14ac:dyDescent="0.25">
      <c r="A135" t="s">
        <v>706</v>
      </c>
      <c r="B135" t="s">
        <v>508</v>
      </c>
      <c r="C135" t="s">
        <v>707</v>
      </c>
      <c r="D135" s="14" t="s">
        <v>708</v>
      </c>
      <c r="E135" t="s">
        <v>709</v>
      </c>
      <c r="F135" t="s">
        <v>51</v>
      </c>
      <c r="G135" t="s">
        <v>485</v>
      </c>
      <c r="H135" t="s">
        <v>709</v>
      </c>
      <c r="I135" s="17">
        <v>23652</v>
      </c>
      <c r="J135" t="s">
        <v>710</v>
      </c>
      <c r="K135" t="s">
        <v>512</v>
      </c>
      <c r="L135" t="s">
        <v>51</v>
      </c>
      <c r="M135" t="s">
        <v>51</v>
      </c>
      <c r="N135" t="s">
        <v>512</v>
      </c>
      <c r="O135" t="s">
        <v>74</v>
      </c>
      <c r="P135" t="s">
        <v>74</v>
      </c>
      <c r="Q135" s="1">
        <v>392</v>
      </c>
      <c r="R135" t="s">
        <v>712</v>
      </c>
      <c r="S135" t="s">
        <v>107</v>
      </c>
      <c r="T135" t="s">
        <v>713</v>
      </c>
    </row>
    <row r="136" spans="1:20" x14ac:dyDescent="0.25">
      <c r="A136" t="s">
        <v>714</v>
      </c>
      <c r="B136" t="s">
        <v>224</v>
      </c>
      <c r="C136" t="s">
        <v>715</v>
      </c>
      <c r="D136" s="14" t="s">
        <v>716</v>
      </c>
      <c r="E136" t="s">
        <v>717</v>
      </c>
      <c r="F136" t="s">
        <v>51</v>
      </c>
      <c r="G136" t="s">
        <v>53</v>
      </c>
      <c r="H136" t="s">
        <v>228</v>
      </c>
      <c r="I136" s="17">
        <v>27030</v>
      </c>
      <c r="J136" t="s">
        <v>654</v>
      </c>
      <c r="K136" t="s">
        <v>185</v>
      </c>
      <c r="L136" t="s">
        <v>51</v>
      </c>
      <c r="M136" t="s">
        <v>51</v>
      </c>
      <c r="N136" t="s">
        <v>185</v>
      </c>
      <c r="O136" t="s">
        <v>74</v>
      </c>
      <c r="P136" t="s">
        <v>74</v>
      </c>
      <c r="Q136" s="1">
        <v>386</v>
      </c>
      <c r="R136" t="s">
        <v>715</v>
      </c>
      <c r="S136" t="s">
        <v>107</v>
      </c>
      <c r="T136" t="s">
        <v>108</v>
      </c>
    </row>
    <row r="137" spans="1:20" x14ac:dyDescent="0.25">
      <c r="A137" t="s">
        <v>719</v>
      </c>
      <c r="B137" t="s">
        <v>224</v>
      </c>
      <c r="C137" t="s">
        <v>715</v>
      </c>
      <c r="D137" s="14" t="s">
        <v>716</v>
      </c>
      <c r="E137" t="s">
        <v>717</v>
      </c>
      <c r="F137" t="s">
        <v>51</v>
      </c>
      <c r="G137" t="s">
        <v>53</v>
      </c>
      <c r="H137" t="s">
        <v>666</v>
      </c>
      <c r="I137" s="17">
        <v>26665</v>
      </c>
      <c r="J137" t="s">
        <v>654</v>
      </c>
      <c r="K137" t="s">
        <v>185</v>
      </c>
      <c r="L137" t="s">
        <v>51</v>
      </c>
      <c r="M137" t="s">
        <v>51</v>
      </c>
      <c r="N137" t="s">
        <v>185</v>
      </c>
      <c r="O137" t="s">
        <v>74</v>
      </c>
      <c r="P137" t="s">
        <v>74</v>
      </c>
      <c r="Q137" s="1">
        <v>386</v>
      </c>
      <c r="R137" t="s">
        <v>715</v>
      </c>
      <c r="S137" t="s">
        <v>107</v>
      </c>
      <c r="T137" t="s">
        <v>108</v>
      </c>
    </row>
    <row r="138" spans="1:20" x14ac:dyDescent="0.25">
      <c r="A138" t="s">
        <v>720</v>
      </c>
      <c r="B138" t="s">
        <v>224</v>
      </c>
      <c r="C138" t="s">
        <v>609</v>
      </c>
      <c r="D138" s="14" t="s">
        <v>610</v>
      </c>
      <c r="E138" t="s">
        <v>611</v>
      </c>
      <c r="F138" t="s">
        <v>51</v>
      </c>
      <c r="G138" t="s">
        <v>53</v>
      </c>
      <c r="H138" t="s">
        <v>324</v>
      </c>
      <c r="I138" s="17">
        <v>26665</v>
      </c>
      <c r="J138" t="s">
        <v>54</v>
      </c>
      <c r="K138" t="s">
        <v>183</v>
      </c>
      <c r="L138" t="s">
        <v>613</v>
      </c>
      <c r="M138" t="s">
        <v>51</v>
      </c>
      <c r="N138" t="s">
        <v>73</v>
      </c>
      <c r="O138" t="s">
        <v>74</v>
      </c>
      <c r="P138" t="s">
        <v>74</v>
      </c>
      <c r="Q138" s="1">
        <v>383</v>
      </c>
      <c r="R138" t="s">
        <v>615</v>
      </c>
      <c r="S138" t="s">
        <v>450</v>
      </c>
      <c r="T138" t="s">
        <v>616</v>
      </c>
    </row>
    <row r="139" spans="1:20" x14ac:dyDescent="0.25">
      <c r="A139" t="s">
        <v>722</v>
      </c>
      <c r="B139" t="s">
        <v>723</v>
      </c>
      <c r="C139" t="s">
        <v>724</v>
      </c>
      <c r="D139" s="14" t="s">
        <v>10136</v>
      </c>
      <c r="E139" t="s">
        <v>725</v>
      </c>
      <c r="F139" t="s">
        <v>51</v>
      </c>
      <c r="G139" t="s">
        <v>447</v>
      </c>
      <c r="H139" t="s">
        <v>51</v>
      </c>
      <c r="I139" s="16">
        <v>43358</v>
      </c>
      <c r="J139" t="s">
        <v>492</v>
      </c>
      <c r="K139" t="s">
        <v>448</v>
      </c>
      <c r="L139" t="s">
        <v>51</v>
      </c>
      <c r="M139" t="s">
        <v>51</v>
      </c>
      <c r="N139" t="s">
        <v>448</v>
      </c>
      <c r="O139" t="s">
        <v>56</v>
      </c>
      <c r="P139" t="s">
        <v>74</v>
      </c>
      <c r="Q139" s="1">
        <v>378</v>
      </c>
      <c r="R139" t="s">
        <v>51</v>
      </c>
      <c r="S139" t="s">
        <v>107</v>
      </c>
      <c r="T139" t="s">
        <v>196</v>
      </c>
    </row>
    <row r="140" spans="1:20" x14ac:dyDescent="0.25">
      <c r="A140" t="s">
        <v>727</v>
      </c>
      <c r="B140" t="s">
        <v>413</v>
      </c>
      <c r="C140" t="s">
        <v>362</v>
      </c>
      <c r="D140" s="14" t="s">
        <v>363</v>
      </c>
      <c r="E140" t="s">
        <v>364</v>
      </c>
      <c r="F140" t="s">
        <v>365</v>
      </c>
      <c r="G140" t="s">
        <v>63</v>
      </c>
      <c r="H140" t="s">
        <v>728</v>
      </c>
      <c r="I140" s="17">
        <v>32295</v>
      </c>
      <c r="J140" t="s">
        <v>229</v>
      </c>
      <c r="K140" t="s">
        <v>184</v>
      </c>
      <c r="L140" t="s">
        <v>51</v>
      </c>
      <c r="M140" t="s">
        <v>51</v>
      </c>
      <c r="N140" t="s">
        <v>184</v>
      </c>
      <c r="O140" t="s">
        <v>74</v>
      </c>
      <c r="P140" t="s">
        <v>56</v>
      </c>
      <c r="Q140" s="1">
        <v>370</v>
      </c>
      <c r="R140" t="s">
        <v>730</v>
      </c>
      <c r="S140" t="s">
        <v>107</v>
      </c>
      <c r="T140" t="s">
        <v>138</v>
      </c>
    </row>
    <row r="141" spans="1:20" x14ac:dyDescent="0.25">
      <c r="A141" t="s">
        <v>51</v>
      </c>
      <c r="B141" t="s">
        <v>52</v>
      </c>
      <c r="C141" t="s">
        <v>51</v>
      </c>
      <c r="D141" s="14" t="s">
        <v>51</v>
      </c>
      <c r="E141" t="s">
        <v>51</v>
      </c>
      <c r="F141" t="s">
        <v>51</v>
      </c>
      <c r="G141" t="s">
        <v>356</v>
      </c>
      <c r="H141" t="s">
        <v>51</v>
      </c>
      <c r="I141" s="16">
        <v>32874</v>
      </c>
      <c r="J141" t="s">
        <v>54</v>
      </c>
      <c r="K141" t="s">
        <v>59</v>
      </c>
      <c r="L141" t="s">
        <v>51</v>
      </c>
      <c r="M141" t="s">
        <v>51</v>
      </c>
      <c r="N141" t="s">
        <v>59</v>
      </c>
      <c r="O141" t="s">
        <v>56</v>
      </c>
      <c r="P141" t="s">
        <v>51</v>
      </c>
      <c r="Q141" s="1">
        <v>360.2</v>
      </c>
      <c r="R141" t="s">
        <v>51</v>
      </c>
      <c r="S141" t="s">
        <v>51</v>
      </c>
      <c r="T141" t="s">
        <v>51</v>
      </c>
    </row>
    <row r="142" spans="1:20" x14ac:dyDescent="0.25">
      <c r="A142" t="s">
        <v>732</v>
      </c>
      <c r="B142" t="s">
        <v>114</v>
      </c>
      <c r="C142" t="s">
        <v>733</v>
      </c>
      <c r="D142" s="14" t="s">
        <v>734</v>
      </c>
      <c r="E142" t="s">
        <v>484</v>
      </c>
      <c r="F142" t="s">
        <v>51</v>
      </c>
      <c r="G142" t="s">
        <v>485</v>
      </c>
      <c r="H142" t="s">
        <v>735</v>
      </c>
      <c r="I142" s="16">
        <v>43283</v>
      </c>
      <c r="J142" t="s">
        <v>54</v>
      </c>
      <c r="K142" t="s">
        <v>194</v>
      </c>
      <c r="L142" t="s">
        <v>51</v>
      </c>
      <c r="M142" t="s">
        <v>51</v>
      </c>
      <c r="N142" t="s">
        <v>194</v>
      </c>
      <c r="O142" t="s">
        <v>74</v>
      </c>
      <c r="P142" t="s">
        <v>74</v>
      </c>
      <c r="Q142" s="1">
        <v>360</v>
      </c>
      <c r="R142" t="s">
        <v>488</v>
      </c>
      <c r="S142" t="s">
        <v>107</v>
      </c>
      <c r="T142" t="s">
        <v>122</v>
      </c>
    </row>
    <row r="143" spans="1:20" x14ac:dyDescent="0.25">
      <c r="A143" t="s">
        <v>737</v>
      </c>
      <c r="B143" t="s">
        <v>210</v>
      </c>
      <c r="C143" t="s">
        <v>738</v>
      </c>
      <c r="D143" s="14" t="s">
        <v>739</v>
      </c>
      <c r="E143" t="s">
        <v>740</v>
      </c>
      <c r="F143" t="s">
        <v>741</v>
      </c>
      <c r="G143" t="s">
        <v>61</v>
      </c>
      <c r="H143" t="s">
        <v>738</v>
      </c>
      <c r="I143" s="17">
        <v>24432</v>
      </c>
      <c r="J143" t="s">
        <v>54</v>
      </c>
      <c r="K143" t="s">
        <v>194</v>
      </c>
      <c r="L143" t="s">
        <v>51</v>
      </c>
      <c r="M143" t="s">
        <v>51</v>
      </c>
      <c r="N143" t="s">
        <v>194</v>
      </c>
      <c r="O143" t="s">
        <v>74</v>
      </c>
      <c r="P143" t="s">
        <v>74</v>
      </c>
      <c r="Q143" s="1">
        <v>360</v>
      </c>
      <c r="R143" t="s">
        <v>215</v>
      </c>
      <c r="S143" t="s">
        <v>107</v>
      </c>
      <c r="T143" t="s">
        <v>216</v>
      </c>
    </row>
    <row r="144" spans="1:20" x14ac:dyDescent="0.25">
      <c r="A144" t="s">
        <v>742</v>
      </c>
      <c r="B144" t="s">
        <v>219</v>
      </c>
      <c r="C144" t="s">
        <v>220</v>
      </c>
      <c r="D144" s="14" t="s">
        <v>133</v>
      </c>
      <c r="E144" t="s">
        <v>134</v>
      </c>
      <c r="F144" t="s">
        <v>51</v>
      </c>
      <c r="G144" t="s">
        <v>58</v>
      </c>
      <c r="H144" t="s">
        <v>743</v>
      </c>
      <c r="I144" s="17">
        <v>27030</v>
      </c>
      <c r="J144" t="s">
        <v>54</v>
      </c>
      <c r="K144" t="s">
        <v>73</v>
      </c>
      <c r="L144" t="s">
        <v>51</v>
      </c>
      <c r="M144" t="s">
        <v>51</v>
      </c>
      <c r="N144" t="s">
        <v>73</v>
      </c>
      <c r="O144" t="s">
        <v>74</v>
      </c>
      <c r="P144" t="s">
        <v>56</v>
      </c>
      <c r="Q144" s="1">
        <v>359</v>
      </c>
      <c r="R144" t="s">
        <v>137</v>
      </c>
      <c r="S144" t="s">
        <v>107</v>
      </c>
      <c r="T144" t="s">
        <v>138</v>
      </c>
    </row>
    <row r="145" spans="1:20" x14ac:dyDescent="0.25">
      <c r="A145" t="s">
        <v>745</v>
      </c>
      <c r="B145" t="s">
        <v>219</v>
      </c>
      <c r="C145" t="s">
        <v>220</v>
      </c>
      <c r="D145" s="14" t="s">
        <v>133</v>
      </c>
      <c r="E145" t="s">
        <v>134</v>
      </c>
      <c r="F145" t="s">
        <v>51</v>
      </c>
      <c r="G145" t="s">
        <v>58</v>
      </c>
      <c r="H145" t="s">
        <v>746</v>
      </c>
      <c r="I145" s="17">
        <v>26665</v>
      </c>
      <c r="J145" t="s">
        <v>54</v>
      </c>
      <c r="K145" t="s">
        <v>73</v>
      </c>
      <c r="L145" t="s">
        <v>51</v>
      </c>
      <c r="M145" t="s">
        <v>51</v>
      </c>
      <c r="N145" t="s">
        <v>73</v>
      </c>
      <c r="O145" t="s">
        <v>74</v>
      </c>
      <c r="P145" t="s">
        <v>56</v>
      </c>
      <c r="Q145" s="1">
        <v>359</v>
      </c>
      <c r="R145" t="s">
        <v>137</v>
      </c>
      <c r="S145" t="s">
        <v>107</v>
      </c>
      <c r="T145" t="s">
        <v>138</v>
      </c>
    </row>
    <row r="146" spans="1:20" x14ac:dyDescent="0.25">
      <c r="A146" t="s">
        <v>747</v>
      </c>
      <c r="B146" t="s">
        <v>219</v>
      </c>
      <c r="C146" t="s">
        <v>374</v>
      </c>
      <c r="D146" s="14" t="s">
        <v>430</v>
      </c>
      <c r="E146" t="s">
        <v>431</v>
      </c>
      <c r="F146" t="s">
        <v>51</v>
      </c>
      <c r="G146" t="s">
        <v>63</v>
      </c>
      <c r="H146" t="s">
        <v>748</v>
      </c>
      <c r="I146" s="17">
        <v>26665</v>
      </c>
      <c r="J146" t="s">
        <v>54</v>
      </c>
      <c r="K146" t="s">
        <v>73</v>
      </c>
      <c r="L146" t="s">
        <v>51</v>
      </c>
      <c r="M146" t="s">
        <v>51</v>
      </c>
      <c r="N146" t="s">
        <v>73</v>
      </c>
      <c r="O146" t="s">
        <v>74</v>
      </c>
      <c r="P146" t="s">
        <v>74</v>
      </c>
      <c r="Q146" s="1">
        <v>355</v>
      </c>
      <c r="R146" t="s">
        <v>374</v>
      </c>
      <c r="S146" t="s">
        <v>107</v>
      </c>
      <c r="T146" t="s">
        <v>138</v>
      </c>
    </row>
    <row r="147" spans="1:20" x14ac:dyDescent="0.25">
      <c r="A147" t="s">
        <v>750</v>
      </c>
      <c r="B147" t="s">
        <v>219</v>
      </c>
      <c r="C147" t="s">
        <v>374</v>
      </c>
      <c r="D147" s="14" t="s">
        <v>430</v>
      </c>
      <c r="E147" t="s">
        <v>431</v>
      </c>
      <c r="F147" t="s">
        <v>51</v>
      </c>
      <c r="G147" t="s">
        <v>63</v>
      </c>
      <c r="H147" t="s">
        <v>751</v>
      </c>
      <c r="I147" s="17">
        <v>26665</v>
      </c>
      <c r="J147" t="s">
        <v>54</v>
      </c>
      <c r="K147" t="s">
        <v>73</v>
      </c>
      <c r="L147" t="s">
        <v>51</v>
      </c>
      <c r="M147" t="s">
        <v>51</v>
      </c>
      <c r="N147" t="s">
        <v>73</v>
      </c>
      <c r="O147" t="s">
        <v>74</v>
      </c>
      <c r="P147" t="s">
        <v>74</v>
      </c>
      <c r="Q147" s="1">
        <v>355</v>
      </c>
      <c r="R147" t="s">
        <v>374</v>
      </c>
      <c r="S147" t="s">
        <v>107</v>
      </c>
      <c r="T147" t="s">
        <v>138</v>
      </c>
    </row>
    <row r="148" spans="1:20" x14ac:dyDescent="0.25">
      <c r="A148" t="s">
        <v>752</v>
      </c>
      <c r="B148" t="s">
        <v>219</v>
      </c>
      <c r="C148" t="s">
        <v>374</v>
      </c>
      <c r="D148" s="14" t="s">
        <v>430</v>
      </c>
      <c r="E148" t="s">
        <v>431</v>
      </c>
      <c r="F148" t="s">
        <v>51</v>
      </c>
      <c r="G148" t="s">
        <v>63</v>
      </c>
      <c r="H148" t="s">
        <v>753</v>
      </c>
      <c r="I148" s="17">
        <v>26665</v>
      </c>
      <c r="J148" t="s">
        <v>646</v>
      </c>
      <c r="K148" t="s">
        <v>73</v>
      </c>
      <c r="L148" t="s">
        <v>51</v>
      </c>
      <c r="M148" t="s">
        <v>51</v>
      </c>
      <c r="N148" t="s">
        <v>73</v>
      </c>
      <c r="O148" t="s">
        <v>74</v>
      </c>
      <c r="P148" t="s">
        <v>74</v>
      </c>
      <c r="Q148" s="1">
        <v>355</v>
      </c>
      <c r="R148" t="s">
        <v>374</v>
      </c>
      <c r="S148" t="s">
        <v>107</v>
      </c>
      <c r="T148" t="s">
        <v>138</v>
      </c>
    </row>
    <row r="149" spans="1:20" x14ac:dyDescent="0.25">
      <c r="A149" t="s">
        <v>754</v>
      </c>
      <c r="B149" t="s">
        <v>755</v>
      </c>
      <c r="C149" t="s">
        <v>756</v>
      </c>
      <c r="D149" s="14" t="s">
        <v>51</v>
      </c>
      <c r="E149" t="s">
        <v>725</v>
      </c>
      <c r="F149" t="s">
        <v>51</v>
      </c>
      <c r="G149" t="s">
        <v>447</v>
      </c>
      <c r="H149" t="s">
        <v>756</v>
      </c>
      <c r="I149" s="16">
        <v>43096</v>
      </c>
      <c r="J149" t="s">
        <v>54</v>
      </c>
      <c r="K149" t="s">
        <v>448</v>
      </c>
      <c r="L149" t="s">
        <v>51</v>
      </c>
      <c r="M149" t="s">
        <v>51</v>
      </c>
      <c r="N149" t="s">
        <v>448</v>
      </c>
      <c r="O149" t="s">
        <v>56</v>
      </c>
      <c r="P149" t="s">
        <v>74</v>
      </c>
      <c r="Q149" s="1">
        <v>353.5</v>
      </c>
      <c r="R149" t="s">
        <v>758</v>
      </c>
      <c r="S149" t="s">
        <v>107</v>
      </c>
      <c r="T149" t="s">
        <v>759</v>
      </c>
    </row>
    <row r="150" spans="1:20" x14ac:dyDescent="0.25">
      <c r="A150" t="s">
        <v>760</v>
      </c>
      <c r="B150" t="s">
        <v>114</v>
      </c>
      <c r="C150" t="s">
        <v>269</v>
      </c>
      <c r="D150" s="14" t="s">
        <v>270</v>
      </c>
      <c r="E150" t="s">
        <v>271</v>
      </c>
      <c r="F150" t="s">
        <v>272</v>
      </c>
      <c r="G150" t="s">
        <v>61</v>
      </c>
      <c r="H150" t="s">
        <v>761</v>
      </c>
      <c r="I150" s="16">
        <v>36084</v>
      </c>
      <c r="J150" t="s">
        <v>358</v>
      </c>
      <c r="K150" t="s">
        <v>73</v>
      </c>
      <c r="L150" t="s">
        <v>51</v>
      </c>
      <c r="M150" t="s">
        <v>51</v>
      </c>
      <c r="N150" t="s">
        <v>73</v>
      </c>
      <c r="O150" t="s">
        <v>74</v>
      </c>
      <c r="P150" t="s">
        <v>74</v>
      </c>
      <c r="Q150" s="1">
        <v>353</v>
      </c>
      <c r="R150" t="s">
        <v>275</v>
      </c>
      <c r="S150" t="s">
        <v>107</v>
      </c>
      <c r="T150" t="s">
        <v>122</v>
      </c>
    </row>
    <row r="151" spans="1:20" x14ac:dyDescent="0.25">
      <c r="A151" t="s">
        <v>763</v>
      </c>
      <c r="B151" t="s">
        <v>764</v>
      </c>
      <c r="C151" t="s">
        <v>765</v>
      </c>
      <c r="D151" s="14" t="s">
        <v>766</v>
      </c>
      <c r="E151" t="s">
        <v>767</v>
      </c>
      <c r="F151" t="s">
        <v>51</v>
      </c>
      <c r="G151" t="s">
        <v>58</v>
      </c>
      <c r="H151" t="s">
        <v>221</v>
      </c>
      <c r="I151" s="17">
        <v>31258</v>
      </c>
      <c r="J151" t="s">
        <v>768</v>
      </c>
      <c r="K151" t="s">
        <v>171</v>
      </c>
      <c r="L151" t="s">
        <v>51</v>
      </c>
      <c r="M151" t="s">
        <v>51</v>
      </c>
      <c r="N151" t="s">
        <v>171</v>
      </c>
      <c r="O151" t="s">
        <v>74</v>
      </c>
      <c r="P151" t="s">
        <v>74</v>
      </c>
      <c r="Q151" s="1">
        <v>352</v>
      </c>
      <c r="R151" t="s">
        <v>767</v>
      </c>
      <c r="S151" t="s">
        <v>107</v>
      </c>
      <c r="T151" t="s">
        <v>108</v>
      </c>
    </row>
    <row r="152" spans="1:20" x14ac:dyDescent="0.25">
      <c r="A152" t="s">
        <v>770</v>
      </c>
      <c r="B152" t="s">
        <v>344</v>
      </c>
      <c r="C152" t="s">
        <v>771</v>
      </c>
      <c r="D152" s="14" t="s">
        <v>772</v>
      </c>
      <c r="E152" t="s">
        <v>594</v>
      </c>
      <c r="F152" t="s">
        <v>773</v>
      </c>
      <c r="G152" t="s">
        <v>594</v>
      </c>
      <c r="H152" t="s">
        <v>771</v>
      </c>
      <c r="I152" s="17">
        <v>25204</v>
      </c>
      <c r="J152" t="s">
        <v>54</v>
      </c>
      <c r="K152" t="s">
        <v>183</v>
      </c>
      <c r="L152" t="s">
        <v>184</v>
      </c>
      <c r="M152" t="s">
        <v>538</v>
      </c>
      <c r="N152" t="s">
        <v>184</v>
      </c>
      <c r="O152" t="s">
        <v>74</v>
      </c>
      <c r="P152" t="s">
        <v>74</v>
      </c>
      <c r="Q152" s="1">
        <v>350</v>
      </c>
      <c r="R152" t="s">
        <v>775</v>
      </c>
      <c r="S152" t="s">
        <v>107</v>
      </c>
      <c r="T152" t="s">
        <v>108</v>
      </c>
    </row>
    <row r="153" spans="1:20" x14ac:dyDescent="0.25">
      <c r="A153" t="s">
        <v>51</v>
      </c>
      <c r="B153" t="s">
        <v>52</v>
      </c>
      <c r="C153" t="s">
        <v>51</v>
      </c>
      <c r="D153" s="14" t="s">
        <v>51</v>
      </c>
      <c r="E153" t="s">
        <v>51</v>
      </c>
      <c r="F153" t="s">
        <v>51</v>
      </c>
      <c r="G153" t="s">
        <v>66</v>
      </c>
      <c r="H153" t="s">
        <v>51</v>
      </c>
      <c r="I153" s="16">
        <v>32874</v>
      </c>
      <c r="J153" t="s">
        <v>54</v>
      </c>
      <c r="K153" t="s">
        <v>91</v>
      </c>
      <c r="L153" t="s">
        <v>51</v>
      </c>
      <c r="M153" t="s">
        <v>51</v>
      </c>
      <c r="N153" t="s">
        <v>91</v>
      </c>
      <c r="O153" t="s">
        <v>56</v>
      </c>
      <c r="P153" t="s">
        <v>51</v>
      </c>
      <c r="Q153" s="1">
        <v>347.5</v>
      </c>
      <c r="R153" t="s">
        <v>51</v>
      </c>
      <c r="S153" t="s">
        <v>51</v>
      </c>
      <c r="T153" t="s">
        <v>51</v>
      </c>
    </row>
    <row r="154" spans="1:20" x14ac:dyDescent="0.25">
      <c r="A154" t="s">
        <v>51</v>
      </c>
      <c r="B154" t="s">
        <v>52</v>
      </c>
      <c r="C154" t="s">
        <v>51</v>
      </c>
      <c r="D154" s="14" t="s">
        <v>51</v>
      </c>
      <c r="E154" t="s">
        <v>51</v>
      </c>
      <c r="F154" t="s">
        <v>51</v>
      </c>
      <c r="G154" t="s">
        <v>81</v>
      </c>
      <c r="H154" t="s">
        <v>51</v>
      </c>
      <c r="I154" s="16">
        <v>32874</v>
      </c>
      <c r="J154" t="s">
        <v>54</v>
      </c>
      <c r="K154" t="s">
        <v>91</v>
      </c>
      <c r="L154" t="s">
        <v>51</v>
      </c>
      <c r="M154" t="s">
        <v>51</v>
      </c>
      <c r="N154" t="s">
        <v>91</v>
      </c>
      <c r="O154" t="s">
        <v>56</v>
      </c>
      <c r="P154" t="s">
        <v>51</v>
      </c>
      <c r="Q154" s="1">
        <v>347.2</v>
      </c>
      <c r="R154" t="s">
        <v>51</v>
      </c>
      <c r="S154" t="s">
        <v>51</v>
      </c>
      <c r="T154" t="s">
        <v>51</v>
      </c>
    </row>
    <row r="155" spans="1:20" x14ac:dyDescent="0.25">
      <c r="A155" t="s">
        <v>51</v>
      </c>
      <c r="B155" t="s">
        <v>52</v>
      </c>
      <c r="C155" t="s">
        <v>51</v>
      </c>
      <c r="D155" s="14" t="s">
        <v>51</v>
      </c>
      <c r="E155" t="s">
        <v>51</v>
      </c>
      <c r="F155" t="s">
        <v>51</v>
      </c>
      <c r="G155" t="s">
        <v>79</v>
      </c>
      <c r="H155" t="s">
        <v>51</v>
      </c>
      <c r="I155" s="16">
        <v>32874</v>
      </c>
      <c r="J155" t="s">
        <v>54</v>
      </c>
      <c r="K155" t="s">
        <v>91</v>
      </c>
      <c r="L155" t="s">
        <v>51</v>
      </c>
      <c r="M155" t="s">
        <v>51</v>
      </c>
      <c r="N155" t="s">
        <v>91</v>
      </c>
      <c r="O155" t="s">
        <v>56</v>
      </c>
      <c r="P155" t="s">
        <v>51</v>
      </c>
      <c r="Q155" s="1">
        <v>345.9</v>
      </c>
      <c r="R155" t="s">
        <v>51</v>
      </c>
      <c r="S155" t="s">
        <v>51</v>
      </c>
      <c r="T155" t="s">
        <v>51</v>
      </c>
    </row>
    <row r="156" spans="1:20" x14ac:dyDescent="0.25">
      <c r="A156" t="s">
        <v>779</v>
      </c>
      <c r="B156" t="s">
        <v>179</v>
      </c>
      <c r="C156" t="s">
        <v>395</v>
      </c>
      <c r="D156" s="14" t="s">
        <v>396</v>
      </c>
      <c r="E156" t="s">
        <v>397</v>
      </c>
      <c r="F156" t="s">
        <v>51</v>
      </c>
      <c r="G156" t="s">
        <v>63</v>
      </c>
      <c r="H156" t="s">
        <v>318</v>
      </c>
      <c r="I156" s="17">
        <v>25934</v>
      </c>
      <c r="J156" t="s">
        <v>399</v>
      </c>
      <c r="K156" t="s">
        <v>184</v>
      </c>
      <c r="L156" t="s">
        <v>51</v>
      </c>
      <c r="M156" t="s">
        <v>51</v>
      </c>
      <c r="N156" t="s">
        <v>184</v>
      </c>
      <c r="O156" t="s">
        <v>74</v>
      </c>
      <c r="P156" t="s">
        <v>56</v>
      </c>
      <c r="Q156" s="1">
        <v>345</v>
      </c>
      <c r="R156" t="s">
        <v>395</v>
      </c>
      <c r="S156" t="s">
        <v>107</v>
      </c>
      <c r="T156" t="s">
        <v>138</v>
      </c>
    </row>
    <row r="157" spans="1:20" x14ac:dyDescent="0.25">
      <c r="A157" t="s">
        <v>781</v>
      </c>
      <c r="B157" t="s">
        <v>179</v>
      </c>
      <c r="C157" t="s">
        <v>395</v>
      </c>
      <c r="D157" s="14" t="s">
        <v>396</v>
      </c>
      <c r="E157" t="s">
        <v>397</v>
      </c>
      <c r="F157" t="s">
        <v>51</v>
      </c>
      <c r="G157" t="s">
        <v>63</v>
      </c>
      <c r="H157" t="s">
        <v>221</v>
      </c>
      <c r="I157" s="17">
        <v>25569</v>
      </c>
      <c r="J157" t="s">
        <v>399</v>
      </c>
      <c r="K157" t="s">
        <v>184</v>
      </c>
      <c r="L157" t="s">
        <v>51</v>
      </c>
      <c r="M157" t="s">
        <v>51</v>
      </c>
      <c r="N157" t="s">
        <v>184</v>
      </c>
      <c r="O157" t="s">
        <v>74</v>
      </c>
      <c r="P157" t="s">
        <v>56</v>
      </c>
      <c r="Q157" s="1">
        <v>345</v>
      </c>
      <c r="R157" t="s">
        <v>395</v>
      </c>
      <c r="S157" t="s">
        <v>107</v>
      </c>
      <c r="T157" t="s">
        <v>138</v>
      </c>
    </row>
    <row r="158" spans="1:20" x14ac:dyDescent="0.25">
      <c r="A158" t="s">
        <v>782</v>
      </c>
      <c r="B158" t="s">
        <v>224</v>
      </c>
      <c r="C158" t="s">
        <v>395</v>
      </c>
      <c r="D158" s="14" t="s">
        <v>396</v>
      </c>
      <c r="E158" t="s">
        <v>397</v>
      </c>
      <c r="F158" t="s">
        <v>51</v>
      </c>
      <c r="G158" t="s">
        <v>63</v>
      </c>
      <c r="H158" t="s">
        <v>155</v>
      </c>
      <c r="I158" s="17">
        <v>24838</v>
      </c>
      <c r="J158" t="s">
        <v>54</v>
      </c>
      <c r="K158" t="s">
        <v>184</v>
      </c>
      <c r="L158" t="s">
        <v>51</v>
      </c>
      <c r="M158" t="s">
        <v>51</v>
      </c>
      <c r="N158" t="s">
        <v>184</v>
      </c>
      <c r="O158" t="s">
        <v>74</v>
      </c>
      <c r="P158" t="s">
        <v>56</v>
      </c>
      <c r="Q158" s="1">
        <v>345</v>
      </c>
      <c r="R158" t="s">
        <v>395</v>
      </c>
      <c r="S158" t="s">
        <v>107</v>
      </c>
      <c r="T158" t="s">
        <v>138</v>
      </c>
    </row>
    <row r="159" spans="1:20" x14ac:dyDescent="0.25">
      <c r="A159" t="s">
        <v>783</v>
      </c>
      <c r="B159" t="s">
        <v>224</v>
      </c>
      <c r="C159" t="s">
        <v>395</v>
      </c>
      <c r="D159" s="14" t="s">
        <v>396</v>
      </c>
      <c r="E159" t="s">
        <v>397</v>
      </c>
      <c r="F159" t="s">
        <v>51</v>
      </c>
      <c r="G159" t="s">
        <v>63</v>
      </c>
      <c r="H159" t="s">
        <v>151</v>
      </c>
      <c r="I159" s="17">
        <v>25204</v>
      </c>
      <c r="J159" t="s">
        <v>54</v>
      </c>
      <c r="K159" t="s">
        <v>184</v>
      </c>
      <c r="L159" t="s">
        <v>51</v>
      </c>
      <c r="M159" t="s">
        <v>51</v>
      </c>
      <c r="N159" t="s">
        <v>184</v>
      </c>
      <c r="O159" t="s">
        <v>74</v>
      </c>
      <c r="P159" t="s">
        <v>56</v>
      </c>
      <c r="Q159" s="1">
        <v>345</v>
      </c>
      <c r="R159" t="s">
        <v>395</v>
      </c>
      <c r="S159" t="s">
        <v>107</v>
      </c>
      <c r="T159" t="s">
        <v>138</v>
      </c>
    </row>
    <row r="160" spans="1:20" x14ac:dyDescent="0.25">
      <c r="A160" t="s">
        <v>784</v>
      </c>
      <c r="B160" t="s">
        <v>179</v>
      </c>
      <c r="C160" t="s">
        <v>785</v>
      </c>
      <c r="D160" s="14" t="s">
        <v>786</v>
      </c>
      <c r="E160" t="s">
        <v>787</v>
      </c>
      <c r="F160" t="s">
        <v>51</v>
      </c>
      <c r="G160" t="s">
        <v>63</v>
      </c>
      <c r="H160" t="s">
        <v>151</v>
      </c>
      <c r="I160" s="17">
        <v>25934</v>
      </c>
      <c r="J160" t="s">
        <v>399</v>
      </c>
      <c r="K160" t="s">
        <v>184</v>
      </c>
      <c r="L160" t="s">
        <v>51</v>
      </c>
      <c r="M160" t="s">
        <v>51</v>
      </c>
      <c r="N160" t="s">
        <v>184</v>
      </c>
      <c r="O160" t="s">
        <v>74</v>
      </c>
      <c r="P160" t="s">
        <v>56</v>
      </c>
      <c r="Q160" s="1">
        <v>345</v>
      </c>
      <c r="R160" t="s">
        <v>788</v>
      </c>
      <c r="S160" t="s">
        <v>107</v>
      </c>
      <c r="T160" t="s">
        <v>138</v>
      </c>
    </row>
    <row r="161" spans="1:20" x14ac:dyDescent="0.25">
      <c r="A161" t="s">
        <v>789</v>
      </c>
      <c r="B161" t="s">
        <v>790</v>
      </c>
      <c r="C161" t="s">
        <v>791</v>
      </c>
      <c r="D161" s="14" t="str">
        <f>$D160</f>
        <v>44357</v>
      </c>
      <c r="E161" t="s">
        <v>445</v>
      </c>
      <c r="F161" t="s">
        <v>51</v>
      </c>
      <c r="G161" t="s">
        <v>447</v>
      </c>
      <c r="H161" t="s">
        <v>51</v>
      </c>
      <c r="I161" s="16">
        <v>42518</v>
      </c>
      <c r="J161" t="s">
        <v>54</v>
      </c>
      <c r="K161" t="s">
        <v>448</v>
      </c>
      <c r="L161" t="s">
        <v>51</v>
      </c>
      <c r="M161" t="s">
        <v>51</v>
      </c>
      <c r="N161" t="s">
        <v>448</v>
      </c>
      <c r="O161" t="s">
        <v>56</v>
      </c>
      <c r="P161" t="s">
        <v>74</v>
      </c>
      <c r="Q161" s="1">
        <v>344.5</v>
      </c>
      <c r="R161" t="s">
        <v>793</v>
      </c>
      <c r="S161" t="s">
        <v>107</v>
      </c>
      <c r="T161" t="s">
        <v>108</v>
      </c>
    </row>
    <row r="162" spans="1:20" x14ac:dyDescent="0.25">
      <c r="A162" t="s">
        <v>794</v>
      </c>
      <c r="B162" t="s">
        <v>114</v>
      </c>
      <c r="C162" t="s">
        <v>637</v>
      </c>
      <c r="D162" s="14" t="s">
        <v>638</v>
      </c>
      <c r="E162" t="s">
        <v>639</v>
      </c>
      <c r="F162" t="s">
        <v>640</v>
      </c>
      <c r="G162" t="s">
        <v>61</v>
      </c>
      <c r="H162" t="s">
        <v>795</v>
      </c>
      <c r="I162" s="16">
        <v>35431</v>
      </c>
      <c r="J162" t="s">
        <v>54</v>
      </c>
      <c r="K162" t="s">
        <v>184</v>
      </c>
      <c r="L162" t="s">
        <v>51</v>
      </c>
      <c r="M162" t="s">
        <v>51</v>
      </c>
      <c r="N162" t="s">
        <v>184</v>
      </c>
      <c r="O162" t="s">
        <v>74</v>
      </c>
      <c r="P162" t="s">
        <v>56</v>
      </c>
      <c r="Q162" s="1">
        <v>336</v>
      </c>
      <c r="R162" t="s">
        <v>639</v>
      </c>
      <c r="S162" t="s">
        <v>107</v>
      </c>
      <c r="T162" t="s">
        <v>122</v>
      </c>
    </row>
    <row r="163" spans="1:20" x14ac:dyDescent="0.25">
      <c r="A163" t="s">
        <v>797</v>
      </c>
      <c r="B163" t="s">
        <v>179</v>
      </c>
      <c r="C163" t="s">
        <v>798</v>
      </c>
      <c r="D163" s="14" t="s">
        <v>799</v>
      </c>
      <c r="E163" t="s">
        <v>800</v>
      </c>
      <c r="F163" t="s">
        <v>51</v>
      </c>
      <c r="G163" t="s">
        <v>63</v>
      </c>
      <c r="H163" t="s">
        <v>801</v>
      </c>
      <c r="I163" s="17">
        <v>27395</v>
      </c>
      <c r="J163" t="s">
        <v>163</v>
      </c>
      <c r="K163" t="s">
        <v>183</v>
      </c>
      <c r="L163" t="s">
        <v>802</v>
      </c>
      <c r="M163" t="s">
        <v>51</v>
      </c>
      <c r="N163" t="s">
        <v>73</v>
      </c>
      <c r="O163" t="s">
        <v>74</v>
      </c>
      <c r="P163" t="s">
        <v>74</v>
      </c>
      <c r="Q163" s="1">
        <v>335</v>
      </c>
      <c r="R163" t="s">
        <v>804</v>
      </c>
      <c r="S163" t="s">
        <v>107</v>
      </c>
      <c r="T163" t="s">
        <v>805</v>
      </c>
    </row>
    <row r="164" spans="1:20" x14ac:dyDescent="0.25">
      <c r="A164" t="s">
        <v>806</v>
      </c>
      <c r="B164" t="s">
        <v>621</v>
      </c>
      <c r="C164" t="s">
        <v>622</v>
      </c>
      <c r="D164" s="14" t="s">
        <v>623</v>
      </c>
      <c r="E164" t="s">
        <v>624</v>
      </c>
      <c r="F164" t="s">
        <v>51</v>
      </c>
      <c r="G164" t="s">
        <v>77</v>
      </c>
      <c r="H164" t="s">
        <v>807</v>
      </c>
      <c r="I164" s="17">
        <v>28084</v>
      </c>
      <c r="J164" t="s">
        <v>654</v>
      </c>
      <c r="K164" t="s">
        <v>73</v>
      </c>
      <c r="L164" t="s">
        <v>51</v>
      </c>
      <c r="M164" t="s">
        <v>667</v>
      </c>
      <c r="N164" t="s">
        <v>73</v>
      </c>
      <c r="O164" t="s">
        <v>74</v>
      </c>
      <c r="P164" t="s">
        <v>56</v>
      </c>
      <c r="Q164" s="1">
        <v>335</v>
      </c>
      <c r="R164" t="s">
        <v>808</v>
      </c>
      <c r="S164" t="s">
        <v>450</v>
      </c>
      <c r="T164" t="s">
        <v>628</v>
      </c>
    </row>
    <row r="165" spans="1:20" x14ac:dyDescent="0.25">
      <c r="A165" t="s">
        <v>809</v>
      </c>
      <c r="B165" t="s">
        <v>810</v>
      </c>
      <c r="C165" t="s">
        <v>811</v>
      </c>
      <c r="D165" s="14" t="s">
        <v>812</v>
      </c>
      <c r="E165" t="s">
        <v>813</v>
      </c>
      <c r="F165" t="s">
        <v>51</v>
      </c>
      <c r="G165" t="s">
        <v>53</v>
      </c>
      <c r="H165" t="s">
        <v>612</v>
      </c>
      <c r="I165" s="16">
        <v>33587</v>
      </c>
      <c r="J165" t="s">
        <v>54</v>
      </c>
      <c r="K165" t="s">
        <v>183</v>
      </c>
      <c r="L165" t="s">
        <v>184</v>
      </c>
      <c r="M165" t="s">
        <v>814</v>
      </c>
      <c r="N165" t="s">
        <v>184</v>
      </c>
      <c r="O165" t="s">
        <v>74</v>
      </c>
      <c r="P165" t="s">
        <v>56</v>
      </c>
      <c r="Q165" s="1">
        <v>333</v>
      </c>
      <c r="R165" t="s">
        <v>816</v>
      </c>
      <c r="S165" t="s">
        <v>450</v>
      </c>
      <c r="T165" t="s">
        <v>817</v>
      </c>
    </row>
    <row r="166" spans="1:20" x14ac:dyDescent="0.25">
      <c r="A166" t="s">
        <v>818</v>
      </c>
      <c r="B166" t="s">
        <v>819</v>
      </c>
      <c r="C166" t="s">
        <v>820</v>
      </c>
      <c r="D166" s="14" t="str">
        <f>$D165</f>
        <v>85774</v>
      </c>
      <c r="E166" t="s">
        <v>445</v>
      </c>
      <c r="F166" t="s">
        <v>51</v>
      </c>
      <c r="G166" t="s">
        <v>447</v>
      </c>
      <c r="H166" t="s">
        <v>51</v>
      </c>
      <c r="I166" s="16">
        <v>42824</v>
      </c>
      <c r="J166" t="s">
        <v>54</v>
      </c>
      <c r="K166" t="s">
        <v>448</v>
      </c>
      <c r="L166" t="s">
        <v>51</v>
      </c>
      <c r="M166" t="s">
        <v>51</v>
      </c>
      <c r="N166" t="s">
        <v>448</v>
      </c>
      <c r="O166" t="s">
        <v>56</v>
      </c>
      <c r="P166" t="s">
        <v>74</v>
      </c>
      <c r="Q166" s="1">
        <v>332.1</v>
      </c>
      <c r="R166" t="s">
        <v>822</v>
      </c>
      <c r="S166" t="s">
        <v>107</v>
      </c>
      <c r="T166" t="s">
        <v>349</v>
      </c>
    </row>
    <row r="167" spans="1:20" x14ac:dyDescent="0.25">
      <c r="A167" t="s">
        <v>823</v>
      </c>
      <c r="B167" t="s">
        <v>824</v>
      </c>
      <c r="C167" t="s">
        <v>825</v>
      </c>
      <c r="D167" s="14" t="s">
        <v>826</v>
      </c>
      <c r="E167" t="s">
        <v>827</v>
      </c>
      <c r="F167" t="s">
        <v>828</v>
      </c>
      <c r="G167" t="s">
        <v>66</v>
      </c>
      <c r="H167" t="s">
        <v>825</v>
      </c>
      <c r="I167" s="16">
        <v>37622</v>
      </c>
      <c r="J167" t="s">
        <v>54</v>
      </c>
      <c r="K167" t="s">
        <v>59</v>
      </c>
      <c r="L167" t="s">
        <v>51</v>
      </c>
      <c r="M167" t="s">
        <v>51</v>
      </c>
      <c r="N167" t="s">
        <v>59</v>
      </c>
      <c r="O167" t="s">
        <v>56</v>
      </c>
      <c r="P167" t="s">
        <v>51</v>
      </c>
      <c r="Q167" s="1">
        <v>328</v>
      </c>
      <c r="R167" t="s">
        <v>825</v>
      </c>
      <c r="S167" t="s">
        <v>107</v>
      </c>
      <c r="T167" t="s">
        <v>196</v>
      </c>
    </row>
    <row r="168" spans="1:20" x14ac:dyDescent="0.25">
      <c r="A168" t="s">
        <v>830</v>
      </c>
      <c r="B168" t="s">
        <v>413</v>
      </c>
      <c r="C168" t="s">
        <v>831</v>
      </c>
      <c r="D168" s="14" t="s">
        <v>338</v>
      </c>
      <c r="E168" t="s">
        <v>339</v>
      </c>
      <c r="F168" t="s">
        <v>832</v>
      </c>
      <c r="G168" t="s">
        <v>63</v>
      </c>
      <c r="H168" t="s">
        <v>833</v>
      </c>
      <c r="I168" s="17">
        <v>25653</v>
      </c>
      <c r="J168" t="s">
        <v>834</v>
      </c>
      <c r="K168" t="s">
        <v>184</v>
      </c>
      <c r="L168" t="s">
        <v>51</v>
      </c>
      <c r="M168" t="s">
        <v>51</v>
      </c>
      <c r="N168" t="s">
        <v>184</v>
      </c>
      <c r="O168" t="s">
        <v>74</v>
      </c>
      <c r="P168" t="s">
        <v>56</v>
      </c>
      <c r="Q168" s="1">
        <v>324</v>
      </c>
      <c r="R168" t="s">
        <v>836</v>
      </c>
      <c r="S168" t="s">
        <v>107</v>
      </c>
      <c r="T168" t="s">
        <v>138</v>
      </c>
    </row>
    <row r="169" spans="1:20" x14ac:dyDescent="0.25">
      <c r="A169" t="s">
        <v>837</v>
      </c>
      <c r="B169" t="s">
        <v>838</v>
      </c>
      <c r="C169" t="s">
        <v>839</v>
      </c>
      <c r="D169" s="14" t="s">
        <v>840</v>
      </c>
      <c r="E169" t="s">
        <v>841</v>
      </c>
      <c r="F169" t="s">
        <v>51</v>
      </c>
      <c r="G169" t="s">
        <v>69</v>
      </c>
      <c r="H169" t="s">
        <v>51</v>
      </c>
      <c r="I169" s="17">
        <v>25843</v>
      </c>
      <c r="J169" t="s">
        <v>433</v>
      </c>
      <c r="K169" t="s">
        <v>184</v>
      </c>
      <c r="L169" t="s">
        <v>51</v>
      </c>
      <c r="M169" t="s">
        <v>51</v>
      </c>
      <c r="N169" t="s">
        <v>184</v>
      </c>
      <c r="O169" t="s">
        <v>74</v>
      </c>
      <c r="P169" t="s">
        <v>56</v>
      </c>
      <c r="Q169" s="1">
        <v>323</v>
      </c>
      <c r="R169" t="s">
        <v>843</v>
      </c>
      <c r="S169" t="s">
        <v>107</v>
      </c>
      <c r="T169" t="s">
        <v>108</v>
      </c>
    </row>
    <row r="170" spans="1:20" x14ac:dyDescent="0.25">
      <c r="A170" t="s">
        <v>844</v>
      </c>
      <c r="B170" t="s">
        <v>413</v>
      </c>
      <c r="C170" t="s">
        <v>845</v>
      </c>
      <c r="D170" s="14" t="s">
        <v>377</v>
      </c>
      <c r="E170" t="s">
        <v>378</v>
      </c>
      <c r="F170" t="s">
        <v>846</v>
      </c>
      <c r="G170" t="s">
        <v>63</v>
      </c>
      <c r="H170" t="s">
        <v>847</v>
      </c>
      <c r="I170" s="17">
        <v>25934</v>
      </c>
      <c r="J170" t="s">
        <v>381</v>
      </c>
      <c r="K170" t="s">
        <v>184</v>
      </c>
      <c r="L170" t="s">
        <v>51</v>
      </c>
      <c r="M170" t="s">
        <v>51</v>
      </c>
      <c r="N170" t="s">
        <v>184</v>
      </c>
      <c r="O170" t="s">
        <v>74</v>
      </c>
      <c r="P170" t="s">
        <v>74</v>
      </c>
      <c r="Q170" s="1">
        <v>322</v>
      </c>
      <c r="R170" t="s">
        <v>849</v>
      </c>
      <c r="S170" t="s">
        <v>107</v>
      </c>
      <c r="T170" t="s">
        <v>138</v>
      </c>
    </row>
    <row r="171" spans="1:20" x14ac:dyDescent="0.25">
      <c r="A171" t="s">
        <v>850</v>
      </c>
      <c r="B171" t="s">
        <v>131</v>
      </c>
      <c r="C171" t="s">
        <v>402</v>
      </c>
      <c r="D171" s="14" t="s">
        <v>403</v>
      </c>
      <c r="E171" t="s">
        <v>404</v>
      </c>
      <c r="F171" t="s">
        <v>51</v>
      </c>
      <c r="G171" t="s">
        <v>63</v>
      </c>
      <c r="H171" t="s">
        <v>398</v>
      </c>
      <c r="I171" s="17">
        <v>24719</v>
      </c>
      <c r="J171" t="s">
        <v>54</v>
      </c>
      <c r="K171" t="s">
        <v>183</v>
      </c>
      <c r="L171" t="s">
        <v>171</v>
      </c>
      <c r="M171" t="s">
        <v>851</v>
      </c>
      <c r="N171" t="s">
        <v>171</v>
      </c>
      <c r="O171" t="s">
        <v>74</v>
      </c>
      <c r="P171" t="s">
        <v>74</v>
      </c>
      <c r="Q171" s="1">
        <v>321</v>
      </c>
      <c r="R171" t="s">
        <v>853</v>
      </c>
      <c r="S171" t="s">
        <v>450</v>
      </c>
      <c r="T171" t="s">
        <v>471</v>
      </c>
    </row>
    <row r="172" spans="1:20" x14ac:dyDescent="0.25">
      <c r="A172" t="s">
        <v>854</v>
      </c>
      <c r="B172" t="s">
        <v>131</v>
      </c>
      <c r="C172" t="s">
        <v>402</v>
      </c>
      <c r="D172" s="14" t="s">
        <v>403</v>
      </c>
      <c r="E172" t="s">
        <v>404</v>
      </c>
      <c r="F172" t="s">
        <v>51</v>
      </c>
      <c r="G172" t="s">
        <v>63</v>
      </c>
      <c r="H172" t="s">
        <v>318</v>
      </c>
      <c r="I172" s="17">
        <v>24078</v>
      </c>
      <c r="J172" t="s">
        <v>54</v>
      </c>
      <c r="K172" t="s">
        <v>183</v>
      </c>
      <c r="L172" t="s">
        <v>171</v>
      </c>
      <c r="M172" t="s">
        <v>851</v>
      </c>
      <c r="N172" t="s">
        <v>171</v>
      </c>
      <c r="O172" t="s">
        <v>74</v>
      </c>
      <c r="P172" t="s">
        <v>74</v>
      </c>
      <c r="Q172" s="1">
        <v>321</v>
      </c>
      <c r="R172" t="s">
        <v>855</v>
      </c>
      <c r="S172" t="s">
        <v>450</v>
      </c>
      <c r="T172" t="s">
        <v>471</v>
      </c>
    </row>
    <row r="173" spans="1:20" x14ac:dyDescent="0.25">
      <c r="A173" t="s">
        <v>856</v>
      </c>
      <c r="B173" t="s">
        <v>224</v>
      </c>
      <c r="C173" t="s">
        <v>857</v>
      </c>
      <c r="D173" s="14" t="s">
        <v>858</v>
      </c>
      <c r="E173" t="s">
        <v>859</v>
      </c>
      <c r="F173" t="s">
        <v>51</v>
      </c>
      <c r="G173" t="s">
        <v>58</v>
      </c>
      <c r="H173" t="s">
        <v>51</v>
      </c>
      <c r="I173" s="17">
        <v>28491</v>
      </c>
      <c r="J173" t="s">
        <v>54</v>
      </c>
      <c r="K173" t="s">
        <v>73</v>
      </c>
      <c r="L173" t="s">
        <v>860</v>
      </c>
      <c r="M173" t="s">
        <v>51</v>
      </c>
      <c r="N173" t="s">
        <v>73</v>
      </c>
      <c r="O173" t="s">
        <v>74</v>
      </c>
      <c r="P173" t="s">
        <v>74</v>
      </c>
      <c r="Q173" s="1">
        <v>321</v>
      </c>
      <c r="R173" t="s">
        <v>857</v>
      </c>
      <c r="S173" t="s">
        <v>107</v>
      </c>
      <c r="T173" t="s">
        <v>108</v>
      </c>
    </row>
    <row r="174" spans="1:20" x14ac:dyDescent="0.25">
      <c r="A174" t="s">
        <v>861</v>
      </c>
      <c r="B174" t="s">
        <v>413</v>
      </c>
      <c r="C174" t="s">
        <v>845</v>
      </c>
      <c r="D174" s="14" t="s">
        <v>377</v>
      </c>
      <c r="E174" t="s">
        <v>378</v>
      </c>
      <c r="F174" t="s">
        <v>846</v>
      </c>
      <c r="G174" t="s">
        <v>63</v>
      </c>
      <c r="H174" t="s">
        <v>862</v>
      </c>
      <c r="I174" s="17">
        <v>25934</v>
      </c>
      <c r="J174" t="s">
        <v>381</v>
      </c>
      <c r="K174" t="s">
        <v>184</v>
      </c>
      <c r="L174" t="s">
        <v>51</v>
      </c>
      <c r="M174" t="s">
        <v>51</v>
      </c>
      <c r="N174" t="s">
        <v>184</v>
      </c>
      <c r="O174" t="s">
        <v>74</v>
      </c>
      <c r="P174" t="s">
        <v>74</v>
      </c>
      <c r="Q174" s="1">
        <v>318</v>
      </c>
      <c r="R174" t="s">
        <v>849</v>
      </c>
      <c r="S174" t="s">
        <v>107</v>
      </c>
      <c r="T174" t="s">
        <v>138</v>
      </c>
    </row>
    <row r="175" spans="1:20" x14ac:dyDescent="0.25">
      <c r="A175" t="s">
        <v>864</v>
      </c>
      <c r="B175" t="s">
        <v>189</v>
      </c>
      <c r="C175" t="s">
        <v>865</v>
      </c>
      <c r="D175" s="14" t="s">
        <v>866</v>
      </c>
      <c r="E175" t="s">
        <v>867</v>
      </c>
      <c r="F175" t="s">
        <v>868</v>
      </c>
      <c r="G175" t="s">
        <v>93</v>
      </c>
      <c r="H175" t="s">
        <v>193</v>
      </c>
      <c r="I175" s="17">
        <v>23949</v>
      </c>
      <c r="J175" t="s">
        <v>54</v>
      </c>
      <c r="K175" t="s">
        <v>194</v>
      </c>
      <c r="L175" t="s">
        <v>51</v>
      </c>
      <c r="M175" t="s">
        <v>51</v>
      </c>
      <c r="N175" t="s">
        <v>194</v>
      </c>
      <c r="O175" t="s">
        <v>74</v>
      </c>
      <c r="P175" t="s">
        <v>74</v>
      </c>
      <c r="Q175" s="1">
        <v>317.8</v>
      </c>
      <c r="R175" t="s">
        <v>870</v>
      </c>
      <c r="S175" t="s">
        <v>107</v>
      </c>
      <c r="T175" t="s">
        <v>196</v>
      </c>
    </row>
    <row r="176" spans="1:20" x14ac:dyDescent="0.25">
      <c r="A176" t="s">
        <v>871</v>
      </c>
      <c r="B176" t="s">
        <v>872</v>
      </c>
      <c r="C176" t="s">
        <v>873</v>
      </c>
      <c r="D176" s="14" t="str">
        <f>$D175</f>
        <v>07338</v>
      </c>
      <c r="E176" t="s">
        <v>445</v>
      </c>
      <c r="F176" t="s">
        <v>51</v>
      </c>
      <c r="G176" t="s">
        <v>447</v>
      </c>
      <c r="H176" t="s">
        <v>51</v>
      </c>
      <c r="I176" s="16">
        <v>42051</v>
      </c>
      <c r="J176" t="s">
        <v>54</v>
      </c>
      <c r="K176" t="s">
        <v>448</v>
      </c>
      <c r="L176" t="s">
        <v>51</v>
      </c>
      <c r="M176" t="s">
        <v>51</v>
      </c>
      <c r="N176" t="s">
        <v>448</v>
      </c>
      <c r="O176" t="s">
        <v>56</v>
      </c>
      <c r="P176" t="s">
        <v>74</v>
      </c>
      <c r="Q176" s="1">
        <v>312</v>
      </c>
      <c r="R176" t="s">
        <v>51</v>
      </c>
      <c r="S176" t="s">
        <v>107</v>
      </c>
      <c r="T176" t="s">
        <v>875</v>
      </c>
    </row>
    <row r="177" spans="1:20" x14ac:dyDescent="0.25">
      <c r="A177" t="s">
        <v>876</v>
      </c>
      <c r="B177" t="s">
        <v>877</v>
      </c>
      <c r="C177" t="s">
        <v>878</v>
      </c>
      <c r="D177" s="14" t="s">
        <v>879</v>
      </c>
      <c r="E177" t="s">
        <v>880</v>
      </c>
      <c r="F177" t="s">
        <v>51</v>
      </c>
      <c r="G177" t="s">
        <v>63</v>
      </c>
      <c r="H177" t="s">
        <v>881</v>
      </c>
      <c r="I177" s="17">
        <v>29952</v>
      </c>
      <c r="J177" t="s">
        <v>834</v>
      </c>
      <c r="K177" t="s">
        <v>183</v>
      </c>
      <c r="L177" t="s">
        <v>184</v>
      </c>
      <c r="M177" t="s">
        <v>882</v>
      </c>
      <c r="N177" t="s">
        <v>184</v>
      </c>
      <c r="O177" t="s">
        <v>74</v>
      </c>
      <c r="P177" t="s">
        <v>74</v>
      </c>
      <c r="Q177" s="1">
        <v>310</v>
      </c>
      <c r="R177" t="s">
        <v>884</v>
      </c>
      <c r="S177" t="s">
        <v>107</v>
      </c>
      <c r="T177" t="s">
        <v>664</v>
      </c>
    </row>
    <row r="178" spans="1:20" x14ac:dyDescent="0.25">
      <c r="A178" t="s">
        <v>885</v>
      </c>
      <c r="B178" t="s">
        <v>179</v>
      </c>
      <c r="C178" t="s">
        <v>798</v>
      </c>
      <c r="D178" s="14" t="s">
        <v>799</v>
      </c>
      <c r="E178" t="s">
        <v>800</v>
      </c>
      <c r="F178" t="s">
        <v>51</v>
      </c>
      <c r="G178" t="s">
        <v>63</v>
      </c>
      <c r="H178" t="s">
        <v>666</v>
      </c>
      <c r="I178" s="17">
        <v>25569</v>
      </c>
      <c r="J178" t="s">
        <v>163</v>
      </c>
      <c r="K178" t="s">
        <v>183</v>
      </c>
      <c r="L178" t="s">
        <v>184</v>
      </c>
      <c r="M178" t="s">
        <v>886</v>
      </c>
      <c r="N178" t="s">
        <v>184</v>
      </c>
      <c r="O178" t="s">
        <v>74</v>
      </c>
      <c r="P178" t="s">
        <v>74</v>
      </c>
      <c r="Q178" s="1">
        <v>303</v>
      </c>
      <c r="R178" t="s">
        <v>804</v>
      </c>
      <c r="S178" t="s">
        <v>107</v>
      </c>
      <c r="T178" t="s">
        <v>805</v>
      </c>
    </row>
    <row r="179" spans="1:20" ht="27.6" x14ac:dyDescent="0.25">
      <c r="A179" t="s">
        <v>888</v>
      </c>
      <c r="B179" t="s">
        <v>889</v>
      </c>
      <c r="C179" t="s">
        <v>890</v>
      </c>
      <c r="D179" s="14" t="s">
        <v>891</v>
      </c>
      <c r="E179" t="s">
        <v>892</v>
      </c>
      <c r="F179" t="s">
        <v>51</v>
      </c>
      <c r="G179" t="s">
        <v>63</v>
      </c>
      <c r="H179" t="s">
        <v>155</v>
      </c>
      <c r="I179" s="17">
        <v>28211</v>
      </c>
      <c r="J179" t="s">
        <v>54</v>
      </c>
      <c r="K179" t="s">
        <v>183</v>
      </c>
      <c r="L179" t="s">
        <v>893</v>
      </c>
      <c r="M179" t="s">
        <v>51</v>
      </c>
      <c r="N179" s="2" t="s">
        <v>564</v>
      </c>
      <c r="O179" t="s">
        <v>74</v>
      </c>
      <c r="P179" t="s">
        <v>56</v>
      </c>
      <c r="Q179" s="1">
        <v>303</v>
      </c>
      <c r="R179" t="s">
        <v>894</v>
      </c>
      <c r="S179" t="s">
        <v>107</v>
      </c>
      <c r="T179" t="s">
        <v>138</v>
      </c>
    </row>
    <row r="180" spans="1:20" ht="27.6" x14ac:dyDescent="0.25">
      <c r="A180" t="s">
        <v>895</v>
      </c>
      <c r="B180" t="s">
        <v>889</v>
      </c>
      <c r="C180" t="s">
        <v>890</v>
      </c>
      <c r="D180" s="14" t="s">
        <v>891</v>
      </c>
      <c r="E180" t="s">
        <v>892</v>
      </c>
      <c r="F180" t="s">
        <v>51</v>
      </c>
      <c r="G180" t="s">
        <v>63</v>
      </c>
      <c r="H180" t="s">
        <v>283</v>
      </c>
      <c r="I180" s="17">
        <v>27776</v>
      </c>
      <c r="J180" t="s">
        <v>54</v>
      </c>
      <c r="K180" t="s">
        <v>183</v>
      </c>
      <c r="L180" t="s">
        <v>893</v>
      </c>
      <c r="M180" t="s">
        <v>51</v>
      </c>
      <c r="N180" s="2" t="s">
        <v>564</v>
      </c>
      <c r="O180" t="s">
        <v>74</v>
      </c>
      <c r="P180" t="s">
        <v>56</v>
      </c>
      <c r="Q180" s="1">
        <v>303</v>
      </c>
      <c r="R180" t="s">
        <v>894</v>
      </c>
      <c r="S180" t="s">
        <v>107</v>
      </c>
      <c r="T180" t="s">
        <v>138</v>
      </c>
    </row>
    <row r="181" spans="1:20" x14ac:dyDescent="0.25">
      <c r="A181" t="s">
        <v>896</v>
      </c>
      <c r="B181" t="s">
        <v>897</v>
      </c>
      <c r="C181" t="s">
        <v>898</v>
      </c>
      <c r="D181" s="14" t="s">
        <v>593</v>
      </c>
      <c r="E181" t="s">
        <v>594</v>
      </c>
      <c r="F181" t="s">
        <v>899</v>
      </c>
      <c r="G181" t="s">
        <v>594</v>
      </c>
      <c r="H181" t="s">
        <v>900</v>
      </c>
      <c r="I181" s="17">
        <v>29190</v>
      </c>
      <c r="J181" t="s">
        <v>229</v>
      </c>
      <c r="K181" t="s">
        <v>184</v>
      </c>
      <c r="L181" t="s">
        <v>51</v>
      </c>
      <c r="M181" t="s">
        <v>51</v>
      </c>
      <c r="N181" t="s">
        <v>184</v>
      </c>
      <c r="O181" t="s">
        <v>74</v>
      </c>
      <c r="P181" t="s">
        <v>56</v>
      </c>
      <c r="Q181" s="1">
        <v>303</v>
      </c>
      <c r="R181" t="s">
        <v>901</v>
      </c>
      <c r="S181" t="s">
        <v>450</v>
      </c>
      <c r="T181" t="s">
        <v>902</v>
      </c>
    </row>
    <row r="182" spans="1:20" x14ac:dyDescent="0.25">
      <c r="A182" t="s">
        <v>903</v>
      </c>
      <c r="B182" t="s">
        <v>904</v>
      </c>
      <c r="C182" t="s">
        <v>905</v>
      </c>
      <c r="D182" s="14" t="str">
        <f>$D181</f>
        <v>28237</v>
      </c>
      <c r="E182" t="s">
        <v>445</v>
      </c>
      <c r="F182" t="s">
        <v>51</v>
      </c>
      <c r="G182" t="s">
        <v>447</v>
      </c>
      <c r="H182" t="s">
        <v>51</v>
      </c>
      <c r="I182" s="16">
        <v>42280</v>
      </c>
      <c r="J182" t="s">
        <v>54</v>
      </c>
      <c r="K182" t="s">
        <v>448</v>
      </c>
      <c r="L182" t="s">
        <v>51</v>
      </c>
      <c r="M182" t="s">
        <v>51</v>
      </c>
      <c r="N182" t="s">
        <v>448</v>
      </c>
      <c r="O182" t="s">
        <v>419</v>
      </c>
      <c r="P182" t="s">
        <v>74</v>
      </c>
      <c r="Q182" s="1">
        <v>302.39999999999998</v>
      </c>
      <c r="R182" t="s">
        <v>907</v>
      </c>
      <c r="S182" t="s">
        <v>107</v>
      </c>
      <c r="T182" t="s">
        <v>349</v>
      </c>
    </row>
    <row r="183" spans="1:20" x14ac:dyDescent="0.25">
      <c r="A183" t="s">
        <v>908</v>
      </c>
      <c r="B183" t="s">
        <v>131</v>
      </c>
      <c r="C183" t="s">
        <v>204</v>
      </c>
      <c r="D183" s="14" t="s">
        <v>205</v>
      </c>
      <c r="E183" t="s">
        <v>206</v>
      </c>
      <c r="F183" t="s">
        <v>51</v>
      </c>
      <c r="G183" t="s">
        <v>63</v>
      </c>
      <c r="H183" t="s">
        <v>398</v>
      </c>
      <c r="I183" s="17">
        <v>25967</v>
      </c>
      <c r="J183" t="s">
        <v>546</v>
      </c>
      <c r="K183" t="s">
        <v>171</v>
      </c>
      <c r="L183" t="s">
        <v>51</v>
      </c>
      <c r="M183" t="s">
        <v>51</v>
      </c>
      <c r="N183" t="s">
        <v>171</v>
      </c>
      <c r="O183" t="s">
        <v>74</v>
      </c>
      <c r="P183" t="s">
        <v>56</v>
      </c>
      <c r="Q183" s="1">
        <v>299</v>
      </c>
      <c r="R183" t="s">
        <v>441</v>
      </c>
      <c r="S183" t="s">
        <v>107</v>
      </c>
      <c r="T183" t="s">
        <v>138</v>
      </c>
    </row>
    <row r="184" spans="1:20" x14ac:dyDescent="0.25">
      <c r="A184" t="s">
        <v>910</v>
      </c>
      <c r="B184" t="s">
        <v>131</v>
      </c>
      <c r="C184" t="s">
        <v>204</v>
      </c>
      <c r="D184" s="14" t="s">
        <v>205</v>
      </c>
      <c r="E184" t="s">
        <v>206</v>
      </c>
      <c r="F184" t="s">
        <v>51</v>
      </c>
      <c r="G184" t="s">
        <v>63</v>
      </c>
      <c r="H184" t="s">
        <v>221</v>
      </c>
      <c r="I184" s="17">
        <v>24989</v>
      </c>
      <c r="J184" t="s">
        <v>768</v>
      </c>
      <c r="K184" t="s">
        <v>171</v>
      </c>
      <c r="L184" t="s">
        <v>51</v>
      </c>
      <c r="M184" t="s">
        <v>51</v>
      </c>
      <c r="N184" t="s">
        <v>171</v>
      </c>
      <c r="O184" t="s">
        <v>74</v>
      </c>
      <c r="P184" t="s">
        <v>56</v>
      </c>
      <c r="Q184" s="1">
        <v>297</v>
      </c>
      <c r="R184" t="s">
        <v>912</v>
      </c>
      <c r="S184" t="s">
        <v>107</v>
      </c>
      <c r="T184" t="s">
        <v>138</v>
      </c>
    </row>
    <row r="185" spans="1:20" x14ac:dyDescent="0.25">
      <c r="A185" t="s">
        <v>913</v>
      </c>
      <c r="B185" t="s">
        <v>914</v>
      </c>
      <c r="C185" t="s">
        <v>915</v>
      </c>
      <c r="D185" s="14" t="str">
        <f>$D184</f>
        <v>50129</v>
      </c>
      <c r="E185" t="s">
        <v>445</v>
      </c>
      <c r="F185" t="s">
        <v>916</v>
      </c>
      <c r="G185" t="s">
        <v>447</v>
      </c>
      <c r="H185" t="s">
        <v>51</v>
      </c>
      <c r="I185" s="16">
        <v>42005</v>
      </c>
      <c r="J185" t="s">
        <v>54</v>
      </c>
      <c r="K185" t="s">
        <v>448</v>
      </c>
      <c r="L185" t="s">
        <v>51</v>
      </c>
      <c r="M185" t="s">
        <v>51</v>
      </c>
      <c r="N185" t="s">
        <v>448</v>
      </c>
      <c r="O185" t="s">
        <v>56</v>
      </c>
      <c r="P185" t="s">
        <v>74</v>
      </c>
      <c r="Q185" s="1">
        <v>295.2</v>
      </c>
      <c r="R185" t="s">
        <v>51</v>
      </c>
      <c r="S185" t="s">
        <v>918</v>
      </c>
      <c r="T185" t="s">
        <v>349</v>
      </c>
    </row>
    <row r="186" spans="1:20" x14ac:dyDescent="0.25">
      <c r="A186" t="s">
        <v>919</v>
      </c>
      <c r="B186" t="s">
        <v>114</v>
      </c>
      <c r="C186" t="s">
        <v>920</v>
      </c>
      <c r="D186" s="14" t="s">
        <v>921</v>
      </c>
      <c r="E186" t="s">
        <v>922</v>
      </c>
      <c r="F186" t="s">
        <v>51</v>
      </c>
      <c r="G186" t="s">
        <v>485</v>
      </c>
      <c r="H186" t="s">
        <v>923</v>
      </c>
      <c r="I186" s="16">
        <v>40603</v>
      </c>
      <c r="J186" t="s">
        <v>54</v>
      </c>
      <c r="K186" t="s">
        <v>194</v>
      </c>
      <c r="L186" t="s">
        <v>51</v>
      </c>
      <c r="M186" t="s">
        <v>51</v>
      </c>
      <c r="N186" t="s">
        <v>194</v>
      </c>
      <c r="O186" t="s">
        <v>74</v>
      </c>
      <c r="P186" t="s">
        <v>172</v>
      </c>
      <c r="Q186" s="1">
        <v>295</v>
      </c>
      <c r="R186" t="s">
        <v>488</v>
      </c>
      <c r="S186" t="s">
        <v>107</v>
      </c>
      <c r="T186" t="s">
        <v>122</v>
      </c>
    </row>
    <row r="187" spans="1:20" x14ac:dyDescent="0.25">
      <c r="A187" t="s">
        <v>925</v>
      </c>
      <c r="B187" t="s">
        <v>131</v>
      </c>
      <c r="C187" t="s">
        <v>204</v>
      </c>
      <c r="D187" s="14" t="s">
        <v>205</v>
      </c>
      <c r="E187" t="s">
        <v>206</v>
      </c>
      <c r="F187" t="s">
        <v>51</v>
      </c>
      <c r="G187" t="s">
        <v>63</v>
      </c>
      <c r="H187" t="s">
        <v>318</v>
      </c>
      <c r="I187" s="17">
        <v>25670</v>
      </c>
      <c r="J187" t="s">
        <v>546</v>
      </c>
      <c r="K187" t="s">
        <v>171</v>
      </c>
      <c r="L187" t="s">
        <v>51</v>
      </c>
      <c r="M187" t="s">
        <v>51</v>
      </c>
      <c r="N187" t="s">
        <v>171</v>
      </c>
      <c r="O187" t="s">
        <v>74</v>
      </c>
      <c r="P187" t="s">
        <v>74</v>
      </c>
      <c r="Q187" s="1">
        <v>295</v>
      </c>
      <c r="R187" t="s">
        <v>174</v>
      </c>
      <c r="S187" t="s">
        <v>107</v>
      </c>
      <c r="T187" t="s">
        <v>138</v>
      </c>
    </row>
    <row r="188" spans="1:20" x14ac:dyDescent="0.25">
      <c r="A188" t="s">
        <v>926</v>
      </c>
      <c r="B188" t="s">
        <v>131</v>
      </c>
      <c r="C188" t="s">
        <v>204</v>
      </c>
      <c r="D188" s="14" t="s">
        <v>205</v>
      </c>
      <c r="E188" t="s">
        <v>206</v>
      </c>
      <c r="F188" t="s">
        <v>51</v>
      </c>
      <c r="G188" t="s">
        <v>63</v>
      </c>
      <c r="H188" t="s">
        <v>151</v>
      </c>
      <c r="I188" s="17">
        <v>23920</v>
      </c>
      <c r="J188" t="s">
        <v>54</v>
      </c>
      <c r="K188" t="s">
        <v>171</v>
      </c>
      <c r="L188" t="s">
        <v>51</v>
      </c>
      <c r="M188" t="s">
        <v>51</v>
      </c>
      <c r="N188" t="s">
        <v>171</v>
      </c>
      <c r="O188" t="s">
        <v>74</v>
      </c>
      <c r="P188" t="s">
        <v>56</v>
      </c>
      <c r="Q188" s="1">
        <v>295</v>
      </c>
      <c r="R188" t="s">
        <v>912</v>
      </c>
      <c r="S188" t="s">
        <v>107</v>
      </c>
      <c r="T188" t="s">
        <v>138</v>
      </c>
    </row>
    <row r="189" spans="1:20" x14ac:dyDescent="0.25">
      <c r="A189" t="s">
        <v>927</v>
      </c>
      <c r="B189" t="s">
        <v>131</v>
      </c>
      <c r="C189" t="s">
        <v>438</v>
      </c>
      <c r="D189" s="14" t="s">
        <v>167</v>
      </c>
      <c r="E189" t="s">
        <v>439</v>
      </c>
      <c r="F189" t="s">
        <v>51</v>
      </c>
      <c r="G189" t="s">
        <v>63</v>
      </c>
      <c r="H189" t="s">
        <v>155</v>
      </c>
      <c r="I189" s="17">
        <v>26480</v>
      </c>
      <c r="J189" t="s">
        <v>54</v>
      </c>
      <c r="K189" t="s">
        <v>171</v>
      </c>
      <c r="L189" t="s">
        <v>51</v>
      </c>
      <c r="M189" t="s">
        <v>51</v>
      </c>
      <c r="N189" t="s">
        <v>171</v>
      </c>
      <c r="O189" t="s">
        <v>74</v>
      </c>
      <c r="P189" t="s">
        <v>74</v>
      </c>
      <c r="Q189" s="1">
        <v>294</v>
      </c>
      <c r="R189" t="s">
        <v>441</v>
      </c>
      <c r="S189" t="s">
        <v>107</v>
      </c>
      <c r="T189" t="s">
        <v>138</v>
      </c>
    </row>
    <row r="190" spans="1:20" x14ac:dyDescent="0.25">
      <c r="A190" t="s">
        <v>929</v>
      </c>
      <c r="B190" t="s">
        <v>131</v>
      </c>
      <c r="C190" t="s">
        <v>438</v>
      </c>
      <c r="D190" s="14" t="s">
        <v>167</v>
      </c>
      <c r="E190" t="s">
        <v>439</v>
      </c>
      <c r="F190" t="s">
        <v>51</v>
      </c>
      <c r="G190" t="s">
        <v>63</v>
      </c>
      <c r="H190" t="s">
        <v>283</v>
      </c>
      <c r="I190" s="17">
        <v>26586</v>
      </c>
      <c r="J190" t="s">
        <v>54</v>
      </c>
      <c r="K190" t="s">
        <v>171</v>
      </c>
      <c r="L190" t="s">
        <v>51</v>
      </c>
      <c r="M190" t="s">
        <v>51</v>
      </c>
      <c r="N190" t="s">
        <v>171</v>
      </c>
      <c r="O190" t="s">
        <v>74</v>
      </c>
      <c r="P190" t="s">
        <v>74</v>
      </c>
      <c r="Q190" s="1">
        <v>294</v>
      </c>
      <c r="R190" t="s">
        <v>930</v>
      </c>
      <c r="S190" t="s">
        <v>450</v>
      </c>
      <c r="T190" t="s">
        <v>299</v>
      </c>
    </row>
    <row r="191" spans="1:20" x14ac:dyDescent="0.25">
      <c r="A191" t="s">
        <v>931</v>
      </c>
      <c r="B191" t="s">
        <v>179</v>
      </c>
      <c r="C191" t="s">
        <v>473</v>
      </c>
      <c r="D191" s="14" t="s">
        <v>474</v>
      </c>
      <c r="E191" t="s">
        <v>475</v>
      </c>
      <c r="F191" t="s">
        <v>51</v>
      </c>
      <c r="G191" t="s">
        <v>84</v>
      </c>
      <c r="H191" t="s">
        <v>666</v>
      </c>
      <c r="I191" s="17">
        <v>25569</v>
      </c>
      <c r="J191" t="s">
        <v>932</v>
      </c>
      <c r="K191" t="s">
        <v>184</v>
      </c>
      <c r="L191" t="s">
        <v>51</v>
      </c>
      <c r="M191" t="s">
        <v>51</v>
      </c>
      <c r="N191" t="s">
        <v>184</v>
      </c>
      <c r="O191" t="s">
        <v>74</v>
      </c>
      <c r="P191" t="s">
        <v>74</v>
      </c>
      <c r="Q191" s="1">
        <v>293</v>
      </c>
      <c r="R191" t="s">
        <v>475</v>
      </c>
      <c r="S191" t="s">
        <v>107</v>
      </c>
      <c r="T191" t="s">
        <v>108</v>
      </c>
    </row>
    <row r="192" spans="1:20" x14ac:dyDescent="0.25">
      <c r="A192" t="s">
        <v>934</v>
      </c>
      <c r="B192" t="s">
        <v>454</v>
      </c>
      <c r="C192" t="s">
        <v>935</v>
      </c>
      <c r="D192" s="14" t="s">
        <v>456</v>
      </c>
      <c r="E192" t="s">
        <v>457</v>
      </c>
      <c r="F192" t="s">
        <v>458</v>
      </c>
      <c r="G192" t="s">
        <v>63</v>
      </c>
      <c r="H192" t="s">
        <v>936</v>
      </c>
      <c r="I192" s="17">
        <v>28212</v>
      </c>
      <c r="J192" t="s">
        <v>433</v>
      </c>
      <c r="K192" t="s">
        <v>73</v>
      </c>
      <c r="L192" t="s">
        <v>51</v>
      </c>
      <c r="M192" t="s">
        <v>51</v>
      </c>
      <c r="N192" t="s">
        <v>73</v>
      </c>
      <c r="O192" t="s">
        <v>74</v>
      </c>
      <c r="P192" t="s">
        <v>56</v>
      </c>
      <c r="Q192" s="1">
        <v>293</v>
      </c>
      <c r="R192" t="s">
        <v>937</v>
      </c>
      <c r="S192" t="s">
        <v>450</v>
      </c>
      <c r="T192" t="s">
        <v>938</v>
      </c>
    </row>
    <row r="193" spans="1:20" x14ac:dyDescent="0.25">
      <c r="A193" t="s">
        <v>939</v>
      </c>
      <c r="B193" t="s">
        <v>131</v>
      </c>
      <c r="C193" t="s">
        <v>438</v>
      </c>
      <c r="D193" s="14" t="s">
        <v>167</v>
      </c>
      <c r="E193" t="s">
        <v>439</v>
      </c>
      <c r="F193" t="s">
        <v>51</v>
      </c>
      <c r="G193" t="s">
        <v>63</v>
      </c>
      <c r="H193" t="s">
        <v>151</v>
      </c>
      <c r="I193" s="17">
        <v>26744</v>
      </c>
      <c r="J193" t="s">
        <v>546</v>
      </c>
      <c r="K193" t="s">
        <v>171</v>
      </c>
      <c r="L193" t="s">
        <v>51</v>
      </c>
      <c r="M193" t="s">
        <v>51</v>
      </c>
      <c r="N193" t="s">
        <v>171</v>
      </c>
      <c r="O193" t="s">
        <v>74</v>
      </c>
      <c r="P193" t="s">
        <v>74</v>
      </c>
      <c r="Q193" s="1">
        <v>292</v>
      </c>
      <c r="R193" t="s">
        <v>441</v>
      </c>
      <c r="S193" t="s">
        <v>107</v>
      </c>
      <c r="T193" t="s">
        <v>138</v>
      </c>
    </row>
    <row r="194" spans="1:20" x14ac:dyDescent="0.25">
      <c r="A194" t="s">
        <v>941</v>
      </c>
      <c r="B194" t="s">
        <v>600</v>
      </c>
      <c r="C194" t="s">
        <v>942</v>
      </c>
      <c r="D194" s="14" t="s">
        <v>943</v>
      </c>
      <c r="E194" t="s">
        <v>603</v>
      </c>
      <c r="F194" t="s">
        <v>51</v>
      </c>
      <c r="G194" t="s">
        <v>603</v>
      </c>
      <c r="H194" t="s">
        <v>51</v>
      </c>
      <c r="I194" s="16">
        <v>43566</v>
      </c>
      <c r="J194" t="s">
        <v>54</v>
      </c>
      <c r="K194" t="s">
        <v>73</v>
      </c>
      <c r="L194" t="s">
        <v>51</v>
      </c>
      <c r="M194" t="s">
        <v>51</v>
      </c>
      <c r="N194" t="s">
        <v>73</v>
      </c>
      <c r="O194" t="s">
        <v>74</v>
      </c>
      <c r="P194" t="s">
        <v>56</v>
      </c>
      <c r="Q194" s="1">
        <v>289</v>
      </c>
      <c r="R194" t="s">
        <v>51</v>
      </c>
      <c r="S194" t="s">
        <v>450</v>
      </c>
      <c r="T194" t="s">
        <v>51</v>
      </c>
    </row>
    <row r="195" spans="1:20" x14ac:dyDescent="0.25">
      <c r="A195" t="s">
        <v>945</v>
      </c>
      <c r="B195" t="s">
        <v>946</v>
      </c>
      <c r="C195" t="s">
        <v>947</v>
      </c>
      <c r="D195" s="14" t="s">
        <v>51</v>
      </c>
      <c r="E195" t="s">
        <v>725</v>
      </c>
      <c r="F195" t="s">
        <v>51</v>
      </c>
      <c r="G195" t="s">
        <v>447</v>
      </c>
      <c r="H195" t="s">
        <v>51</v>
      </c>
      <c r="I195" s="16">
        <v>42118</v>
      </c>
      <c r="J195" t="s">
        <v>54</v>
      </c>
      <c r="K195" t="s">
        <v>448</v>
      </c>
      <c r="L195" t="s">
        <v>51</v>
      </c>
      <c r="M195" t="s">
        <v>51</v>
      </c>
      <c r="N195" t="s">
        <v>448</v>
      </c>
      <c r="O195" t="s">
        <v>419</v>
      </c>
      <c r="P195" t="s">
        <v>74</v>
      </c>
      <c r="Q195" s="1">
        <v>288</v>
      </c>
      <c r="R195" t="s">
        <v>51</v>
      </c>
      <c r="S195" t="s">
        <v>107</v>
      </c>
      <c r="T195" t="s">
        <v>196</v>
      </c>
    </row>
    <row r="196" spans="1:20" x14ac:dyDescent="0.25">
      <c r="A196" t="s">
        <v>949</v>
      </c>
      <c r="B196" t="s">
        <v>950</v>
      </c>
      <c r="C196" t="s">
        <v>951</v>
      </c>
      <c r="D196" s="14" t="str">
        <f>$D195</f>
        <v/>
      </c>
      <c r="E196" t="s">
        <v>445</v>
      </c>
      <c r="F196" t="s">
        <v>952</v>
      </c>
      <c r="G196" t="s">
        <v>447</v>
      </c>
      <c r="H196" t="s">
        <v>51</v>
      </c>
      <c r="I196" s="16">
        <v>42039</v>
      </c>
      <c r="J196" t="s">
        <v>54</v>
      </c>
      <c r="K196" t="s">
        <v>448</v>
      </c>
      <c r="L196" t="s">
        <v>51</v>
      </c>
      <c r="M196" t="s">
        <v>51</v>
      </c>
      <c r="N196" t="s">
        <v>448</v>
      </c>
      <c r="O196" t="s">
        <v>56</v>
      </c>
      <c r="P196" t="s">
        <v>74</v>
      </c>
      <c r="Q196" s="1">
        <v>288</v>
      </c>
      <c r="R196" t="s">
        <v>51</v>
      </c>
      <c r="S196" t="s">
        <v>450</v>
      </c>
      <c r="T196" t="s">
        <v>349</v>
      </c>
    </row>
    <row r="197" spans="1:20" x14ac:dyDescent="0.25">
      <c r="A197" t="s">
        <v>953</v>
      </c>
      <c r="B197" t="s">
        <v>954</v>
      </c>
      <c r="C197" t="s">
        <v>955</v>
      </c>
      <c r="D197" s="14" t="str">
        <f>$D196</f>
        <v/>
      </c>
      <c r="E197" t="s">
        <v>445</v>
      </c>
      <c r="F197" t="s">
        <v>956</v>
      </c>
      <c r="G197" t="s">
        <v>447</v>
      </c>
      <c r="H197" t="s">
        <v>51</v>
      </c>
      <c r="I197" s="16">
        <v>41883</v>
      </c>
      <c r="J197" t="s">
        <v>54</v>
      </c>
      <c r="K197" t="s">
        <v>448</v>
      </c>
      <c r="L197" t="s">
        <v>51</v>
      </c>
      <c r="M197" t="s">
        <v>51</v>
      </c>
      <c r="N197" t="s">
        <v>448</v>
      </c>
      <c r="O197" t="s">
        <v>56</v>
      </c>
      <c r="P197" t="s">
        <v>74</v>
      </c>
      <c r="Q197" s="1">
        <v>288</v>
      </c>
      <c r="R197" t="s">
        <v>957</v>
      </c>
      <c r="S197" t="s">
        <v>958</v>
      </c>
      <c r="T197" t="s">
        <v>349</v>
      </c>
    </row>
    <row r="198" spans="1:20" x14ac:dyDescent="0.25">
      <c r="A198" t="s">
        <v>959</v>
      </c>
      <c r="B198" t="s">
        <v>219</v>
      </c>
      <c r="C198" t="s">
        <v>310</v>
      </c>
      <c r="D198" s="14" t="s">
        <v>311</v>
      </c>
      <c r="E198" t="s">
        <v>312</v>
      </c>
      <c r="F198" t="s">
        <v>51</v>
      </c>
      <c r="G198" t="s">
        <v>63</v>
      </c>
      <c r="H198" t="s">
        <v>151</v>
      </c>
      <c r="I198" s="17">
        <v>25204</v>
      </c>
      <c r="J198" t="s">
        <v>960</v>
      </c>
      <c r="K198" t="s">
        <v>183</v>
      </c>
      <c r="L198" t="s">
        <v>184</v>
      </c>
      <c r="M198" t="s">
        <v>961</v>
      </c>
      <c r="N198" t="s">
        <v>184</v>
      </c>
      <c r="O198" t="s">
        <v>74</v>
      </c>
      <c r="P198" t="s">
        <v>74</v>
      </c>
      <c r="Q198" s="1">
        <v>284</v>
      </c>
      <c r="R198" t="s">
        <v>963</v>
      </c>
      <c r="S198" t="s">
        <v>450</v>
      </c>
      <c r="T198" t="s">
        <v>471</v>
      </c>
    </row>
    <row r="199" spans="1:20" x14ac:dyDescent="0.25">
      <c r="A199" t="s">
        <v>964</v>
      </c>
      <c r="B199" t="s">
        <v>131</v>
      </c>
      <c r="C199" t="s">
        <v>965</v>
      </c>
      <c r="D199" s="14" t="s">
        <v>167</v>
      </c>
      <c r="E199" t="s">
        <v>966</v>
      </c>
      <c r="F199" t="s">
        <v>51</v>
      </c>
      <c r="G199" t="s">
        <v>63</v>
      </c>
      <c r="H199" t="s">
        <v>555</v>
      </c>
      <c r="I199" s="17">
        <v>24247</v>
      </c>
      <c r="J199" t="s">
        <v>546</v>
      </c>
      <c r="K199" t="s">
        <v>183</v>
      </c>
      <c r="L199" t="s">
        <v>171</v>
      </c>
      <c r="M199" t="s">
        <v>967</v>
      </c>
      <c r="N199" t="s">
        <v>171</v>
      </c>
      <c r="O199" t="s">
        <v>74</v>
      </c>
      <c r="P199" t="s">
        <v>56</v>
      </c>
      <c r="Q199" s="1">
        <v>284</v>
      </c>
      <c r="R199" t="s">
        <v>968</v>
      </c>
      <c r="S199" t="s">
        <v>450</v>
      </c>
      <c r="T199" t="s">
        <v>471</v>
      </c>
    </row>
    <row r="200" spans="1:20" x14ac:dyDescent="0.25">
      <c r="A200" t="s">
        <v>969</v>
      </c>
      <c r="B200" t="s">
        <v>970</v>
      </c>
      <c r="C200" t="s">
        <v>971</v>
      </c>
      <c r="D200" s="14" t="s">
        <v>972</v>
      </c>
      <c r="E200" t="s">
        <v>973</v>
      </c>
      <c r="F200" t="s">
        <v>974</v>
      </c>
      <c r="G200" t="s">
        <v>356</v>
      </c>
      <c r="H200" t="s">
        <v>975</v>
      </c>
      <c r="I200" s="16">
        <v>40771</v>
      </c>
      <c r="J200" t="s">
        <v>834</v>
      </c>
      <c r="K200" t="s">
        <v>184</v>
      </c>
      <c r="L200" t="s">
        <v>184</v>
      </c>
      <c r="M200" t="s">
        <v>851</v>
      </c>
      <c r="N200" t="s">
        <v>184</v>
      </c>
      <c r="O200" t="s">
        <v>74</v>
      </c>
      <c r="P200" t="s">
        <v>74</v>
      </c>
      <c r="Q200" s="1">
        <v>283</v>
      </c>
      <c r="R200" t="s">
        <v>977</v>
      </c>
      <c r="S200" t="s">
        <v>450</v>
      </c>
      <c r="T200" t="s">
        <v>978</v>
      </c>
    </row>
    <row r="201" spans="1:20" x14ac:dyDescent="0.25">
      <c r="A201" t="s">
        <v>979</v>
      </c>
      <c r="B201" t="s">
        <v>600</v>
      </c>
      <c r="C201" t="s">
        <v>980</v>
      </c>
      <c r="D201" s="14" t="s">
        <v>981</v>
      </c>
      <c r="E201" t="s">
        <v>603</v>
      </c>
      <c r="F201" t="s">
        <v>982</v>
      </c>
      <c r="G201" t="s">
        <v>603</v>
      </c>
      <c r="H201" t="s">
        <v>983</v>
      </c>
      <c r="I201" s="17">
        <v>32359</v>
      </c>
      <c r="J201" t="s">
        <v>54</v>
      </c>
      <c r="K201" t="s">
        <v>184</v>
      </c>
      <c r="L201" t="s">
        <v>51</v>
      </c>
      <c r="M201" t="s">
        <v>51</v>
      </c>
      <c r="N201" t="s">
        <v>184</v>
      </c>
      <c r="O201" t="s">
        <v>74</v>
      </c>
      <c r="P201" t="s">
        <v>56</v>
      </c>
      <c r="Q201" s="1">
        <v>282</v>
      </c>
      <c r="R201" t="s">
        <v>985</v>
      </c>
      <c r="S201" t="s">
        <v>107</v>
      </c>
      <c r="T201" t="s">
        <v>196</v>
      </c>
    </row>
    <row r="202" spans="1:20" x14ac:dyDescent="0.25">
      <c r="A202" t="s">
        <v>986</v>
      </c>
      <c r="B202" t="s">
        <v>600</v>
      </c>
      <c r="C202" t="s">
        <v>980</v>
      </c>
      <c r="D202" s="14" t="s">
        <v>981</v>
      </c>
      <c r="E202" t="s">
        <v>603</v>
      </c>
      <c r="F202" t="s">
        <v>982</v>
      </c>
      <c r="G202" t="s">
        <v>603</v>
      </c>
      <c r="H202" t="s">
        <v>987</v>
      </c>
      <c r="I202" s="17">
        <v>31764</v>
      </c>
      <c r="J202" t="s">
        <v>54</v>
      </c>
      <c r="K202" t="s">
        <v>184</v>
      </c>
      <c r="L202" t="s">
        <v>51</v>
      </c>
      <c r="M202" t="s">
        <v>51</v>
      </c>
      <c r="N202" t="s">
        <v>184</v>
      </c>
      <c r="O202" t="s">
        <v>74</v>
      </c>
      <c r="P202" t="s">
        <v>56</v>
      </c>
      <c r="Q202" s="1">
        <v>282</v>
      </c>
      <c r="R202" t="s">
        <v>985</v>
      </c>
      <c r="S202" t="s">
        <v>107</v>
      </c>
      <c r="T202" t="s">
        <v>196</v>
      </c>
    </row>
    <row r="203" spans="1:20" x14ac:dyDescent="0.25">
      <c r="A203" t="s">
        <v>988</v>
      </c>
      <c r="B203" t="s">
        <v>413</v>
      </c>
      <c r="C203" t="s">
        <v>567</v>
      </c>
      <c r="D203" s="14" t="s">
        <v>568</v>
      </c>
      <c r="E203" t="s">
        <v>569</v>
      </c>
      <c r="F203" t="s">
        <v>570</v>
      </c>
      <c r="G203" t="s">
        <v>63</v>
      </c>
      <c r="H203" t="s">
        <v>989</v>
      </c>
      <c r="I203" s="17">
        <v>24108</v>
      </c>
      <c r="J203" t="s">
        <v>381</v>
      </c>
      <c r="K203" t="s">
        <v>184</v>
      </c>
      <c r="L203" t="s">
        <v>51</v>
      </c>
      <c r="M203" t="s">
        <v>51</v>
      </c>
      <c r="N203" t="s">
        <v>184</v>
      </c>
      <c r="O203" t="s">
        <v>74</v>
      </c>
      <c r="P203" t="s">
        <v>56</v>
      </c>
      <c r="Q203" s="1">
        <v>280</v>
      </c>
      <c r="R203" t="s">
        <v>991</v>
      </c>
      <c r="S203" t="s">
        <v>107</v>
      </c>
      <c r="T203" t="s">
        <v>138</v>
      </c>
    </row>
    <row r="204" spans="1:20" x14ac:dyDescent="0.25">
      <c r="A204" t="s">
        <v>51</v>
      </c>
      <c r="B204" t="s">
        <v>71</v>
      </c>
      <c r="C204" t="s">
        <v>51</v>
      </c>
      <c r="D204" s="14" t="s">
        <v>51</v>
      </c>
      <c r="E204" t="s">
        <v>51</v>
      </c>
      <c r="F204" t="s">
        <v>51</v>
      </c>
      <c r="G204" t="s">
        <v>72</v>
      </c>
      <c r="H204" t="s">
        <v>51</v>
      </c>
      <c r="I204" s="16">
        <v>32874</v>
      </c>
      <c r="J204" t="s">
        <v>54</v>
      </c>
      <c r="K204" t="s">
        <v>463</v>
      </c>
      <c r="L204" t="s">
        <v>51</v>
      </c>
      <c r="M204" t="s">
        <v>51</v>
      </c>
      <c r="N204" t="s">
        <v>463</v>
      </c>
      <c r="O204" t="s">
        <v>74</v>
      </c>
      <c r="P204" t="s">
        <v>51</v>
      </c>
      <c r="Q204" s="1">
        <v>278.7</v>
      </c>
      <c r="R204" t="s">
        <v>51</v>
      </c>
      <c r="S204" t="s">
        <v>51</v>
      </c>
      <c r="T204" t="s">
        <v>51</v>
      </c>
    </row>
    <row r="205" spans="1:20" x14ac:dyDescent="0.25">
      <c r="A205" t="s">
        <v>993</v>
      </c>
      <c r="B205" t="s">
        <v>131</v>
      </c>
      <c r="C205" t="s">
        <v>965</v>
      </c>
      <c r="D205" s="14" t="s">
        <v>167</v>
      </c>
      <c r="E205" t="s">
        <v>966</v>
      </c>
      <c r="F205" t="s">
        <v>51</v>
      </c>
      <c r="G205" t="s">
        <v>63</v>
      </c>
      <c r="H205" t="s">
        <v>247</v>
      </c>
      <c r="I205" s="17">
        <v>25685</v>
      </c>
      <c r="J205" t="s">
        <v>546</v>
      </c>
      <c r="K205" t="s">
        <v>183</v>
      </c>
      <c r="L205" t="s">
        <v>171</v>
      </c>
      <c r="M205" t="s">
        <v>967</v>
      </c>
      <c r="N205" t="s">
        <v>171</v>
      </c>
      <c r="O205" t="s">
        <v>74</v>
      </c>
      <c r="P205" t="s">
        <v>74</v>
      </c>
      <c r="Q205" s="1">
        <v>278</v>
      </c>
      <c r="R205" t="s">
        <v>995</v>
      </c>
      <c r="S205" t="s">
        <v>107</v>
      </c>
      <c r="T205" t="s">
        <v>138</v>
      </c>
    </row>
    <row r="206" spans="1:20" x14ac:dyDescent="0.25">
      <c r="A206" t="s">
        <v>51</v>
      </c>
      <c r="B206" t="s">
        <v>52</v>
      </c>
      <c r="C206" t="s">
        <v>51</v>
      </c>
      <c r="D206" s="14" t="s">
        <v>51</v>
      </c>
      <c r="E206" t="s">
        <v>51</v>
      </c>
      <c r="F206" t="s">
        <v>51</v>
      </c>
      <c r="G206" t="s">
        <v>88</v>
      </c>
      <c r="H206" t="s">
        <v>51</v>
      </c>
      <c r="I206" s="16">
        <v>32874</v>
      </c>
      <c r="J206" t="s">
        <v>54</v>
      </c>
      <c r="K206" t="s">
        <v>91</v>
      </c>
      <c r="L206" t="s">
        <v>51</v>
      </c>
      <c r="M206" t="s">
        <v>51</v>
      </c>
      <c r="N206" t="s">
        <v>91</v>
      </c>
      <c r="O206" t="s">
        <v>56</v>
      </c>
      <c r="P206" t="s">
        <v>51</v>
      </c>
      <c r="Q206" s="1">
        <v>269.2</v>
      </c>
      <c r="R206" t="s">
        <v>51</v>
      </c>
      <c r="S206" t="s">
        <v>51</v>
      </c>
      <c r="T206" t="s">
        <v>51</v>
      </c>
    </row>
    <row r="207" spans="1:20" x14ac:dyDescent="0.25">
      <c r="A207" t="s">
        <v>997</v>
      </c>
      <c r="B207" t="s">
        <v>114</v>
      </c>
      <c r="C207" t="s">
        <v>998</v>
      </c>
      <c r="D207" s="14" t="s">
        <v>999</v>
      </c>
      <c r="E207" t="s">
        <v>1000</v>
      </c>
      <c r="F207" t="s">
        <v>1001</v>
      </c>
      <c r="G207" t="s">
        <v>61</v>
      </c>
      <c r="H207" t="s">
        <v>1002</v>
      </c>
      <c r="I207" s="17">
        <v>27652</v>
      </c>
      <c r="J207" t="s">
        <v>654</v>
      </c>
      <c r="K207" t="s">
        <v>185</v>
      </c>
      <c r="L207" t="s">
        <v>51</v>
      </c>
      <c r="M207" t="s">
        <v>51</v>
      </c>
      <c r="N207" t="s">
        <v>185</v>
      </c>
      <c r="O207" t="s">
        <v>74</v>
      </c>
      <c r="P207" t="s">
        <v>74</v>
      </c>
      <c r="Q207" s="1">
        <v>263.5</v>
      </c>
      <c r="R207" t="s">
        <v>1000</v>
      </c>
      <c r="S207" t="s">
        <v>107</v>
      </c>
      <c r="T207" t="s">
        <v>122</v>
      </c>
    </row>
    <row r="208" spans="1:20" x14ac:dyDescent="0.25">
      <c r="A208" t="s">
        <v>1004</v>
      </c>
      <c r="B208" t="s">
        <v>1005</v>
      </c>
      <c r="C208" t="s">
        <v>1006</v>
      </c>
      <c r="D208" s="14" t="str">
        <f>$D207</f>
        <v>71672</v>
      </c>
      <c r="E208" t="s">
        <v>445</v>
      </c>
      <c r="F208" t="s">
        <v>51</v>
      </c>
      <c r="G208" t="s">
        <v>447</v>
      </c>
      <c r="H208" t="s">
        <v>51</v>
      </c>
      <c r="I208" s="16">
        <v>42416</v>
      </c>
      <c r="J208" t="s">
        <v>54</v>
      </c>
      <c r="K208" t="s">
        <v>448</v>
      </c>
      <c r="L208" t="s">
        <v>51</v>
      </c>
      <c r="M208" t="s">
        <v>51</v>
      </c>
      <c r="N208" t="s">
        <v>448</v>
      </c>
      <c r="O208" t="s">
        <v>56</v>
      </c>
      <c r="P208" t="s">
        <v>74</v>
      </c>
      <c r="Q208" s="1">
        <v>263.10000000000002</v>
      </c>
      <c r="R208" t="s">
        <v>793</v>
      </c>
      <c r="S208" t="s">
        <v>107</v>
      </c>
      <c r="T208" t="s">
        <v>108</v>
      </c>
    </row>
    <row r="209" spans="1:20" x14ac:dyDescent="0.25">
      <c r="A209" t="s">
        <v>1008</v>
      </c>
      <c r="B209" t="s">
        <v>1009</v>
      </c>
      <c r="C209" t="s">
        <v>1010</v>
      </c>
      <c r="D209" s="14" t="s">
        <v>10136</v>
      </c>
      <c r="E209" t="s">
        <v>445</v>
      </c>
      <c r="F209" t="s">
        <v>51</v>
      </c>
      <c r="G209" t="s">
        <v>447</v>
      </c>
      <c r="H209" t="s">
        <v>1010</v>
      </c>
      <c r="I209" s="16">
        <v>43466</v>
      </c>
      <c r="J209" t="s">
        <v>492</v>
      </c>
      <c r="K209" t="s">
        <v>448</v>
      </c>
      <c r="L209" t="s">
        <v>51</v>
      </c>
      <c r="M209" t="s">
        <v>51</v>
      </c>
      <c r="N209" t="s">
        <v>448</v>
      </c>
      <c r="O209" t="s">
        <v>56</v>
      </c>
      <c r="P209" t="s">
        <v>74</v>
      </c>
      <c r="Q209" s="1">
        <v>260.39999999999998</v>
      </c>
      <c r="R209" t="s">
        <v>51</v>
      </c>
      <c r="S209" t="s">
        <v>51</v>
      </c>
      <c r="T209" t="s">
        <v>51</v>
      </c>
    </row>
    <row r="210" spans="1:20" ht="27.6" x14ac:dyDescent="0.25">
      <c r="A210" t="s">
        <v>1012</v>
      </c>
      <c r="B210" t="s">
        <v>1013</v>
      </c>
      <c r="C210" t="s">
        <v>1014</v>
      </c>
      <c r="D210" s="14" t="s">
        <v>1015</v>
      </c>
      <c r="E210" t="s">
        <v>1016</v>
      </c>
      <c r="F210" t="s">
        <v>1017</v>
      </c>
      <c r="G210" t="s">
        <v>88</v>
      </c>
      <c r="H210" s="2" t="s">
        <v>1018</v>
      </c>
      <c r="I210" s="16">
        <v>34970</v>
      </c>
      <c r="J210" t="s">
        <v>54</v>
      </c>
      <c r="K210" t="s">
        <v>183</v>
      </c>
      <c r="L210" t="s">
        <v>73</v>
      </c>
      <c r="M210" t="s">
        <v>667</v>
      </c>
      <c r="N210" t="s">
        <v>73</v>
      </c>
      <c r="O210" t="s">
        <v>74</v>
      </c>
      <c r="P210" t="s">
        <v>56</v>
      </c>
      <c r="Q210" s="1">
        <v>260</v>
      </c>
      <c r="R210" t="s">
        <v>1020</v>
      </c>
      <c r="S210" t="s">
        <v>450</v>
      </c>
      <c r="T210" t="s">
        <v>1021</v>
      </c>
    </row>
    <row r="211" spans="1:20" x14ac:dyDescent="0.25">
      <c r="A211" t="s">
        <v>1022</v>
      </c>
      <c r="B211" t="s">
        <v>600</v>
      </c>
      <c r="C211" t="s">
        <v>1023</v>
      </c>
      <c r="D211" s="14" t="s">
        <v>1024</v>
      </c>
      <c r="E211" t="s">
        <v>603</v>
      </c>
      <c r="F211" t="s">
        <v>51</v>
      </c>
      <c r="G211" t="s">
        <v>603</v>
      </c>
      <c r="H211" t="s">
        <v>1023</v>
      </c>
      <c r="I211" s="16">
        <v>43958</v>
      </c>
      <c r="J211" t="s">
        <v>54</v>
      </c>
      <c r="K211" t="s">
        <v>73</v>
      </c>
      <c r="L211" t="s">
        <v>51</v>
      </c>
      <c r="M211" t="s">
        <v>51</v>
      </c>
      <c r="N211" t="s">
        <v>73</v>
      </c>
      <c r="O211" t="s">
        <v>74</v>
      </c>
      <c r="P211" t="s">
        <v>56</v>
      </c>
      <c r="Q211" s="1">
        <v>258</v>
      </c>
      <c r="R211" t="s">
        <v>1026</v>
      </c>
      <c r="S211" t="s">
        <v>450</v>
      </c>
      <c r="T211" t="s">
        <v>1027</v>
      </c>
    </row>
    <row r="212" spans="1:20" x14ac:dyDescent="0.25">
      <c r="A212" t="s">
        <v>51</v>
      </c>
      <c r="B212" t="s">
        <v>52</v>
      </c>
      <c r="C212" t="s">
        <v>51</v>
      </c>
      <c r="D212" s="14" t="s">
        <v>51</v>
      </c>
      <c r="E212" t="s">
        <v>51</v>
      </c>
      <c r="F212" t="s">
        <v>51</v>
      </c>
      <c r="G212" t="s">
        <v>84</v>
      </c>
      <c r="H212" t="s">
        <v>51</v>
      </c>
      <c r="I212" s="16">
        <v>32874</v>
      </c>
      <c r="J212" t="s">
        <v>54</v>
      </c>
      <c r="K212" t="s">
        <v>91</v>
      </c>
      <c r="L212" t="s">
        <v>51</v>
      </c>
      <c r="M212" t="s">
        <v>51</v>
      </c>
      <c r="N212" t="s">
        <v>91</v>
      </c>
      <c r="O212" t="s">
        <v>56</v>
      </c>
      <c r="P212" t="s">
        <v>51</v>
      </c>
      <c r="Q212" s="1">
        <v>255.7</v>
      </c>
      <c r="R212" t="s">
        <v>51</v>
      </c>
      <c r="S212" t="s">
        <v>51</v>
      </c>
      <c r="T212" t="s">
        <v>51</v>
      </c>
    </row>
    <row r="213" spans="1:20" x14ac:dyDescent="0.25">
      <c r="A213" t="s">
        <v>1029</v>
      </c>
      <c r="B213" t="s">
        <v>259</v>
      </c>
      <c r="C213" t="s">
        <v>260</v>
      </c>
      <c r="D213" s="14" t="s">
        <v>261</v>
      </c>
      <c r="E213" t="s">
        <v>262</v>
      </c>
      <c r="F213" t="s">
        <v>263</v>
      </c>
      <c r="G213" t="s">
        <v>61</v>
      </c>
      <c r="H213" t="s">
        <v>900</v>
      </c>
      <c r="I213" s="16">
        <v>38712</v>
      </c>
      <c r="J213" t="s">
        <v>54</v>
      </c>
      <c r="K213" t="s">
        <v>184</v>
      </c>
      <c r="L213" t="s">
        <v>51</v>
      </c>
      <c r="M213" t="s">
        <v>51</v>
      </c>
      <c r="N213" t="s">
        <v>184</v>
      </c>
      <c r="O213" t="s">
        <v>74</v>
      </c>
      <c r="P213" t="s">
        <v>56</v>
      </c>
      <c r="Q213" s="1">
        <v>255</v>
      </c>
      <c r="R213" t="s">
        <v>266</v>
      </c>
      <c r="S213" t="s">
        <v>107</v>
      </c>
      <c r="T213" t="s">
        <v>267</v>
      </c>
    </row>
    <row r="214" spans="1:20" x14ac:dyDescent="0.25">
      <c r="A214" t="s">
        <v>1031</v>
      </c>
      <c r="B214" t="s">
        <v>179</v>
      </c>
      <c r="C214" t="s">
        <v>473</v>
      </c>
      <c r="D214" s="14" t="s">
        <v>474</v>
      </c>
      <c r="E214" t="s">
        <v>475</v>
      </c>
      <c r="F214" t="s">
        <v>51</v>
      </c>
      <c r="G214" t="s">
        <v>84</v>
      </c>
      <c r="H214" t="s">
        <v>324</v>
      </c>
      <c r="I214" s="17">
        <v>23743</v>
      </c>
      <c r="J214" t="s">
        <v>1032</v>
      </c>
      <c r="K214" t="s">
        <v>184</v>
      </c>
      <c r="L214" t="s">
        <v>51</v>
      </c>
      <c r="M214" t="s">
        <v>51</v>
      </c>
      <c r="N214" t="s">
        <v>184</v>
      </c>
      <c r="O214" t="s">
        <v>74</v>
      </c>
      <c r="P214" t="s">
        <v>56</v>
      </c>
      <c r="Q214" s="1">
        <v>249</v>
      </c>
      <c r="R214" t="s">
        <v>475</v>
      </c>
      <c r="S214" t="s">
        <v>107</v>
      </c>
      <c r="T214" t="s">
        <v>108</v>
      </c>
    </row>
    <row r="215" spans="1:20" x14ac:dyDescent="0.25">
      <c r="A215" t="s">
        <v>1034</v>
      </c>
      <c r="B215" t="s">
        <v>114</v>
      </c>
      <c r="C215" t="s">
        <v>1035</v>
      </c>
      <c r="D215" s="14" t="s">
        <v>483</v>
      </c>
      <c r="E215" t="s">
        <v>484</v>
      </c>
      <c r="F215" t="s">
        <v>51</v>
      </c>
      <c r="G215" t="s">
        <v>485</v>
      </c>
      <c r="H215" t="s">
        <v>486</v>
      </c>
      <c r="I215" s="17">
        <v>25508</v>
      </c>
      <c r="J215" t="s">
        <v>54</v>
      </c>
      <c r="K215" t="s">
        <v>194</v>
      </c>
      <c r="L215" t="s">
        <v>51</v>
      </c>
      <c r="M215" t="s">
        <v>51</v>
      </c>
      <c r="N215" t="s">
        <v>194</v>
      </c>
      <c r="O215" t="s">
        <v>74</v>
      </c>
      <c r="P215" t="s">
        <v>74</v>
      </c>
      <c r="Q215" s="1">
        <v>247</v>
      </c>
      <c r="R215" t="s">
        <v>488</v>
      </c>
      <c r="S215" t="s">
        <v>107</v>
      </c>
      <c r="T215" t="s">
        <v>122</v>
      </c>
    </row>
    <row r="216" spans="1:20" x14ac:dyDescent="0.25">
      <c r="A216" t="s">
        <v>1037</v>
      </c>
      <c r="B216" t="s">
        <v>114</v>
      </c>
      <c r="C216" t="s">
        <v>1038</v>
      </c>
      <c r="D216" s="14" t="s">
        <v>1039</v>
      </c>
      <c r="E216" t="s">
        <v>1040</v>
      </c>
      <c r="F216" t="s">
        <v>1041</v>
      </c>
      <c r="G216" t="s">
        <v>485</v>
      </c>
      <c r="H216" t="s">
        <v>1042</v>
      </c>
      <c r="I216" s="17">
        <v>21125</v>
      </c>
      <c r="J216" t="s">
        <v>54</v>
      </c>
      <c r="K216" t="s">
        <v>194</v>
      </c>
      <c r="L216" t="s">
        <v>51</v>
      </c>
      <c r="M216" t="s">
        <v>51</v>
      </c>
      <c r="N216" t="s">
        <v>194</v>
      </c>
      <c r="O216" t="s">
        <v>74</v>
      </c>
      <c r="P216" t="s">
        <v>172</v>
      </c>
      <c r="Q216" s="1">
        <v>238</v>
      </c>
      <c r="R216" t="s">
        <v>488</v>
      </c>
      <c r="S216" t="s">
        <v>107</v>
      </c>
      <c r="T216" t="s">
        <v>122</v>
      </c>
    </row>
    <row r="217" spans="1:20" x14ac:dyDescent="0.25">
      <c r="A217" t="s">
        <v>1044</v>
      </c>
      <c r="B217" t="s">
        <v>1045</v>
      </c>
      <c r="C217" t="s">
        <v>1046</v>
      </c>
      <c r="D217" s="14" t="s">
        <v>1047</v>
      </c>
      <c r="E217" t="s">
        <v>364</v>
      </c>
      <c r="F217" t="s">
        <v>1048</v>
      </c>
      <c r="G217" t="s">
        <v>63</v>
      </c>
      <c r="H217" t="s">
        <v>1046</v>
      </c>
      <c r="I217" s="16">
        <v>38649</v>
      </c>
      <c r="J217" t="s">
        <v>54</v>
      </c>
      <c r="K217" t="s">
        <v>183</v>
      </c>
      <c r="L217" t="s">
        <v>73</v>
      </c>
      <c r="M217" t="s">
        <v>1049</v>
      </c>
      <c r="N217" t="s">
        <v>73</v>
      </c>
      <c r="O217" t="s">
        <v>74</v>
      </c>
      <c r="P217" t="s">
        <v>56</v>
      </c>
      <c r="Q217" s="1">
        <v>234</v>
      </c>
      <c r="R217" t="s">
        <v>1051</v>
      </c>
      <c r="S217" t="s">
        <v>450</v>
      </c>
      <c r="T217" t="s">
        <v>1052</v>
      </c>
    </row>
    <row r="218" spans="1:20" x14ac:dyDescent="0.25">
      <c r="A218" t="s">
        <v>1053</v>
      </c>
      <c r="B218" t="s">
        <v>1054</v>
      </c>
      <c r="C218" t="s">
        <v>1055</v>
      </c>
      <c r="D218" s="14" t="s">
        <v>1056</v>
      </c>
      <c r="E218" t="s">
        <v>1057</v>
      </c>
      <c r="F218" t="s">
        <v>51</v>
      </c>
      <c r="G218" t="s">
        <v>58</v>
      </c>
      <c r="H218" t="s">
        <v>1055</v>
      </c>
      <c r="I218" s="16">
        <v>36104</v>
      </c>
      <c r="J218" t="s">
        <v>54</v>
      </c>
      <c r="K218" t="s">
        <v>73</v>
      </c>
      <c r="L218" t="s">
        <v>51</v>
      </c>
      <c r="M218" t="s">
        <v>51</v>
      </c>
      <c r="N218" t="s">
        <v>73</v>
      </c>
      <c r="O218" t="s">
        <v>74</v>
      </c>
      <c r="P218" t="s">
        <v>56</v>
      </c>
      <c r="Q218" s="1">
        <v>230</v>
      </c>
      <c r="R218" t="s">
        <v>1059</v>
      </c>
      <c r="S218" t="s">
        <v>450</v>
      </c>
      <c r="T218" t="s">
        <v>1060</v>
      </c>
    </row>
    <row r="219" spans="1:20" x14ac:dyDescent="0.25">
      <c r="A219" t="s">
        <v>1061</v>
      </c>
      <c r="B219" t="s">
        <v>877</v>
      </c>
      <c r="C219" t="s">
        <v>1062</v>
      </c>
      <c r="D219" s="14" t="s">
        <v>1063</v>
      </c>
      <c r="E219" t="s">
        <v>1064</v>
      </c>
      <c r="F219" t="s">
        <v>51</v>
      </c>
      <c r="G219" t="s">
        <v>63</v>
      </c>
      <c r="H219" t="s">
        <v>1065</v>
      </c>
      <c r="I219" s="17">
        <v>29221</v>
      </c>
      <c r="J219" t="s">
        <v>646</v>
      </c>
      <c r="K219" t="s">
        <v>73</v>
      </c>
      <c r="L219" t="s">
        <v>51</v>
      </c>
      <c r="M219" t="s">
        <v>51</v>
      </c>
      <c r="N219" t="s">
        <v>73</v>
      </c>
      <c r="O219" t="s">
        <v>74</v>
      </c>
      <c r="P219" t="s">
        <v>74</v>
      </c>
      <c r="Q219" s="1">
        <v>230</v>
      </c>
      <c r="R219" t="s">
        <v>1066</v>
      </c>
      <c r="S219" t="s">
        <v>450</v>
      </c>
      <c r="T219" t="s">
        <v>664</v>
      </c>
    </row>
    <row r="220" spans="1:20" ht="27.6" x14ac:dyDescent="0.25">
      <c r="A220" t="s">
        <v>1067</v>
      </c>
      <c r="B220" t="s">
        <v>1068</v>
      </c>
      <c r="C220" t="s">
        <v>1069</v>
      </c>
      <c r="D220" s="14" t="s">
        <v>1070</v>
      </c>
      <c r="E220" t="s">
        <v>1071</v>
      </c>
      <c r="F220" t="s">
        <v>51</v>
      </c>
      <c r="G220" t="s">
        <v>63</v>
      </c>
      <c r="H220" t="s">
        <v>1072</v>
      </c>
      <c r="I220" s="16">
        <v>37622</v>
      </c>
      <c r="J220" t="s">
        <v>54</v>
      </c>
      <c r="K220" t="s">
        <v>1073</v>
      </c>
      <c r="L220" t="s">
        <v>1074</v>
      </c>
      <c r="M220" t="s">
        <v>51</v>
      </c>
      <c r="N220" s="2" t="s">
        <v>564</v>
      </c>
      <c r="O220" t="s">
        <v>74</v>
      </c>
      <c r="P220" t="s">
        <v>56</v>
      </c>
      <c r="Q220" s="1">
        <v>225</v>
      </c>
      <c r="R220" t="s">
        <v>1076</v>
      </c>
      <c r="S220" t="s">
        <v>450</v>
      </c>
      <c r="T220" t="s">
        <v>1077</v>
      </c>
    </row>
    <row r="221" spans="1:20" x14ac:dyDescent="0.25">
      <c r="A221" t="s">
        <v>1078</v>
      </c>
      <c r="B221" t="s">
        <v>210</v>
      </c>
      <c r="C221" t="s">
        <v>1079</v>
      </c>
      <c r="D221" s="14" t="s">
        <v>1080</v>
      </c>
      <c r="E221" t="s">
        <v>1079</v>
      </c>
      <c r="F221" t="s">
        <v>1081</v>
      </c>
      <c r="G221" t="s">
        <v>61</v>
      </c>
      <c r="H221" t="s">
        <v>1079</v>
      </c>
      <c r="I221" s="17">
        <v>16009</v>
      </c>
      <c r="J221" t="s">
        <v>54</v>
      </c>
      <c r="K221" t="s">
        <v>194</v>
      </c>
      <c r="L221" t="s">
        <v>51</v>
      </c>
      <c r="M221" t="s">
        <v>51</v>
      </c>
      <c r="N221" t="s">
        <v>194</v>
      </c>
      <c r="O221" t="s">
        <v>74</v>
      </c>
      <c r="P221" t="s">
        <v>74</v>
      </c>
      <c r="Q221" s="1">
        <v>220</v>
      </c>
      <c r="R221" t="s">
        <v>1083</v>
      </c>
      <c r="S221" t="s">
        <v>450</v>
      </c>
      <c r="T221" t="s">
        <v>1084</v>
      </c>
    </row>
    <row r="222" spans="1:20" x14ac:dyDescent="0.25">
      <c r="A222" t="s">
        <v>1085</v>
      </c>
      <c r="B222" t="s">
        <v>289</v>
      </c>
      <c r="C222" t="s">
        <v>1086</v>
      </c>
      <c r="D222" s="14" t="s">
        <v>1087</v>
      </c>
      <c r="E222" t="s">
        <v>1088</v>
      </c>
      <c r="F222" t="s">
        <v>51</v>
      </c>
      <c r="G222" t="s">
        <v>58</v>
      </c>
      <c r="H222" t="s">
        <v>51</v>
      </c>
      <c r="I222" s="17">
        <v>23377</v>
      </c>
      <c r="J222" t="s">
        <v>54</v>
      </c>
      <c r="K222" t="s">
        <v>194</v>
      </c>
      <c r="L222" t="s">
        <v>51</v>
      </c>
      <c r="M222" t="s">
        <v>51</v>
      </c>
      <c r="N222" t="s">
        <v>194</v>
      </c>
      <c r="O222" t="s">
        <v>74</v>
      </c>
      <c r="P222" t="s">
        <v>74</v>
      </c>
      <c r="Q222" s="1">
        <v>220</v>
      </c>
      <c r="R222" t="s">
        <v>1086</v>
      </c>
      <c r="S222" t="s">
        <v>107</v>
      </c>
      <c r="T222" t="s">
        <v>108</v>
      </c>
    </row>
    <row r="223" spans="1:20" x14ac:dyDescent="0.25">
      <c r="A223" t="s">
        <v>51</v>
      </c>
      <c r="B223" t="s">
        <v>52</v>
      </c>
      <c r="C223" t="s">
        <v>51</v>
      </c>
      <c r="D223" s="14" t="s">
        <v>51</v>
      </c>
      <c r="E223" t="s">
        <v>51</v>
      </c>
      <c r="F223" t="s">
        <v>51</v>
      </c>
      <c r="G223" t="s">
        <v>88</v>
      </c>
      <c r="H223" t="s">
        <v>51</v>
      </c>
      <c r="I223" s="16">
        <v>32874</v>
      </c>
      <c r="J223" t="s">
        <v>54</v>
      </c>
      <c r="K223" t="s">
        <v>463</v>
      </c>
      <c r="L223" t="s">
        <v>51</v>
      </c>
      <c r="M223" t="s">
        <v>51</v>
      </c>
      <c r="N223" t="s">
        <v>463</v>
      </c>
      <c r="O223" t="s">
        <v>56</v>
      </c>
      <c r="P223" t="s">
        <v>51</v>
      </c>
      <c r="Q223" s="1">
        <v>212.9</v>
      </c>
      <c r="R223" t="s">
        <v>51</v>
      </c>
      <c r="S223" t="s">
        <v>51</v>
      </c>
      <c r="T223" t="s">
        <v>51</v>
      </c>
    </row>
    <row r="224" spans="1:20" x14ac:dyDescent="0.25">
      <c r="A224" t="s">
        <v>1090</v>
      </c>
      <c r="B224" t="s">
        <v>413</v>
      </c>
      <c r="C224" t="s">
        <v>1091</v>
      </c>
      <c r="D224" s="14" t="s">
        <v>1092</v>
      </c>
      <c r="E224" t="s">
        <v>1093</v>
      </c>
      <c r="F224" t="s">
        <v>1094</v>
      </c>
      <c r="G224" t="s">
        <v>356</v>
      </c>
      <c r="H224" t="s">
        <v>1095</v>
      </c>
      <c r="I224" s="17">
        <v>32842</v>
      </c>
      <c r="J224" t="s">
        <v>54</v>
      </c>
      <c r="K224" t="s">
        <v>184</v>
      </c>
      <c r="L224" t="s">
        <v>51</v>
      </c>
      <c r="M224" t="s">
        <v>51</v>
      </c>
      <c r="N224" t="s">
        <v>184</v>
      </c>
      <c r="O224" t="s">
        <v>74</v>
      </c>
      <c r="P224" t="s">
        <v>419</v>
      </c>
      <c r="Q224" s="1">
        <v>211</v>
      </c>
      <c r="R224" t="s">
        <v>1097</v>
      </c>
      <c r="S224" t="s">
        <v>450</v>
      </c>
      <c r="T224" t="s">
        <v>1098</v>
      </c>
    </row>
    <row r="225" spans="1:20" x14ac:dyDescent="0.25">
      <c r="A225" t="s">
        <v>1099</v>
      </c>
      <c r="B225" t="s">
        <v>1100</v>
      </c>
      <c r="C225" t="s">
        <v>1100</v>
      </c>
      <c r="D225" s="14" t="s">
        <v>1101</v>
      </c>
      <c r="E225" t="s">
        <v>1102</v>
      </c>
      <c r="F225" t="s">
        <v>1103</v>
      </c>
      <c r="G225" t="s">
        <v>69</v>
      </c>
      <c r="H225" t="s">
        <v>51</v>
      </c>
      <c r="I225" s="16">
        <v>37950</v>
      </c>
      <c r="J225" t="s">
        <v>54</v>
      </c>
      <c r="K225" t="s">
        <v>59</v>
      </c>
      <c r="L225" t="s">
        <v>51</v>
      </c>
      <c r="M225" t="s">
        <v>51</v>
      </c>
      <c r="N225" t="s">
        <v>59</v>
      </c>
      <c r="O225" t="s">
        <v>56</v>
      </c>
      <c r="P225" t="s">
        <v>51</v>
      </c>
      <c r="Q225" s="1">
        <v>208.8</v>
      </c>
      <c r="R225" t="s">
        <v>51</v>
      </c>
      <c r="S225" t="s">
        <v>51</v>
      </c>
      <c r="T225" t="s">
        <v>1105</v>
      </c>
    </row>
    <row r="226" spans="1:20" x14ac:dyDescent="0.25">
      <c r="A226" t="s">
        <v>1106</v>
      </c>
      <c r="B226" t="s">
        <v>877</v>
      </c>
      <c r="C226" t="s">
        <v>878</v>
      </c>
      <c r="D226" s="14" t="s">
        <v>879</v>
      </c>
      <c r="E226" t="s">
        <v>880</v>
      </c>
      <c r="F226" t="s">
        <v>51</v>
      </c>
      <c r="G226" t="s">
        <v>63</v>
      </c>
      <c r="H226" t="s">
        <v>1107</v>
      </c>
      <c r="I226" s="17">
        <v>27395</v>
      </c>
      <c r="J226" t="s">
        <v>646</v>
      </c>
      <c r="K226" t="s">
        <v>185</v>
      </c>
      <c r="L226" t="s">
        <v>1108</v>
      </c>
      <c r="M226" t="s">
        <v>51</v>
      </c>
      <c r="N226" t="s">
        <v>185</v>
      </c>
      <c r="O226" t="s">
        <v>74</v>
      </c>
      <c r="P226" t="s">
        <v>74</v>
      </c>
      <c r="Q226" s="1">
        <v>206</v>
      </c>
      <c r="R226" t="s">
        <v>1110</v>
      </c>
      <c r="S226" t="s">
        <v>107</v>
      </c>
      <c r="T226" t="s">
        <v>664</v>
      </c>
    </row>
    <row r="227" spans="1:20" ht="55.2" x14ac:dyDescent="0.25">
      <c r="A227" t="s">
        <v>1111</v>
      </c>
      <c r="B227" t="s">
        <v>259</v>
      </c>
      <c r="C227" t="s">
        <v>260</v>
      </c>
      <c r="D227" s="14" t="s">
        <v>261</v>
      </c>
      <c r="E227" t="s">
        <v>262</v>
      </c>
      <c r="F227" t="s">
        <v>263</v>
      </c>
      <c r="G227" t="s">
        <v>61</v>
      </c>
      <c r="H227" t="s">
        <v>1112</v>
      </c>
      <c r="I227" s="17">
        <v>25569</v>
      </c>
      <c r="J227" t="s">
        <v>163</v>
      </c>
      <c r="K227" t="s">
        <v>184</v>
      </c>
      <c r="L227" t="s">
        <v>51</v>
      </c>
      <c r="M227" t="s">
        <v>51</v>
      </c>
      <c r="N227" t="s">
        <v>184</v>
      </c>
      <c r="O227" t="s">
        <v>74</v>
      </c>
      <c r="P227" t="s">
        <v>56</v>
      </c>
      <c r="Q227" s="1">
        <v>202.5</v>
      </c>
      <c r="R227" s="2" t="s">
        <v>1114</v>
      </c>
      <c r="S227" t="s">
        <v>1115</v>
      </c>
      <c r="T227" t="s">
        <v>1116</v>
      </c>
    </row>
    <row r="228" spans="1:20" ht="55.2" x14ac:dyDescent="0.25">
      <c r="A228" t="s">
        <v>1117</v>
      </c>
      <c r="B228" t="s">
        <v>259</v>
      </c>
      <c r="C228" t="s">
        <v>260</v>
      </c>
      <c r="D228" s="14" t="s">
        <v>261</v>
      </c>
      <c r="E228" t="s">
        <v>262</v>
      </c>
      <c r="F228" t="s">
        <v>263</v>
      </c>
      <c r="G228" t="s">
        <v>61</v>
      </c>
      <c r="H228" t="s">
        <v>975</v>
      </c>
      <c r="I228" s="17">
        <v>24108</v>
      </c>
      <c r="J228" t="s">
        <v>163</v>
      </c>
      <c r="K228" t="s">
        <v>184</v>
      </c>
      <c r="L228" t="s">
        <v>51</v>
      </c>
      <c r="M228" t="s">
        <v>51</v>
      </c>
      <c r="N228" t="s">
        <v>184</v>
      </c>
      <c r="O228" t="s">
        <v>74</v>
      </c>
      <c r="P228" t="s">
        <v>56</v>
      </c>
      <c r="Q228" s="1">
        <v>202.5</v>
      </c>
      <c r="R228" s="2" t="s">
        <v>1114</v>
      </c>
      <c r="S228" t="s">
        <v>1115</v>
      </c>
      <c r="T228" t="s">
        <v>1116</v>
      </c>
    </row>
    <row r="229" spans="1:20" x14ac:dyDescent="0.25">
      <c r="A229" t="s">
        <v>1118</v>
      </c>
      <c r="B229" t="s">
        <v>1119</v>
      </c>
      <c r="C229" t="s">
        <v>1120</v>
      </c>
      <c r="D229" s="14" t="str">
        <f>$D228</f>
        <v>68199</v>
      </c>
      <c r="E229" t="s">
        <v>445</v>
      </c>
      <c r="F229" t="s">
        <v>51</v>
      </c>
      <c r="G229" t="s">
        <v>447</v>
      </c>
      <c r="H229" t="s">
        <v>51</v>
      </c>
      <c r="I229" s="16">
        <v>42036</v>
      </c>
      <c r="J229" t="s">
        <v>54</v>
      </c>
      <c r="K229" t="s">
        <v>448</v>
      </c>
      <c r="L229" t="s">
        <v>51</v>
      </c>
      <c r="M229" t="s">
        <v>51</v>
      </c>
      <c r="N229" t="s">
        <v>448</v>
      </c>
      <c r="O229" t="s">
        <v>56</v>
      </c>
      <c r="P229" t="s">
        <v>74</v>
      </c>
      <c r="Q229" s="1">
        <v>200</v>
      </c>
      <c r="R229" t="s">
        <v>1122</v>
      </c>
      <c r="S229" t="s">
        <v>1123</v>
      </c>
      <c r="T229" t="s">
        <v>349</v>
      </c>
    </row>
    <row r="230" spans="1:20" x14ac:dyDescent="0.25">
      <c r="A230" t="s">
        <v>1124</v>
      </c>
      <c r="B230" t="s">
        <v>131</v>
      </c>
      <c r="C230" t="s">
        <v>402</v>
      </c>
      <c r="D230" s="14" t="s">
        <v>403</v>
      </c>
      <c r="E230" t="s">
        <v>404</v>
      </c>
      <c r="F230" t="s">
        <v>51</v>
      </c>
      <c r="G230" t="s">
        <v>63</v>
      </c>
      <c r="H230" t="s">
        <v>1125</v>
      </c>
      <c r="I230" s="16">
        <v>39070</v>
      </c>
      <c r="J230" t="s">
        <v>54</v>
      </c>
      <c r="K230" t="s">
        <v>73</v>
      </c>
      <c r="L230" t="s">
        <v>51</v>
      </c>
      <c r="M230" t="s">
        <v>51</v>
      </c>
      <c r="N230" t="s">
        <v>73</v>
      </c>
      <c r="O230" t="s">
        <v>74</v>
      </c>
      <c r="P230" t="s">
        <v>74</v>
      </c>
      <c r="Q230" s="1">
        <v>200</v>
      </c>
      <c r="R230" t="s">
        <v>855</v>
      </c>
      <c r="S230" t="s">
        <v>450</v>
      </c>
      <c r="T230" t="s">
        <v>471</v>
      </c>
    </row>
    <row r="231" spans="1:20" x14ac:dyDescent="0.25">
      <c r="A231" t="s">
        <v>1126</v>
      </c>
      <c r="B231" t="s">
        <v>131</v>
      </c>
      <c r="C231" t="s">
        <v>402</v>
      </c>
      <c r="D231" s="14" t="s">
        <v>403</v>
      </c>
      <c r="E231" t="s">
        <v>404</v>
      </c>
      <c r="F231" t="s">
        <v>51</v>
      </c>
      <c r="G231" t="s">
        <v>63</v>
      </c>
      <c r="H231" t="s">
        <v>1127</v>
      </c>
      <c r="I231" s="16">
        <v>38933</v>
      </c>
      <c r="J231" t="s">
        <v>54</v>
      </c>
      <c r="K231" t="s">
        <v>73</v>
      </c>
      <c r="L231" t="s">
        <v>51</v>
      </c>
      <c r="M231" t="s">
        <v>51</v>
      </c>
      <c r="N231" t="s">
        <v>73</v>
      </c>
      <c r="O231" t="s">
        <v>74</v>
      </c>
      <c r="P231" t="s">
        <v>74</v>
      </c>
      <c r="Q231" s="1">
        <v>200</v>
      </c>
      <c r="R231" t="s">
        <v>855</v>
      </c>
      <c r="S231" t="s">
        <v>450</v>
      </c>
      <c r="T231" t="s">
        <v>471</v>
      </c>
    </row>
    <row r="232" spans="1:20" x14ac:dyDescent="0.25">
      <c r="A232" t="s">
        <v>1128</v>
      </c>
      <c r="B232" t="s">
        <v>114</v>
      </c>
      <c r="C232" t="s">
        <v>1129</v>
      </c>
      <c r="D232" s="14" t="s">
        <v>921</v>
      </c>
      <c r="E232" t="s">
        <v>922</v>
      </c>
      <c r="F232" t="s">
        <v>51</v>
      </c>
      <c r="G232" t="s">
        <v>485</v>
      </c>
      <c r="H232" t="s">
        <v>1130</v>
      </c>
      <c r="I232" s="17">
        <v>15919</v>
      </c>
      <c r="J232" t="s">
        <v>54</v>
      </c>
      <c r="K232" t="s">
        <v>194</v>
      </c>
      <c r="L232" t="s">
        <v>51</v>
      </c>
      <c r="M232" t="s">
        <v>51</v>
      </c>
      <c r="N232" t="s">
        <v>194</v>
      </c>
      <c r="O232" t="s">
        <v>74</v>
      </c>
      <c r="P232" t="s">
        <v>172</v>
      </c>
      <c r="Q232" s="1">
        <v>198</v>
      </c>
      <c r="R232" t="s">
        <v>488</v>
      </c>
      <c r="S232" t="s">
        <v>107</v>
      </c>
      <c r="T232" t="s">
        <v>122</v>
      </c>
    </row>
    <row r="233" spans="1:20" x14ac:dyDescent="0.25">
      <c r="A233" t="s">
        <v>1132</v>
      </c>
      <c r="B233" t="s">
        <v>1133</v>
      </c>
      <c r="C233" t="s">
        <v>1134</v>
      </c>
      <c r="D233" s="14" t="s">
        <v>10136</v>
      </c>
      <c r="E233" t="s">
        <v>445</v>
      </c>
      <c r="F233" t="s">
        <v>51</v>
      </c>
      <c r="G233" t="s">
        <v>447</v>
      </c>
      <c r="H233" t="s">
        <v>1134</v>
      </c>
      <c r="I233" s="16">
        <v>43466</v>
      </c>
      <c r="J233" t="s">
        <v>492</v>
      </c>
      <c r="K233" t="s">
        <v>448</v>
      </c>
      <c r="L233" t="s">
        <v>51</v>
      </c>
      <c r="M233" t="s">
        <v>51</v>
      </c>
      <c r="N233" t="s">
        <v>448</v>
      </c>
      <c r="O233" t="s">
        <v>56</v>
      </c>
      <c r="P233" t="s">
        <v>74</v>
      </c>
      <c r="Q233" s="1">
        <v>196.2</v>
      </c>
      <c r="R233" t="s">
        <v>51</v>
      </c>
      <c r="S233" t="s">
        <v>51</v>
      </c>
      <c r="T233" t="s">
        <v>51</v>
      </c>
    </row>
    <row r="234" spans="1:20" x14ac:dyDescent="0.25">
      <c r="A234" t="s">
        <v>1136</v>
      </c>
      <c r="B234" t="s">
        <v>1137</v>
      </c>
      <c r="C234" t="s">
        <v>1138</v>
      </c>
      <c r="D234" s="14" t="s">
        <v>1139</v>
      </c>
      <c r="E234" t="s">
        <v>1140</v>
      </c>
      <c r="F234" t="s">
        <v>1141</v>
      </c>
      <c r="G234" t="s">
        <v>1142</v>
      </c>
      <c r="H234" t="s">
        <v>1143</v>
      </c>
      <c r="I234" s="17">
        <v>27463</v>
      </c>
      <c r="J234" t="s">
        <v>54</v>
      </c>
      <c r="K234" t="s">
        <v>194</v>
      </c>
      <c r="L234" t="s">
        <v>51</v>
      </c>
      <c r="M234" t="s">
        <v>51</v>
      </c>
      <c r="N234" t="s">
        <v>194</v>
      </c>
      <c r="O234" t="s">
        <v>74</v>
      </c>
      <c r="P234" t="s">
        <v>74</v>
      </c>
      <c r="Q234" s="1">
        <v>196</v>
      </c>
      <c r="R234" t="s">
        <v>1145</v>
      </c>
      <c r="S234" t="s">
        <v>107</v>
      </c>
      <c r="T234" t="s">
        <v>138</v>
      </c>
    </row>
    <row r="235" spans="1:20" x14ac:dyDescent="0.25">
      <c r="A235" t="s">
        <v>1146</v>
      </c>
      <c r="B235" t="s">
        <v>1137</v>
      </c>
      <c r="C235" t="s">
        <v>1138</v>
      </c>
      <c r="D235" s="14" t="s">
        <v>1139</v>
      </c>
      <c r="E235" t="s">
        <v>1140</v>
      </c>
      <c r="F235" t="s">
        <v>1141</v>
      </c>
      <c r="G235" t="s">
        <v>1142</v>
      </c>
      <c r="H235" t="s">
        <v>1147</v>
      </c>
      <c r="I235" s="16">
        <v>42216</v>
      </c>
      <c r="J235" t="s">
        <v>492</v>
      </c>
      <c r="K235" t="s">
        <v>194</v>
      </c>
      <c r="L235" t="s">
        <v>51</v>
      </c>
      <c r="M235" t="s">
        <v>51</v>
      </c>
      <c r="N235" t="s">
        <v>194</v>
      </c>
      <c r="O235" t="s">
        <v>172</v>
      </c>
      <c r="P235" t="s">
        <v>172</v>
      </c>
      <c r="Q235" s="1">
        <v>195</v>
      </c>
      <c r="R235" t="s">
        <v>1145</v>
      </c>
      <c r="S235" t="s">
        <v>107</v>
      </c>
      <c r="T235" t="s">
        <v>138</v>
      </c>
    </row>
    <row r="236" spans="1:20" x14ac:dyDescent="0.25">
      <c r="A236" t="s">
        <v>1149</v>
      </c>
      <c r="B236" t="s">
        <v>1150</v>
      </c>
      <c r="C236" t="s">
        <v>1151</v>
      </c>
      <c r="D236" s="14" t="s">
        <v>1152</v>
      </c>
      <c r="E236" t="s">
        <v>281</v>
      </c>
      <c r="F236" t="s">
        <v>1153</v>
      </c>
      <c r="G236" t="s">
        <v>281</v>
      </c>
      <c r="H236" t="s">
        <v>1151</v>
      </c>
      <c r="I236" s="16">
        <v>34029</v>
      </c>
      <c r="J236" t="s">
        <v>54</v>
      </c>
      <c r="K236" t="s">
        <v>184</v>
      </c>
      <c r="L236" t="s">
        <v>51</v>
      </c>
      <c r="M236" t="s">
        <v>51</v>
      </c>
      <c r="N236" t="s">
        <v>184</v>
      </c>
      <c r="O236" t="s">
        <v>74</v>
      </c>
      <c r="P236" t="s">
        <v>56</v>
      </c>
      <c r="Q236" s="1">
        <v>194</v>
      </c>
      <c r="R236" t="s">
        <v>1151</v>
      </c>
      <c r="S236" t="s">
        <v>450</v>
      </c>
      <c r="T236" t="s">
        <v>1155</v>
      </c>
    </row>
    <row r="237" spans="1:20" x14ac:dyDescent="0.25">
      <c r="A237" t="s">
        <v>1156</v>
      </c>
      <c r="B237" t="s">
        <v>1157</v>
      </c>
      <c r="C237" t="s">
        <v>1158</v>
      </c>
      <c r="D237" s="14" t="s">
        <v>1159</v>
      </c>
      <c r="E237" t="s">
        <v>1160</v>
      </c>
      <c r="F237" t="s">
        <v>1161</v>
      </c>
      <c r="G237" t="s">
        <v>58</v>
      </c>
      <c r="H237" t="s">
        <v>1162</v>
      </c>
      <c r="I237" s="16">
        <v>32874</v>
      </c>
      <c r="J237" t="s">
        <v>399</v>
      </c>
      <c r="K237" t="s">
        <v>183</v>
      </c>
      <c r="L237" t="s">
        <v>1163</v>
      </c>
      <c r="M237" t="s">
        <v>1163</v>
      </c>
      <c r="N237" t="s">
        <v>73</v>
      </c>
      <c r="O237" t="s">
        <v>74</v>
      </c>
      <c r="P237" t="s">
        <v>56</v>
      </c>
      <c r="Q237" s="1">
        <v>190</v>
      </c>
      <c r="R237" t="s">
        <v>1165</v>
      </c>
      <c r="S237" t="s">
        <v>107</v>
      </c>
      <c r="T237" t="s">
        <v>108</v>
      </c>
    </row>
    <row r="238" spans="1:20" x14ac:dyDescent="0.25">
      <c r="A238" t="s">
        <v>1166</v>
      </c>
      <c r="B238" t="s">
        <v>1167</v>
      </c>
      <c r="C238" t="s">
        <v>1168</v>
      </c>
      <c r="D238" s="14" t="s">
        <v>840</v>
      </c>
      <c r="E238" t="s">
        <v>841</v>
      </c>
      <c r="F238" t="s">
        <v>1169</v>
      </c>
      <c r="G238" t="s">
        <v>69</v>
      </c>
      <c r="H238" t="s">
        <v>1170</v>
      </c>
      <c r="I238" s="16">
        <v>43797</v>
      </c>
      <c r="J238" t="s">
        <v>54</v>
      </c>
      <c r="K238" t="s">
        <v>73</v>
      </c>
      <c r="L238" t="s">
        <v>51</v>
      </c>
      <c r="M238" t="s">
        <v>51</v>
      </c>
      <c r="N238" t="s">
        <v>73</v>
      </c>
      <c r="O238" t="s">
        <v>74</v>
      </c>
      <c r="P238" t="s">
        <v>56</v>
      </c>
      <c r="Q238" s="1">
        <v>188</v>
      </c>
      <c r="R238" t="s">
        <v>1172</v>
      </c>
      <c r="S238" t="s">
        <v>450</v>
      </c>
      <c r="T238" t="s">
        <v>1173</v>
      </c>
    </row>
    <row r="239" spans="1:20" x14ac:dyDescent="0.25">
      <c r="A239" t="s">
        <v>51</v>
      </c>
      <c r="B239" t="s">
        <v>52</v>
      </c>
      <c r="C239" t="s">
        <v>51</v>
      </c>
      <c r="D239" s="14" t="s">
        <v>51</v>
      </c>
      <c r="E239" t="s">
        <v>51</v>
      </c>
      <c r="F239" t="s">
        <v>51</v>
      </c>
      <c r="G239" t="s">
        <v>93</v>
      </c>
      <c r="H239" t="s">
        <v>51</v>
      </c>
      <c r="I239" s="16">
        <v>32874</v>
      </c>
      <c r="J239" t="s">
        <v>54</v>
      </c>
      <c r="K239" t="s">
        <v>91</v>
      </c>
      <c r="L239" t="s">
        <v>51</v>
      </c>
      <c r="M239" t="s">
        <v>51</v>
      </c>
      <c r="N239" t="s">
        <v>91</v>
      </c>
      <c r="O239" t="s">
        <v>56</v>
      </c>
      <c r="P239" t="s">
        <v>51</v>
      </c>
      <c r="Q239" s="1">
        <v>186.5</v>
      </c>
      <c r="R239" t="s">
        <v>51</v>
      </c>
      <c r="S239" t="s">
        <v>51</v>
      </c>
      <c r="T239" t="s">
        <v>51</v>
      </c>
    </row>
    <row r="240" spans="1:20" x14ac:dyDescent="0.25">
      <c r="A240" t="s">
        <v>1175</v>
      </c>
      <c r="B240" t="s">
        <v>877</v>
      </c>
      <c r="C240" t="s">
        <v>878</v>
      </c>
      <c r="D240" s="14" t="s">
        <v>879</v>
      </c>
      <c r="E240" t="s">
        <v>880</v>
      </c>
      <c r="F240" t="s">
        <v>51</v>
      </c>
      <c r="G240" t="s">
        <v>63</v>
      </c>
      <c r="H240" t="s">
        <v>1176</v>
      </c>
      <c r="I240" s="17">
        <v>25934</v>
      </c>
      <c r="J240" t="s">
        <v>399</v>
      </c>
      <c r="K240" t="s">
        <v>184</v>
      </c>
      <c r="L240" t="s">
        <v>51</v>
      </c>
      <c r="M240" t="s">
        <v>51</v>
      </c>
      <c r="N240" t="s">
        <v>184</v>
      </c>
      <c r="O240" t="s">
        <v>74</v>
      </c>
      <c r="P240" t="s">
        <v>51</v>
      </c>
      <c r="Q240" s="1">
        <v>186</v>
      </c>
      <c r="R240" t="s">
        <v>1178</v>
      </c>
      <c r="S240" t="s">
        <v>450</v>
      </c>
      <c r="T240" t="s">
        <v>664</v>
      </c>
    </row>
    <row r="241" spans="1:20" x14ac:dyDescent="0.25">
      <c r="A241" t="s">
        <v>1179</v>
      </c>
      <c r="B241" t="s">
        <v>600</v>
      </c>
      <c r="C241" t="s">
        <v>1180</v>
      </c>
      <c r="D241" s="14" t="s">
        <v>1181</v>
      </c>
      <c r="E241" t="s">
        <v>603</v>
      </c>
      <c r="F241" t="s">
        <v>1182</v>
      </c>
      <c r="G241" t="s">
        <v>603</v>
      </c>
      <c r="H241" t="s">
        <v>1183</v>
      </c>
      <c r="I241" s="17">
        <v>28126</v>
      </c>
      <c r="J241" t="s">
        <v>54</v>
      </c>
      <c r="K241" t="s">
        <v>185</v>
      </c>
      <c r="L241" t="s">
        <v>51</v>
      </c>
      <c r="M241" t="s">
        <v>51</v>
      </c>
      <c r="N241" t="s">
        <v>185</v>
      </c>
      <c r="O241" t="s">
        <v>74</v>
      </c>
      <c r="P241" t="s">
        <v>56</v>
      </c>
      <c r="Q241" s="1">
        <v>184</v>
      </c>
      <c r="R241" t="s">
        <v>1180</v>
      </c>
      <c r="S241" t="s">
        <v>450</v>
      </c>
      <c r="T241" t="s">
        <v>607</v>
      </c>
    </row>
    <row r="242" spans="1:20" x14ac:dyDescent="0.25">
      <c r="A242" t="s">
        <v>1185</v>
      </c>
      <c r="B242" t="s">
        <v>1186</v>
      </c>
      <c r="C242" t="s">
        <v>1187</v>
      </c>
      <c r="D242" s="14" t="s">
        <v>1188</v>
      </c>
      <c r="E242" t="s">
        <v>1189</v>
      </c>
      <c r="F242" t="s">
        <v>51</v>
      </c>
      <c r="G242" t="s">
        <v>93</v>
      </c>
      <c r="H242" t="s">
        <v>1187</v>
      </c>
      <c r="I242" s="16">
        <v>35334</v>
      </c>
      <c r="J242" t="s">
        <v>54</v>
      </c>
      <c r="K242" t="s">
        <v>183</v>
      </c>
      <c r="L242" t="s">
        <v>73</v>
      </c>
      <c r="M242" t="s">
        <v>667</v>
      </c>
      <c r="N242" t="s">
        <v>73</v>
      </c>
      <c r="O242" t="s">
        <v>74</v>
      </c>
      <c r="P242" t="s">
        <v>56</v>
      </c>
      <c r="Q242" s="1">
        <v>182</v>
      </c>
      <c r="R242" t="s">
        <v>1191</v>
      </c>
      <c r="S242" t="s">
        <v>450</v>
      </c>
      <c r="T242" t="s">
        <v>1192</v>
      </c>
    </row>
    <row r="243" spans="1:20" x14ac:dyDescent="0.25">
      <c r="A243" t="s">
        <v>1193</v>
      </c>
      <c r="B243" t="s">
        <v>413</v>
      </c>
      <c r="C243" t="s">
        <v>1194</v>
      </c>
      <c r="D243" s="14" t="s">
        <v>1092</v>
      </c>
      <c r="E243" t="s">
        <v>1093</v>
      </c>
      <c r="F243" t="s">
        <v>1094</v>
      </c>
      <c r="G243" t="s">
        <v>356</v>
      </c>
      <c r="H243" t="s">
        <v>1195</v>
      </c>
      <c r="I243" s="17">
        <v>30178</v>
      </c>
      <c r="J243" t="s">
        <v>54</v>
      </c>
      <c r="K243" t="s">
        <v>184</v>
      </c>
      <c r="L243" t="s">
        <v>51</v>
      </c>
      <c r="M243" t="s">
        <v>51</v>
      </c>
      <c r="N243" t="s">
        <v>184</v>
      </c>
      <c r="O243" t="s">
        <v>74</v>
      </c>
      <c r="P243" t="s">
        <v>419</v>
      </c>
      <c r="Q243" s="1">
        <v>179</v>
      </c>
      <c r="R243" t="s">
        <v>1097</v>
      </c>
      <c r="S243" t="s">
        <v>450</v>
      </c>
      <c r="T243" t="s">
        <v>1098</v>
      </c>
    </row>
    <row r="244" spans="1:20" x14ac:dyDescent="0.25">
      <c r="A244" t="s">
        <v>51</v>
      </c>
      <c r="B244" t="s">
        <v>52</v>
      </c>
      <c r="C244" t="s">
        <v>51</v>
      </c>
      <c r="D244" s="14" t="s">
        <v>51</v>
      </c>
      <c r="E244" t="s">
        <v>51</v>
      </c>
      <c r="F244" t="s">
        <v>51</v>
      </c>
      <c r="G244" t="s">
        <v>61</v>
      </c>
      <c r="H244" t="s">
        <v>51</v>
      </c>
      <c r="I244" s="16">
        <v>32874</v>
      </c>
      <c r="J244" t="s">
        <v>54</v>
      </c>
      <c r="K244" t="s">
        <v>463</v>
      </c>
      <c r="L244" t="s">
        <v>51</v>
      </c>
      <c r="M244" t="s">
        <v>51</v>
      </c>
      <c r="N244" t="s">
        <v>463</v>
      </c>
      <c r="O244" t="s">
        <v>56</v>
      </c>
      <c r="P244" t="s">
        <v>51</v>
      </c>
      <c r="Q244" s="1">
        <v>176.8</v>
      </c>
      <c r="R244" t="s">
        <v>51</v>
      </c>
      <c r="S244" t="s">
        <v>51</v>
      </c>
      <c r="T244" t="s">
        <v>51</v>
      </c>
    </row>
    <row r="245" spans="1:20" x14ac:dyDescent="0.25">
      <c r="A245" t="s">
        <v>1198</v>
      </c>
      <c r="B245" t="s">
        <v>131</v>
      </c>
      <c r="C245" t="s">
        <v>1199</v>
      </c>
      <c r="D245" s="14" t="s">
        <v>1200</v>
      </c>
      <c r="E245" t="s">
        <v>1201</v>
      </c>
      <c r="F245" t="s">
        <v>51</v>
      </c>
      <c r="G245" t="s">
        <v>63</v>
      </c>
      <c r="H245" t="s">
        <v>1199</v>
      </c>
      <c r="I245" s="17">
        <v>21551</v>
      </c>
      <c r="J245" t="s">
        <v>54</v>
      </c>
      <c r="K245" t="s">
        <v>183</v>
      </c>
      <c r="L245" t="s">
        <v>171</v>
      </c>
      <c r="M245" t="s">
        <v>1202</v>
      </c>
      <c r="N245" t="s">
        <v>171</v>
      </c>
      <c r="O245" t="s">
        <v>74</v>
      </c>
      <c r="P245" t="s">
        <v>56</v>
      </c>
      <c r="Q245" s="1">
        <v>176</v>
      </c>
      <c r="R245" t="s">
        <v>1201</v>
      </c>
      <c r="S245" t="s">
        <v>450</v>
      </c>
      <c r="T245" t="s">
        <v>471</v>
      </c>
    </row>
    <row r="246" spans="1:20" x14ac:dyDescent="0.25">
      <c r="A246" t="s">
        <v>1204</v>
      </c>
      <c r="B246" t="s">
        <v>1205</v>
      </c>
      <c r="C246" t="s">
        <v>1206</v>
      </c>
      <c r="D246" s="14" t="s">
        <v>1207</v>
      </c>
      <c r="E246" t="s">
        <v>1208</v>
      </c>
      <c r="F246" t="s">
        <v>51</v>
      </c>
      <c r="G246" t="s">
        <v>66</v>
      </c>
      <c r="H246" t="s">
        <v>1209</v>
      </c>
      <c r="I246" s="16">
        <v>40148</v>
      </c>
      <c r="J246" t="s">
        <v>54</v>
      </c>
      <c r="K246" t="s">
        <v>59</v>
      </c>
      <c r="L246" t="s">
        <v>51</v>
      </c>
      <c r="M246" t="s">
        <v>51</v>
      </c>
      <c r="N246" t="s">
        <v>59</v>
      </c>
      <c r="O246" t="s">
        <v>56</v>
      </c>
      <c r="P246" t="s">
        <v>74</v>
      </c>
      <c r="Q246" s="1">
        <v>171</v>
      </c>
      <c r="R246" t="s">
        <v>51</v>
      </c>
      <c r="S246" t="s">
        <v>51</v>
      </c>
      <c r="T246" t="s">
        <v>51</v>
      </c>
    </row>
    <row r="247" spans="1:20" ht="27.6" x14ac:dyDescent="0.25">
      <c r="A247" t="s">
        <v>1211</v>
      </c>
      <c r="B247" t="s">
        <v>1068</v>
      </c>
      <c r="C247" t="s">
        <v>1212</v>
      </c>
      <c r="D247" s="14" t="s">
        <v>1070</v>
      </c>
      <c r="E247" t="s">
        <v>1213</v>
      </c>
      <c r="F247" t="s">
        <v>51</v>
      </c>
      <c r="G247" t="s">
        <v>63</v>
      </c>
      <c r="H247" t="s">
        <v>1112</v>
      </c>
      <c r="I247" s="17">
        <v>24838</v>
      </c>
      <c r="J247" t="s">
        <v>54</v>
      </c>
      <c r="K247" t="s">
        <v>1073</v>
      </c>
      <c r="L247" t="s">
        <v>1074</v>
      </c>
      <c r="M247" t="s">
        <v>51</v>
      </c>
      <c r="N247" s="2" t="s">
        <v>564</v>
      </c>
      <c r="O247" t="s">
        <v>172</v>
      </c>
      <c r="P247" t="s">
        <v>56</v>
      </c>
      <c r="Q247" s="1">
        <v>170</v>
      </c>
      <c r="R247" t="s">
        <v>1076</v>
      </c>
      <c r="S247" t="s">
        <v>450</v>
      </c>
      <c r="T247" t="s">
        <v>1077</v>
      </c>
    </row>
    <row r="248" spans="1:20" ht="27.6" x14ac:dyDescent="0.25">
      <c r="A248" t="s">
        <v>1215</v>
      </c>
      <c r="B248" t="s">
        <v>1216</v>
      </c>
      <c r="C248" t="s">
        <v>1217</v>
      </c>
      <c r="D248" s="14" t="s">
        <v>1218</v>
      </c>
      <c r="E248" t="s">
        <v>1219</v>
      </c>
      <c r="F248" t="s">
        <v>1220</v>
      </c>
      <c r="G248" t="s">
        <v>63</v>
      </c>
      <c r="H248" t="s">
        <v>1221</v>
      </c>
      <c r="I248" s="17">
        <v>14835</v>
      </c>
      <c r="J248" t="s">
        <v>54</v>
      </c>
      <c r="K248" t="s">
        <v>183</v>
      </c>
      <c r="L248" t="s">
        <v>184</v>
      </c>
      <c r="M248" t="s">
        <v>1222</v>
      </c>
      <c r="N248" s="2" t="s">
        <v>1223</v>
      </c>
      <c r="O248" t="s">
        <v>74</v>
      </c>
      <c r="P248" t="s">
        <v>56</v>
      </c>
      <c r="Q248" s="1">
        <v>169.3</v>
      </c>
      <c r="R248" t="s">
        <v>51</v>
      </c>
      <c r="S248" t="s">
        <v>1225</v>
      </c>
      <c r="T248" t="s">
        <v>1226</v>
      </c>
    </row>
    <row r="249" spans="1:20" x14ac:dyDescent="0.25">
      <c r="A249" t="s">
        <v>1227</v>
      </c>
      <c r="B249" t="s">
        <v>1228</v>
      </c>
      <c r="C249" t="s">
        <v>1229</v>
      </c>
      <c r="D249" s="14" t="s">
        <v>1230</v>
      </c>
      <c r="E249" t="s">
        <v>1231</v>
      </c>
      <c r="F249" t="s">
        <v>51</v>
      </c>
      <c r="G249" t="s">
        <v>88</v>
      </c>
      <c r="H249" t="s">
        <v>51</v>
      </c>
      <c r="I249" s="16">
        <v>35110</v>
      </c>
      <c r="J249" t="s">
        <v>54</v>
      </c>
      <c r="K249" t="s">
        <v>183</v>
      </c>
      <c r="L249" t="s">
        <v>73</v>
      </c>
      <c r="M249" t="s">
        <v>1232</v>
      </c>
      <c r="N249" t="s">
        <v>73</v>
      </c>
      <c r="O249" t="s">
        <v>74</v>
      </c>
      <c r="P249" t="s">
        <v>56</v>
      </c>
      <c r="Q249" s="1">
        <v>167</v>
      </c>
      <c r="R249" t="s">
        <v>1234</v>
      </c>
      <c r="S249" t="s">
        <v>450</v>
      </c>
      <c r="T249" t="s">
        <v>1235</v>
      </c>
    </row>
    <row r="250" spans="1:20" x14ac:dyDescent="0.25">
      <c r="A250" t="s">
        <v>1236</v>
      </c>
      <c r="B250" t="s">
        <v>131</v>
      </c>
      <c r="C250" t="s">
        <v>1237</v>
      </c>
      <c r="D250" s="14" t="s">
        <v>659</v>
      </c>
      <c r="E250" t="s">
        <v>660</v>
      </c>
      <c r="F250" t="s">
        <v>51</v>
      </c>
      <c r="G250" t="s">
        <v>63</v>
      </c>
      <c r="H250" t="s">
        <v>1237</v>
      </c>
      <c r="I250" s="17">
        <v>32728</v>
      </c>
      <c r="J250" t="s">
        <v>54</v>
      </c>
      <c r="K250" t="s">
        <v>194</v>
      </c>
      <c r="L250" t="s">
        <v>51</v>
      </c>
      <c r="M250" t="s">
        <v>51</v>
      </c>
      <c r="N250" t="s">
        <v>194</v>
      </c>
      <c r="O250" t="s">
        <v>74</v>
      </c>
      <c r="P250" t="s">
        <v>74</v>
      </c>
      <c r="Q250" s="1">
        <v>165</v>
      </c>
      <c r="R250" t="s">
        <v>1239</v>
      </c>
      <c r="S250" t="s">
        <v>107</v>
      </c>
      <c r="T250" t="s">
        <v>138</v>
      </c>
    </row>
    <row r="251" spans="1:20" x14ac:dyDescent="0.25">
      <c r="A251" t="s">
        <v>1240</v>
      </c>
      <c r="B251" t="s">
        <v>1241</v>
      </c>
      <c r="C251" t="s">
        <v>1242</v>
      </c>
      <c r="D251" s="14" t="s">
        <v>1243</v>
      </c>
      <c r="E251" t="s">
        <v>1244</v>
      </c>
      <c r="F251" t="s">
        <v>51</v>
      </c>
      <c r="G251" t="s">
        <v>53</v>
      </c>
      <c r="H251" t="s">
        <v>1245</v>
      </c>
      <c r="I251" s="17">
        <v>27394</v>
      </c>
      <c r="J251" t="s">
        <v>54</v>
      </c>
      <c r="K251" t="s">
        <v>194</v>
      </c>
      <c r="L251" t="s">
        <v>51</v>
      </c>
      <c r="M251" t="s">
        <v>51</v>
      </c>
      <c r="N251" t="s">
        <v>194</v>
      </c>
      <c r="O251" t="s">
        <v>74</v>
      </c>
      <c r="P251" t="s">
        <v>74</v>
      </c>
      <c r="Q251" s="1">
        <v>164</v>
      </c>
      <c r="R251" t="s">
        <v>1247</v>
      </c>
      <c r="S251" t="s">
        <v>1248</v>
      </c>
      <c r="T251" t="s">
        <v>1249</v>
      </c>
    </row>
    <row r="252" spans="1:20" x14ac:dyDescent="0.25">
      <c r="A252" t="s">
        <v>1250</v>
      </c>
      <c r="B252" t="s">
        <v>600</v>
      </c>
      <c r="C252" t="s">
        <v>1251</v>
      </c>
      <c r="D252" s="14" t="s">
        <v>1252</v>
      </c>
      <c r="E252" t="s">
        <v>603</v>
      </c>
      <c r="F252" t="s">
        <v>1253</v>
      </c>
      <c r="G252" t="s">
        <v>603</v>
      </c>
      <c r="H252" t="s">
        <v>1251</v>
      </c>
      <c r="I252" s="17">
        <v>29811</v>
      </c>
      <c r="J252" t="s">
        <v>54</v>
      </c>
      <c r="K252" t="s">
        <v>183</v>
      </c>
      <c r="L252" t="s">
        <v>73</v>
      </c>
      <c r="M252" t="s">
        <v>1254</v>
      </c>
      <c r="N252" t="s">
        <v>73</v>
      </c>
      <c r="O252" t="s">
        <v>74</v>
      </c>
      <c r="P252" t="s">
        <v>56</v>
      </c>
      <c r="Q252" s="1">
        <v>164</v>
      </c>
      <c r="R252" t="s">
        <v>1251</v>
      </c>
      <c r="S252" t="s">
        <v>450</v>
      </c>
      <c r="T252" t="s">
        <v>607</v>
      </c>
    </row>
    <row r="253" spans="1:20" x14ac:dyDescent="0.25">
      <c r="A253" t="s">
        <v>1255</v>
      </c>
      <c r="B253" t="s">
        <v>224</v>
      </c>
      <c r="C253" t="s">
        <v>1256</v>
      </c>
      <c r="D253" s="14" t="s">
        <v>1257</v>
      </c>
      <c r="E253" t="s">
        <v>1256</v>
      </c>
      <c r="F253" t="s">
        <v>1258</v>
      </c>
      <c r="G253" t="s">
        <v>53</v>
      </c>
      <c r="H253" t="s">
        <v>1256</v>
      </c>
      <c r="I253" s="17">
        <v>21186</v>
      </c>
      <c r="J253" t="s">
        <v>1259</v>
      </c>
      <c r="K253" t="s">
        <v>194</v>
      </c>
      <c r="L253" t="s">
        <v>51</v>
      </c>
      <c r="M253" t="s">
        <v>51</v>
      </c>
      <c r="N253" t="s">
        <v>194</v>
      </c>
      <c r="O253" t="s">
        <v>74</v>
      </c>
      <c r="P253" t="s">
        <v>74</v>
      </c>
      <c r="Q253" s="1">
        <v>160</v>
      </c>
      <c r="R253" t="s">
        <v>532</v>
      </c>
      <c r="S253" t="s">
        <v>450</v>
      </c>
      <c r="T253" t="s">
        <v>616</v>
      </c>
    </row>
    <row r="254" spans="1:20" ht="27.6" x14ac:dyDescent="0.25">
      <c r="A254" t="s">
        <v>1261</v>
      </c>
      <c r="B254" t="s">
        <v>1262</v>
      </c>
      <c r="C254" t="s">
        <v>592</v>
      </c>
      <c r="D254" s="14" t="s">
        <v>593</v>
      </c>
      <c r="E254" t="s">
        <v>594</v>
      </c>
      <c r="F254" t="s">
        <v>1263</v>
      </c>
      <c r="G254" t="s">
        <v>594</v>
      </c>
      <c r="H254" t="s">
        <v>1112</v>
      </c>
      <c r="I254" s="17">
        <v>27395</v>
      </c>
      <c r="J254" t="s">
        <v>54</v>
      </c>
      <c r="K254" t="s">
        <v>1264</v>
      </c>
      <c r="L254" t="s">
        <v>1265</v>
      </c>
      <c r="M254" t="s">
        <v>73</v>
      </c>
      <c r="N254" s="2" t="s">
        <v>564</v>
      </c>
      <c r="O254" t="s">
        <v>74</v>
      </c>
      <c r="P254" t="s">
        <v>74</v>
      </c>
      <c r="Q254" s="1">
        <v>160</v>
      </c>
      <c r="R254" t="s">
        <v>1266</v>
      </c>
      <c r="S254" t="s">
        <v>450</v>
      </c>
      <c r="T254" t="s">
        <v>902</v>
      </c>
    </row>
    <row r="255" spans="1:20" x14ac:dyDescent="0.25">
      <c r="A255" t="s">
        <v>1267</v>
      </c>
      <c r="B255" t="s">
        <v>179</v>
      </c>
      <c r="C255" t="s">
        <v>1268</v>
      </c>
      <c r="D255" s="14" t="s">
        <v>1269</v>
      </c>
      <c r="E255" t="s">
        <v>66</v>
      </c>
      <c r="F255" t="s">
        <v>51</v>
      </c>
      <c r="G255" t="s">
        <v>66</v>
      </c>
      <c r="H255" t="s">
        <v>51</v>
      </c>
      <c r="I255" s="16">
        <v>34335</v>
      </c>
      <c r="J255" t="s">
        <v>54</v>
      </c>
      <c r="K255" t="s">
        <v>73</v>
      </c>
      <c r="L255" t="s">
        <v>51</v>
      </c>
      <c r="M255" t="s">
        <v>51</v>
      </c>
      <c r="N255" t="s">
        <v>73</v>
      </c>
      <c r="O255" t="s">
        <v>74</v>
      </c>
      <c r="P255" t="s">
        <v>74</v>
      </c>
      <c r="Q255" s="1">
        <v>160</v>
      </c>
      <c r="R255" t="s">
        <v>1270</v>
      </c>
      <c r="S255" t="s">
        <v>450</v>
      </c>
      <c r="T255" t="s">
        <v>588</v>
      </c>
    </row>
    <row r="256" spans="1:20" x14ac:dyDescent="0.25">
      <c r="A256" t="s">
        <v>1271</v>
      </c>
      <c r="B256" t="s">
        <v>114</v>
      </c>
      <c r="C256" t="s">
        <v>1272</v>
      </c>
      <c r="D256" s="14" t="s">
        <v>483</v>
      </c>
      <c r="E256" t="s">
        <v>484</v>
      </c>
      <c r="F256" t="s">
        <v>51</v>
      </c>
      <c r="G256" t="s">
        <v>485</v>
      </c>
      <c r="H256" t="s">
        <v>1042</v>
      </c>
      <c r="I256" s="17">
        <v>11018</v>
      </c>
      <c r="J256" t="s">
        <v>54</v>
      </c>
      <c r="K256" t="s">
        <v>512</v>
      </c>
      <c r="L256" t="s">
        <v>51</v>
      </c>
      <c r="M256" t="s">
        <v>51</v>
      </c>
      <c r="N256" t="s">
        <v>512</v>
      </c>
      <c r="O256" t="s">
        <v>74</v>
      </c>
      <c r="P256" t="s">
        <v>172</v>
      </c>
      <c r="Q256" s="1">
        <v>158</v>
      </c>
      <c r="R256" t="s">
        <v>488</v>
      </c>
      <c r="S256" t="s">
        <v>107</v>
      </c>
      <c r="T256" t="s">
        <v>122</v>
      </c>
    </row>
    <row r="257" spans="1:20" x14ac:dyDescent="0.25">
      <c r="A257" t="s">
        <v>1274</v>
      </c>
      <c r="B257" t="s">
        <v>1157</v>
      </c>
      <c r="C257" t="s">
        <v>1158</v>
      </c>
      <c r="D257" s="14" t="s">
        <v>1159</v>
      </c>
      <c r="E257" t="s">
        <v>1160</v>
      </c>
      <c r="F257" t="s">
        <v>1161</v>
      </c>
      <c r="G257" t="s">
        <v>58</v>
      </c>
      <c r="H257" t="s">
        <v>1275</v>
      </c>
      <c r="I257" s="16">
        <v>42005</v>
      </c>
      <c r="J257" t="s">
        <v>54</v>
      </c>
      <c r="K257" t="s">
        <v>73</v>
      </c>
      <c r="L257" t="s">
        <v>73</v>
      </c>
      <c r="M257" t="s">
        <v>1276</v>
      </c>
      <c r="N257" t="s">
        <v>73</v>
      </c>
      <c r="O257" t="s">
        <v>74</v>
      </c>
      <c r="P257" t="s">
        <v>56</v>
      </c>
      <c r="Q257" s="1">
        <v>157</v>
      </c>
      <c r="R257" t="s">
        <v>1278</v>
      </c>
      <c r="S257" t="s">
        <v>918</v>
      </c>
      <c r="T257" t="s">
        <v>1279</v>
      </c>
    </row>
    <row r="258" spans="1:20" x14ac:dyDescent="0.25">
      <c r="A258" t="s">
        <v>51</v>
      </c>
      <c r="B258" t="s">
        <v>52</v>
      </c>
      <c r="C258" t="s">
        <v>51</v>
      </c>
      <c r="D258" s="14" t="s">
        <v>51</v>
      </c>
      <c r="E258" t="s">
        <v>51</v>
      </c>
      <c r="F258" t="s">
        <v>51</v>
      </c>
      <c r="G258" t="s">
        <v>594</v>
      </c>
      <c r="H258" t="s">
        <v>51</v>
      </c>
      <c r="I258" s="16">
        <v>32874</v>
      </c>
      <c r="J258" t="s">
        <v>54</v>
      </c>
      <c r="K258" t="s">
        <v>59</v>
      </c>
      <c r="L258" t="s">
        <v>51</v>
      </c>
      <c r="M258" t="s">
        <v>51</v>
      </c>
      <c r="N258" t="s">
        <v>59</v>
      </c>
      <c r="O258" t="s">
        <v>56</v>
      </c>
      <c r="P258" t="s">
        <v>51</v>
      </c>
      <c r="Q258" s="1">
        <v>155.6</v>
      </c>
      <c r="R258" t="s">
        <v>51</v>
      </c>
      <c r="S258" t="s">
        <v>51</v>
      </c>
      <c r="T258" t="s">
        <v>51</v>
      </c>
    </row>
    <row r="259" spans="1:20" x14ac:dyDescent="0.25">
      <c r="A259" t="s">
        <v>51</v>
      </c>
      <c r="B259" t="s">
        <v>71</v>
      </c>
      <c r="C259" t="s">
        <v>51</v>
      </c>
      <c r="D259" s="14" t="s">
        <v>51</v>
      </c>
      <c r="E259" t="s">
        <v>51</v>
      </c>
      <c r="F259" t="s">
        <v>51</v>
      </c>
      <c r="G259" t="s">
        <v>72</v>
      </c>
      <c r="H259" t="s">
        <v>51</v>
      </c>
      <c r="I259" s="16">
        <v>32874</v>
      </c>
      <c r="J259" t="s">
        <v>54</v>
      </c>
      <c r="K259" t="s">
        <v>1281</v>
      </c>
      <c r="L259" t="s">
        <v>51</v>
      </c>
      <c r="M259" t="s">
        <v>51</v>
      </c>
      <c r="N259" t="s">
        <v>1281</v>
      </c>
      <c r="O259" t="s">
        <v>74</v>
      </c>
      <c r="P259" t="s">
        <v>51</v>
      </c>
      <c r="Q259" s="1">
        <v>155.19999999999999</v>
      </c>
      <c r="R259" t="s">
        <v>51</v>
      </c>
      <c r="S259" t="s">
        <v>51</v>
      </c>
      <c r="T259" t="s">
        <v>51</v>
      </c>
    </row>
    <row r="260" spans="1:20" x14ac:dyDescent="0.25">
      <c r="A260" t="s">
        <v>1283</v>
      </c>
      <c r="B260" t="s">
        <v>1284</v>
      </c>
      <c r="C260" t="s">
        <v>1285</v>
      </c>
      <c r="D260" s="14" t="s">
        <v>1286</v>
      </c>
      <c r="E260" t="s">
        <v>594</v>
      </c>
      <c r="F260" t="s">
        <v>1287</v>
      </c>
      <c r="G260" t="s">
        <v>594</v>
      </c>
      <c r="H260" t="s">
        <v>1288</v>
      </c>
      <c r="I260" s="16">
        <v>32874</v>
      </c>
      <c r="J260" t="s">
        <v>960</v>
      </c>
      <c r="K260" t="s">
        <v>73</v>
      </c>
      <c r="L260" t="s">
        <v>51</v>
      </c>
      <c r="M260" t="s">
        <v>51</v>
      </c>
      <c r="N260" t="s">
        <v>73</v>
      </c>
      <c r="O260" t="s">
        <v>74</v>
      </c>
      <c r="P260" t="s">
        <v>56</v>
      </c>
      <c r="Q260" s="1">
        <v>155</v>
      </c>
      <c r="R260" t="s">
        <v>1290</v>
      </c>
      <c r="S260" t="s">
        <v>450</v>
      </c>
      <c r="T260" t="s">
        <v>902</v>
      </c>
    </row>
    <row r="261" spans="1:20" x14ac:dyDescent="0.25">
      <c r="A261" t="s">
        <v>51</v>
      </c>
      <c r="B261" t="s">
        <v>52</v>
      </c>
      <c r="C261" t="s">
        <v>51</v>
      </c>
      <c r="D261" s="14" t="s">
        <v>51</v>
      </c>
      <c r="E261" t="s">
        <v>51</v>
      </c>
      <c r="F261" t="s">
        <v>51</v>
      </c>
      <c r="G261" t="s">
        <v>77</v>
      </c>
      <c r="H261" t="s">
        <v>51</v>
      </c>
      <c r="I261" s="16">
        <v>32874</v>
      </c>
      <c r="J261" t="s">
        <v>54</v>
      </c>
      <c r="K261" t="s">
        <v>91</v>
      </c>
      <c r="L261" t="s">
        <v>51</v>
      </c>
      <c r="M261" t="s">
        <v>51</v>
      </c>
      <c r="N261" t="s">
        <v>91</v>
      </c>
      <c r="O261" t="s">
        <v>56</v>
      </c>
      <c r="P261" t="s">
        <v>51</v>
      </c>
      <c r="Q261" s="1">
        <v>153.30000000000001</v>
      </c>
      <c r="R261" t="s">
        <v>51</v>
      </c>
      <c r="S261" t="s">
        <v>51</v>
      </c>
      <c r="T261" t="s">
        <v>51</v>
      </c>
    </row>
    <row r="262" spans="1:20" x14ac:dyDescent="0.25">
      <c r="A262" t="s">
        <v>1292</v>
      </c>
      <c r="B262" t="s">
        <v>219</v>
      </c>
      <c r="C262" t="s">
        <v>310</v>
      </c>
      <c r="D262" s="14" t="s">
        <v>311</v>
      </c>
      <c r="E262" t="s">
        <v>312</v>
      </c>
      <c r="F262" t="s">
        <v>51</v>
      </c>
      <c r="G262" t="s">
        <v>63</v>
      </c>
      <c r="H262" t="s">
        <v>155</v>
      </c>
      <c r="I262" s="17">
        <v>23012</v>
      </c>
      <c r="J262" t="s">
        <v>1293</v>
      </c>
      <c r="K262" t="s">
        <v>184</v>
      </c>
      <c r="L262" t="s">
        <v>51</v>
      </c>
      <c r="M262" t="s">
        <v>51</v>
      </c>
      <c r="N262" t="s">
        <v>184</v>
      </c>
      <c r="O262" t="s">
        <v>74</v>
      </c>
      <c r="P262" t="s">
        <v>74</v>
      </c>
      <c r="Q262" s="1">
        <v>152</v>
      </c>
      <c r="R262" t="s">
        <v>963</v>
      </c>
      <c r="S262" t="s">
        <v>450</v>
      </c>
      <c r="T262" t="s">
        <v>471</v>
      </c>
    </row>
    <row r="263" spans="1:20" x14ac:dyDescent="0.25">
      <c r="A263" t="s">
        <v>1295</v>
      </c>
      <c r="B263" t="s">
        <v>219</v>
      </c>
      <c r="C263" t="s">
        <v>310</v>
      </c>
      <c r="D263" s="14" t="s">
        <v>311</v>
      </c>
      <c r="E263" t="s">
        <v>312</v>
      </c>
      <c r="F263" t="s">
        <v>51</v>
      </c>
      <c r="G263" t="s">
        <v>63</v>
      </c>
      <c r="H263" t="s">
        <v>283</v>
      </c>
      <c r="I263" s="17">
        <v>23012</v>
      </c>
      <c r="J263" t="s">
        <v>1293</v>
      </c>
      <c r="K263" t="s">
        <v>184</v>
      </c>
      <c r="L263" t="s">
        <v>51</v>
      </c>
      <c r="M263" t="s">
        <v>51</v>
      </c>
      <c r="N263" t="s">
        <v>184</v>
      </c>
      <c r="O263" t="s">
        <v>74</v>
      </c>
      <c r="P263" t="s">
        <v>74</v>
      </c>
      <c r="Q263" s="1">
        <v>152</v>
      </c>
      <c r="R263" t="s">
        <v>963</v>
      </c>
      <c r="S263" t="s">
        <v>450</v>
      </c>
      <c r="T263" t="s">
        <v>471</v>
      </c>
    </row>
    <row r="264" spans="1:20" x14ac:dyDescent="0.25">
      <c r="A264" t="s">
        <v>1296</v>
      </c>
      <c r="B264" t="s">
        <v>210</v>
      </c>
      <c r="C264" t="s">
        <v>1297</v>
      </c>
      <c r="D264" s="14" t="s">
        <v>1298</v>
      </c>
      <c r="E264" t="s">
        <v>1299</v>
      </c>
      <c r="F264" t="s">
        <v>1300</v>
      </c>
      <c r="G264" t="s">
        <v>61</v>
      </c>
      <c r="H264" t="s">
        <v>1301</v>
      </c>
      <c r="I264" s="17">
        <v>18731</v>
      </c>
      <c r="J264" t="s">
        <v>54</v>
      </c>
      <c r="K264" t="s">
        <v>194</v>
      </c>
      <c r="L264" t="s">
        <v>51</v>
      </c>
      <c r="M264" t="s">
        <v>51</v>
      </c>
      <c r="N264" t="s">
        <v>194</v>
      </c>
      <c r="O264" t="s">
        <v>74</v>
      </c>
      <c r="P264" t="s">
        <v>74</v>
      </c>
      <c r="Q264" s="1">
        <v>150</v>
      </c>
      <c r="R264" t="s">
        <v>1303</v>
      </c>
      <c r="S264" t="s">
        <v>450</v>
      </c>
      <c r="T264" t="s">
        <v>1084</v>
      </c>
    </row>
    <row r="265" spans="1:20" x14ac:dyDescent="0.25">
      <c r="A265" t="s">
        <v>1304</v>
      </c>
      <c r="B265" t="s">
        <v>413</v>
      </c>
      <c r="C265" t="s">
        <v>831</v>
      </c>
      <c r="D265" s="14" t="s">
        <v>338</v>
      </c>
      <c r="E265" t="s">
        <v>339</v>
      </c>
      <c r="F265" t="s">
        <v>832</v>
      </c>
      <c r="G265" t="s">
        <v>63</v>
      </c>
      <c r="H265" t="s">
        <v>1305</v>
      </c>
      <c r="I265" s="17">
        <v>22711</v>
      </c>
      <c r="J265" t="s">
        <v>834</v>
      </c>
      <c r="K265" t="s">
        <v>184</v>
      </c>
      <c r="L265" t="s">
        <v>51</v>
      </c>
      <c r="M265" t="s">
        <v>51</v>
      </c>
      <c r="N265" t="s">
        <v>184</v>
      </c>
      <c r="O265" t="s">
        <v>74</v>
      </c>
      <c r="P265" t="s">
        <v>74</v>
      </c>
      <c r="Q265" s="1">
        <v>149</v>
      </c>
      <c r="R265" t="s">
        <v>1307</v>
      </c>
      <c r="S265" t="s">
        <v>450</v>
      </c>
      <c r="T265" t="s">
        <v>1308</v>
      </c>
    </row>
    <row r="266" spans="1:20" x14ac:dyDescent="0.25">
      <c r="A266" t="s">
        <v>1309</v>
      </c>
      <c r="B266" t="s">
        <v>114</v>
      </c>
      <c r="C266" t="s">
        <v>1310</v>
      </c>
      <c r="D266" s="14" t="s">
        <v>1311</v>
      </c>
      <c r="E266" t="s">
        <v>1312</v>
      </c>
      <c r="F266" t="s">
        <v>1313</v>
      </c>
      <c r="G266" t="s">
        <v>61</v>
      </c>
      <c r="H266" t="s">
        <v>1314</v>
      </c>
      <c r="I266" s="17">
        <v>24473</v>
      </c>
      <c r="J266" t="s">
        <v>654</v>
      </c>
      <c r="K266" t="s">
        <v>184</v>
      </c>
      <c r="L266" t="s">
        <v>51</v>
      </c>
      <c r="M266" t="s">
        <v>51</v>
      </c>
      <c r="N266" t="s">
        <v>184</v>
      </c>
      <c r="O266" t="s">
        <v>74</v>
      </c>
      <c r="P266" t="s">
        <v>74</v>
      </c>
      <c r="Q266" s="1">
        <v>148</v>
      </c>
      <c r="R266" t="s">
        <v>1312</v>
      </c>
      <c r="S266" t="s">
        <v>450</v>
      </c>
      <c r="T266" t="s">
        <v>1316</v>
      </c>
    </row>
    <row r="267" spans="1:20" x14ac:dyDescent="0.25">
      <c r="A267" t="s">
        <v>1317</v>
      </c>
      <c r="B267" t="s">
        <v>1318</v>
      </c>
      <c r="C267" t="s">
        <v>1319</v>
      </c>
      <c r="D267" s="14" t="s">
        <v>1320</v>
      </c>
      <c r="E267" t="s">
        <v>1321</v>
      </c>
      <c r="F267" t="s">
        <v>1322</v>
      </c>
      <c r="G267" t="s">
        <v>61</v>
      </c>
      <c r="H267" t="s">
        <v>1323</v>
      </c>
      <c r="I267" s="17">
        <v>28491</v>
      </c>
      <c r="J267" t="s">
        <v>54</v>
      </c>
      <c r="K267" t="s">
        <v>463</v>
      </c>
      <c r="L267" t="s">
        <v>51</v>
      </c>
      <c r="M267" t="s">
        <v>51</v>
      </c>
      <c r="N267" t="s">
        <v>463</v>
      </c>
      <c r="O267" t="s">
        <v>56</v>
      </c>
      <c r="P267" t="s">
        <v>172</v>
      </c>
      <c r="Q267" s="1">
        <v>148</v>
      </c>
      <c r="R267" t="s">
        <v>1321</v>
      </c>
      <c r="S267" t="s">
        <v>450</v>
      </c>
      <c r="T267" t="s">
        <v>1316</v>
      </c>
    </row>
    <row r="268" spans="1:20" x14ac:dyDescent="0.25">
      <c r="A268" t="s">
        <v>1324</v>
      </c>
      <c r="B268" t="s">
        <v>224</v>
      </c>
      <c r="C268" t="s">
        <v>1325</v>
      </c>
      <c r="D268" s="14" t="s">
        <v>528</v>
      </c>
      <c r="E268" t="s">
        <v>529</v>
      </c>
      <c r="F268" t="s">
        <v>530</v>
      </c>
      <c r="G268" t="s">
        <v>84</v>
      </c>
      <c r="H268" t="s">
        <v>1325</v>
      </c>
      <c r="I268" s="17">
        <v>11324</v>
      </c>
      <c r="J268" t="s">
        <v>54</v>
      </c>
      <c r="K268" t="s">
        <v>194</v>
      </c>
      <c r="L268" t="s">
        <v>51</v>
      </c>
      <c r="M268" t="s">
        <v>51</v>
      </c>
      <c r="N268" t="s">
        <v>194</v>
      </c>
      <c r="O268" t="s">
        <v>74</v>
      </c>
      <c r="P268" t="s">
        <v>74</v>
      </c>
      <c r="Q268" s="1">
        <v>145</v>
      </c>
      <c r="R268" t="s">
        <v>532</v>
      </c>
      <c r="S268" t="s">
        <v>450</v>
      </c>
      <c r="T268" t="s">
        <v>1279</v>
      </c>
    </row>
    <row r="269" spans="1:20" x14ac:dyDescent="0.25">
      <c r="A269" t="s">
        <v>1327</v>
      </c>
      <c r="B269" t="s">
        <v>508</v>
      </c>
      <c r="C269" t="s">
        <v>1328</v>
      </c>
      <c r="D269" s="14" t="s">
        <v>1329</v>
      </c>
      <c r="E269" t="s">
        <v>1330</v>
      </c>
      <c r="F269" t="s">
        <v>51</v>
      </c>
      <c r="G269" t="s">
        <v>485</v>
      </c>
      <c r="H269" t="s">
        <v>1331</v>
      </c>
      <c r="I269" s="17">
        <v>29601</v>
      </c>
      <c r="J269" t="s">
        <v>54</v>
      </c>
      <c r="K269" t="s">
        <v>194</v>
      </c>
      <c r="L269" t="s">
        <v>51</v>
      </c>
      <c r="M269" t="s">
        <v>51</v>
      </c>
      <c r="N269" t="s">
        <v>194</v>
      </c>
      <c r="O269" t="s">
        <v>74</v>
      </c>
      <c r="P269" t="s">
        <v>74</v>
      </c>
      <c r="Q269" s="1">
        <v>144.5</v>
      </c>
      <c r="R269" t="s">
        <v>514</v>
      </c>
      <c r="S269" t="s">
        <v>107</v>
      </c>
      <c r="T269" t="s">
        <v>515</v>
      </c>
    </row>
    <row r="270" spans="1:20" x14ac:dyDescent="0.25">
      <c r="A270" t="s">
        <v>1333</v>
      </c>
      <c r="B270" t="s">
        <v>508</v>
      </c>
      <c r="C270" t="s">
        <v>1328</v>
      </c>
      <c r="D270" s="14" t="s">
        <v>1329</v>
      </c>
      <c r="E270" t="s">
        <v>1330</v>
      </c>
      <c r="F270" t="s">
        <v>51</v>
      </c>
      <c r="G270" t="s">
        <v>485</v>
      </c>
      <c r="H270" t="s">
        <v>1334</v>
      </c>
      <c r="I270" s="17">
        <v>29601</v>
      </c>
      <c r="J270" t="s">
        <v>54</v>
      </c>
      <c r="K270" t="s">
        <v>194</v>
      </c>
      <c r="L270" t="s">
        <v>51</v>
      </c>
      <c r="M270" t="s">
        <v>51</v>
      </c>
      <c r="N270" t="s">
        <v>194</v>
      </c>
      <c r="O270" t="s">
        <v>74</v>
      </c>
      <c r="P270" t="s">
        <v>74</v>
      </c>
      <c r="Q270" s="1">
        <v>144.5</v>
      </c>
      <c r="R270" t="s">
        <v>514</v>
      </c>
      <c r="S270" t="s">
        <v>107</v>
      </c>
      <c r="T270" t="s">
        <v>515</v>
      </c>
    </row>
    <row r="271" spans="1:20" x14ac:dyDescent="0.25">
      <c r="A271" t="s">
        <v>1335</v>
      </c>
      <c r="B271" t="s">
        <v>1336</v>
      </c>
      <c r="C271" t="s">
        <v>942</v>
      </c>
      <c r="D271" s="14" t="s">
        <v>943</v>
      </c>
      <c r="E271" t="s">
        <v>603</v>
      </c>
      <c r="F271" t="s">
        <v>1337</v>
      </c>
      <c r="G271" t="s">
        <v>603</v>
      </c>
      <c r="H271" t="s">
        <v>1338</v>
      </c>
      <c r="I271" s="16">
        <v>32874</v>
      </c>
      <c r="J271" t="s">
        <v>960</v>
      </c>
      <c r="K271" t="s">
        <v>73</v>
      </c>
      <c r="L271" t="s">
        <v>51</v>
      </c>
      <c r="M271" t="s">
        <v>51</v>
      </c>
      <c r="N271" t="s">
        <v>73</v>
      </c>
      <c r="O271" t="s">
        <v>74</v>
      </c>
      <c r="P271" t="s">
        <v>56</v>
      </c>
      <c r="Q271" s="1">
        <v>144</v>
      </c>
      <c r="R271" t="s">
        <v>942</v>
      </c>
      <c r="S271" t="s">
        <v>450</v>
      </c>
      <c r="T271" t="s">
        <v>607</v>
      </c>
    </row>
    <row r="272" spans="1:20" x14ac:dyDescent="0.25">
      <c r="A272" t="s">
        <v>1340</v>
      </c>
      <c r="B272" t="s">
        <v>600</v>
      </c>
      <c r="C272" t="s">
        <v>942</v>
      </c>
      <c r="D272" s="14" t="s">
        <v>943</v>
      </c>
      <c r="E272" t="s">
        <v>603</v>
      </c>
      <c r="F272" t="s">
        <v>1337</v>
      </c>
      <c r="G272" t="s">
        <v>603</v>
      </c>
      <c r="H272" t="s">
        <v>1341</v>
      </c>
      <c r="I272" s="17">
        <v>27243</v>
      </c>
      <c r="J272" t="s">
        <v>834</v>
      </c>
      <c r="K272" t="s">
        <v>73</v>
      </c>
      <c r="L272" t="s">
        <v>51</v>
      </c>
      <c r="M272" t="s">
        <v>51</v>
      </c>
      <c r="N272" t="s">
        <v>73</v>
      </c>
      <c r="O272" t="s">
        <v>74</v>
      </c>
      <c r="P272" t="s">
        <v>56</v>
      </c>
      <c r="Q272" s="1">
        <v>144</v>
      </c>
      <c r="R272" t="s">
        <v>942</v>
      </c>
      <c r="S272" t="s">
        <v>450</v>
      </c>
      <c r="T272" t="s">
        <v>607</v>
      </c>
    </row>
    <row r="273" spans="1:20" x14ac:dyDescent="0.25">
      <c r="A273" t="s">
        <v>1342</v>
      </c>
      <c r="B273" t="s">
        <v>600</v>
      </c>
      <c r="C273" t="s">
        <v>942</v>
      </c>
      <c r="D273" s="14" t="s">
        <v>943</v>
      </c>
      <c r="E273" t="s">
        <v>603</v>
      </c>
      <c r="F273" t="s">
        <v>1337</v>
      </c>
      <c r="G273" t="s">
        <v>603</v>
      </c>
      <c r="H273" t="s">
        <v>1343</v>
      </c>
      <c r="I273" s="17">
        <v>26546</v>
      </c>
      <c r="J273" t="s">
        <v>433</v>
      </c>
      <c r="K273" t="s">
        <v>73</v>
      </c>
      <c r="L273" t="s">
        <v>51</v>
      </c>
      <c r="M273" t="s">
        <v>51</v>
      </c>
      <c r="N273" t="s">
        <v>73</v>
      </c>
      <c r="O273" t="s">
        <v>74</v>
      </c>
      <c r="P273" t="s">
        <v>56</v>
      </c>
      <c r="Q273" s="1">
        <v>144</v>
      </c>
      <c r="R273" t="s">
        <v>942</v>
      </c>
      <c r="S273" t="s">
        <v>450</v>
      </c>
      <c r="T273" t="s">
        <v>607</v>
      </c>
    </row>
    <row r="274" spans="1:20" x14ac:dyDescent="0.25">
      <c r="A274" t="s">
        <v>1344</v>
      </c>
      <c r="B274" t="s">
        <v>600</v>
      </c>
      <c r="C274" t="s">
        <v>1345</v>
      </c>
      <c r="D274" s="14" t="s">
        <v>1346</v>
      </c>
      <c r="E274" t="s">
        <v>603</v>
      </c>
      <c r="F274" t="s">
        <v>1347</v>
      </c>
      <c r="G274" t="s">
        <v>603</v>
      </c>
      <c r="H274" t="s">
        <v>1345</v>
      </c>
      <c r="I274" s="17">
        <v>27395</v>
      </c>
      <c r="J274" t="s">
        <v>54</v>
      </c>
      <c r="K274" t="s">
        <v>183</v>
      </c>
      <c r="L274" t="s">
        <v>73</v>
      </c>
      <c r="M274" t="s">
        <v>1348</v>
      </c>
      <c r="N274" t="s">
        <v>73</v>
      </c>
      <c r="O274" t="s">
        <v>74</v>
      </c>
      <c r="P274" t="s">
        <v>56</v>
      </c>
      <c r="Q274" s="1">
        <v>144</v>
      </c>
      <c r="R274" t="s">
        <v>1345</v>
      </c>
      <c r="S274" t="s">
        <v>450</v>
      </c>
      <c r="T274" t="s">
        <v>607</v>
      </c>
    </row>
    <row r="275" spans="1:20" x14ac:dyDescent="0.25">
      <c r="A275" t="s">
        <v>1349</v>
      </c>
      <c r="B275" t="s">
        <v>1350</v>
      </c>
      <c r="C275" t="s">
        <v>1351</v>
      </c>
      <c r="D275" s="14" t="s">
        <v>1352</v>
      </c>
      <c r="E275" t="s">
        <v>1353</v>
      </c>
      <c r="F275" t="s">
        <v>51</v>
      </c>
      <c r="G275" t="s">
        <v>79</v>
      </c>
      <c r="H275" t="s">
        <v>51</v>
      </c>
      <c r="I275" s="16">
        <v>34698</v>
      </c>
      <c r="J275" t="s">
        <v>54</v>
      </c>
      <c r="K275" t="s">
        <v>73</v>
      </c>
      <c r="L275" t="s">
        <v>51</v>
      </c>
      <c r="M275" t="s">
        <v>51</v>
      </c>
      <c r="N275" t="s">
        <v>73</v>
      </c>
      <c r="O275" t="s">
        <v>74</v>
      </c>
      <c r="P275" t="s">
        <v>56</v>
      </c>
      <c r="Q275" s="1">
        <v>140.5</v>
      </c>
      <c r="R275" t="s">
        <v>1355</v>
      </c>
      <c r="S275" t="s">
        <v>450</v>
      </c>
      <c r="T275" t="s">
        <v>1356</v>
      </c>
    </row>
    <row r="276" spans="1:20" x14ac:dyDescent="0.25">
      <c r="A276" t="s">
        <v>1357</v>
      </c>
      <c r="B276" t="s">
        <v>1358</v>
      </c>
      <c r="C276" t="s">
        <v>1358</v>
      </c>
      <c r="D276" s="14" t="s">
        <v>1359</v>
      </c>
      <c r="E276" t="s">
        <v>1360</v>
      </c>
      <c r="F276" t="s">
        <v>1361</v>
      </c>
      <c r="G276" t="s">
        <v>79</v>
      </c>
      <c r="H276" t="s">
        <v>1362</v>
      </c>
      <c r="I276" s="16">
        <v>38232</v>
      </c>
      <c r="J276" t="s">
        <v>54</v>
      </c>
      <c r="K276" t="s">
        <v>91</v>
      </c>
      <c r="L276" t="s">
        <v>91</v>
      </c>
      <c r="M276" t="s">
        <v>1363</v>
      </c>
      <c r="N276" t="s">
        <v>91</v>
      </c>
      <c r="O276" t="s">
        <v>56</v>
      </c>
      <c r="P276" t="s">
        <v>56</v>
      </c>
      <c r="Q276" s="1">
        <v>138.9</v>
      </c>
      <c r="R276" t="s">
        <v>1365</v>
      </c>
      <c r="S276" t="s">
        <v>1366</v>
      </c>
      <c r="T276" t="s">
        <v>1367</v>
      </c>
    </row>
    <row r="277" spans="1:20" x14ac:dyDescent="0.25">
      <c r="A277" t="s">
        <v>1368</v>
      </c>
      <c r="B277" t="s">
        <v>1369</v>
      </c>
      <c r="C277" t="s">
        <v>1370</v>
      </c>
      <c r="D277" s="14" t="s">
        <v>1371</v>
      </c>
      <c r="E277" t="s">
        <v>1372</v>
      </c>
      <c r="F277" t="s">
        <v>51</v>
      </c>
      <c r="G277" t="s">
        <v>58</v>
      </c>
      <c r="H277" t="s">
        <v>1373</v>
      </c>
      <c r="I277" s="17">
        <v>31352</v>
      </c>
      <c r="J277" t="s">
        <v>54</v>
      </c>
      <c r="K277" t="s">
        <v>184</v>
      </c>
      <c r="L277" t="s">
        <v>51</v>
      </c>
      <c r="M277" t="s">
        <v>51</v>
      </c>
      <c r="N277" t="s">
        <v>184</v>
      </c>
      <c r="O277" t="s">
        <v>74</v>
      </c>
      <c r="P277" t="s">
        <v>56</v>
      </c>
      <c r="Q277" s="1">
        <v>138.5</v>
      </c>
      <c r="R277" t="s">
        <v>1375</v>
      </c>
      <c r="S277" t="s">
        <v>450</v>
      </c>
      <c r="T277" t="s">
        <v>1376</v>
      </c>
    </row>
    <row r="278" spans="1:20" x14ac:dyDescent="0.25">
      <c r="A278" t="s">
        <v>1377</v>
      </c>
      <c r="B278" t="s">
        <v>1369</v>
      </c>
      <c r="C278" t="s">
        <v>1370</v>
      </c>
      <c r="D278" s="14" t="s">
        <v>1371</v>
      </c>
      <c r="E278" t="s">
        <v>1372</v>
      </c>
      <c r="F278" t="s">
        <v>51</v>
      </c>
      <c r="G278" t="s">
        <v>58</v>
      </c>
      <c r="H278" t="s">
        <v>1378</v>
      </c>
      <c r="I278" s="17">
        <v>31352</v>
      </c>
      <c r="J278" t="s">
        <v>54</v>
      </c>
      <c r="K278" t="s">
        <v>184</v>
      </c>
      <c r="L278" t="s">
        <v>51</v>
      </c>
      <c r="M278" t="s">
        <v>51</v>
      </c>
      <c r="N278" t="s">
        <v>184</v>
      </c>
      <c r="O278" t="s">
        <v>74</v>
      </c>
      <c r="P278" t="s">
        <v>56</v>
      </c>
      <c r="Q278" s="1">
        <v>138.5</v>
      </c>
      <c r="R278" t="s">
        <v>1375</v>
      </c>
      <c r="S278" t="s">
        <v>450</v>
      </c>
      <c r="T278" t="s">
        <v>1376</v>
      </c>
    </row>
    <row r="279" spans="1:20" x14ac:dyDescent="0.25">
      <c r="A279" t="s">
        <v>1379</v>
      </c>
      <c r="B279" t="s">
        <v>131</v>
      </c>
      <c r="C279" t="s">
        <v>965</v>
      </c>
      <c r="D279" s="14" t="s">
        <v>167</v>
      </c>
      <c r="E279" t="s">
        <v>966</v>
      </c>
      <c r="F279" t="s">
        <v>51</v>
      </c>
      <c r="G279" t="s">
        <v>63</v>
      </c>
      <c r="H279" t="s">
        <v>1380</v>
      </c>
      <c r="I279" s="17">
        <v>22647</v>
      </c>
      <c r="J279" t="s">
        <v>932</v>
      </c>
      <c r="K279" t="s">
        <v>171</v>
      </c>
      <c r="L279" t="s">
        <v>51</v>
      </c>
      <c r="M279" t="s">
        <v>51</v>
      </c>
      <c r="N279" t="s">
        <v>171</v>
      </c>
      <c r="O279" t="s">
        <v>74</v>
      </c>
      <c r="P279" t="s">
        <v>74</v>
      </c>
      <c r="Q279" s="1">
        <v>138</v>
      </c>
      <c r="R279" t="s">
        <v>965</v>
      </c>
      <c r="S279" t="s">
        <v>450</v>
      </c>
      <c r="T279" t="s">
        <v>471</v>
      </c>
    </row>
    <row r="280" spans="1:20" x14ac:dyDescent="0.25">
      <c r="A280" t="s">
        <v>1382</v>
      </c>
      <c r="B280" t="s">
        <v>877</v>
      </c>
      <c r="C280" t="s">
        <v>1383</v>
      </c>
      <c r="D280" s="14" t="s">
        <v>1384</v>
      </c>
      <c r="E280" t="s">
        <v>1385</v>
      </c>
      <c r="F280" t="s">
        <v>51</v>
      </c>
      <c r="G280" t="s">
        <v>63</v>
      </c>
      <c r="H280" t="s">
        <v>1386</v>
      </c>
      <c r="I280" s="17">
        <v>25204</v>
      </c>
      <c r="J280" t="s">
        <v>54</v>
      </c>
      <c r="K280" t="s">
        <v>194</v>
      </c>
      <c r="L280" t="s">
        <v>51</v>
      </c>
      <c r="M280" t="s">
        <v>51</v>
      </c>
      <c r="N280" t="s">
        <v>194</v>
      </c>
      <c r="O280" t="s">
        <v>74</v>
      </c>
      <c r="P280" t="s">
        <v>74</v>
      </c>
      <c r="Q280" s="1">
        <v>138</v>
      </c>
      <c r="R280" t="s">
        <v>1066</v>
      </c>
      <c r="S280" t="s">
        <v>450</v>
      </c>
      <c r="T280" t="s">
        <v>664</v>
      </c>
    </row>
    <row r="281" spans="1:20" x14ac:dyDescent="0.25">
      <c r="A281" t="s">
        <v>1387</v>
      </c>
      <c r="B281" t="s">
        <v>1150</v>
      </c>
      <c r="C281" t="s">
        <v>1388</v>
      </c>
      <c r="D281" s="14" t="s">
        <v>1389</v>
      </c>
      <c r="E281" t="s">
        <v>1388</v>
      </c>
      <c r="F281" t="s">
        <v>1390</v>
      </c>
      <c r="G281" t="s">
        <v>69</v>
      </c>
      <c r="H281" t="s">
        <v>1391</v>
      </c>
      <c r="I281" s="17">
        <v>22282</v>
      </c>
      <c r="J281" t="s">
        <v>54</v>
      </c>
      <c r="K281" t="s">
        <v>184</v>
      </c>
      <c r="L281" t="s">
        <v>51</v>
      </c>
      <c r="M281" t="s">
        <v>51</v>
      </c>
      <c r="N281" t="s">
        <v>184</v>
      </c>
      <c r="O281" t="s">
        <v>74</v>
      </c>
      <c r="P281" t="s">
        <v>56</v>
      </c>
      <c r="Q281" s="1">
        <v>137</v>
      </c>
      <c r="R281" t="s">
        <v>1388</v>
      </c>
      <c r="S281" t="s">
        <v>450</v>
      </c>
      <c r="T281" t="s">
        <v>1155</v>
      </c>
    </row>
    <row r="282" spans="1:20" x14ac:dyDescent="0.25">
      <c r="A282" t="s">
        <v>1393</v>
      </c>
      <c r="B282" t="s">
        <v>1394</v>
      </c>
      <c r="C282" t="s">
        <v>1395</v>
      </c>
      <c r="D282" s="14" t="s">
        <v>1396</v>
      </c>
      <c r="E282" t="s">
        <v>1397</v>
      </c>
      <c r="F282" t="s">
        <v>1398</v>
      </c>
      <c r="G282" t="s">
        <v>53</v>
      </c>
      <c r="H282" t="s">
        <v>51</v>
      </c>
      <c r="I282" s="16">
        <v>37099</v>
      </c>
      <c r="J282" t="s">
        <v>54</v>
      </c>
      <c r="K282" t="s">
        <v>73</v>
      </c>
      <c r="L282" t="s">
        <v>51</v>
      </c>
      <c r="M282" t="s">
        <v>51</v>
      </c>
      <c r="N282" t="s">
        <v>73</v>
      </c>
      <c r="O282" t="s">
        <v>74</v>
      </c>
      <c r="P282" t="s">
        <v>56</v>
      </c>
      <c r="Q282" s="1">
        <v>137</v>
      </c>
      <c r="R282" t="s">
        <v>1399</v>
      </c>
      <c r="S282" t="s">
        <v>450</v>
      </c>
      <c r="T282" t="s">
        <v>1400</v>
      </c>
    </row>
    <row r="283" spans="1:20" x14ac:dyDescent="0.25">
      <c r="A283" t="s">
        <v>1401</v>
      </c>
      <c r="B283" t="s">
        <v>114</v>
      </c>
      <c r="C283" t="s">
        <v>1310</v>
      </c>
      <c r="D283" s="14" t="s">
        <v>1311</v>
      </c>
      <c r="E283" t="s">
        <v>1312</v>
      </c>
      <c r="F283" t="s">
        <v>1313</v>
      </c>
      <c r="G283" t="s">
        <v>61</v>
      </c>
      <c r="H283" t="s">
        <v>1402</v>
      </c>
      <c r="I283" s="17">
        <v>29587</v>
      </c>
      <c r="J283" t="s">
        <v>54</v>
      </c>
      <c r="K283" t="s">
        <v>185</v>
      </c>
      <c r="L283" t="s">
        <v>51</v>
      </c>
      <c r="M283" t="s">
        <v>51</v>
      </c>
      <c r="N283" t="s">
        <v>185</v>
      </c>
      <c r="O283" t="s">
        <v>74</v>
      </c>
      <c r="P283" t="s">
        <v>74</v>
      </c>
      <c r="Q283" s="1">
        <v>136</v>
      </c>
      <c r="R283" t="s">
        <v>1312</v>
      </c>
      <c r="S283" t="s">
        <v>450</v>
      </c>
      <c r="T283" t="s">
        <v>1316</v>
      </c>
    </row>
    <row r="284" spans="1:20" x14ac:dyDescent="0.25">
      <c r="A284" t="s">
        <v>1404</v>
      </c>
      <c r="B284" t="s">
        <v>1054</v>
      </c>
      <c r="C284" t="s">
        <v>1405</v>
      </c>
      <c r="D284" s="14" t="s">
        <v>1406</v>
      </c>
      <c r="E284" t="s">
        <v>1057</v>
      </c>
      <c r="F284" t="s">
        <v>51</v>
      </c>
      <c r="G284" t="s">
        <v>58</v>
      </c>
      <c r="H284" t="s">
        <v>1407</v>
      </c>
      <c r="I284" s="17">
        <v>32680</v>
      </c>
      <c r="J284" t="s">
        <v>54</v>
      </c>
      <c r="K284" t="s">
        <v>184</v>
      </c>
      <c r="L284" t="s">
        <v>51</v>
      </c>
      <c r="M284" t="s">
        <v>51</v>
      </c>
      <c r="N284" t="s">
        <v>184</v>
      </c>
      <c r="O284" t="s">
        <v>74</v>
      </c>
      <c r="P284" t="s">
        <v>56</v>
      </c>
      <c r="Q284" s="1">
        <v>136</v>
      </c>
      <c r="R284" t="s">
        <v>1408</v>
      </c>
      <c r="S284" t="s">
        <v>450</v>
      </c>
      <c r="T284" t="s">
        <v>1060</v>
      </c>
    </row>
    <row r="285" spans="1:20" x14ac:dyDescent="0.25">
      <c r="A285" t="s">
        <v>1409</v>
      </c>
      <c r="B285" t="s">
        <v>1054</v>
      </c>
      <c r="C285" t="s">
        <v>1405</v>
      </c>
      <c r="D285" s="14" t="s">
        <v>1406</v>
      </c>
      <c r="E285" t="s">
        <v>1057</v>
      </c>
      <c r="F285" t="s">
        <v>51</v>
      </c>
      <c r="G285" t="s">
        <v>58</v>
      </c>
      <c r="H285" t="s">
        <v>1410</v>
      </c>
      <c r="I285" s="17">
        <v>32534</v>
      </c>
      <c r="J285" t="s">
        <v>54</v>
      </c>
      <c r="K285" t="s">
        <v>184</v>
      </c>
      <c r="L285" t="s">
        <v>51</v>
      </c>
      <c r="M285" t="s">
        <v>51</v>
      </c>
      <c r="N285" t="s">
        <v>184</v>
      </c>
      <c r="O285" t="s">
        <v>74</v>
      </c>
      <c r="P285" t="s">
        <v>56</v>
      </c>
      <c r="Q285" s="1">
        <v>136</v>
      </c>
      <c r="R285" t="s">
        <v>1408</v>
      </c>
      <c r="S285" t="s">
        <v>450</v>
      </c>
      <c r="T285" t="s">
        <v>1060</v>
      </c>
    </row>
    <row r="286" spans="1:20" x14ac:dyDescent="0.25">
      <c r="A286" t="s">
        <v>1411</v>
      </c>
      <c r="B286" t="s">
        <v>131</v>
      </c>
      <c r="C286" t="s">
        <v>965</v>
      </c>
      <c r="D286" s="14" t="s">
        <v>167</v>
      </c>
      <c r="E286" t="s">
        <v>965</v>
      </c>
      <c r="F286" t="s">
        <v>51</v>
      </c>
      <c r="G286" t="s">
        <v>63</v>
      </c>
      <c r="H286" t="s">
        <v>207</v>
      </c>
      <c r="I286" s="17">
        <v>22647</v>
      </c>
      <c r="J286" t="s">
        <v>932</v>
      </c>
      <c r="K286" t="s">
        <v>171</v>
      </c>
      <c r="L286" t="s">
        <v>51</v>
      </c>
      <c r="M286" t="s">
        <v>51</v>
      </c>
      <c r="N286" t="s">
        <v>171</v>
      </c>
      <c r="O286" t="s">
        <v>74</v>
      </c>
      <c r="P286" t="s">
        <v>74</v>
      </c>
      <c r="Q286" s="1">
        <v>136</v>
      </c>
      <c r="R286" t="s">
        <v>441</v>
      </c>
      <c r="S286" t="s">
        <v>107</v>
      </c>
      <c r="T286" t="s">
        <v>138</v>
      </c>
    </row>
    <row r="287" spans="1:20" x14ac:dyDescent="0.25">
      <c r="A287" t="s">
        <v>1412</v>
      </c>
      <c r="B287" t="s">
        <v>131</v>
      </c>
      <c r="C287" t="s">
        <v>402</v>
      </c>
      <c r="D287" s="14" t="s">
        <v>403</v>
      </c>
      <c r="E287" t="s">
        <v>404</v>
      </c>
      <c r="F287" t="s">
        <v>51</v>
      </c>
      <c r="G287" t="s">
        <v>63</v>
      </c>
      <c r="H287" t="s">
        <v>221</v>
      </c>
      <c r="I287" s="17">
        <v>21551</v>
      </c>
      <c r="J287" t="s">
        <v>932</v>
      </c>
      <c r="K287" t="s">
        <v>171</v>
      </c>
      <c r="L287" t="s">
        <v>51</v>
      </c>
      <c r="M287" t="s">
        <v>51</v>
      </c>
      <c r="N287" t="s">
        <v>171</v>
      </c>
      <c r="O287" t="s">
        <v>74</v>
      </c>
      <c r="P287" t="s">
        <v>74</v>
      </c>
      <c r="Q287" s="1">
        <v>135</v>
      </c>
      <c r="R287" t="s">
        <v>408</v>
      </c>
      <c r="S287" t="s">
        <v>107</v>
      </c>
      <c r="T287" t="s">
        <v>138</v>
      </c>
    </row>
    <row r="288" spans="1:20" x14ac:dyDescent="0.25">
      <c r="A288" t="s">
        <v>1414</v>
      </c>
      <c r="B288" t="s">
        <v>131</v>
      </c>
      <c r="C288" t="s">
        <v>965</v>
      </c>
      <c r="D288" s="14" t="s">
        <v>167</v>
      </c>
      <c r="E288" t="s">
        <v>966</v>
      </c>
      <c r="F288" t="s">
        <v>51</v>
      </c>
      <c r="G288" t="s">
        <v>63</v>
      </c>
      <c r="H288" t="s">
        <v>557</v>
      </c>
      <c r="I288" s="17">
        <v>23377</v>
      </c>
      <c r="J288" t="s">
        <v>932</v>
      </c>
      <c r="K288" t="s">
        <v>171</v>
      </c>
      <c r="L288" t="s">
        <v>51</v>
      </c>
      <c r="M288" t="s">
        <v>51</v>
      </c>
      <c r="N288" t="s">
        <v>171</v>
      </c>
      <c r="O288" t="s">
        <v>74</v>
      </c>
      <c r="P288" t="s">
        <v>74</v>
      </c>
      <c r="Q288" s="1">
        <v>135</v>
      </c>
      <c r="R288" t="s">
        <v>1415</v>
      </c>
      <c r="S288" t="s">
        <v>107</v>
      </c>
      <c r="T288" t="s">
        <v>138</v>
      </c>
    </row>
    <row r="289" spans="1:20" x14ac:dyDescent="0.25">
      <c r="A289" t="s">
        <v>1416</v>
      </c>
      <c r="B289" t="s">
        <v>413</v>
      </c>
      <c r="C289" t="s">
        <v>567</v>
      </c>
      <c r="D289" s="14" t="s">
        <v>568</v>
      </c>
      <c r="E289" t="s">
        <v>569</v>
      </c>
      <c r="F289" t="s">
        <v>570</v>
      </c>
      <c r="G289" t="s">
        <v>63</v>
      </c>
      <c r="H289" t="s">
        <v>1417</v>
      </c>
      <c r="I289" s="17">
        <v>23012</v>
      </c>
      <c r="J289" t="s">
        <v>399</v>
      </c>
      <c r="K289" t="s">
        <v>184</v>
      </c>
      <c r="L289" t="s">
        <v>51</v>
      </c>
      <c r="M289" t="s">
        <v>51</v>
      </c>
      <c r="N289" t="s">
        <v>184</v>
      </c>
      <c r="O289" t="s">
        <v>74</v>
      </c>
      <c r="P289" t="s">
        <v>74</v>
      </c>
      <c r="Q289" s="1">
        <v>133</v>
      </c>
      <c r="R289" t="s">
        <v>991</v>
      </c>
      <c r="S289" t="s">
        <v>107</v>
      </c>
      <c r="T289" t="s">
        <v>138</v>
      </c>
    </row>
    <row r="290" spans="1:20" x14ac:dyDescent="0.25">
      <c r="A290" t="s">
        <v>1419</v>
      </c>
      <c r="B290" t="s">
        <v>131</v>
      </c>
      <c r="C290" t="s">
        <v>965</v>
      </c>
      <c r="D290" s="14" t="s">
        <v>167</v>
      </c>
      <c r="E290" t="s">
        <v>966</v>
      </c>
      <c r="F290" t="s">
        <v>51</v>
      </c>
      <c r="G290" t="s">
        <v>63</v>
      </c>
      <c r="H290" t="s">
        <v>1420</v>
      </c>
      <c r="I290" s="17">
        <v>23377</v>
      </c>
      <c r="J290" t="s">
        <v>932</v>
      </c>
      <c r="K290" t="s">
        <v>171</v>
      </c>
      <c r="L290" t="s">
        <v>51</v>
      </c>
      <c r="M290" t="s">
        <v>51</v>
      </c>
      <c r="N290" t="s">
        <v>171</v>
      </c>
      <c r="O290" t="s">
        <v>74</v>
      </c>
      <c r="P290" t="s">
        <v>74</v>
      </c>
      <c r="Q290" s="1">
        <v>133</v>
      </c>
      <c r="R290" t="s">
        <v>174</v>
      </c>
      <c r="S290" t="s">
        <v>107</v>
      </c>
      <c r="T290" t="s">
        <v>138</v>
      </c>
    </row>
    <row r="291" spans="1:20" x14ac:dyDescent="0.25">
      <c r="A291" t="s">
        <v>1421</v>
      </c>
      <c r="B291" t="s">
        <v>1045</v>
      </c>
      <c r="C291" t="s">
        <v>1422</v>
      </c>
      <c r="D291" s="14" t="s">
        <v>1423</v>
      </c>
      <c r="E291" t="s">
        <v>364</v>
      </c>
      <c r="F291" t="s">
        <v>1424</v>
      </c>
      <c r="G291" t="s">
        <v>63</v>
      </c>
      <c r="H291" t="s">
        <v>1422</v>
      </c>
      <c r="I291" s="17">
        <v>23743</v>
      </c>
      <c r="J291" t="s">
        <v>932</v>
      </c>
      <c r="K291" t="s">
        <v>183</v>
      </c>
      <c r="L291" t="s">
        <v>184</v>
      </c>
      <c r="M291" t="s">
        <v>1049</v>
      </c>
      <c r="N291" t="s">
        <v>184</v>
      </c>
      <c r="O291" t="s">
        <v>74</v>
      </c>
      <c r="P291" t="s">
        <v>56</v>
      </c>
      <c r="Q291" s="1">
        <v>133</v>
      </c>
      <c r="R291" t="s">
        <v>1425</v>
      </c>
      <c r="S291" t="s">
        <v>450</v>
      </c>
      <c r="T291" t="s">
        <v>1052</v>
      </c>
    </row>
    <row r="292" spans="1:20" x14ac:dyDescent="0.25">
      <c r="A292" t="s">
        <v>1426</v>
      </c>
      <c r="B292" t="s">
        <v>1350</v>
      </c>
      <c r="C292" t="s">
        <v>1427</v>
      </c>
      <c r="D292" s="14" t="s">
        <v>1428</v>
      </c>
      <c r="E292" t="s">
        <v>1429</v>
      </c>
      <c r="F292" t="s">
        <v>51</v>
      </c>
      <c r="G292" t="s">
        <v>63</v>
      </c>
      <c r="H292" t="s">
        <v>51</v>
      </c>
      <c r="I292" s="17">
        <v>30376</v>
      </c>
      <c r="J292" t="s">
        <v>54</v>
      </c>
      <c r="K292" t="s">
        <v>183</v>
      </c>
      <c r="L292" t="s">
        <v>1430</v>
      </c>
      <c r="M292" t="s">
        <v>73</v>
      </c>
      <c r="N292" t="s">
        <v>184</v>
      </c>
      <c r="O292" t="s">
        <v>74</v>
      </c>
      <c r="P292" t="s">
        <v>419</v>
      </c>
      <c r="Q292" s="1">
        <v>132.4</v>
      </c>
      <c r="R292" t="s">
        <v>1432</v>
      </c>
      <c r="S292" t="s">
        <v>1433</v>
      </c>
      <c r="T292" t="s">
        <v>1350</v>
      </c>
    </row>
    <row r="293" spans="1:20" x14ac:dyDescent="0.25">
      <c r="A293" t="s">
        <v>1434</v>
      </c>
      <c r="B293" t="s">
        <v>179</v>
      </c>
      <c r="C293" t="s">
        <v>1435</v>
      </c>
      <c r="D293" s="14" t="s">
        <v>568</v>
      </c>
      <c r="E293" t="s">
        <v>569</v>
      </c>
      <c r="F293" t="s">
        <v>51</v>
      </c>
      <c r="G293" t="s">
        <v>63</v>
      </c>
      <c r="H293" t="s">
        <v>51</v>
      </c>
      <c r="I293" s="17">
        <v>20821</v>
      </c>
      <c r="J293" t="s">
        <v>1032</v>
      </c>
      <c r="K293" t="s">
        <v>184</v>
      </c>
      <c r="L293" t="s">
        <v>51</v>
      </c>
      <c r="M293" t="s">
        <v>51</v>
      </c>
      <c r="N293" t="s">
        <v>184</v>
      </c>
      <c r="O293" t="s">
        <v>74</v>
      </c>
      <c r="P293" t="s">
        <v>56</v>
      </c>
      <c r="Q293" s="1">
        <v>132</v>
      </c>
      <c r="R293" t="s">
        <v>397</v>
      </c>
      <c r="S293" t="s">
        <v>450</v>
      </c>
      <c r="T293" t="s">
        <v>138</v>
      </c>
    </row>
    <row r="294" spans="1:20" x14ac:dyDescent="0.25">
      <c r="A294" t="s">
        <v>1437</v>
      </c>
      <c r="B294" t="s">
        <v>131</v>
      </c>
      <c r="C294" t="s">
        <v>965</v>
      </c>
      <c r="D294" s="14" t="s">
        <v>167</v>
      </c>
      <c r="E294" t="s">
        <v>966</v>
      </c>
      <c r="F294" t="s">
        <v>51</v>
      </c>
      <c r="G294" t="s">
        <v>63</v>
      </c>
      <c r="H294" t="s">
        <v>398</v>
      </c>
      <c r="I294" s="17">
        <v>21916</v>
      </c>
      <c r="J294" t="s">
        <v>932</v>
      </c>
      <c r="K294" t="s">
        <v>171</v>
      </c>
      <c r="L294" t="s">
        <v>51</v>
      </c>
      <c r="M294" t="s">
        <v>51</v>
      </c>
      <c r="N294" t="s">
        <v>171</v>
      </c>
      <c r="O294" t="s">
        <v>74</v>
      </c>
      <c r="P294" t="s">
        <v>74</v>
      </c>
      <c r="Q294" s="1">
        <v>132</v>
      </c>
      <c r="R294" t="s">
        <v>1438</v>
      </c>
      <c r="S294" t="s">
        <v>107</v>
      </c>
      <c r="T294" t="s">
        <v>138</v>
      </c>
    </row>
    <row r="295" spans="1:20" x14ac:dyDescent="0.25">
      <c r="A295" t="s">
        <v>1439</v>
      </c>
      <c r="B295" t="s">
        <v>131</v>
      </c>
      <c r="C295" t="s">
        <v>965</v>
      </c>
      <c r="D295" s="14" t="s">
        <v>167</v>
      </c>
      <c r="E295" t="s">
        <v>966</v>
      </c>
      <c r="F295" t="s">
        <v>51</v>
      </c>
      <c r="G295" t="s">
        <v>63</v>
      </c>
      <c r="H295" t="s">
        <v>1440</v>
      </c>
      <c r="I295" s="17">
        <v>22647</v>
      </c>
      <c r="J295" t="s">
        <v>932</v>
      </c>
      <c r="K295" t="s">
        <v>171</v>
      </c>
      <c r="L295" t="s">
        <v>51</v>
      </c>
      <c r="M295" t="s">
        <v>51</v>
      </c>
      <c r="N295" t="s">
        <v>171</v>
      </c>
      <c r="O295" t="s">
        <v>74</v>
      </c>
      <c r="P295" t="s">
        <v>74</v>
      </c>
      <c r="Q295" s="1">
        <v>131</v>
      </c>
      <c r="R295" t="s">
        <v>965</v>
      </c>
      <c r="S295" t="s">
        <v>450</v>
      </c>
      <c r="T295" t="s">
        <v>471</v>
      </c>
    </row>
    <row r="296" spans="1:20" x14ac:dyDescent="0.25">
      <c r="A296" t="s">
        <v>1442</v>
      </c>
      <c r="B296" t="s">
        <v>131</v>
      </c>
      <c r="C296" t="s">
        <v>965</v>
      </c>
      <c r="D296" s="14" t="s">
        <v>167</v>
      </c>
      <c r="E296" t="s">
        <v>966</v>
      </c>
      <c r="F296" t="s">
        <v>51</v>
      </c>
      <c r="G296" t="s">
        <v>63</v>
      </c>
      <c r="H296" t="s">
        <v>318</v>
      </c>
      <c r="I296" s="17">
        <v>21551</v>
      </c>
      <c r="J296" t="s">
        <v>932</v>
      </c>
      <c r="K296" t="s">
        <v>171</v>
      </c>
      <c r="L296" t="s">
        <v>51</v>
      </c>
      <c r="M296" t="s">
        <v>51</v>
      </c>
      <c r="N296" t="s">
        <v>171</v>
      </c>
      <c r="O296" t="s">
        <v>74</v>
      </c>
      <c r="P296" t="s">
        <v>74</v>
      </c>
      <c r="Q296" s="1">
        <v>130</v>
      </c>
      <c r="R296" t="s">
        <v>1438</v>
      </c>
      <c r="S296" t="s">
        <v>107</v>
      </c>
      <c r="T296" t="s">
        <v>138</v>
      </c>
    </row>
    <row r="297" spans="1:20" x14ac:dyDescent="0.25">
      <c r="A297" t="s">
        <v>1444</v>
      </c>
      <c r="B297" t="s">
        <v>131</v>
      </c>
      <c r="C297" t="s">
        <v>965</v>
      </c>
      <c r="D297" s="14" t="s">
        <v>167</v>
      </c>
      <c r="E297" t="s">
        <v>965</v>
      </c>
      <c r="F297" t="s">
        <v>51</v>
      </c>
      <c r="G297" t="s">
        <v>63</v>
      </c>
      <c r="H297" t="s">
        <v>221</v>
      </c>
      <c r="I297" s="17">
        <v>20821</v>
      </c>
      <c r="J297" t="s">
        <v>1293</v>
      </c>
      <c r="K297" t="s">
        <v>171</v>
      </c>
      <c r="L297" t="s">
        <v>51</v>
      </c>
      <c r="M297" t="s">
        <v>51</v>
      </c>
      <c r="N297" t="s">
        <v>171</v>
      </c>
      <c r="O297" t="s">
        <v>74</v>
      </c>
      <c r="P297" t="s">
        <v>74</v>
      </c>
      <c r="Q297" s="1">
        <v>130</v>
      </c>
      <c r="R297" t="s">
        <v>965</v>
      </c>
      <c r="S297" t="s">
        <v>450</v>
      </c>
      <c r="T297" t="s">
        <v>471</v>
      </c>
    </row>
    <row r="298" spans="1:20" x14ac:dyDescent="0.25">
      <c r="A298" t="s">
        <v>1445</v>
      </c>
      <c r="B298" t="s">
        <v>131</v>
      </c>
      <c r="C298" t="s">
        <v>965</v>
      </c>
      <c r="D298" s="14" t="s">
        <v>167</v>
      </c>
      <c r="E298" t="s">
        <v>965</v>
      </c>
      <c r="F298" t="s">
        <v>51</v>
      </c>
      <c r="G298" t="s">
        <v>63</v>
      </c>
      <c r="H298" t="s">
        <v>151</v>
      </c>
      <c r="I298" s="17">
        <v>20821</v>
      </c>
      <c r="J298" t="s">
        <v>1293</v>
      </c>
      <c r="K298" t="s">
        <v>171</v>
      </c>
      <c r="L298" t="s">
        <v>51</v>
      </c>
      <c r="M298" t="s">
        <v>51</v>
      </c>
      <c r="N298" t="s">
        <v>171</v>
      </c>
      <c r="O298" t="s">
        <v>74</v>
      </c>
      <c r="P298" t="s">
        <v>74</v>
      </c>
      <c r="Q298" s="1">
        <v>129</v>
      </c>
      <c r="R298" t="s">
        <v>965</v>
      </c>
      <c r="S298" t="s">
        <v>450</v>
      </c>
      <c r="T298" t="s">
        <v>471</v>
      </c>
    </row>
    <row r="299" spans="1:20" x14ac:dyDescent="0.25">
      <c r="A299" t="s">
        <v>1447</v>
      </c>
      <c r="B299" t="s">
        <v>413</v>
      </c>
      <c r="C299" t="s">
        <v>362</v>
      </c>
      <c r="D299" s="14" t="s">
        <v>363</v>
      </c>
      <c r="E299" t="s">
        <v>364</v>
      </c>
      <c r="F299" t="s">
        <v>365</v>
      </c>
      <c r="G299" t="s">
        <v>63</v>
      </c>
      <c r="H299" t="s">
        <v>1448</v>
      </c>
      <c r="I299" s="17">
        <v>21551</v>
      </c>
      <c r="J299" t="s">
        <v>399</v>
      </c>
      <c r="K299" t="s">
        <v>184</v>
      </c>
      <c r="L299" t="s">
        <v>51</v>
      </c>
      <c r="M299" t="s">
        <v>51</v>
      </c>
      <c r="N299" t="s">
        <v>184</v>
      </c>
      <c r="O299" t="s">
        <v>74</v>
      </c>
      <c r="P299" t="s">
        <v>74</v>
      </c>
      <c r="Q299" s="1">
        <v>129</v>
      </c>
      <c r="R299" t="s">
        <v>730</v>
      </c>
      <c r="S299" t="s">
        <v>107</v>
      </c>
      <c r="T299" t="s">
        <v>138</v>
      </c>
    </row>
    <row r="300" spans="1:20" x14ac:dyDescent="0.25">
      <c r="A300" t="s">
        <v>1449</v>
      </c>
      <c r="B300" t="s">
        <v>131</v>
      </c>
      <c r="C300" t="s">
        <v>965</v>
      </c>
      <c r="D300" s="14" t="s">
        <v>167</v>
      </c>
      <c r="E300" t="s">
        <v>965</v>
      </c>
      <c r="F300" t="s">
        <v>51</v>
      </c>
      <c r="G300" t="s">
        <v>63</v>
      </c>
      <c r="H300" t="s">
        <v>1450</v>
      </c>
      <c r="I300" s="17">
        <v>21916</v>
      </c>
      <c r="J300" t="s">
        <v>932</v>
      </c>
      <c r="K300" t="s">
        <v>171</v>
      </c>
      <c r="L300" t="s">
        <v>51</v>
      </c>
      <c r="M300" t="s">
        <v>51</v>
      </c>
      <c r="N300" t="s">
        <v>171</v>
      </c>
      <c r="O300" t="s">
        <v>74</v>
      </c>
      <c r="P300" t="s">
        <v>74</v>
      </c>
      <c r="Q300" s="1">
        <v>128</v>
      </c>
      <c r="R300" t="s">
        <v>441</v>
      </c>
      <c r="S300" t="s">
        <v>107</v>
      </c>
      <c r="T300" t="s">
        <v>138</v>
      </c>
    </row>
    <row r="301" spans="1:20" x14ac:dyDescent="0.25">
      <c r="A301" t="s">
        <v>1452</v>
      </c>
      <c r="B301" t="s">
        <v>810</v>
      </c>
      <c r="C301" t="s">
        <v>1453</v>
      </c>
      <c r="D301" s="14" t="s">
        <v>1454</v>
      </c>
      <c r="E301" t="s">
        <v>1455</v>
      </c>
      <c r="F301" t="s">
        <v>51</v>
      </c>
      <c r="G301" t="s">
        <v>53</v>
      </c>
      <c r="H301" t="s">
        <v>612</v>
      </c>
      <c r="I301" s="16">
        <v>38260</v>
      </c>
      <c r="J301" t="s">
        <v>54</v>
      </c>
      <c r="K301" t="s">
        <v>73</v>
      </c>
      <c r="L301" t="s">
        <v>51</v>
      </c>
      <c r="M301" t="s">
        <v>51</v>
      </c>
      <c r="N301" t="s">
        <v>73</v>
      </c>
      <c r="O301" t="s">
        <v>74</v>
      </c>
      <c r="P301" t="s">
        <v>56</v>
      </c>
      <c r="Q301" s="1">
        <v>127.6</v>
      </c>
      <c r="R301" t="s">
        <v>1457</v>
      </c>
      <c r="S301" t="s">
        <v>450</v>
      </c>
      <c r="T301" t="s">
        <v>817</v>
      </c>
    </row>
    <row r="302" spans="1:20" x14ac:dyDescent="0.25">
      <c r="A302" t="s">
        <v>1458</v>
      </c>
      <c r="B302" t="s">
        <v>1150</v>
      </c>
      <c r="C302" t="s">
        <v>1459</v>
      </c>
      <c r="D302" s="14" t="s">
        <v>1152</v>
      </c>
      <c r="E302" t="s">
        <v>281</v>
      </c>
      <c r="F302" t="s">
        <v>1153</v>
      </c>
      <c r="G302" t="s">
        <v>281</v>
      </c>
      <c r="H302" t="s">
        <v>1459</v>
      </c>
      <c r="I302" s="16">
        <v>40119</v>
      </c>
      <c r="J302" t="s">
        <v>54</v>
      </c>
      <c r="K302" t="s">
        <v>73</v>
      </c>
      <c r="L302" t="s">
        <v>51</v>
      </c>
      <c r="M302" t="s">
        <v>51</v>
      </c>
      <c r="N302" t="s">
        <v>73</v>
      </c>
      <c r="O302" t="s">
        <v>74</v>
      </c>
      <c r="P302" t="s">
        <v>56</v>
      </c>
      <c r="Q302" s="1">
        <v>127</v>
      </c>
      <c r="R302" t="s">
        <v>1151</v>
      </c>
      <c r="S302" t="s">
        <v>450</v>
      </c>
      <c r="T302" t="s">
        <v>1155</v>
      </c>
    </row>
    <row r="303" spans="1:20" x14ac:dyDescent="0.25">
      <c r="A303" t="s">
        <v>1461</v>
      </c>
      <c r="B303" t="s">
        <v>1284</v>
      </c>
      <c r="C303" t="s">
        <v>898</v>
      </c>
      <c r="D303" s="14" t="s">
        <v>593</v>
      </c>
      <c r="E303" t="s">
        <v>594</v>
      </c>
      <c r="F303" t="s">
        <v>899</v>
      </c>
      <c r="G303" t="s">
        <v>594</v>
      </c>
      <c r="H303" t="s">
        <v>1072</v>
      </c>
      <c r="I303" s="17">
        <v>24838</v>
      </c>
      <c r="J303" t="s">
        <v>960</v>
      </c>
      <c r="K303" t="s">
        <v>184</v>
      </c>
      <c r="L303" t="s">
        <v>51</v>
      </c>
      <c r="M303" t="s">
        <v>51</v>
      </c>
      <c r="N303" t="s">
        <v>184</v>
      </c>
      <c r="O303" t="s">
        <v>74</v>
      </c>
      <c r="P303" t="s">
        <v>56</v>
      </c>
      <c r="Q303" s="1">
        <v>127</v>
      </c>
      <c r="R303" t="s">
        <v>1462</v>
      </c>
      <c r="S303" t="s">
        <v>450</v>
      </c>
      <c r="T303" t="s">
        <v>902</v>
      </c>
    </row>
    <row r="304" spans="1:20" x14ac:dyDescent="0.25">
      <c r="A304" t="s">
        <v>1463</v>
      </c>
      <c r="B304" t="s">
        <v>131</v>
      </c>
      <c r="C304" t="s">
        <v>204</v>
      </c>
      <c r="D304" s="14" t="s">
        <v>205</v>
      </c>
      <c r="E304" t="s">
        <v>206</v>
      </c>
      <c r="F304" t="s">
        <v>51</v>
      </c>
      <c r="G304" t="s">
        <v>63</v>
      </c>
      <c r="H304" t="s">
        <v>283</v>
      </c>
      <c r="I304" s="17">
        <v>23012</v>
      </c>
      <c r="J304" t="s">
        <v>932</v>
      </c>
      <c r="K304" t="s">
        <v>171</v>
      </c>
      <c r="L304" t="s">
        <v>51</v>
      </c>
      <c r="M304" t="s">
        <v>51</v>
      </c>
      <c r="N304" t="s">
        <v>171</v>
      </c>
      <c r="O304" t="s">
        <v>74</v>
      </c>
      <c r="P304" t="s">
        <v>74</v>
      </c>
      <c r="Q304" s="1">
        <v>125</v>
      </c>
      <c r="R304" t="s">
        <v>912</v>
      </c>
      <c r="S304" t="s">
        <v>107</v>
      </c>
      <c r="T304" t="s">
        <v>138</v>
      </c>
    </row>
    <row r="305" spans="1:20" x14ac:dyDescent="0.25">
      <c r="A305" t="s">
        <v>1465</v>
      </c>
      <c r="B305" t="s">
        <v>131</v>
      </c>
      <c r="C305" t="s">
        <v>204</v>
      </c>
      <c r="D305" s="14" t="s">
        <v>205</v>
      </c>
      <c r="E305" t="s">
        <v>206</v>
      </c>
      <c r="F305" t="s">
        <v>51</v>
      </c>
      <c r="G305" t="s">
        <v>63</v>
      </c>
      <c r="H305" t="s">
        <v>155</v>
      </c>
      <c r="I305" s="17">
        <v>23012</v>
      </c>
      <c r="J305" t="s">
        <v>932</v>
      </c>
      <c r="K305" t="s">
        <v>171</v>
      </c>
      <c r="L305" t="s">
        <v>51</v>
      </c>
      <c r="M305" t="s">
        <v>51</v>
      </c>
      <c r="N305" t="s">
        <v>171</v>
      </c>
      <c r="O305" t="s">
        <v>74</v>
      </c>
      <c r="P305" t="s">
        <v>74</v>
      </c>
      <c r="Q305" s="1">
        <v>125</v>
      </c>
      <c r="R305" t="s">
        <v>912</v>
      </c>
      <c r="S305" t="s">
        <v>107</v>
      </c>
      <c r="T305" t="s">
        <v>138</v>
      </c>
    </row>
    <row r="306" spans="1:20" x14ac:dyDescent="0.25">
      <c r="A306" t="s">
        <v>1466</v>
      </c>
      <c r="B306" t="s">
        <v>1467</v>
      </c>
      <c r="C306" t="s">
        <v>1468</v>
      </c>
      <c r="D306" s="14" t="s">
        <v>1469</v>
      </c>
      <c r="E306" t="s">
        <v>1470</v>
      </c>
      <c r="F306" t="s">
        <v>51</v>
      </c>
      <c r="G306" t="s">
        <v>63</v>
      </c>
      <c r="H306" t="s">
        <v>51</v>
      </c>
      <c r="I306" s="17">
        <v>29602</v>
      </c>
      <c r="J306" t="s">
        <v>54</v>
      </c>
      <c r="K306" t="s">
        <v>183</v>
      </c>
      <c r="L306" t="s">
        <v>73</v>
      </c>
      <c r="M306" t="s">
        <v>1471</v>
      </c>
      <c r="N306" t="s">
        <v>73</v>
      </c>
      <c r="O306" t="s">
        <v>74</v>
      </c>
      <c r="P306" t="s">
        <v>74</v>
      </c>
      <c r="Q306" s="1">
        <v>125</v>
      </c>
      <c r="R306" t="s">
        <v>1472</v>
      </c>
      <c r="S306" t="s">
        <v>450</v>
      </c>
      <c r="T306" t="s">
        <v>1473</v>
      </c>
    </row>
    <row r="307" spans="1:20" x14ac:dyDescent="0.25">
      <c r="A307" t="s">
        <v>1474</v>
      </c>
      <c r="B307" t="s">
        <v>114</v>
      </c>
      <c r="C307" t="s">
        <v>302</v>
      </c>
      <c r="D307" s="14" t="s">
        <v>303</v>
      </c>
      <c r="E307" t="s">
        <v>304</v>
      </c>
      <c r="F307" t="s">
        <v>305</v>
      </c>
      <c r="G307" t="s">
        <v>61</v>
      </c>
      <c r="H307" t="s">
        <v>1475</v>
      </c>
      <c r="I307" s="17">
        <v>24291</v>
      </c>
      <c r="J307" t="s">
        <v>654</v>
      </c>
      <c r="K307" t="s">
        <v>184</v>
      </c>
      <c r="L307" t="s">
        <v>51</v>
      </c>
      <c r="M307" t="s">
        <v>51</v>
      </c>
      <c r="N307" t="s">
        <v>184</v>
      </c>
      <c r="O307" t="s">
        <v>74</v>
      </c>
      <c r="P307" t="s">
        <v>56</v>
      </c>
      <c r="Q307" s="1">
        <v>125</v>
      </c>
      <c r="R307" t="s">
        <v>304</v>
      </c>
      <c r="S307" t="s">
        <v>450</v>
      </c>
      <c r="T307" t="s">
        <v>1316</v>
      </c>
    </row>
    <row r="308" spans="1:20" x14ac:dyDescent="0.25">
      <c r="A308" t="s">
        <v>1476</v>
      </c>
      <c r="B308" t="s">
        <v>114</v>
      </c>
      <c r="C308" t="s">
        <v>302</v>
      </c>
      <c r="D308" s="14" t="s">
        <v>303</v>
      </c>
      <c r="E308" t="s">
        <v>304</v>
      </c>
      <c r="F308" t="s">
        <v>305</v>
      </c>
      <c r="G308" t="s">
        <v>61</v>
      </c>
      <c r="H308" t="s">
        <v>1477</v>
      </c>
      <c r="I308" s="17">
        <v>23979</v>
      </c>
      <c r="J308" t="s">
        <v>654</v>
      </c>
      <c r="K308" t="s">
        <v>184</v>
      </c>
      <c r="L308" t="s">
        <v>51</v>
      </c>
      <c r="M308" t="s">
        <v>51</v>
      </c>
      <c r="N308" t="s">
        <v>184</v>
      </c>
      <c r="O308" t="s">
        <v>74</v>
      </c>
      <c r="P308" t="s">
        <v>56</v>
      </c>
      <c r="Q308" s="1">
        <v>125</v>
      </c>
      <c r="R308" t="s">
        <v>304</v>
      </c>
      <c r="S308" t="s">
        <v>450</v>
      </c>
      <c r="T308" t="s">
        <v>1316</v>
      </c>
    </row>
    <row r="309" spans="1:20" x14ac:dyDescent="0.25">
      <c r="A309" t="s">
        <v>1478</v>
      </c>
      <c r="B309" t="s">
        <v>810</v>
      </c>
      <c r="C309" t="s">
        <v>1479</v>
      </c>
      <c r="D309" s="14" t="s">
        <v>1454</v>
      </c>
      <c r="E309" t="s">
        <v>1455</v>
      </c>
      <c r="F309" t="s">
        <v>51</v>
      </c>
      <c r="G309" t="s">
        <v>53</v>
      </c>
      <c r="H309" t="s">
        <v>612</v>
      </c>
      <c r="I309" s="16">
        <v>38260</v>
      </c>
      <c r="J309" t="s">
        <v>54</v>
      </c>
      <c r="K309" t="s">
        <v>73</v>
      </c>
      <c r="L309" t="s">
        <v>51</v>
      </c>
      <c r="M309" t="s">
        <v>51</v>
      </c>
      <c r="N309" t="s">
        <v>73</v>
      </c>
      <c r="O309" t="s">
        <v>74</v>
      </c>
      <c r="P309" t="s">
        <v>56</v>
      </c>
      <c r="Q309" s="1">
        <v>124.9</v>
      </c>
      <c r="R309" t="s">
        <v>1457</v>
      </c>
      <c r="S309" t="s">
        <v>450</v>
      </c>
      <c r="T309" t="s">
        <v>817</v>
      </c>
    </row>
    <row r="310" spans="1:20" x14ac:dyDescent="0.25">
      <c r="A310" t="s">
        <v>1481</v>
      </c>
      <c r="B310" t="s">
        <v>224</v>
      </c>
      <c r="C310" t="s">
        <v>1482</v>
      </c>
      <c r="D310" s="14" t="s">
        <v>1483</v>
      </c>
      <c r="E310" t="s">
        <v>1484</v>
      </c>
      <c r="F310" t="s">
        <v>1485</v>
      </c>
      <c r="G310" t="s">
        <v>53</v>
      </c>
      <c r="H310" t="s">
        <v>1482</v>
      </c>
      <c r="I310" s="17">
        <v>8767</v>
      </c>
      <c r="J310" t="s">
        <v>54</v>
      </c>
      <c r="K310" t="s">
        <v>512</v>
      </c>
      <c r="L310" t="s">
        <v>51</v>
      </c>
      <c r="M310" t="s">
        <v>51</v>
      </c>
      <c r="N310" t="s">
        <v>512</v>
      </c>
      <c r="O310" t="s">
        <v>74</v>
      </c>
      <c r="P310" t="s">
        <v>74</v>
      </c>
      <c r="Q310" s="1">
        <v>124</v>
      </c>
      <c r="R310" t="s">
        <v>532</v>
      </c>
      <c r="S310" t="s">
        <v>450</v>
      </c>
      <c r="T310" t="s">
        <v>1487</v>
      </c>
    </row>
    <row r="311" spans="1:20" x14ac:dyDescent="0.25">
      <c r="A311" t="s">
        <v>1488</v>
      </c>
      <c r="B311" t="s">
        <v>131</v>
      </c>
      <c r="C311" t="s">
        <v>965</v>
      </c>
      <c r="D311" s="14" t="s">
        <v>167</v>
      </c>
      <c r="E311" t="s">
        <v>965</v>
      </c>
      <c r="F311" t="s">
        <v>51</v>
      </c>
      <c r="G311" t="s">
        <v>63</v>
      </c>
      <c r="H311" t="s">
        <v>405</v>
      </c>
      <c r="I311" s="17">
        <v>21916</v>
      </c>
      <c r="J311" t="s">
        <v>1293</v>
      </c>
      <c r="K311" t="s">
        <v>171</v>
      </c>
      <c r="L311" t="s">
        <v>51</v>
      </c>
      <c r="M311" t="s">
        <v>51</v>
      </c>
      <c r="N311" t="s">
        <v>171</v>
      </c>
      <c r="O311" t="s">
        <v>74</v>
      </c>
      <c r="P311" t="s">
        <v>74</v>
      </c>
      <c r="Q311" s="1">
        <v>124</v>
      </c>
      <c r="R311" t="s">
        <v>174</v>
      </c>
      <c r="S311" t="s">
        <v>107</v>
      </c>
      <c r="T311" t="s">
        <v>138</v>
      </c>
    </row>
    <row r="312" spans="1:20" x14ac:dyDescent="0.25">
      <c r="A312" t="s">
        <v>1489</v>
      </c>
      <c r="B312" t="s">
        <v>600</v>
      </c>
      <c r="C312" t="s">
        <v>985</v>
      </c>
      <c r="D312" s="14" t="s">
        <v>981</v>
      </c>
      <c r="E312" t="s">
        <v>603</v>
      </c>
      <c r="F312" t="s">
        <v>1490</v>
      </c>
      <c r="G312" t="s">
        <v>603</v>
      </c>
      <c r="H312" t="s">
        <v>1491</v>
      </c>
      <c r="I312" s="17">
        <v>25204</v>
      </c>
      <c r="J312" t="s">
        <v>433</v>
      </c>
      <c r="K312" t="s">
        <v>183</v>
      </c>
      <c r="L312" t="s">
        <v>184</v>
      </c>
      <c r="M312" t="s">
        <v>1492</v>
      </c>
      <c r="N312" t="s">
        <v>184</v>
      </c>
      <c r="O312" t="s">
        <v>74</v>
      </c>
      <c r="P312" t="s">
        <v>56</v>
      </c>
      <c r="Q312" s="1">
        <v>124</v>
      </c>
      <c r="R312" t="s">
        <v>985</v>
      </c>
      <c r="S312" t="s">
        <v>450</v>
      </c>
      <c r="T312" t="s">
        <v>607</v>
      </c>
    </row>
    <row r="313" spans="1:20" x14ac:dyDescent="0.25">
      <c r="A313" t="s">
        <v>1493</v>
      </c>
      <c r="B313" t="s">
        <v>810</v>
      </c>
      <c r="C313" t="s">
        <v>1494</v>
      </c>
      <c r="D313" s="14" t="s">
        <v>1454</v>
      </c>
      <c r="E313" t="s">
        <v>1455</v>
      </c>
      <c r="F313" t="s">
        <v>51</v>
      </c>
      <c r="G313" t="s">
        <v>53</v>
      </c>
      <c r="H313" t="s">
        <v>612</v>
      </c>
      <c r="I313" s="16">
        <v>38260</v>
      </c>
      <c r="J313" t="s">
        <v>54</v>
      </c>
      <c r="K313" t="s">
        <v>73</v>
      </c>
      <c r="L313" t="s">
        <v>51</v>
      </c>
      <c r="M313" t="s">
        <v>51</v>
      </c>
      <c r="N313" t="s">
        <v>73</v>
      </c>
      <c r="O313" t="s">
        <v>74</v>
      </c>
      <c r="P313" t="s">
        <v>56</v>
      </c>
      <c r="Q313" s="1">
        <v>123.9</v>
      </c>
      <c r="R313" t="s">
        <v>1457</v>
      </c>
      <c r="S313" t="s">
        <v>450</v>
      </c>
      <c r="T313" t="s">
        <v>817</v>
      </c>
    </row>
    <row r="314" spans="1:20" x14ac:dyDescent="0.25">
      <c r="A314" t="s">
        <v>1496</v>
      </c>
      <c r="B314" t="s">
        <v>131</v>
      </c>
      <c r="C314" t="s">
        <v>402</v>
      </c>
      <c r="D314" s="14" t="s">
        <v>403</v>
      </c>
      <c r="E314" t="s">
        <v>404</v>
      </c>
      <c r="F314" t="s">
        <v>51</v>
      </c>
      <c r="G314" t="s">
        <v>63</v>
      </c>
      <c r="H314" t="s">
        <v>151</v>
      </c>
      <c r="I314" s="17">
        <v>20090</v>
      </c>
      <c r="J314" t="s">
        <v>932</v>
      </c>
      <c r="K314" t="s">
        <v>171</v>
      </c>
      <c r="L314" t="s">
        <v>51</v>
      </c>
      <c r="M314" t="s">
        <v>51</v>
      </c>
      <c r="N314" t="s">
        <v>171</v>
      </c>
      <c r="O314" t="s">
        <v>74</v>
      </c>
      <c r="P314" t="s">
        <v>56</v>
      </c>
      <c r="Q314" s="1">
        <v>123</v>
      </c>
      <c r="R314" t="s">
        <v>408</v>
      </c>
      <c r="S314" t="s">
        <v>107</v>
      </c>
      <c r="T314" t="s">
        <v>138</v>
      </c>
    </row>
    <row r="315" spans="1:20" x14ac:dyDescent="0.25">
      <c r="A315" t="s">
        <v>1498</v>
      </c>
      <c r="B315" t="s">
        <v>1150</v>
      </c>
      <c r="C315" t="s">
        <v>1388</v>
      </c>
      <c r="D315" s="14" t="s">
        <v>1389</v>
      </c>
      <c r="E315" t="s">
        <v>1388</v>
      </c>
      <c r="F315" t="s">
        <v>1390</v>
      </c>
      <c r="G315" t="s">
        <v>69</v>
      </c>
      <c r="H315" t="s">
        <v>1499</v>
      </c>
      <c r="I315" s="17">
        <v>22647</v>
      </c>
      <c r="J315" t="s">
        <v>54</v>
      </c>
      <c r="K315" t="s">
        <v>184</v>
      </c>
      <c r="L315" t="s">
        <v>51</v>
      </c>
      <c r="M315" t="s">
        <v>51</v>
      </c>
      <c r="N315" t="s">
        <v>184</v>
      </c>
      <c r="O315" t="s">
        <v>74</v>
      </c>
      <c r="P315" t="s">
        <v>56</v>
      </c>
      <c r="Q315" s="1">
        <v>123</v>
      </c>
      <c r="R315" t="s">
        <v>1388</v>
      </c>
      <c r="S315" t="s">
        <v>450</v>
      </c>
      <c r="T315" t="s">
        <v>1155</v>
      </c>
    </row>
    <row r="316" spans="1:20" x14ac:dyDescent="0.25">
      <c r="A316" t="s">
        <v>1500</v>
      </c>
      <c r="B316" t="s">
        <v>1501</v>
      </c>
      <c r="C316" t="s">
        <v>1502</v>
      </c>
      <c r="D316" s="14" t="s">
        <v>1503</v>
      </c>
      <c r="E316" t="s">
        <v>1504</v>
      </c>
      <c r="F316" t="s">
        <v>1505</v>
      </c>
      <c r="G316" t="s">
        <v>66</v>
      </c>
      <c r="H316" t="s">
        <v>51</v>
      </c>
      <c r="I316" s="16">
        <v>34608</v>
      </c>
      <c r="J316" t="s">
        <v>54</v>
      </c>
      <c r="K316" t="s">
        <v>183</v>
      </c>
      <c r="L316" t="s">
        <v>73</v>
      </c>
      <c r="M316" t="s">
        <v>1049</v>
      </c>
      <c r="N316" t="s">
        <v>73</v>
      </c>
      <c r="O316" t="s">
        <v>74</v>
      </c>
      <c r="P316" t="s">
        <v>56</v>
      </c>
      <c r="Q316" s="1">
        <v>122</v>
      </c>
      <c r="R316" t="s">
        <v>51</v>
      </c>
      <c r="S316" t="s">
        <v>450</v>
      </c>
      <c r="T316" t="s">
        <v>1356</v>
      </c>
    </row>
    <row r="317" spans="1:20" x14ac:dyDescent="0.25">
      <c r="A317" t="s">
        <v>51</v>
      </c>
      <c r="B317" t="s">
        <v>52</v>
      </c>
      <c r="C317" t="s">
        <v>51</v>
      </c>
      <c r="D317" s="14" t="s">
        <v>51</v>
      </c>
      <c r="E317" t="s">
        <v>51</v>
      </c>
      <c r="F317" t="s">
        <v>51</v>
      </c>
      <c r="G317" t="s">
        <v>603</v>
      </c>
      <c r="H317" t="s">
        <v>51</v>
      </c>
      <c r="I317" s="16">
        <v>32874</v>
      </c>
      <c r="J317" t="s">
        <v>54</v>
      </c>
      <c r="K317" t="s">
        <v>55</v>
      </c>
      <c r="L317" t="s">
        <v>51</v>
      </c>
      <c r="M317" t="s">
        <v>51</v>
      </c>
      <c r="N317" t="s">
        <v>55</v>
      </c>
      <c r="O317" t="s">
        <v>56</v>
      </c>
      <c r="P317" t="s">
        <v>51</v>
      </c>
      <c r="Q317" s="1">
        <v>121.8</v>
      </c>
      <c r="R317" t="s">
        <v>51</v>
      </c>
      <c r="S317" t="s">
        <v>51</v>
      </c>
      <c r="T317" t="s">
        <v>51</v>
      </c>
    </row>
    <row r="318" spans="1:20" x14ac:dyDescent="0.25">
      <c r="A318" t="s">
        <v>51</v>
      </c>
      <c r="B318" t="s">
        <v>52</v>
      </c>
      <c r="C318" t="s">
        <v>51</v>
      </c>
      <c r="D318" s="14" t="s">
        <v>51</v>
      </c>
      <c r="E318" t="s">
        <v>51</v>
      </c>
      <c r="F318" t="s">
        <v>51</v>
      </c>
      <c r="G318" t="s">
        <v>63</v>
      </c>
      <c r="H318" t="s">
        <v>51</v>
      </c>
      <c r="I318" s="16">
        <v>32874</v>
      </c>
      <c r="J318" t="s">
        <v>54</v>
      </c>
      <c r="K318" t="s">
        <v>463</v>
      </c>
      <c r="L318" t="s">
        <v>51</v>
      </c>
      <c r="M318" t="s">
        <v>51</v>
      </c>
      <c r="N318" t="s">
        <v>463</v>
      </c>
      <c r="O318" t="s">
        <v>56</v>
      </c>
      <c r="P318" t="s">
        <v>51</v>
      </c>
      <c r="Q318" s="1">
        <v>120.5</v>
      </c>
      <c r="R318" t="s">
        <v>51</v>
      </c>
      <c r="S318" t="s">
        <v>51</v>
      </c>
      <c r="T318" t="s">
        <v>51</v>
      </c>
    </row>
    <row r="319" spans="1:20" x14ac:dyDescent="0.25">
      <c r="A319" t="s">
        <v>1509</v>
      </c>
      <c r="B319" t="s">
        <v>1510</v>
      </c>
      <c r="C319" t="s">
        <v>1511</v>
      </c>
      <c r="D319" s="14" t="s">
        <v>1512</v>
      </c>
      <c r="E319" t="s">
        <v>1513</v>
      </c>
      <c r="F319" t="s">
        <v>51</v>
      </c>
      <c r="G319" t="s">
        <v>79</v>
      </c>
      <c r="H319" t="s">
        <v>51</v>
      </c>
      <c r="I319" s="16">
        <v>34337</v>
      </c>
      <c r="J319" t="s">
        <v>54</v>
      </c>
      <c r="K319" t="s">
        <v>185</v>
      </c>
      <c r="L319" t="s">
        <v>51</v>
      </c>
      <c r="M319" t="s">
        <v>51</v>
      </c>
      <c r="N319" t="s">
        <v>185</v>
      </c>
      <c r="O319" t="s">
        <v>74</v>
      </c>
      <c r="P319" t="s">
        <v>74</v>
      </c>
      <c r="Q319" s="1">
        <v>120</v>
      </c>
      <c r="R319" t="s">
        <v>1515</v>
      </c>
      <c r="S319" t="s">
        <v>450</v>
      </c>
      <c r="T319" t="s">
        <v>1356</v>
      </c>
    </row>
    <row r="320" spans="1:20" x14ac:dyDescent="0.25">
      <c r="A320" t="s">
        <v>1516</v>
      </c>
      <c r="B320" t="s">
        <v>1517</v>
      </c>
      <c r="C320" t="s">
        <v>51</v>
      </c>
      <c r="D320" s="14" t="s">
        <v>1518</v>
      </c>
      <c r="E320" t="s">
        <v>1519</v>
      </c>
      <c r="F320" t="s">
        <v>1520</v>
      </c>
      <c r="G320" t="s">
        <v>69</v>
      </c>
      <c r="H320" t="s">
        <v>51</v>
      </c>
      <c r="I320" s="16">
        <v>38983</v>
      </c>
      <c r="J320" t="s">
        <v>54</v>
      </c>
      <c r="K320" t="s">
        <v>59</v>
      </c>
      <c r="L320" t="s">
        <v>51</v>
      </c>
      <c r="M320" t="s">
        <v>51</v>
      </c>
      <c r="N320" t="s">
        <v>59</v>
      </c>
      <c r="O320" t="s">
        <v>56</v>
      </c>
      <c r="P320" t="s">
        <v>74</v>
      </c>
      <c r="Q320" s="1">
        <v>119.6</v>
      </c>
      <c r="R320" t="s">
        <v>1522</v>
      </c>
      <c r="S320" t="s">
        <v>450</v>
      </c>
      <c r="T320" t="s">
        <v>1523</v>
      </c>
    </row>
    <row r="321" spans="1:20" x14ac:dyDescent="0.25">
      <c r="A321" t="s">
        <v>1524</v>
      </c>
      <c r="B321" t="s">
        <v>189</v>
      </c>
      <c r="C321" t="s">
        <v>1525</v>
      </c>
      <c r="D321" s="14" t="s">
        <v>1526</v>
      </c>
      <c r="E321" t="s">
        <v>1525</v>
      </c>
      <c r="F321" t="s">
        <v>1527</v>
      </c>
      <c r="G321" t="s">
        <v>69</v>
      </c>
      <c r="H321" t="s">
        <v>193</v>
      </c>
      <c r="I321" s="17">
        <v>21473</v>
      </c>
      <c r="J321" t="s">
        <v>54</v>
      </c>
      <c r="K321" t="s">
        <v>194</v>
      </c>
      <c r="L321" t="s">
        <v>51</v>
      </c>
      <c r="M321" t="s">
        <v>51</v>
      </c>
      <c r="N321" t="s">
        <v>194</v>
      </c>
      <c r="O321" t="s">
        <v>74</v>
      </c>
      <c r="P321" t="s">
        <v>74</v>
      </c>
      <c r="Q321" s="1">
        <v>119.1</v>
      </c>
      <c r="R321" t="s">
        <v>1529</v>
      </c>
      <c r="S321" t="s">
        <v>450</v>
      </c>
      <c r="T321" t="s">
        <v>1155</v>
      </c>
    </row>
    <row r="322" spans="1:20" x14ac:dyDescent="0.25">
      <c r="A322" t="s">
        <v>1530</v>
      </c>
      <c r="B322" t="s">
        <v>897</v>
      </c>
      <c r="C322" t="s">
        <v>1285</v>
      </c>
      <c r="D322" s="14" t="s">
        <v>1286</v>
      </c>
      <c r="E322" t="s">
        <v>594</v>
      </c>
      <c r="F322" t="s">
        <v>1287</v>
      </c>
      <c r="G322" t="s">
        <v>594</v>
      </c>
      <c r="H322" t="s">
        <v>1531</v>
      </c>
      <c r="I322" s="17">
        <v>32858</v>
      </c>
      <c r="J322" t="s">
        <v>54</v>
      </c>
      <c r="K322" t="s">
        <v>184</v>
      </c>
      <c r="L322" t="s">
        <v>51</v>
      </c>
      <c r="M322" t="s">
        <v>51</v>
      </c>
      <c r="N322" t="s">
        <v>184</v>
      </c>
      <c r="O322" t="s">
        <v>74</v>
      </c>
      <c r="P322" t="s">
        <v>56</v>
      </c>
      <c r="Q322" s="1">
        <v>119</v>
      </c>
      <c r="R322" t="s">
        <v>1533</v>
      </c>
      <c r="S322" t="s">
        <v>450</v>
      </c>
      <c r="T322" t="s">
        <v>902</v>
      </c>
    </row>
    <row r="323" spans="1:20" x14ac:dyDescent="0.25">
      <c r="A323" t="s">
        <v>1534</v>
      </c>
      <c r="B323" t="s">
        <v>1535</v>
      </c>
      <c r="C323" t="s">
        <v>1536</v>
      </c>
      <c r="D323" s="14" t="s">
        <v>1537</v>
      </c>
      <c r="E323" t="s">
        <v>1538</v>
      </c>
      <c r="F323" t="s">
        <v>51</v>
      </c>
      <c r="G323" t="s">
        <v>53</v>
      </c>
      <c r="H323" t="s">
        <v>51</v>
      </c>
      <c r="I323" s="16">
        <v>40292</v>
      </c>
      <c r="J323" t="s">
        <v>54</v>
      </c>
      <c r="K323" t="s">
        <v>73</v>
      </c>
      <c r="L323" t="s">
        <v>51</v>
      </c>
      <c r="M323" t="s">
        <v>51</v>
      </c>
      <c r="N323" t="s">
        <v>73</v>
      </c>
      <c r="O323" t="s">
        <v>74</v>
      </c>
      <c r="P323" t="s">
        <v>56</v>
      </c>
      <c r="Q323" s="1">
        <v>118.5</v>
      </c>
      <c r="R323" t="s">
        <v>1540</v>
      </c>
      <c r="S323" t="s">
        <v>1123</v>
      </c>
      <c r="T323" t="s">
        <v>616</v>
      </c>
    </row>
    <row r="324" spans="1:20" x14ac:dyDescent="0.25">
      <c r="A324" t="s">
        <v>1541</v>
      </c>
      <c r="B324" t="s">
        <v>1542</v>
      </c>
      <c r="C324" t="s">
        <v>1543</v>
      </c>
      <c r="D324" s="14" t="s">
        <v>10136</v>
      </c>
      <c r="E324" t="s">
        <v>445</v>
      </c>
      <c r="F324" t="s">
        <v>51</v>
      </c>
      <c r="G324" t="s">
        <v>447</v>
      </c>
      <c r="H324" t="s">
        <v>1543</v>
      </c>
      <c r="I324" s="16">
        <v>43831</v>
      </c>
      <c r="J324" t="s">
        <v>492</v>
      </c>
      <c r="K324" t="s">
        <v>448</v>
      </c>
      <c r="L324" t="s">
        <v>51</v>
      </c>
      <c r="M324" t="s">
        <v>51</v>
      </c>
      <c r="N324" t="s">
        <v>448</v>
      </c>
      <c r="O324" t="s">
        <v>56</v>
      </c>
      <c r="P324" t="s">
        <v>74</v>
      </c>
      <c r="Q324" s="1">
        <v>117.6</v>
      </c>
      <c r="R324" t="s">
        <v>51</v>
      </c>
      <c r="S324" t="s">
        <v>51</v>
      </c>
      <c r="T324" t="s">
        <v>51</v>
      </c>
    </row>
    <row r="325" spans="1:20" x14ac:dyDescent="0.25">
      <c r="A325" t="s">
        <v>1545</v>
      </c>
      <c r="B325" t="s">
        <v>1546</v>
      </c>
      <c r="C325" t="s">
        <v>1547</v>
      </c>
      <c r="D325" s="14" t="s">
        <v>1548</v>
      </c>
      <c r="E325" t="s">
        <v>1549</v>
      </c>
      <c r="F325" t="s">
        <v>51</v>
      </c>
      <c r="G325" t="s">
        <v>79</v>
      </c>
      <c r="H325" t="s">
        <v>51</v>
      </c>
      <c r="I325" s="16">
        <v>37622</v>
      </c>
      <c r="J325" t="s">
        <v>54</v>
      </c>
      <c r="K325" t="s">
        <v>59</v>
      </c>
      <c r="L325" t="s">
        <v>51</v>
      </c>
      <c r="M325" t="s">
        <v>51</v>
      </c>
      <c r="N325" t="s">
        <v>59</v>
      </c>
      <c r="O325" t="s">
        <v>56</v>
      </c>
      <c r="P325" t="s">
        <v>51</v>
      </c>
      <c r="Q325" s="1">
        <v>116.7</v>
      </c>
      <c r="R325" t="s">
        <v>1551</v>
      </c>
      <c r="S325" t="s">
        <v>450</v>
      </c>
      <c r="T325" t="s">
        <v>1552</v>
      </c>
    </row>
    <row r="326" spans="1:20" x14ac:dyDescent="0.25">
      <c r="A326" t="s">
        <v>1553</v>
      </c>
      <c r="B326" t="s">
        <v>219</v>
      </c>
      <c r="C326" t="s">
        <v>220</v>
      </c>
      <c r="D326" s="14" t="s">
        <v>133</v>
      </c>
      <c r="E326" t="s">
        <v>134</v>
      </c>
      <c r="F326" t="s">
        <v>51</v>
      </c>
      <c r="G326" t="s">
        <v>58</v>
      </c>
      <c r="H326" t="s">
        <v>1554</v>
      </c>
      <c r="I326" s="17">
        <v>26665</v>
      </c>
      <c r="J326" t="s">
        <v>54</v>
      </c>
      <c r="K326" t="s">
        <v>73</v>
      </c>
      <c r="L326" t="s">
        <v>51</v>
      </c>
      <c r="M326" t="s">
        <v>51</v>
      </c>
      <c r="N326" t="s">
        <v>73</v>
      </c>
      <c r="O326" t="s">
        <v>74</v>
      </c>
      <c r="P326" t="s">
        <v>56</v>
      </c>
      <c r="Q326" s="1">
        <v>116</v>
      </c>
      <c r="R326" t="s">
        <v>137</v>
      </c>
      <c r="S326" t="s">
        <v>450</v>
      </c>
      <c r="T326" t="s">
        <v>471</v>
      </c>
    </row>
    <row r="327" spans="1:20" x14ac:dyDescent="0.25">
      <c r="A327" t="s">
        <v>1556</v>
      </c>
      <c r="B327" t="s">
        <v>219</v>
      </c>
      <c r="C327" t="s">
        <v>220</v>
      </c>
      <c r="D327" s="14" t="s">
        <v>133</v>
      </c>
      <c r="E327" t="s">
        <v>134</v>
      </c>
      <c r="F327" t="s">
        <v>51</v>
      </c>
      <c r="G327" t="s">
        <v>58</v>
      </c>
      <c r="H327" t="s">
        <v>1557</v>
      </c>
      <c r="I327" s="17">
        <v>27030</v>
      </c>
      <c r="J327" t="s">
        <v>54</v>
      </c>
      <c r="K327" t="s">
        <v>73</v>
      </c>
      <c r="L327" t="s">
        <v>51</v>
      </c>
      <c r="M327" t="s">
        <v>51</v>
      </c>
      <c r="N327" t="s">
        <v>73</v>
      </c>
      <c r="O327" t="s">
        <v>74</v>
      </c>
      <c r="P327" t="s">
        <v>56</v>
      </c>
      <c r="Q327" s="1">
        <v>116</v>
      </c>
      <c r="R327" t="s">
        <v>137</v>
      </c>
      <c r="S327" t="s">
        <v>450</v>
      </c>
      <c r="T327" t="s">
        <v>471</v>
      </c>
    </row>
    <row r="328" spans="1:20" x14ac:dyDescent="0.25">
      <c r="A328" t="s">
        <v>1558</v>
      </c>
      <c r="B328" t="s">
        <v>1559</v>
      </c>
      <c r="C328" t="s">
        <v>1560</v>
      </c>
      <c r="D328" s="14" t="str">
        <f>$D327</f>
        <v>49811</v>
      </c>
      <c r="E328" t="s">
        <v>445</v>
      </c>
      <c r="F328" t="s">
        <v>1561</v>
      </c>
      <c r="G328" t="s">
        <v>447</v>
      </c>
      <c r="H328" t="s">
        <v>51</v>
      </c>
      <c r="I328" s="16">
        <v>41640</v>
      </c>
      <c r="J328" t="s">
        <v>54</v>
      </c>
      <c r="K328" t="s">
        <v>448</v>
      </c>
      <c r="L328" t="s">
        <v>51</v>
      </c>
      <c r="M328" t="s">
        <v>51</v>
      </c>
      <c r="N328" t="s">
        <v>448</v>
      </c>
      <c r="O328" t="s">
        <v>56</v>
      </c>
      <c r="P328" t="s">
        <v>74</v>
      </c>
      <c r="Q328" s="1">
        <v>113.4</v>
      </c>
      <c r="R328" t="s">
        <v>1563</v>
      </c>
      <c r="S328" t="s">
        <v>1123</v>
      </c>
      <c r="T328" t="s">
        <v>349</v>
      </c>
    </row>
    <row r="329" spans="1:20" x14ac:dyDescent="0.25">
      <c r="A329" t="s">
        <v>1564</v>
      </c>
      <c r="B329" t="s">
        <v>179</v>
      </c>
      <c r="C329" t="s">
        <v>180</v>
      </c>
      <c r="D329" s="14" t="s">
        <v>181</v>
      </c>
      <c r="E329" t="s">
        <v>180</v>
      </c>
      <c r="F329" t="s">
        <v>51</v>
      </c>
      <c r="G329" t="s">
        <v>63</v>
      </c>
      <c r="H329" t="s">
        <v>666</v>
      </c>
      <c r="I329" s="17">
        <v>25204</v>
      </c>
      <c r="J329" t="s">
        <v>1032</v>
      </c>
      <c r="K329" t="s">
        <v>184</v>
      </c>
      <c r="L329" t="s">
        <v>51</v>
      </c>
      <c r="M329" t="s">
        <v>51</v>
      </c>
      <c r="N329" t="s">
        <v>184</v>
      </c>
      <c r="O329" t="s">
        <v>74</v>
      </c>
      <c r="P329" t="s">
        <v>74</v>
      </c>
      <c r="Q329" s="1">
        <v>113</v>
      </c>
      <c r="R329" t="s">
        <v>180</v>
      </c>
      <c r="S329" t="s">
        <v>450</v>
      </c>
      <c r="T329" t="s">
        <v>1249</v>
      </c>
    </row>
    <row r="330" spans="1:20" x14ac:dyDescent="0.25">
      <c r="A330" t="s">
        <v>1566</v>
      </c>
      <c r="B330" t="s">
        <v>1567</v>
      </c>
      <c r="C330" t="s">
        <v>1568</v>
      </c>
      <c r="D330" s="14" t="s">
        <v>1569</v>
      </c>
      <c r="E330" t="s">
        <v>1570</v>
      </c>
      <c r="F330" t="s">
        <v>51</v>
      </c>
      <c r="G330" t="s">
        <v>84</v>
      </c>
      <c r="H330" t="s">
        <v>1571</v>
      </c>
      <c r="I330" s="16">
        <v>36413</v>
      </c>
      <c r="J330" t="s">
        <v>54</v>
      </c>
      <c r="K330" t="s">
        <v>73</v>
      </c>
      <c r="L330" t="s">
        <v>51</v>
      </c>
      <c r="M330" t="s">
        <v>51</v>
      </c>
      <c r="N330" t="s">
        <v>73</v>
      </c>
      <c r="O330" t="s">
        <v>74</v>
      </c>
      <c r="P330" t="s">
        <v>56</v>
      </c>
      <c r="Q330" s="1">
        <v>112.1</v>
      </c>
      <c r="R330" t="s">
        <v>1573</v>
      </c>
      <c r="S330" t="s">
        <v>450</v>
      </c>
      <c r="T330" t="s">
        <v>1574</v>
      </c>
    </row>
    <row r="331" spans="1:20" x14ac:dyDescent="0.25">
      <c r="A331" t="s">
        <v>1575</v>
      </c>
      <c r="B331" t="s">
        <v>219</v>
      </c>
      <c r="C331" t="s">
        <v>374</v>
      </c>
      <c r="D331" s="14" t="s">
        <v>430</v>
      </c>
      <c r="E331" t="s">
        <v>431</v>
      </c>
      <c r="F331" t="s">
        <v>51</v>
      </c>
      <c r="G331" t="s">
        <v>63</v>
      </c>
      <c r="H331" t="s">
        <v>1576</v>
      </c>
      <c r="I331" s="17">
        <v>30834</v>
      </c>
      <c r="J331" t="s">
        <v>54</v>
      </c>
      <c r="K331" t="s">
        <v>73</v>
      </c>
      <c r="L331" t="s">
        <v>51</v>
      </c>
      <c r="M331" t="s">
        <v>51</v>
      </c>
      <c r="N331" t="s">
        <v>73</v>
      </c>
      <c r="O331" t="s">
        <v>74</v>
      </c>
      <c r="P331" t="s">
        <v>74</v>
      </c>
      <c r="Q331" s="1">
        <v>112</v>
      </c>
      <c r="R331" t="s">
        <v>1578</v>
      </c>
      <c r="S331" t="s">
        <v>450</v>
      </c>
      <c r="T331" t="s">
        <v>1579</v>
      </c>
    </row>
    <row r="332" spans="1:20" x14ac:dyDescent="0.25">
      <c r="A332" t="s">
        <v>1580</v>
      </c>
      <c r="B332" t="s">
        <v>1581</v>
      </c>
      <c r="C332" t="s">
        <v>1370</v>
      </c>
      <c r="D332" s="14" t="s">
        <v>1582</v>
      </c>
      <c r="E332" t="s">
        <v>1583</v>
      </c>
      <c r="F332" t="s">
        <v>1584</v>
      </c>
      <c r="G332" t="s">
        <v>84</v>
      </c>
      <c r="H332" t="s">
        <v>1112</v>
      </c>
      <c r="I332" s="16">
        <v>34452</v>
      </c>
      <c r="J332" t="s">
        <v>54</v>
      </c>
      <c r="K332" t="s">
        <v>73</v>
      </c>
      <c r="L332" t="s">
        <v>51</v>
      </c>
      <c r="M332" t="s">
        <v>51</v>
      </c>
      <c r="N332" t="s">
        <v>73</v>
      </c>
      <c r="O332" t="s">
        <v>74</v>
      </c>
      <c r="P332" t="s">
        <v>56</v>
      </c>
      <c r="Q332" s="1">
        <v>110.8</v>
      </c>
      <c r="R332" t="s">
        <v>1586</v>
      </c>
      <c r="S332" t="s">
        <v>450</v>
      </c>
      <c r="T332" t="s">
        <v>1587</v>
      </c>
    </row>
    <row r="333" spans="1:20" x14ac:dyDescent="0.25">
      <c r="A333" t="s">
        <v>1588</v>
      </c>
      <c r="B333" t="s">
        <v>1589</v>
      </c>
      <c r="C333" t="s">
        <v>1590</v>
      </c>
      <c r="D333" s="14" t="str">
        <f>$D332</f>
        <v>60627</v>
      </c>
      <c r="E333" t="s">
        <v>445</v>
      </c>
      <c r="F333" t="s">
        <v>51</v>
      </c>
      <c r="G333" t="s">
        <v>447</v>
      </c>
      <c r="H333" t="s">
        <v>51</v>
      </c>
      <c r="I333" s="16">
        <v>43042</v>
      </c>
      <c r="J333" t="s">
        <v>54</v>
      </c>
      <c r="K333" t="s">
        <v>448</v>
      </c>
      <c r="L333" t="s">
        <v>51</v>
      </c>
      <c r="M333" t="s">
        <v>51</v>
      </c>
      <c r="N333" t="s">
        <v>448</v>
      </c>
      <c r="O333" t="s">
        <v>56</v>
      </c>
      <c r="P333" t="s">
        <v>74</v>
      </c>
      <c r="Q333" s="1">
        <v>110.7</v>
      </c>
      <c r="R333" t="s">
        <v>1592</v>
      </c>
      <c r="S333" t="s">
        <v>107</v>
      </c>
      <c r="T333" t="s">
        <v>349</v>
      </c>
    </row>
    <row r="334" spans="1:20" x14ac:dyDescent="0.25">
      <c r="A334" t="s">
        <v>1593</v>
      </c>
      <c r="B334" t="s">
        <v>1594</v>
      </c>
      <c r="C334" t="s">
        <v>1595</v>
      </c>
      <c r="D334" s="14" t="s">
        <v>1596</v>
      </c>
      <c r="E334" t="s">
        <v>1597</v>
      </c>
      <c r="F334" t="s">
        <v>1598</v>
      </c>
      <c r="G334" t="s">
        <v>63</v>
      </c>
      <c r="H334" t="s">
        <v>51</v>
      </c>
      <c r="I334" s="17">
        <v>21916</v>
      </c>
      <c r="J334" t="s">
        <v>54</v>
      </c>
      <c r="K334" t="s">
        <v>183</v>
      </c>
      <c r="L334" t="s">
        <v>184</v>
      </c>
      <c r="M334" t="s">
        <v>1599</v>
      </c>
      <c r="N334" t="s">
        <v>184</v>
      </c>
      <c r="O334" t="s">
        <v>74</v>
      </c>
      <c r="P334" t="s">
        <v>56</v>
      </c>
      <c r="Q334" s="1">
        <v>110</v>
      </c>
      <c r="R334" t="s">
        <v>51</v>
      </c>
      <c r="S334" t="s">
        <v>918</v>
      </c>
      <c r="T334" t="s">
        <v>1601</v>
      </c>
    </row>
    <row r="335" spans="1:20" ht="27.6" x14ac:dyDescent="0.25">
      <c r="A335" t="s">
        <v>1602</v>
      </c>
      <c r="B335" t="s">
        <v>1284</v>
      </c>
      <c r="C335" t="s">
        <v>592</v>
      </c>
      <c r="D335" s="14" t="s">
        <v>593</v>
      </c>
      <c r="E335" t="s">
        <v>594</v>
      </c>
      <c r="F335" t="s">
        <v>1263</v>
      </c>
      <c r="G335" t="s">
        <v>594</v>
      </c>
      <c r="H335" t="s">
        <v>975</v>
      </c>
      <c r="I335" s="16">
        <v>32874</v>
      </c>
      <c r="J335" t="s">
        <v>1032</v>
      </c>
      <c r="K335" t="s">
        <v>183</v>
      </c>
      <c r="L335" t="s">
        <v>1265</v>
      </c>
      <c r="M335" t="s">
        <v>73</v>
      </c>
      <c r="N335" s="2" t="s">
        <v>564</v>
      </c>
      <c r="O335" t="s">
        <v>74</v>
      </c>
      <c r="P335" t="s">
        <v>74</v>
      </c>
      <c r="Q335" s="1">
        <v>110</v>
      </c>
      <c r="R335" t="s">
        <v>1603</v>
      </c>
      <c r="S335" t="s">
        <v>450</v>
      </c>
      <c r="T335" t="s">
        <v>1249</v>
      </c>
    </row>
    <row r="336" spans="1:20" x14ac:dyDescent="0.25">
      <c r="A336" t="s">
        <v>1604</v>
      </c>
      <c r="B336" t="s">
        <v>1605</v>
      </c>
      <c r="C336" t="s">
        <v>1606</v>
      </c>
      <c r="D336" s="14" t="s">
        <v>1607</v>
      </c>
      <c r="E336" t="s">
        <v>501</v>
      </c>
      <c r="F336" t="s">
        <v>51</v>
      </c>
      <c r="G336" t="s">
        <v>81</v>
      </c>
      <c r="H336" t="s">
        <v>51</v>
      </c>
      <c r="I336" s="16">
        <v>35229</v>
      </c>
      <c r="J336" t="s">
        <v>54</v>
      </c>
      <c r="K336" t="s">
        <v>73</v>
      </c>
      <c r="L336" t="s">
        <v>51</v>
      </c>
      <c r="M336" t="s">
        <v>51</v>
      </c>
      <c r="N336" t="s">
        <v>73</v>
      </c>
      <c r="O336" t="s">
        <v>74</v>
      </c>
      <c r="P336" t="s">
        <v>56</v>
      </c>
      <c r="Q336" s="1">
        <v>108</v>
      </c>
      <c r="R336" t="s">
        <v>1609</v>
      </c>
      <c r="S336" t="s">
        <v>450</v>
      </c>
      <c r="T336" t="s">
        <v>1610</v>
      </c>
    </row>
    <row r="337" spans="1:20" x14ac:dyDescent="0.25">
      <c r="A337" t="s">
        <v>1611</v>
      </c>
      <c r="B337" t="s">
        <v>575</v>
      </c>
      <c r="C337" t="s">
        <v>1612</v>
      </c>
      <c r="D337" s="14" t="s">
        <v>1613</v>
      </c>
      <c r="E337" t="s">
        <v>578</v>
      </c>
      <c r="F337" t="s">
        <v>51</v>
      </c>
      <c r="G337" t="s">
        <v>63</v>
      </c>
      <c r="H337" t="s">
        <v>455</v>
      </c>
      <c r="I337" s="16">
        <v>38013</v>
      </c>
      <c r="J337" t="s">
        <v>54</v>
      </c>
      <c r="K337" t="s">
        <v>73</v>
      </c>
      <c r="L337" t="s">
        <v>51</v>
      </c>
      <c r="M337" t="s">
        <v>51</v>
      </c>
      <c r="N337" t="s">
        <v>73</v>
      </c>
      <c r="O337" t="s">
        <v>74</v>
      </c>
      <c r="P337" t="s">
        <v>56</v>
      </c>
      <c r="Q337" s="1">
        <v>108</v>
      </c>
      <c r="R337" t="s">
        <v>1614</v>
      </c>
      <c r="S337" t="s">
        <v>450</v>
      </c>
      <c r="T337" t="s">
        <v>673</v>
      </c>
    </row>
    <row r="338" spans="1:20" x14ac:dyDescent="0.25">
      <c r="A338" t="s">
        <v>1615</v>
      </c>
      <c r="B338" t="s">
        <v>1616</v>
      </c>
      <c r="C338" t="s">
        <v>1617</v>
      </c>
      <c r="D338" s="14" t="s">
        <v>1618</v>
      </c>
      <c r="E338" t="s">
        <v>1619</v>
      </c>
      <c r="F338" t="s">
        <v>51</v>
      </c>
      <c r="G338" t="s">
        <v>66</v>
      </c>
      <c r="H338" t="s">
        <v>1620</v>
      </c>
      <c r="I338" s="16">
        <v>35999</v>
      </c>
      <c r="J338" t="s">
        <v>54</v>
      </c>
      <c r="K338" t="s">
        <v>185</v>
      </c>
      <c r="L338" t="s">
        <v>1621</v>
      </c>
      <c r="M338" t="s">
        <v>1622</v>
      </c>
      <c r="N338" t="s">
        <v>185</v>
      </c>
      <c r="O338" t="s">
        <v>74</v>
      </c>
      <c r="P338" t="s">
        <v>56</v>
      </c>
      <c r="Q338" s="1">
        <v>106</v>
      </c>
      <c r="R338" t="s">
        <v>1624</v>
      </c>
      <c r="S338" t="s">
        <v>450</v>
      </c>
      <c r="T338" t="s">
        <v>1625</v>
      </c>
    </row>
    <row r="339" spans="1:20" x14ac:dyDescent="0.25">
      <c r="A339" t="s">
        <v>1626</v>
      </c>
      <c r="B339" t="s">
        <v>1616</v>
      </c>
      <c r="C339" t="s">
        <v>1617</v>
      </c>
      <c r="D339" s="14" t="s">
        <v>1618</v>
      </c>
      <c r="E339" t="s">
        <v>1619</v>
      </c>
      <c r="F339" t="s">
        <v>51</v>
      </c>
      <c r="G339" t="s">
        <v>66</v>
      </c>
      <c r="H339" t="s">
        <v>1627</v>
      </c>
      <c r="I339" s="16">
        <v>35980</v>
      </c>
      <c r="J339" t="s">
        <v>54</v>
      </c>
      <c r="K339" t="s">
        <v>185</v>
      </c>
      <c r="L339" t="s">
        <v>1621</v>
      </c>
      <c r="M339" t="s">
        <v>1622</v>
      </c>
      <c r="N339" t="s">
        <v>185</v>
      </c>
      <c r="O339" t="s">
        <v>74</v>
      </c>
      <c r="P339" t="s">
        <v>56</v>
      </c>
      <c r="Q339" s="1">
        <v>106</v>
      </c>
      <c r="R339" t="s">
        <v>1624</v>
      </c>
      <c r="S339" t="s">
        <v>450</v>
      </c>
      <c r="T339" t="s">
        <v>1625</v>
      </c>
    </row>
    <row r="340" spans="1:20" x14ac:dyDescent="0.25">
      <c r="A340" t="s">
        <v>1628</v>
      </c>
      <c r="B340" t="s">
        <v>1629</v>
      </c>
      <c r="C340" t="s">
        <v>971</v>
      </c>
      <c r="D340" s="14" t="s">
        <v>972</v>
      </c>
      <c r="E340" t="s">
        <v>973</v>
      </c>
      <c r="F340" t="s">
        <v>1630</v>
      </c>
      <c r="G340" t="s">
        <v>356</v>
      </c>
      <c r="H340" t="s">
        <v>1378</v>
      </c>
      <c r="I340" s="17">
        <v>23309</v>
      </c>
      <c r="J340" t="s">
        <v>834</v>
      </c>
      <c r="K340" t="s">
        <v>184</v>
      </c>
      <c r="L340" t="s">
        <v>184</v>
      </c>
      <c r="M340" t="s">
        <v>851</v>
      </c>
      <c r="N340" t="s">
        <v>184</v>
      </c>
      <c r="O340" t="s">
        <v>74</v>
      </c>
      <c r="P340" t="s">
        <v>56</v>
      </c>
      <c r="Q340" s="1">
        <v>106</v>
      </c>
      <c r="R340" t="s">
        <v>1631</v>
      </c>
      <c r="S340" t="s">
        <v>107</v>
      </c>
      <c r="T340" t="s">
        <v>138</v>
      </c>
    </row>
    <row r="341" spans="1:20" x14ac:dyDescent="0.25">
      <c r="A341" t="s">
        <v>1632</v>
      </c>
      <c r="B341" t="s">
        <v>1510</v>
      </c>
      <c r="C341" t="s">
        <v>1633</v>
      </c>
      <c r="D341" s="14" t="s">
        <v>1634</v>
      </c>
      <c r="E341" t="s">
        <v>1635</v>
      </c>
      <c r="F341" t="s">
        <v>51</v>
      </c>
      <c r="G341" t="s">
        <v>79</v>
      </c>
      <c r="H341" t="s">
        <v>51</v>
      </c>
      <c r="I341" s="16">
        <v>36742</v>
      </c>
      <c r="J341" t="s">
        <v>54</v>
      </c>
      <c r="K341" t="s">
        <v>73</v>
      </c>
      <c r="L341" t="s">
        <v>51</v>
      </c>
      <c r="M341" t="s">
        <v>51</v>
      </c>
      <c r="N341" t="s">
        <v>73</v>
      </c>
      <c r="O341" t="s">
        <v>74</v>
      </c>
      <c r="P341" t="s">
        <v>56</v>
      </c>
      <c r="Q341" s="1">
        <v>106</v>
      </c>
      <c r="R341" t="s">
        <v>1636</v>
      </c>
      <c r="S341" t="s">
        <v>450</v>
      </c>
      <c r="T341" t="s">
        <v>1356</v>
      </c>
    </row>
    <row r="342" spans="1:20" x14ac:dyDescent="0.25">
      <c r="A342" t="s">
        <v>1637</v>
      </c>
      <c r="B342" t="s">
        <v>1638</v>
      </c>
      <c r="C342" t="s">
        <v>1639</v>
      </c>
      <c r="D342" s="14" t="s">
        <v>1640</v>
      </c>
      <c r="E342" t="s">
        <v>1639</v>
      </c>
      <c r="F342" t="s">
        <v>51</v>
      </c>
      <c r="G342" t="s">
        <v>1641</v>
      </c>
      <c r="H342" t="s">
        <v>1642</v>
      </c>
      <c r="I342" s="17">
        <v>5388</v>
      </c>
      <c r="J342" t="s">
        <v>54</v>
      </c>
      <c r="K342" t="s">
        <v>463</v>
      </c>
      <c r="L342" t="s">
        <v>51</v>
      </c>
      <c r="M342" t="s">
        <v>51</v>
      </c>
      <c r="N342" t="s">
        <v>463</v>
      </c>
      <c r="O342" t="s">
        <v>74</v>
      </c>
      <c r="P342" t="s">
        <v>74</v>
      </c>
      <c r="Q342" s="1">
        <v>104.4</v>
      </c>
      <c r="R342" t="s">
        <v>1644</v>
      </c>
      <c r="S342" t="s">
        <v>450</v>
      </c>
      <c r="T342" t="s">
        <v>1645</v>
      </c>
    </row>
    <row r="343" spans="1:20" x14ac:dyDescent="0.25">
      <c r="A343" t="s">
        <v>1646</v>
      </c>
      <c r="B343" t="s">
        <v>1647</v>
      </c>
      <c r="C343" t="s">
        <v>1648</v>
      </c>
      <c r="D343" s="14" t="s">
        <v>1649</v>
      </c>
      <c r="E343" t="s">
        <v>1650</v>
      </c>
      <c r="F343" t="s">
        <v>51</v>
      </c>
      <c r="G343" t="s">
        <v>63</v>
      </c>
      <c r="H343" t="s">
        <v>455</v>
      </c>
      <c r="I343" s="16">
        <v>38700</v>
      </c>
      <c r="J343" t="s">
        <v>54</v>
      </c>
      <c r="K343" t="s">
        <v>183</v>
      </c>
      <c r="L343" t="s">
        <v>73</v>
      </c>
      <c r="M343" t="s">
        <v>1049</v>
      </c>
      <c r="N343" t="s">
        <v>73</v>
      </c>
      <c r="O343" t="s">
        <v>74</v>
      </c>
      <c r="P343" t="s">
        <v>56</v>
      </c>
      <c r="Q343" s="1">
        <v>104.1</v>
      </c>
      <c r="R343" t="s">
        <v>1652</v>
      </c>
      <c r="S343" t="s">
        <v>1225</v>
      </c>
      <c r="T343" t="s">
        <v>1653</v>
      </c>
    </row>
    <row r="344" spans="1:20" x14ac:dyDescent="0.25">
      <c r="A344" t="s">
        <v>1654</v>
      </c>
      <c r="B344" t="s">
        <v>1594</v>
      </c>
      <c r="C344" t="s">
        <v>1655</v>
      </c>
      <c r="D344" s="14" t="s">
        <v>1656</v>
      </c>
      <c r="E344" t="s">
        <v>1657</v>
      </c>
      <c r="F344" t="s">
        <v>1658</v>
      </c>
      <c r="G344" t="s">
        <v>63</v>
      </c>
      <c r="H344" t="s">
        <v>51</v>
      </c>
      <c r="I344" s="17">
        <v>22647</v>
      </c>
      <c r="J344" t="s">
        <v>54</v>
      </c>
      <c r="K344" t="s">
        <v>183</v>
      </c>
      <c r="L344" t="s">
        <v>184</v>
      </c>
      <c r="M344" t="s">
        <v>1659</v>
      </c>
      <c r="N344" t="s">
        <v>184</v>
      </c>
      <c r="O344" t="s">
        <v>74</v>
      </c>
      <c r="P344" t="s">
        <v>56</v>
      </c>
      <c r="Q344" s="1">
        <v>103</v>
      </c>
      <c r="R344" t="s">
        <v>51</v>
      </c>
      <c r="S344" t="s">
        <v>918</v>
      </c>
      <c r="T344" t="s">
        <v>1601</v>
      </c>
    </row>
    <row r="345" spans="1:20" x14ac:dyDescent="0.25">
      <c r="A345" t="s">
        <v>1661</v>
      </c>
      <c r="B345" t="s">
        <v>1054</v>
      </c>
      <c r="C345" t="s">
        <v>1662</v>
      </c>
      <c r="D345" s="14" t="s">
        <v>1406</v>
      </c>
      <c r="E345" t="s">
        <v>1057</v>
      </c>
      <c r="F345" t="s">
        <v>51</v>
      </c>
      <c r="G345" t="s">
        <v>58</v>
      </c>
      <c r="H345" t="s">
        <v>155</v>
      </c>
      <c r="I345" s="17">
        <v>27485</v>
      </c>
      <c r="J345" t="s">
        <v>646</v>
      </c>
      <c r="K345" t="s">
        <v>73</v>
      </c>
      <c r="L345" t="s">
        <v>51</v>
      </c>
      <c r="M345" t="s">
        <v>51</v>
      </c>
      <c r="N345" t="s">
        <v>73</v>
      </c>
      <c r="O345" t="s">
        <v>74</v>
      </c>
      <c r="P345" t="s">
        <v>56</v>
      </c>
      <c r="Q345" s="1">
        <v>102</v>
      </c>
      <c r="R345" t="s">
        <v>1664</v>
      </c>
      <c r="S345" t="s">
        <v>450</v>
      </c>
      <c r="T345" t="s">
        <v>1060</v>
      </c>
    </row>
    <row r="346" spans="1:20" ht="27.6" x14ac:dyDescent="0.25">
      <c r="A346" t="s">
        <v>1665</v>
      </c>
      <c r="B346" t="s">
        <v>1068</v>
      </c>
      <c r="C346" t="s">
        <v>1666</v>
      </c>
      <c r="D346" s="14" t="s">
        <v>1070</v>
      </c>
      <c r="E346" t="s">
        <v>1071</v>
      </c>
      <c r="F346" t="s">
        <v>51</v>
      </c>
      <c r="G346" t="s">
        <v>63</v>
      </c>
      <c r="H346" t="s">
        <v>1112</v>
      </c>
      <c r="I346" s="17">
        <v>27760</v>
      </c>
      <c r="J346" t="s">
        <v>54</v>
      </c>
      <c r="K346" t="s">
        <v>1073</v>
      </c>
      <c r="L346" t="s">
        <v>1074</v>
      </c>
      <c r="M346" t="s">
        <v>51</v>
      </c>
      <c r="N346" s="2" t="s">
        <v>564</v>
      </c>
      <c r="O346" t="s">
        <v>74</v>
      </c>
      <c r="P346" t="s">
        <v>56</v>
      </c>
      <c r="Q346" s="1">
        <v>101</v>
      </c>
      <c r="R346" t="s">
        <v>1076</v>
      </c>
      <c r="S346" t="s">
        <v>450</v>
      </c>
      <c r="T346" t="s">
        <v>1077</v>
      </c>
    </row>
    <row r="347" spans="1:20" ht="27.6" x14ac:dyDescent="0.25">
      <c r="A347" t="s">
        <v>1668</v>
      </c>
      <c r="B347" t="s">
        <v>1669</v>
      </c>
      <c r="C347" t="s">
        <v>1670</v>
      </c>
      <c r="D347" s="14" t="s">
        <v>1671</v>
      </c>
      <c r="E347" t="s">
        <v>1672</v>
      </c>
      <c r="F347" t="s">
        <v>1673</v>
      </c>
      <c r="G347" t="s">
        <v>66</v>
      </c>
      <c r="H347" t="s">
        <v>51</v>
      </c>
      <c r="I347" s="17">
        <v>19725</v>
      </c>
      <c r="J347" t="s">
        <v>54</v>
      </c>
      <c r="K347" t="s">
        <v>1073</v>
      </c>
      <c r="L347" t="s">
        <v>1674</v>
      </c>
      <c r="M347" t="s">
        <v>73</v>
      </c>
      <c r="N347" s="2" t="s">
        <v>564</v>
      </c>
      <c r="O347" t="s">
        <v>74</v>
      </c>
      <c r="P347" t="s">
        <v>56</v>
      </c>
      <c r="Q347" s="1">
        <v>100.2</v>
      </c>
      <c r="R347" t="s">
        <v>1676</v>
      </c>
      <c r="S347" t="s">
        <v>450</v>
      </c>
      <c r="T347" t="s">
        <v>1677</v>
      </c>
    </row>
    <row r="348" spans="1:20" x14ac:dyDescent="0.25">
      <c r="A348" t="s">
        <v>1678</v>
      </c>
      <c r="B348" t="s">
        <v>1137</v>
      </c>
      <c r="C348" t="s">
        <v>1138</v>
      </c>
      <c r="D348" s="14" t="s">
        <v>1139</v>
      </c>
      <c r="E348" t="s">
        <v>1140</v>
      </c>
      <c r="F348" t="s">
        <v>1141</v>
      </c>
      <c r="G348" t="s">
        <v>1142</v>
      </c>
      <c r="H348" t="s">
        <v>1679</v>
      </c>
      <c r="I348" s="17">
        <v>23456</v>
      </c>
      <c r="J348" t="s">
        <v>54</v>
      </c>
      <c r="K348" t="s">
        <v>194</v>
      </c>
      <c r="L348" t="s">
        <v>51</v>
      </c>
      <c r="M348" t="s">
        <v>51</v>
      </c>
      <c r="N348" t="s">
        <v>194</v>
      </c>
      <c r="O348" t="s">
        <v>74</v>
      </c>
      <c r="P348" t="s">
        <v>74</v>
      </c>
      <c r="Q348" s="1">
        <v>100</v>
      </c>
      <c r="R348" t="s">
        <v>1145</v>
      </c>
      <c r="S348" t="s">
        <v>107</v>
      </c>
      <c r="T348" t="s">
        <v>138</v>
      </c>
    </row>
    <row r="349" spans="1:20" x14ac:dyDescent="0.25">
      <c r="A349" t="s">
        <v>1681</v>
      </c>
      <c r="B349" t="s">
        <v>1137</v>
      </c>
      <c r="C349" t="s">
        <v>1138</v>
      </c>
      <c r="D349" s="14" t="s">
        <v>1139</v>
      </c>
      <c r="E349" t="s">
        <v>1140</v>
      </c>
      <c r="F349" t="s">
        <v>1141</v>
      </c>
      <c r="G349" t="s">
        <v>1142</v>
      </c>
      <c r="H349" t="s">
        <v>1682</v>
      </c>
      <c r="I349" s="17">
        <v>23343</v>
      </c>
      <c r="J349" t="s">
        <v>54</v>
      </c>
      <c r="K349" t="s">
        <v>194</v>
      </c>
      <c r="L349" t="s">
        <v>51</v>
      </c>
      <c r="M349" t="s">
        <v>51</v>
      </c>
      <c r="N349" t="s">
        <v>194</v>
      </c>
      <c r="O349" t="s">
        <v>74</v>
      </c>
      <c r="P349" t="s">
        <v>74</v>
      </c>
      <c r="Q349" s="1">
        <v>100</v>
      </c>
      <c r="R349" t="s">
        <v>1683</v>
      </c>
      <c r="S349" t="s">
        <v>107</v>
      </c>
      <c r="T349" t="s">
        <v>138</v>
      </c>
    </row>
    <row r="350" spans="1:20" x14ac:dyDescent="0.25">
      <c r="A350" t="s">
        <v>1684</v>
      </c>
      <c r="B350" t="s">
        <v>1137</v>
      </c>
      <c r="C350" t="s">
        <v>1138</v>
      </c>
      <c r="D350" s="14" t="s">
        <v>1139</v>
      </c>
      <c r="E350" t="s">
        <v>1140</v>
      </c>
      <c r="F350" t="s">
        <v>1141</v>
      </c>
      <c r="G350" t="s">
        <v>1142</v>
      </c>
      <c r="H350" t="s">
        <v>1685</v>
      </c>
      <c r="I350" s="17">
        <v>23545</v>
      </c>
      <c r="J350" t="s">
        <v>54</v>
      </c>
      <c r="K350" t="s">
        <v>194</v>
      </c>
      <c r="L350" t="s">
        <v>51</v>
      </c>
      <c r="M350" t="s">
        <v>51</v>
      </c>
      <c r="N350" t="s">
        <v>194</v>
      </c>
      <c r="O350" t="s">
        <v>74</v>
      </c>
      <c r="P350" t="s">
        <v>74</v>
      </c>
      <c r="Q350" s="1">
        <v>100</v>
      </c>
      <c r="R350" t="s">
        <v>1683</v>
      </c>
      <c r="S350" t="s">
        <v>107</v>
      </c>
      <c r="T350" t="s">
        <v>138</v>
      </c>
    </row>
    <row r="351" spans="1:20" x14ac:dyDescent="0.25">
      <c r="A351" t="s">
        <v>1686</v>
      </c>
      <c r="B351" t="s">
        <v>1137</v>
      </c>
      <c r="C351" t="s">
        <v>1138</v>
      </c>
      <c r="D351" s="14" t="s">
        <v>1139</v>
      </c>
      <c r="E351" t="s">
        <v>1140</v>
      </c>
      <c r="F351" t="s">
        <v>1141</v>
      </c>
      <c r="G351" t="s">
        <v>1142</v>
      </c>
      <c r="H351" t="s">
        <v>1687</v>
      </c>
      <c r="I351" s="17">
        <v>23426</v>
      </c>
      <c r="J351" t="s">
        <v>54</v>
      </c>
      <c r="K351" t="s">
        <v>194</v>
      </c>
      <c r="L351" t="s">
        <v>51</v>
      </c>
      <c r="M351" t="s">
        <v>51</v>
      </c>
      <c r="N351" t="s">
        <v>194</v>
      </c>
      <c r="O351" t="s">
        <v>74</v>
      </c>
      <c r="P351" t="s">
        <v>74</v>
      </c>
      <c r="Q351" s="1">
        <v>100</v>
      </c>
      <c r="R351" t="s">
        <v>1683</v>
      </c>
      <c r="S351" t="s">
        <v>107</v>
      </c>
      <c r="T351" t="s">
        <v>138</v>
      </c>
    </row>
    <row r="352" spans="1:20" x14ac:dyDescent="0.25">
      <c r="A352" t="s">
        <v>1688</v>
      </c>
      <c r="B352" t="s">
        <v>1137</v>
      </c>
      <c r="C352" t="s">
        <v>1138</v>
      </c>
      <c r="D352" s="14" t="s">
        <v>1139</v>
      </c>
      <c r="E352" t="s">
        <v>1140</v>
      </c>
      <c r="F352" t="s">
        <v>1141</v>
      </c>
      <c r="G352" t="s">
        <v>1142</v>
      </c>
      <c r="H352" t="s">
        <v>1689</v>
      </c>
      <c r="I352" s="17">
        <v>23333</v>
      </c>
      <c r="J352" t="s">
        <v>54</v>
      </c>
      <c r="K352" t="s">
        <v>194</v>
      </c>
      <c r="L352" t="s">
        <v>51</v>
      </c>
      <c r="M352" t="s">
        <v>51</v>
      </c>
      <c r="N352" t="s">
        <v>194</v>
      </c>
      <c r="O352" t="s">
        <v>74</v>
      </c>
      <c r="P352" t="s">
        <v>74</v>
      </c>
      <c r="Q352" s="1">
        <v>100</v>
      </c>
      <c r="R352" t="s">
        <v>1683</v>
      </c>
      <c r="S352" t="s">
        <v>107</v>
      </c>
      <c r="T352" t="s">
        <v>138</v>
      </c>
    </row>
    <row r="353" spans="1:20" x14ac:dyDescent="0.25">
      <c r="A353" t="s">
        <v>1690</v>
      </c>
      <c r="B353" t="s">
        <v>1137</v>
      </c>
      <c r="C353" t="s">
        <v>1138</v>
      </c>
      <c r="D353" s="14" t="s">
        <v>1139</v>
      </c>
      <c r="E353" t="s">
        <v>1140</v>
      </c>
      <c r="F353" t="s">
        <v>1141</v>
      </c>
      <c r="G353" t="s">
        <v>1142</v>
      </c>
      <c r="H353" t="s">
        <v>1691</v>
      </c>
      <c r="I353" s="17">
        <v>23106</v>
      </c>
      <c r="J353" t="s">
        <v>54</v>
      </c>
      <c r="K353" t="s">
        <v>194</v>
      </c>
      <c r="L353" t="s">
        <v>51</v>
      </c>
      <c r="M353" t="s">
        <v>51</v>
      </c>
      <c r="N353" t="s">
        <v>194</v>
      </c>
      <c r="O353" t="s">
        <v>74</v>
      </c>
      <c r="P353" t="s">
        <v>74</v>
      </c>
      <c r="Q353" s="1">
        <v>100</v>
      </c>
      <c r="R353" t="s">
        <v>1145</v>
      </c>
      <c r="S353" t="s">
        <v>107</v>
      </c>
      <c r="T353" t="s">
        <v>138</v>
      </c>
    </row>
    <row r="354" spans="1:20" x14ac:dyDescent="0.25">
      <c r="A354" t="s">
        <v>1692</v>
      </c>
      <c r="B354" t="s">
        <v>1137</v>
      </c>
      <c r="C354" t="s">
        <v>1138</v>
      </c>
      <c r="D354" s="14" t="s">
        <v>1139</v>
      </c>
      <c r="E354" t="s">
        <v>1140</v>
      </c>
      <c r="F354" t="s">
        <v>1141</v>
      </c>
      <c r="G354" t="s">
        <v>1142</v>
      </c>
      <c r="H354" t="s">
        <v>1693</v>
      </c>
      <c r="I354" s="17">
        <v>23035</v>
      </c>
      <c r="J354" t="s">
        <v>54</v>
      </c>
      <c r="K354" t="s">
        <v>194</v>
      </c>
      <c r="L354" t="s">
        <v>51</v>
      </c>
      <c r="M354" t="s">
        <v>51</v>
      </c>
      <c r="N354" t="s">
        <v>194</v>
      </c>
      <c r="O354" t="s">
        <v>74</v>
      </c>
      <c r="P354" t="s">
        <v>74</v>
      </c>
      <c r="Q354" s="1">
        <v>100</v>
      </c>
      <c r="R354" t="s">
        <v>1145</v>
      </c>
      <c r="S354" t="s">
        <v>107</v>
      </c>
      <c r="T354" t="s">
        <v>138</v>
      </c>
    </row>
    <row r="355" spans="1:20" x14ac:dyDescent="0.25">
      <c r="A355" t="s">
        <v>1694</v>
      </c>
      <c r="B355" t="s">
        <v>1137</v>
      </c>
      <c r="C355" t="s">
        <v>1138</v>
      </c>
      <c r="D355" s="14" t="s">
        <v>1139</v>
      </c>
      <c r="E355" t="s">
        <v>1140</v>
      </c>
      <c r="F355" t="s">
        <v>1141</v>
      </c>
      <c r="G355" t="s">
        <v>1142</v>
      </c>
      <c r="H355" t="s">
        <v>1695</v>
      </c>
      <c r="I355" s="17">
        <v>22950</v>
      </c>
      <c r="J355" t="s">
        <v>54</v>
      </c>
      <c r="K355" t="s">
        <v>194</v>
      </c>
      <c r="L355" t="s">
        <v>51</v>
      </c>
      <c r="M355" t="s">
        <v>51</v>
      </c>
      <c r="N355" t="s">
        <v>194</v>
      </c>
      <c r="O355" t="s">
        <v>74</v>
      </c>
      <c r="P355" t="s">
        <v>74</v>
      </c>
      <c r="Q355" s="1">
        <v>100</v>
      </c>
      <c r="R355" t="s">
        <v>1145</v>
      </c>
      <c r="S355" t="s">
        <v>107</v>
      </c>
      <c r="T355" t="s">
        <v>138</v>
      </c>
    </row>
    <row r="356" spans="1:20" x14ac:dyDescent="0.25">
      <c r="A356" t="s">
        <v>1696</v>
      </c>
      <c r="B356" t="s">
        <v>1137</v>
      </c>
      <c r="C356" t="s">
        <v>1138</v>
      </c>
      <c r="D356" s="14" t="s">
        <v>1139</v>
      </c>
      <c r="E356" t="s">
        <v>1140</v>
      </c>
      <c r="F356" t="s">
        <v>1141</v>
      </c>
      <c r="G356" t="s">
        <v>1142</v>
      </c>
      <c r="H356" t="s">
        <v>1697</v>
      </c>
      <c r="I356" s="17">
        <v>22929</v>
      </c>
      <c r="J356" t="s">
        <v>54</v>
      </c>
      <c r="K356" t="s">
        <v>194</v>
      </c>
      <c r="L356" t="s">
        <v>51</v>
      </c>
      <c r="M356" t="s">
        <v>51</v>
      </c>
      <c r="N356" t="s">
        <v>194</v>
      </c>
      <c r="O356" t="s">
        <v>74</v>
      </c>
      <c r="P356" t="s">
        <v>74</v>
      </c>
      <c r="Q356" s="1">
        <v>100</v>
      </c>
      <c r="R356" t="s">
        <v>1145</v>
      </c>
      <c r="S356" t="s">
        <v>107</v>
      </c>
      <c r="T356" t="s">
        <v>138</v>
      </c>
    </row>
    <row r="357" spans="1:20" x14ac:dyDescent="0.25">
      <c r="A357" t="s">
        <v>1698</v>
      </c>
      <c r="B357" t="s">
        <v>1699</v>
      </c>
      <c r="C357" t="s">
        <v>1700</v>
      </c>
      <c r="D357" s="14" t="s">
        <v>1701</v>
      </c>
      <c r="E357" t="s">
        <v>1702</v>
      </c>
      <c r="F357" t="s">
        <v>1703</v>
      </c>
      <c r="G357" t="s">
        <v>79</v>
      </c>
      <c r="H357" t="s">
        <v>51</v>
      </c>
      <c r="I357" s="16">
        <v>42278</v>
      </c>
      <c r="J357" t="s">
        <v>54</v>
      </c>
      <c r="K357" t="s">
        <v>73</v>
      </c>
      <c r="L357" t="s">
        <v>51</v>
      </c>
      <c r="M357" t="s">
        <v>51</v>
      </c>
      <c r="N357" t="s">
        <v>73</v>
      </c>
      <c r="O357" t="s">
        <v>74</v>
      </c>
      <c r="P357" t="s">
        <v>56</v>
      </c>
      <c r="Q357" s="1">
        <v>100</v>
      </c>
      <c r="R357" t="s">
        <v>1704</v>
      </c>
      <c r="S357" t="s">
        <v>450</v>
      </c>
      <c r="T357" t="s">
        <v>1552</v>
      </c>
    </row>
    <row r="358" spans="1:20" x14ac:dyDescent="0.25">
      <c r="A358" t="s">
        <v>1705</v>
      </c>
      <c r="B358" t="s">
        <v>1706</v>
      </c>
      <c r="C358" t="s">
        <v>1707</v>
      </c>
      <c r="D358" s="14" t="s">
        <v>1708</v>
      </c>
      <c r="E358" t="s">
        <v>1709</v>
      </c>
      <c r="F358" t="s">
        <v>1710</v>
      </c>
      <c r="G358" t="s">
        <v>53</v>
      </c>
      <c r="H358" t="s">
        <v>1707</v>
      </c>
      <c r="I358" s="17">
        <v>19662</v>
      </c>
      <c r="J358" t="s">
        <v>710</v>
      </c>
      <c r="K358" t="s">
        <v>463</v>
      </c>
      <c r="L358" t="s">
        <v>51</v>
      </c>
      <c r="M358" t="s">
        <v>51</v>
      </c>
      <c r="N358" t="s">
        <v>463</v>
      </c>
      <c r="O358" t="s">
        <v>74</v>
      </c>
      <c r="P358" t="s">
        <v>74</v>
      </c>
      <c r="Q358" s="1">
        <v>100</v>
      </c>
      <c r="R358" t="s">
        <v>532</v>
      </c>
      <c r="S358" t="s">
        <v>450</v>
      </c>
      <c r="T358" t="s">
        <v>1711</v>
      </c>
    </row>
    <row r="359" spans="1:20" x14ac:dyDescent="0.25">
      <c r="A359" t="s">
        <v>1712</v>
      </c>
      <c r="B359" t="s">
        <v>210</v>
      </c>
      <c r="C359" t="s">
        <v>1713</v>
      </c>
      <c r="D359" s="14" t="s">
        <v>1714</v>
      </c>
      <c r="E359" t="s">
        <v>1713</v>
      </c>
      <c r="F359" t="s">
        <v>1715</v>
      </c>
      <c r="G359" t="s">
        <v>61</v>
      </c>
      <c r="H359" t="s">
        <v>1713</v>
      </c>
      <c r="I359" s="17">
        <v>11405</v>
      </c>
      <c r="J359" t="s">
        <v>54</v>
      </c>
      <c r="K359" t="s">
        <v>194</v>
      </c>
      <c r="L359" t="s">
        <v>51</v>
      </c>
      <c r="M359" t="s">
        <v>51</v>
      </c>
      <c r="N359" t="s">
        <v>194</v>
      </c>
      <c r="O359" t="s">
        <v>74</v>
      </c>
      <c r="P359" t="s">
        <v>74</v>
      </c>
      <c r="Q359" s="1">
        <v>100</v>
      </c>
      <c r="R359" t="s">
        <v>1083</v>
      </c>
      <c r="S359" t="s">
        <v>450</v>
      </c>
      <c r="T359" t="s">
        <v>1084</v>
      </c>
    </row>
    <row r="360" spans="1:20" x14ac:dyDescent="0.25">
      <c r="A360" t="s">
        <v>1716</v>
      </c>
      <c r="B360" t="s">
        <v>454</v>
      </c>
      <c r="C360" t="s">
        <v>455</v>
      </c>
      <c r="D360" s="14" t="s">
        <v>456</v>
      </c>
      <c r="E360" t="s">
        <v>457</v>
      </c>
      <c r="F360" t="s">
        <v>458</v>
      </c>
      <c r="G360" t="s">
        <v>63</v>
      </c>
      <c r="H360" t="s">
        <v>1717</v>
      </c>
      <c r="I360" s="16">
        <v>36735</v>
      </c>
      <c r="J360" t="s">
        <v>54</v>
      </c>
      <c r="K360" t="s">
        <v>73</v>
      </c>
      <c r="L360" t="s">
        <v>51</v>
      </c>
      <c r="M360" t="s">
        <v>51</v>
      </c>
      <c r="N360" t="s">
        <v>73</v>
      </c>
      <c r="O360" t="s">
        <v>74</v>
      </c>
      <c r="P360" t="s">
        <v>56</v>
      </c>
      <c r="Q360" s="1">
        <v>100</v>
      </c>
      <c r="R360" t="s">
        <v>937</v>
      </c>
      <c r="S360" t="s">
        <v>450</v>
      </c>
      <c r="T360" t="s">
        <v>1718</v>
      </c>
    </row>
    <row r="361" spans="1:20" ht="82.8" x14ac:dyDescent="0.25">
      <c r="A361" t="s">
        <v>1719</v>
      </c>
      <c r="B361" t="s">
        <v>1720</v>
      </c>
      <c r="C361" s="2" t="s">
        <v>1721</v>
      </c>
      <c r="D361" s="14" t="s">
        <v>1101</v>
      </c>
      <c r="E361" t="s">
        <v>1102</v>
      </c>
      <c r="F361" t="s">
        <v>51</v>
      </c>
      <c r="G361" t="s">
        <v>69</v>
      </c>
      <c r="H361" t="s">
        <v>51</v>
      </c>
      <c r="I361" s="16">
        <v>41275</v>
      </c>
      <c r="J361" t="s">
        <v>54</v>
      </c>
      <c r="K361" t="s">
        <v>59</v>
      </c>
      <c r="L361" t="s">
        <v>51</v>
      </c>
      <c r="M361" t="s">
        <v>51</v>
      </c>
      <c r="N361" t="s">
        <v>59</v>
      </c>
      <c r="O361" t="s">
        <v>56</v>
      </c>
      <c r="P361" t="s">
        <v>74</v>
      </c>
      <c r="Q361" s="1">
        <v>99.9</v>
      </c>
      <c r="R361" t="s">
        <v>1723</v>
      </c>
      <c r="S361" t="s">
        <v>450</v>
      </c>
      <c r="T361" t="s">
        <v>1523</v>
      </c>
    </row>
    <row r="362" spans="1:20" x14ac:dyDescent="0.25">
      <c r="A362" t="s">
        <v>1724</v>
      </c>
      <c r="B362" t="s">
        <v>621</v>
      </c>
      <c r="C362" t="s">
        <v>1725</v>
      </c>
      <c r="D362" s="14" t="s">
        <v>623</v>
      </c>
      <c r="E362" t="s">
        <v>624</v>
      </c>
      <c r="F362" t="s">
        <v>51</v>
      </c>
      <c r="G362" t="s">
        <v>77</v>
      </c>
      <c r="H362" t="s">
        <v>1725</v>
      </c>
      <c r="I362" s="16">
        <v>32874</v>
      </c>
      <c r="J362" t="s">
        <v>54</v>
      </c>
      <c r="K362" t="s">
        <v>73</v>
      </c>
      <c r="L362" t="s">
        <v>51</v>
      </c>
      <c r="M362" t="s">
        <v>51</v>
      </c>
      <c r="N362" t="s">
        <v>73</v>
      </c>
      <c r="O362" t="s">
        <v>74</v>
      </c>
      <c r="P362" t="s">
        <v>56</v>
      </c>
      <c r="Q362" s="1">
        <v>99.5</v>
      </c>
      <c r="R362" t="s">
        <v>51</v>
      </c>
      <c r="S362" t="s">
        <v>450</v>
      </c>
      <c r="T362" t="s">
        <v>628</v>
      </c>
    </row>
    <row r="363" spans="1:20" x14ac:dyDescent="0.25">
      <c r="A363" t="s">
        <v>1727</v>
      </c>
      <c r="B363" t="s">
        <v>1728</v>
      </c>
      <c r="C363" t="s">
        <v>1729</v>
      </c>
      <c r="D363" s="14" t="s">
        <v>1730</v>
      </c>
      <c r="E363" t="s">
        <v>1731</v>
      </c>
      <c r="F363" t="s">
        <v>1732</v>
      </c>
      <c r="G363" t="s">
        <v>53</v>
      </c>
      <c r="H363" t="s">
        <v>1733</v>
      </c>
      <c r="I363" s="17">
        <v>20090</v>
      </c>
      <c r="J363" t="s">
        <v>54</v>
      </c>
      <c r="K363" t="s">
        <v>194</v>
      </c>
      <c r="L363" t="s">
        <v>51</v>
      </c>
      <c r="M363" t="s">
        <v>51</v>
      </c>
      <c r="N363" t="s">
        <v>194</v>
      </c>
      <c r="O363" t="s">
        <v>74</v>
      </c>
      <c r="P363" t="s">
        <v>74</v>
      </c>
      <c r="Q363" s="1">
        <v>99</v>
      </c>
      <c r="R363" t="s">
        <v>1735</v>
      </c>
      <c r="S363" t="s">
        <v>450</v>
      </c>
      <c r="T363" t="s">
        <v>616</v>
      </c>
    </row>
    <row r="364" spans="1:20" ht="27.6" x14ac:dyDescent="0.25">
      <c r="A364" t="s">
        <v>51</v>
      </c>
      <c r="B364" t="s">
        <v>71</v>
      </c>
      <c r="C364" t="s">
        <v>51</v>
      </c>
      <c r="D364" s="14" t="s">
        <v>51</v>
      </c>
      <c r="E364" t="s">
        <v>51</v>
      </c>
      <c r="F364" t="s">
        <v>51</v>
      </c>
      <c r="G364" t="s">
        <v>72</v>
      </c>
      <c r="H364" t="s">
        <v>51</v>
      </c>
      <c r="I364" s="16">
        <v>32874</v>
      </c>
      <c r="J364" t="s">
        <v>54</v>
      </c>
      <c r="K364" t="s">
        <v>1736</v>
      </c>
      <c r="L364" t="s">
        <v>51</v>
      </c>
      <c r="M364" t="s">
        <v>51</v>
      </c>
      <c r="N364" s="2" t="s">
        <v>564</v>
      </c>
      <c r="O364" t="s">
        <v>74</v>
      </c>
      <c r="P364" t="s">
        <v>51</v>
      </c>
      <c r="Q364" s="1">
        <v>98.2</v>
      </c>
      <c r="R364" t="s">
        <v>51</v>
      </c>
      <c r="S364" t="s">
        <v>51</v>
      </c>
      <c r="T364" t="s">
        <v>51</v>
      </c>
    </row>
    <row r="365" spans="1:20" x14ac:dyDescent="0.25">
      <c r="A365" t="s">
        <v>1738</v>
      </c>
      <c r="B365" t="s">
        <v>131</v>
      </c>
      <c r="C365" t="s">
        <v>1739</v>
      </c>
      <c r="D365" s="14" t="s">
        <v>1740</v>
      </c>
      <c r="E365" t="s">
        <v>1741</v>
      </c>
      <c r="F365" t="s">
        <v>51</v>
      </c>
      <c r="G365" t="s">
        <v>63</v>
      </c>
      <c r="H365" t="s">
        <v>1739</v>
      </c>
      <c r="I365" s="17">
        <v>6211</v>
      </c>
      <c r="J365" t="s">
        <v>54</v>
      </c>
      <c r="K365" t="s">
        <v>183</v>
      </c>
      <c r="L365" t="s">
        <v>171</v>
      </c>
      <c r="M365" t="s">
        <v>1742</v>
      </c>
      <c r="N365" t="s">
        <v>171</v>
      </c>
      <c r="O365" t="s">
        <v>74</v>
      </c>
      <c r="P365" t="s">
        <v>56</v>
      </c>
      <c r="Q365" s="1">
        <v>98</v>
      </c>
      <c r="R365" t="s">
        <v>1744</v>
      </c>
      <c r="S365" t="s">
        <v>450</v>
      </c>
      <c r="T365" t="s">
        <v>471</v>
      </c>
    </row>
    <row r="366" spans="1:20" x14ac:dyDescent="0.25">
      <c r="A366" t="s">
        <v>1745</v>
      </c>
      <c r="B366" t="s">
        <v>810</v>
      </c>
      <c r="C366" t="s">
        <v>1746</v>
      </c>
      <c r="D366" s="14" t="s">
        <v>1454</v>
      </c>
      <c r="E366" t="s">
        <v>1455</v>
      </c>
      <c r="F366" t="s">
        <v>51</v>
      </c>
      <c r="G366" t="s">
        <v>53</v>
      </c>
      <c r="H366" t="s">
        <v>324</v>
      </c>
      <c r="I366" s="17">
        <v>29424</v>
      </c>
      <c r="J366" t="s">
        <v>54</v>
      </c>
      <c r="K366" t="s">
        <v>73</v>
      </c>
      <c r="L366" t="s">
        <v>51</v>
      </c>
      <c r="M366" t="s">
        <v>51</v>
      </c>
      <c r="N366" t="s">
        <v>73</v>
      </c>
      <c r="O366" t="s">
        <v>74</v>
      </c>
      <c r="P366" t="s">
        <v>56</v>
      </c>
      <c r="Q366" s="1">
        <v>97.9</v>
      </c>
      <c r="R366" t="s">
        <v>1457</v>
      </c>
      <c r="S366" t="s">
        <v>450</v>
      </c>
      <c r="T366" t="s">
        <v>817</v>
      </c>
    </row>
    <row r="367" spans="1:20" x14ac:dyDescent="0.25">
      <c r="A367" t="s">
        <v>1748</v>
      </c>
      <c r="B367" t="s">
        <v>810</v>
      </c>
      <c r="C367" t="s">
        <v>1749</v>
      </c>
      <c r="D367" s="14" t="s">
        <v>1454</v>
      </c>
      <c r="E367" t="s">
        <v>1455</v>
      </c>
      <c r="F367" t="s">
        <v>51</v>
      </c>
      <c r="G367" t="s">
        <v>53</v>
      </c>
      <c r="H367" t="s">
        <v>324</v>
      </c>
      <c r="I367" s="17">
        <v>29453</v>
      </c>
      <c r="J367" t="s">
        <v>54</v>
      </c>
      <c r="K367" t="s">
        <v>73</v>
      </c>
      <c r="L367" t="s">
        <v>51</v>
      </c>
      <c r="M367" t="s">
        <v>51</v>
      </c>
      <c r="N367" t="s">
        <v>73</v>
      </c>
      <c r="O367" t="s">
        <v>74</v>
      </c>
      <c r="P367" t="s">
        <v>56</v>
      </c>
      <c r="Q367" s="1">
        <v>97.9</v>
      </c>
      <c r="R367" t="s">
        <v>1457</v>
      </c>
      <c r="S367" t="s">
        <v>450</v>
      </c>
      <c r="T367" t="s">
        <v>817</v>
      </c>
    </row>
    <row r="368" spans="1:20" x14ac:dyDescent="0.25">
      <c r="A368" t="s">
        <v>1750</v>
      </c>
      <c r="B368" t="s">
        <v>1751</v>
      </c>
      <c r="C368" t="s">
        <v>1751</v>
      </c>
      <c r="D368" s="14" t="s">
        <v>1752</v>
      </c>
      <c r="E368" t="s">
        <v>578</v>
      </c>
      <c r="F368" t="s">
        <v>1753</v>
      </c>
      <c r="G368" t="s">
        <v>63</v>
      </c>
      <c r="H368" t="s">
        <v>51</v>
      </c>
      <c r="I368" s="16">
        <v>37987</v>
      </c>
      <c r="J368" t="s">
        <v>54</v>
      </c>
      <c r="K368" t="s">
        <v>183</v>
      </c>
      <c r="L368" t="s">
        <v>185</v>
      </c>
      <c r="M368" t="s">
        <v>1754</v>
      </c>
      <c r="N368" t="s">
        <v>185</v>
      </c>
      <c r="O368" t="s">
        <v>74</v>
      </c>
      <c r="P368" t="s">
        <v>56</v>
      </c>
      <c r="Q368" s="1">
        <v>97.1</v>
      </c>
      <c r="R368" t="s">
        <v>1756</v>
      </c>
      <c r="S368" t="s">
        <v>450</v>
      </c>
      <c r="T368" t="s">
        <v>673</v>
      </c>
    </row>
    <row r="369" spans="1:20" ht="27.6" x14ac:dyDescent="0.25">
      <c r="A369" t="s">
        <v>1757</v>
      </c>
      <c r="B369" t="s">
        <v>1758</v>
      </c>
      <c r="C369" t="s">
        <v>1759</v>
      </c>
      <c r="D369" s="14" t="s">
        <v>1760</v>
      </c>
      <c r="E369" t="s">
        <v>1761</v>
      </c>
      <c r="F369" t="s">
        <v>51</v>
      </c>
      <c r="G369" t="s">
        <v>58</v>
      </c>
      <c r="H369" t="s">
        <v>1373</v>
      </c>
      <c r="I369" s="16">
        <v>40405</v>
      </c>
      <c r="J369" t="s">
        <v>54</v>
      </c>
      <c r="K369" t="s">
        <v>1073</v>
      </c>
      <c r="L369" t="s">
        <v>1762</v>
      </c>
      <c r="M369" t="s">
        <v>51</v>
      </c>
      <c r="N369" s="2" t="s">
        <v>564</v>
      </c>
      <c r="O369" t="s">
        <v>74</v>
      </c>
      <c r="P369" t="s">
        <v>56</v>
      </c>
      <c r="Q369" s="1">
        <v>97</v>
      </c>
      <c r="R369" t="s">
        <v>1764</v>
      </c>
      <c r="S369" t="s">
        <v>1764</v>
      </c>
      <c r="T369" t="s">
        <v>1764</v>
      </c>
    </row>
    <row r="370" spans="1:20" ht="27.6" x14ac:dyDescent="0.25">
      <c r="A370" t="s">
        <v>1765</v>
      </c>
      <c r="B370" t="s">
        <v>1758</v>
      </c>
      <c r="C370" t="s">
        <v>1759</v>
      </c>
      <c r="D370" s="14" t="s">
        <v>1760</v>
      </c>
      <c r="E370" t="s">
        <v>1761</v>
      </c>
      <c r="F370" t="s">
        <v>51</v>
      </c>
      <c r="G370" t="s">
        <v>58</v>
      </c>
      <c r="H370" t="s">
        <v>1378</v>
      </c>
      <c r="I370" s="16">
        <v>40344</v>
      </c>
      <c r="J370" t="s">
        <v>54</v>
      </c>
      <c r="K370" t="s">
        <v>1073</v>
      </c>
      <c r="L370" t="s">
        <v>1762</v>
      </c>
      <c r="M370" t="s">
        <v>51</v>
      </c>
      <c r="N370" s="2" t="s">
        <v>564</v>
      </c>
      <c r="O370" t="s">
        <v>74</v>
      </c>
      <c r="P370" t="s">
        <v>56</v>
      </c>
      <c r="Q370" s="1">
        <v>97</v>
      </c>
      <c r="R370" t="s">
        <v>1764</v>
      </c>
      <c r="S370" t="s">
        <v>1764</v>
      </c>
      <c r="T370" t="s">
        <v>1764</v>
      </c>
    </row>
    <row r="371" spans="1:20" x14ac:dyDescent="0.25">
      <c r="A371" t="s">
        <v>1766</v>
      </c>
      <c r="B371" t="s">
        <v>1767</v>
      </c>
      <c r="C371" t="s">
        <v>1768</v>
      </c>
      <c r="D371" s="14" t="s">
        <v>1769</v>
      </c>
      <c r="E371" t="s">
        <v>1770</v>
      </c>
      <c r="F371" t="s">
        <v>1771</v>
      </c>
      <c r="G371" t="s">
        <v>79</v>
      </c>
      <c r="H371" t="s">
        <v>1772</v>
      </c>
      <c r="I371" s="16">
        <v>38591</v>
      </c>
      <c r="J371" t="s">
        <v>54</v>
      </c>
      <c r="K371" t="s">
        <v>73</v>
      </c>
      <c r="L371" t="s">
        <v>51</v>
      </c>
      <c r="M371" t="s">
        <v>51</v>
      </c>
      <c r="N371" t="s">
        <v>73</v>
      </c>
      <c r="O371" t="s">
        <v>74</v>
      </c>
      <c r="P371" t="s">
        <v>56</v>
      </c>
      <c r="Q371" s="1">
        <v>97</v>
      </c>
      <c r="R371" t="s">
        <v>1773</v>
      </c>
      <c r="S371" t="s">
        <v>450</v>
      </c>
      <c r="T371" t="s">
        <v>1774</v>
      </c>
    </row>
    <row r="372" spans="1:20" x14ac:dyDescent="0.25">
      <c r="A372" t="s">
        <v>1775</v>
      </c>
      <c r="B372" t="s">
        <v>1776</v>
      </c>
      <c r="C372" t="s">
        <v>1777</v>
      </c>
      <c r="D372" s="14" t="s">
        <v>1778</v>
      </c>
      <c r="E372" t="s">
        <v>1779</v>
      </c>
      <c r="F372" t="s">
        <v>51</v>
      </c>
      <c r="G372" t="s">
        <v>84</v>
      </c>
      <c r="H372" t="s">
        <v>51</v>
      </c>
      <c r="I372" s="16">
        <v>41214</v>
      </c>
      <c r="J372" t="s">
        <v>54</v>
      </c>
      <c r="K372" t="s">
        <v>73</v>
      </c>
      <c r="L372" t="s">
        <v>51</v>
      </c>
      <c r="M372" t="s">
        <v>51</v>
      </c>
      <c r="N372" t="s">
        <v>73</v>
      </c>
      <c r="O372" t="s">
        <v>74</v>
      </c>
      <c r="P372" t="s">
        <v>56</v>
      </c>
      <c r="Q372" s="1">
        <v>96.5</v>
      </c>
      <c r="R372" t="s">
        <v>1781</v>
      </c>
      <c r="S372" t="s">
        <v>450</v>
      </c>
      <c r="T372" t="s">
        <v>1776</v>
      </c>
    </row>
    <row r="373" spans="1:20" x14ac:dyDescent="0.25">
      <c r="A373" t="s">
        <v>1782</v>
      </c>
      <c r="B373" t="s">
        <v>114</v>
      </c>
      <c r="C373" t="s">
        <v>1310</v>
      </c>
      <c r="D373" s="14" t="s">
        <v>1311</v>
      </c>
      <c r="E373" t="s">
        <v>1312</v>
      </c>
      <c r="F373" t="s">
        <v>1313</v>
      </c>
      <c r="G373" t="s">
        <v>61</v>
      </c>
      <c r="H373" t="s">
        <v>1783</v>
      </c>
      <c r="I373" s="17">
        <v>23377</v>
      </c>
      <c r="J373" t="s">
        <v>654</v>
      </c>
      <c r="K373" t="s">
        <v>184</v>
      </c>
      <c r="L373" t="s">
        <v>51</v>
      </c>
      <c r="M373" t="s">
        <v>51</v>
      </c>
      <c r="N373" t="s">
        <v>184</v>
      </c>
      <c r="O373" t="s">
        <v>74</v>
      </c>
      <c r="P373" t="s">
        <v>74</v>
      </c>
      <c r="Q373" s="1">
        <v>96</v>
      </c>
      <c r="R373" t="s">
        <v>1312</v>
      </c>
      <c r="S373" t="s">
        <v>450</v>
      </c>
      <c r="T373" t="s">
        <v>1316</v>
      </c>
    </row>
    <row r="374" spans="1:20" x14ac:dyDescent="0.25">
      <c r="A374" t="s">
        <v>1785</v>
      </c>
      <c r="B374" t="s">
        <v>1706</v>
      </c>
      <c r="C374" t="s">
        <v>1786</v>
      </c>
      <c r="D374" s="14" t="s">
        <v>1787</v>
      </c>
      <c r="E374" t="s">
        <v>1788</v>
      </c>
      <c r="F374" t="s">
        <v>1789</v>
      </c>
      <c r="G374" t="s">
        <v>485</v>
      </c>
      <c r="H374" t="s">
        <v>1786</v>
      </c>
      <c r="I374" s="17">
        <v>22566</v>
      </c>
      <c r="J374" t="s">
        <v>710</v>
      </c>
      <c r="K374" t="s">
        <v>463</v>
      </c>
      <c r="L374" t="s">
        <v>51</v>
      </c>
      <c r="M374" t="s">
        <v>51</v>
      </c>
      <c r="N374" t="s">
        <v>463</v>
      </c>
      <c r="O374" t="s">
        <v>74</v>
      </c>
      <c r="P374" t="s">
        <v>74</v>
      </c>
      <c r="Q374" s="1">
        <v>96</v>
      </c>
      <c r="R374" t="s">
        <v>532</v>
      </c>
      <c r="S374" t="s">
        <v>107</v>
      </c>
      <c r="T374" t="s">
        <v>1711</v>
      </c>
    </row>
    <row r="375" spans="1:20" x14ac:dyDescent="0.25">
      <c r="A375" t="s">
        <v>1790</v>
      </c>
      <c r="B375" t="s">
        <v>1791</v>
      </c>
      <c r="C375" t="s">
        <v>1792</v>
      </c>
      <c r="D375" s="14" t="s">
        <v>1793</v>
      </c>
      <c r="E375" t="s">
        <v>1794</v>
      </c>
      <c r="F375" t="s">
        <v>51</v>
      </c>
      <c r="G375" t="s">
        <v>61</v>
      </c>
      <c r="H375" t="s">
        <v>1795</v>
      </c>
      <c r="I375" s="16">
        <v>41599</v>
      </c>
      <c r="J375" t="s">
        <v>54</v>
      </c>
      <c r="K375" t="s">
        <v>73</v>
      </c>
      <c r="L375" t="s">
        <v>73</v>
      </c>
      <c r="M375" t="s">
        <v>1471</v>
      </c>
      <c r="N375" t="s">
        <v>73</v>
      </c>
      <c r="O375" t="s">
        <v>74</v>
      </c>
      <c r="P375" t="s">
        <v>56</v>
      </c>
      <c r="Q375" s="1">
        <v>95</v>
      </c>
      <c r="R375" t="s">
        <v>1797</v>
      </c>
      <c r="S375" t="s">
        <v>918</v>
      </c>
      <c r="T375" t="s">
        <v>1316</v>
      </c>
    </row>
    <row r="376" spans="1:20" ht="27.6" x14ac:dyDescent="0.25">
      <c r="A376" t="s">
        <v>1798</v>
      </c>
      <c r="B376" t="s">
        <v>1068</v>
      </c>
      <c r="C376" t="s">
        <v>1799</v>
      </c>
      <c r="D376" s="14" t="s">
        <v>1070</v>
      </c>
      <c r="E376" t="s">
        <v>1213</v>
      </c>
      <c r="F376" t="s">
        <v>51</v>
      </c>
      <c r="G376" t="s">
        <v>63</v>
      </c>
      <c r="H376" t="s">
        <v>975</v>
      </c>
      <c r="I376" s="17">
        <v>23012</v>
      </c>
      <c r="J376" t="s">
        <v>54</v>
      </c>
      <c r="K376" t="s">
        <v>1073</v>
      </c>
      <c r="L376" t="s">
        <v>1074</v>
      </c>
      <c r="M376" t="s">
        <v>51</v>
      </c>
      <c r="N376" s="2" t="s">
        <v>564</v>
      </c>
      <c r="O376" t="s">
        <v>172</v>
      </c>
      <c r="P376" t="s">
        <v>56</v>
      </c>
      <c r="Q376" s="1">
        <v>95</v>
      </c>
      <c r="R376" t="s">
        <v>1076</v>
      </c>
      <c r="S376" t="s">
        <v>450</v>
      </c>
      <c r="T376" t="s">
        <v>1077</v>
      </c>
    </row>
    <row r="377" spans="1:20" x14ac:dyDescent="0.25">
      <c r="A377" t="s">
        <v>1800</v>
      </c>
      <c r="B377" t="s">
        <v>1045</v>
      </c>
      <c r="C377" t="s">
        <v>1801</v>
      </c>
      <c r="D377" s="14" t="s">
        <v>1423</v>
      </c>
      <c r="E377" t="s">
        <v>364</v>
      </c>
      <c r="F377" t="s">
        <v>1424</v>
      </c>
      <c r="G377" t="s">
        <v>63</v>
      </c>
      <c r="H377" t="s">
        <v>1802</v>
      </c>
      <c r="I377" s="17">
        <v>31382</v>
      </c>
      <c r="J377" t="s">
        <v>834</v>
      </c>
      <c r="K377" t="s">
        <v>183</v>
      </c>
      <c r="L377" t="s">
        <v>184</v>
      </c>
      <c r="M377" t="s">
        <v>1803</v>
      </c>
      <c r="N377" t="s">
        <v>184</v>
      </c>
      <c r="O377" t="s">
        <v>74</v>
      </c>
      <c r="P377" t="s">
        <v>56</v>
      </c>
      <c r="Q377" s="1">
        <v>95</v>
      </c>
      <c r="R377" t="s">
        <v>1804</v>
      </c>
      <c r="S377" t="s">
        <v>450</v>
      </c>
      <c r="T377" t="s">
        <v>1052</v>
      </c>
    </row>
    <row r="378" spans="1:20" x14ac:dyDescent="0.25">
      <c r="A378" t="s">
        <v>1805</v>
      </c>
      <c r="B378" t="s">
        <v>179</v>
      </c>
      <c r="C378" t="s">
        <v>180</v>
      </c>
      <c r="D378" s="14" t="s">
        <v>181</v>
      </c>
      <c r="E378" t="s">
        <v>180</v>
      </c>
      <c r="F378" t="s">
        <v>51</v>
      </c>
      <c r="G378" t="s">
        <v>63</v>
      </c>
      <c r="H378" t="s">
        <v>612</v>
      </c>
      <c r="I378" s="17">
        <v>23377</v>
      </c>
      <c r="J378" t="s">
        <v>1032</v>
      </c>
      <c r="K378" t="s">
        <v>184</v>
      </c>
      <c r="L378" t="s">
        <v>51</v>
      </c>
      <c r="M378" t="s">
        <v>51</v>
      </c>
      <c r="N378" t="s">
        <v>184</v>
      </c>
      <c r="O378" t="s">
        <v>74</v>
      </c>
      <c r="P378" t="s">
        <v>56</v>
      </c>
      <c r="Q378" s="1">
        <v>95</v>
      </c>
      <c r="R378" t="s">
        <v>180</v>
      </c>
      <c r="S378" t="s">
        <v>450</v>
      </c>
      <c r="T378" t="s">
        <v>1249</v>
      </c>
    </row>
    <row r="379" spans="1:20" x14ac:dyDescent="0.25">
      <c r="A379" t="s">
        <v>1806</v>
      </c>
      <c r="B379" t="s">
        <v>179</v>
      </c>
      <c r="C379" t="s">
        <v>180</v>
      </c>
      <c r="D379" s="14" t="s">
        <v>181</v>
      </c>
      <c r="E379" t="s">
        <v>180</v>
      </c>
      <c r="F379" t="s">
        <v>51</v>
      </c>
      <c r="G379" t="s">
        <v>63</v>
      </c>
      <c r="H379" t="s">
        <v>324</v>
      </c>
      <c r="I379" s="17">
        <v>23377</v>
      </c>
      <c r="J379" t="s">
        <v>1032</v>
      </c>
      <c r="K379" t="s">
        <v>184</v>
      </c>
      <c r="L379" t="s">
        <v>51</v>
      </c>
      <c r="M379" t="s">
        <v>51</v>
      </c>
      <c r="N379" t="s">
        <v>184</v>
      </c>
      <c r="O379" t="s">
        <v>74</v>
      </c>
      <c r="P379" t="s">
        <v>56</v>
      </c>
      <c r="Q379" s="1">
        <v>95</v>
      </c>
      <c r="R379" t="s">
        <v>180</v>
      </c>
      <c r="S379" t="s">
        <v>450</v>
      </c>
      <c r="T379" t="s">
        <v>1249</v>
      </c>
    </row>
    <row r="380" spans="1:20" x14ac:dyDescent="0.25">
      <c r="A380" t="s">
        <v>1807</v>
      </c>
      <c r="B380" t="s">
        <v>1808</v>
      </c>
      <c r="C380" t="s">
        <v>1809</v>
      </c>
      <c r="D380" s="14" t="s">
        <v>1810</v>
      </c>
      <c r="E380" t="s">
        <v>1811</v>
      </c>
      <c r="F380" t="s">
        <v>51</v>
      </c>
      <c r="G380" t="s">
        <v>63</v>
      </c>
      <c r="H380" t="s">
        <v>1809</v>
      </c>
      <c r="I380" s="16">
        <v>41579</v>
      </c>
      <c r="J380" t="s">
        <v>54</v>
      </c>
      <c r="K380" t="s">
        <v>183</v>
      </c>
      <c r="L380" t="s">
        <v>73</v>
      </c>
      <c r="M380" t="s">
        <v>1812</v>
      </c>
      <c r="N380" t="s">
        <v>73</v>
      </c>
      <c r="O380" t="s">
        <v>74</v>
      </c>
      <c r="P380" t="s">
        <v>56</v>
      </c>
      <c r="Q380" s="1">
        <v>95</v>
      </c>
      <c r="R380" t="s">
        <v>51</v>
      </c>
      <c r="S380" t="s">
        <v>918</v>
      </c>
      <c r="T380" t="s">
        <v>1813</v>
      </c>
    </row>
    <row r="381" spans="1:20" x14ac:dyDescent="0.25">
      <c r="A381" t="s">
        <v>1814</v>
      </c>
      <c r="B381" t="s">
        <v>1815</v>
      </c>
      <c r="C381" t="s">
        <v>1816</v>
      </c>
      <c r="D381" s="14" t="s">
        <v>1817</v>
      </c>
      <c r="E381" t="s">
        <v>1818</v>
      </c>
      <c r="F381" t="s">
        <v>1819</v>
      </c>
      <c r="G381" t="s">
        <v>84</v>
      </c>
      <c r="H381" t="s">
        <v>51</v>
      </c>
      <c r="I381" s="16">
        <v>41275</v>
      </c>
      <c r="J381" t="s">
        <v>358</v>
      </c>
      <c r="K381" t="s">
        <v>73</v>
      </c>
      <c r="L381" t="s">
        <v>51</v>
      </c>
      <c r="M381" t="s">
        <v>51</v>
      </c>
      <c r="N381" t="s">
        <v>73</v>
      </c>
      <c r="O381" t="s">
        <v>172</v>
      </c>
      <c r="P381" t="s">
        <v>74</v>
      </c>
      <c r="Q381" s="1">
        <v>94.6</v>
      </c>
      <c r="R381" t="s">
        <v>1821</v>
      </c>
      <c r="S381" t="s">
        <v>450</v>
      </c>
      <c r="T381" t="s">
        <v>1822</v>
      </c>
    </row>
    <row r="382" spans="1:20" ht="27.6" x14ac:dyDescent="0.25">
      <c r="A382" t="s">
        <v>1823</v>
      </c>
      <c r="B382" t="s">
        <v>1758</v>
      </c>
      <c r="C382" t="s">
        <v>1759</v>
      </c>
      <c r="D382" s="14" t="s">
        <v>1760</v>
      </c>
      <c r="E382" t="s">
        <v>1761</v>
      </c>
      <c r="F382" t="s">
        <v>51</v>
      </c>
      <c r="G382" t="s">
        <v>58</v>
      </c>
      <c r="H382" t="s">
        <v>1824</v>
      </c>
      <c r="I382" s="17">
        <v>14427</v>
      </c>
      <c r="J382" t="s">
        <v>54</v>
      </c>
      <c r="K382" t="s">
        <v>1073</v>
      </c>
      <c r="L382" t="s">
        <v>1762</v>
      </c>
      <c r="M382" t="s">
        <v>51</v>
      </c>
      <c r="N382" s="2" t="s">
        <v>564</v>
      </c>
      <c r="O382" t="s">
        <v>74</v>
      </c>
      <c r="P382" t="s">
        <v>56</v>
      </c>
      <c r="Q382" s="1">
        <v>94.5</v>
      </c>
      <c r="R382" t="s">
        <v>1764</v>
      </c>
      <c r="S382" t="s">
        <v>1764</v>
      </c>
      <c r="T382" t="s">
        <v>1764</v>
      </c>
    </row>
    <row r="383" spans="1:20" x14ac:dyDescent="0.25">
      <c r="A383" t="s">
        <v>1826</v>
      </c>
      <c r="B383" t="s">
        <v>1827</v>
      </c>
      <c r="C383" t="s">
        <v>1828</v>
      </c>
      <c r="D383" s="14" t="s">
        <v>1829</v>
      </c>
      <c r="E383" t="s">
        <v>1830</v>
      </c>
      <c r="F383" t="s">
        <v>51</v>
      </c>
      <c r="G383" t="s">
        <v>79</v>
      </c>
      <c r="H383" t="s">
        <v>51</v>
      </c>
      <c r="I383" s="16">
        <v>36161</v>
      </c>
      <c r="J383" t="s">
        <v>54</v>
      </c>
      <c r="K383" t="s">
        <v>59</v>
      </c>
      <c r="L383" t="s">
        <v>51</v>
      </c>
      <c r="M383" t="s">
        <v>51</v>
      </c>
      <c r="N383" t="s">
        <v>59</v>
      </c>
      <c r="O383" t="s">
        <v>56</v>
      </c>
      <c r="P383" t="s">
        <v>51</v>
      </c>
      <c r="Q383" s="1">
        <v>94.5</v>
      </c>
      <c r="R383" t="s">
        <v>1831</v>
      </c>
      <c r="S383" t="s">
        <v>450</v>
      </c>
      <c r="T383" t="s">
        <v>1552</v>
      </c>
    </row>
    <row r="384" spans="1:20" x14ac:dyDescent="0.25">
      <c r="A384" t="s">
        <v>51</v>
      </c>
      <c r="B384" t="s">
        <v>52</v>
      </c>
      <c r="C384" t="s">
        <v>51</v>
      </c>
      <c r="D384" s="14" t="s">
        <v>51</v>
      </c>
      <c r="E384" t="s">
        <v>51</v>
      </c>
      <c r="F384" t="s">
        <v>51</v>
      </c>
      <c r="G384" t="s">
        <v>281</v>
      </c>
      <c r="H384" t="s">
        <v>51</v>
      </c>
      <c r="I384" s="16">
        <v>32874</v>
      </c>
      <c r="J384" t="s">
        <v>54</v>
      </c>
      <c r="K384" t="s">
        <v>59</v>
      </c>
      <c r="L384" t="s">
        <v>51</v>
      </c>
      <c r="M384" t="s">
        <v>51</v>
      </c>
      <c r="N384" t="s">
        <v>59</v>
      </c>
      <c r="O384" t="s">
        <v>56</v>
      </c>
      <c r="P384" t="s">
        <v>51</v>
      </c>
      <c r="Q384" s="1">
        <v>94.3</v>
      </c>
      <c r="R384" t="s">
        <v>51</v>
      </c>
      <c r="S384" t="s">
        <v>51</v>
      </c>
      <c r="T384" t="s">
        <v>51</v>
      </c>
    </row>
    <row r="385" spans="1:20" x14ac:dyDescent="0.25">
      <c r="A385" t="s">
        <v>51</v>
      </c>
      <c r="B385" t="s">
        <v>71</v>
      </c>
      <c r="C385" t="s">
        <v>51</v>
      </c>
      <c r="D385" s="14" t="s">
        <v>51</v>
      </c>
      <c r="E385" t="s">
        <v>51</v>
      </c>
      <c r="F385" t="s">
        <v>51</v>
      </c>
      <c r="G385" t="s">
        <v>72</v>
      </c>
      <c r="H385" t="s">
        <v>51</v>
      </c>
      <c r="I385" s="16">
        <v>32874</v>
      </c>
      <c r="J385" t="s">
        <v>54</v>
      </c>
      <c r="K385" t="s">
        <v>512</v>
      </c>
      <c r="L385" t="s">
        <v>51</v>
      </c>
      <c r="M385" t="s">
        <v>51</v>
      </c>
      <c r="N385" t="s">
        <v>512</v>
      </c>
      <c r="O385" t="s">
        <v>74</v>
      </c>
      <c r="P385" t="s">
        <v>51</v>
      </c>
      <c r="Q385" s="1">
        <v>93.3</v>
      </c>
      <c r="R385" t="s">
        <v>51</v>
      </c>
      <c r="S385" t="s">
        <v>51</v>
      </c>
      <c r="T385" t="s">
        <v>51</v>
      </c>
    </row>
    <row r="386" spans="1:20" x14ac:dyDescent="0.25">
      <c r="A386" t="s">
        <v>1834</v>
      </c>
      <c r="B386" t="s">
        <v>1835</v>
      </c>
      <c r="C386" t="s">
        <v>798</v>
      </c>
      <c r="D386" s="14" t="s">
        <v>799</v>
      </c>
      <c r="E386" t="s">
        <v>800</v>
      </c>
      <c r="F386" t="s">
        <v>51</v>
      </c>
      <c r="G386" t="s">
        <v>63</v>
      </c>
      <c r="H386" t="s">
        <v>612</v>
      </c>
      <c r="I386" s="17">
        <v>23743</v>
      </c>
      <c r="J386" t="s">
        <v>932</v>
      </c>
      <c r="K386" t="s">
        <v>184</v>
      </c>
      <c r="L386" t="s">
        <v>51</v>
      </c>
      <c r="M386" t="s">
        <v>51</v>
      </c>
      <c r="N386" t="s">
        <v>184</v>
      </c>
      <c r="O386" t="s">
        <v>74</v>
      </c>
      <c r="P386" t="s">
        <v>74</v>
      </c>
      <c r="Q386" s="1">
        <v>93</v>
      </c>
      <c r="R386" t="s">
        <v>804</v>
      </c>
      <c r="S386" t="s">
        <v>450</v>
      </c>
      <c r="T386" t="s">
        <v>805</v>
      </c>
    </row>
    <row r="387" spans="1:20" x14ac:dyDescent="0.25">
      <c r="A387" t="s">
        <v>1837</v>
      </c>
      <c r="B387" t="s">
        <v>1838</v>
      </c>
      <c r="C387" t="s">
        <v>1839</v>
      </c>
      <c r="D387" s="14" t="s">
        <v>1840</v>
      </c>
      <c r="E387" t="s">
        <v>1841</v>
      </c>
      <c r="F387" t="s">
        <v>51</v>
      </c>
      <c r="G387" t="s">
        <v>79</v>
      </c>
      <c r="H387" t="s">
        <v>51</v>
      </c>
      <c r="I387" s="16">
        <v>35431</v>
      </c>
      <c r="J387" t="s">
        <v>54</v>
      </c>
      <c r="K387" t="s">
        <v>185</v>
      </c>
      <c r="L387" t="s">
        <v>51</v>
      </c>
      <c r="M387" t="s">
        <v>51</v>
      </c>
      <c r="N387" t="s">
        <v>185</v>
      </c>
      <c r="O387" t="s">
        <v>74</v>
      </c>
      <c r="P387" t="s">
        <v>56</v>
      </c>
      <c r="Q387" s="1">
        <v>92.5</v>
      </c>
      <c r="R387" t="s">
        <v>1843</v>
      </c>
      <c r="S387" t="s">
        <v>450</v>
      </c>
      <c r="T387" t="s">
        <v>1844</v>
      </c>
    </row>
    <row r="388" spans="1:20" x14ac:dyDescent="0.25">
      <c r="A388" t="s">
        <v>1845</v>
      </c>
      <c r="B388" t="s">
        <v>51</v>
      </c>
      <c r="C388" t="s">
        <v>1846</v>
      </c>
      <c r="D388" s="14" t="s">
        <v>1847</v>
      </c>
      <c r="E388" t="s">
        <v>1848</v>
      </c>
      <c r="F388" t="s">
        <v>1849</v>
      </c>
      <c r="G388" t="s">
        <v>79</v>
      </c>
      <c r="H388" t="s">
        <v>51</v>
      </c>
      <c r="I388" s="16">
        <v>42005</v>
      </c>
      <c r="J388" t="s">
        <v>54</v>
      </c>
      <c r="K388" t="s">
        <v>59</v>
      </c>
      <c r="L388" t="s">
        <v>51</v>
      </c>
      <c r="M388" t="s">
        <v>51</v>
      </c>
      <c r="N388" t="s">
        <v>59</v>
      </c>
      <c r="O388" t="s">
        <v>56</v>
      </c>
      <c r="P388" t="s">
        <v>51</v>
      </c>
      <c r="Q388" s="1">
        <v>92.4</v>
      </c>
      <c r="R388" t="s">
        <v>51</v>
      </c>
      <c r="S388" t="s">
        <v>51</v>
      </c>
      <c r="T388" t="s">
        <v>51</v>
      </c>
    </row>
    <row r="389" spans="1:20" x14ac:dyDescent="0.25">
      <c r="A389" t="s">
        <v>1851</v>
      </c>
      <c r="B389" t="s">
        <v>1852</v>
      </c>
      <c r="C389" t="s">
        <v>1853</v>
      </c>
      <c r="D389" s="14" t="s">
        <v>1854</v>
      </c>
      <c r="E389" t="s">
        <v>1855</v>
      </c>
      <c r="F389" t="s">
        <v>51</v>
      </c>
      <c r="G389" t="s">
        <v>88</v>
      </c>
      <c r="H389" t="s">
        <v>1856</v>
      </c>
      <c r="I389" s="16">
        <v>33039</v>
      </c>
      <c r="J389" t="s">
        <v>54</v>
      </c>
      <c r="K389" t="s">
        <v>183</v>
      </c>
      <c r="L389" t="s">
        <v>1857</v>
      </c>
      <c r="M389" t="s">
        <v>1858</v>
      </c>
      <c r="N389" t="s">
        <v>171</v>
      </c>
      <c r="O389" t="s">
        <v>74</v>
      </c>
      <c r="P389" t="s">
        <v>56</v>
      </c>
      <c r="Q389" s="1">
        <v>92.3</v>
      </c>
      <c r="R389" t="s">
        <v>1860</v>
      </c>
      <c r="S389" t="s">
        <v>450</v>
      </c>
      <c r="T389" t="s">
        <v>1861</v>
      </c>
    </row>
    <row r="390" spans="1:20" x14ac:dyDescent="0.25">
      <c r="A390" t="s">
        <v>1179</v>
      </c>
      <c r="B390" t="s">
        <v>600</v>
      </c>
      <c r="C390" t="s">
        <v>1180</v>
      </c>
      <c r="D390" s="14" t="s">
        <v>1181</v>
      </c>
      <c r="E390" t="s">
        <v>603</v>
      </c>
      <c r="F390" t="s">
        <v>1182</v>
      </c>
      <c r="G390" t="s">
        <v>603</v>
      </c>
      <c r="H390" t="s">
        <v>1862</v>
      </c>
      <c r="I390" s="17">
        <v>28126</v>
      </c>
      <c r="J390" t="s">
        <v>834</v>
      </c>
      <c r="K390" t="s">
        <v>185</v>
      </c>
      <c r="L390" t="s">
        <v>51</v>
      </c>
      <c r="M390" t="s">
        <v>51</v>
      </c>
      <c r="N390" t="s">
        <v>185</v>
      </c>
      <c r="O390" t="s">
        <v>74</v>
      </c>
      <c r="P390" t="s">
        <v>56</v>
      </c>
      <c r="Q390" s="1">
        <v>92</v>
      </c>
      <c r="R390" t="s">
        <v>1180</v>
      </c>
      <c r="S390" t="s">
        <v>450</v>
      </c>
      <c r="T390" t="s">
        <v>607</v>
      </c>
    </row>
    <row r="391" spans="1:20" x14ac:dyDescent="0.25">
      <c r="A391" t="s">
        <v>1864</v>
      </c>
      <c r="B391" t="s">
        <v>1865</v>
      </c>
      <c r="C391" t="s">
        <v>1866</v>
      </c>
      <c r="D391" s="14" t="s">
        <v>1867</v>
      </c>
      <c r="E391" t="s">
        <v>1868</v>
      </c>
      <c r="F391" t="s">
        <v>51</v>
      </c>
      <c r="G391" t="s">
        <v>63</v>
      </c>
      <c r="H391" t="s">
        <v>1869</v>
      </c>
      <c r="I391" s="17">
        <v>22830</v>
      </c>
      <c r="J391" t="s">
        <v>54</v>
      </c>
      <c r="K391" t="s">
        <v>183</v>
      </c>
      <c r="L391" t="s">
        <v>185</v>
      </c>
      <c r="M391" t="s">
        <v>171</v>
      </c>
      <c r="N391" t="s">
        <v>185</v>
      </c>
      <c r="O391" t="s">
        <v>74</v>
      </c>
      <c r="P391" t="s">
        <v>56</v>
      </c>
      <c r="Q391" s="1">
        <v>90</v>
      </c>
      <c r="R391" t="s">
        <v>51</v>
      </c>
      <c r="S391" t="s">
        <v>1225</v>
      </c>
      <c r="T391" t="s">
        <v>1871</v>
      </c>
    </row>
    <row r="392" spans="1:20" x14ac:dyDescent="0.25">
      <c r="A392" t="s">
        <v>1872</v>
      </c>
      <c r="B392" t="s">
        <v>114</v>
      </c>
      <c r="C392" t="s">
        <v>1873</v>
      </c>
      <c r="D392" s="14" t="s">
        <v>1874</v>
      </c>
      <c r="E392" t="s">
        <v>1875</v>
      </c>
      <c r="F392" t="s">
        <v>1876</v>
      </c>
      <c r="G392" t="s">
        <v>61</v>
      </c>
      <c r="H392" t="s">
        <v>1873</v>
      </c>
      <c r="I392" s="17">
        <v>23676</v>
      </c>
      <c r="J392" t="s">
        <v>54</v>
      </c>
      <c r="K392" t="s">
        <v>194</v>
      </c>
      <c r="L392" t="s">
        <v>51</v>
      </c>
      <c r="M392" t="s">
        <v>51</v>
      </c>
      <c r="N392" t="s">
        <v>194</v>
      </c>
      <c r="O392" t="s">
        <v>74</v>
      </c>
      <c r="P392" t="s">
        <v>74</v>
      </c>
      <c r="Q392" s="1">
        <v>90</v>
      </c>
      <c r="R392" t="s">
        <v>1877</v>
      </c>
      <c r="S392" t="s">
        <v>450</v>
      </c>
      <c r="T392" t="s">
        <v>1316</v>
      </c>
    </row>
    <row r="393" spans="1:20" ht="55.2" x14ac:dyDescent="0.25">
      <c r="A393" t="s">
        <v>1878</v>
      </c>
      <c r="B393" t="s">
        <v>1879</v>
      </c>
      <c r="C393" s="2" t="s">
        <v>1880</v>
      </c>
      <c r="D393" s="14" t="s">
        <v>1101</v>
      </c>
      <c r="E393" t="s">
        <v>1881</v>
      </c>
      <c r="F393" t="s">
        <v>51</v>
      </c>
      <c r="G393" t="s">
        <v>69</v>
      </c>
      <c r="H393" t="s">
        <v>51</v>
      </c>
      <c r="I393" s="16">
        <v>36892</v>
      </c>
      <c r="J393" t="s">
        <v>54</v>
      </c>
      <c r="K393" t="s">
        <v>59</v>
      </c>
      <c r="L393" t="s">
        <v>51</v>
      </c>
      <c r="M393" t="s">
        <v>51</v>
      </c>
      <c r="N393" t="s">
        <v>59</v>
      </c>
      <c r="O393" t="s">
        <v>56</v>
      </c>
      <c r="P393" t="s">
        <v>51</v>
      </c>
      <c r="Q393" s="1">
        <v>89.5</v>
      </c>
      <c r="R393" t="s">
        <v>1883</v>
      </c>
      <c r="S393" t="s">
        <v>450</v>
      </c>
      <c r="T393" t="s">
        <v>1523</v>
      </c>
    </row>
    <row r="394" spans="1:20" x14ac:dyDescent="0.25">
      <c r="A394" t="s">
        <v>1884</v>
      </c>
      <c r="B394" t="s">
        <v>1885</v>
      </c>
      <c r="C394" t="s">
        <v>1886</v>
      </c>
      <c r="D394" s="14" t="s">
        <v>1887</v>
      </c>
      <c r="E394" t="s">
        <v>1888</v>
      </c>
      <c r="F394" t="s">
        <v>51</v>
      </c>
      <c r="G394" t="s">
        <v>66</v>
      </c>
      <c r="H394" t="s">
        <v>51</v>
      </c>
      <c r="I394" s="16">
        <v>42005</v>
      </c>
      <c r="J394" t="s">
        <v>54</v>
      </c>
      <c r="K394" t="s">
        <v>59</v>
      </c>
      <c r="L394" t="s">
        <v>51</v>
      </c>
      <c r="M394" t="s">
        <v>51</v>
      </c>
      <c r="N394" t="s">
        <v>59</v>
      </c>
      <c r="O394" t="s">
        <v>56</v>
      </c>
      <c r="P394" t="s">
        <v>74</v>
      </c>
      <c r="Q394" s="1">
        <v>89.1</v>
      </c>
      <c r="R394" t="s">
        <v>51</v>
      </c>
      <c r="S394" t="s">
        <v>918</v>
      </c>
      <c r="T394" t="s">
        <v>1356</v>
      </c>
    </row>
    <row r="395" spans="1:20" x14ac:dyDescent="0.25">
      <c r="A395" t="s">
        <v>1890</v>
      </c>
      <c r="B395" t="s">
        <v>508</v>
      </c>
      <c r="C395" t="s">
        <v>1891</v>
      </c>
      <c r="D395" s="14" t="s">
        <v>1892</v>
      </c>
      <c r="E395" t="s">
        <v>1893</v>
      </c>
      <c r="F395" t="s">
        <v>51</v>
      </c>
      <c r="G395" t="s">
        <v>485</v>
      </c>
      <c r="H395" t="s">
        <v>1893</v>
      </c>
      <c r="I395" s="17">
        <v>20620</v>
      </c>
      <c r="J395" t="s">
        <v>710</v>
      </c>
      <c r="K395" t="s">
        <v>463</v>
      </c>
      <c r="L395" t="s">
        <v>51</v>
      </c>
      <c r="M395" t="s">
        <v>51</v>
      </c>
      <c r="N395" t="s">
        <v>463</v>
      </c>
      <c r="O395" t="s">
        <v>74</v>
      </c>
      <c r="P395" t="s">
        <v>74</v>
      </c>
      <c r="Q395" s="1">
        <v>89</v>
      </c>
      <c r="R395" t="s">
        <v>1895</v>
      </c>
      <c r="S395" t="s">
        <v>450</v>
      </c>
      <c r="T395" t="s">
        <v>1896</v>
      </c>
    </row>
    <row r="396" spans="1:20" x14ac:dyDescent="0.25">
      <c r="A396" t="s">
        <v>1897</v>
      </c>
      <c r="B396" t="s">
        <v>600</v>
      </c>
      <c r="C396" t="s">
        <v>1898</v>
      </c>
      <c r="D396" s="14" t="s">
        <v>1899</v>
      </c>
      <c r="E396" t="s">
        <v>603</v>
      </c>
      <c r="F396" t="s">
        <v>1900</v>
      </c>
      <c r="G396" t="s">
        <v>603</v>
      </c>
      <c r="H396" t="s">
        <v>1901</v>
      </c>
      <c r="I396" s="16">
        <v>32931</v>
      </c>
      <c r="J396" t="s">
        <v>54</v>
      </c>
      <c r="K396" t="s">
        <v>183</v>
      </c>
      <c r="L396" t="s">
        <v>184</v>
      </c>
      <c r="M396" t="s">
        <v>1492</v>
      </c>
      <c r="N396" t="s">
        <v>184</v>
      </c>
      <c r="O396" t="s">
        <v>74</v>
      </c>
      <c r="P396" t="s">
        <v>56</v>
      </c>
      <c r="Q396" s="1">
        <v>89</v>
      </c>
      <c r="R396" t="s">
        <v>1898</v>
      </c>
      <c r="S396" t="s">
        <v>450</v>
      </c>
      <c r="T396" t="s">
        <v>607</v>
      </c>
    </row>
    <row r="397" spans="1:20" x14ac:dyDescent="0.25">
      <c r="A397" t="s">
        <v>1902</v>
      </c>
      <c r="B397" t="s">
        <v>1903</v>
      </c>
      <c r="C397" t="s">
        <v>1904</v>
      </c>
      <c r="D397" s="14" t="s">
        <v>1905</v>
      </c>
      <c r="E397" t="s">
        <v>1906</v>
      </c>
      <c r="F397" t="s">
        <v>51</v>
      </c>
      <c r="G397" t="s">
        <v>63</v>
      </c>
      <c r="H397" t="s">
        <v>1378</v>
      </c>
      <c r="I397" s="16">
        <v>38716</v>
      </c>
      <c r="J397" t="s">
        <v>492</v>
      </c>
      <c r="K397" t="s">
        <v>73</v>
      </c>
      <c r="L397" t="s">
        <v>51</v>
      </c>
      <c r="M397" t="s">
        <v>51</v>
      </c>
      <c r="N397" t="s">
        <v>73</v>
      </c>
      <c r="O397" t="s">
        <v>74</v>
      </c>
      <c r="P397" t="s">
        <v>56</v>
      </c>
      <c r="Q397" s="1">
        <v>88</v>
      </c>
      <c r="R397" t="s">
        <v>51</v>
      </c>
      <c r="S397" t="s">
        <v>918</v>
      </c>
      <c r="T397" t="s">
        <v>1908</v>
      </c>
    </row>
    <row r="398" spans="1:20" x14ac:dyDescent="0.25">
      <c r="A398" t="s">
        <v>1909</v>
      </c>
      <c r="B398" t="s">
        <v>224</v>
      </c>
      <c r="C398" t="s">
        <v>1910</v>
      </c>
      <c r="D398" s="14" t="s">
        <v>1911</v>
      </c>
      <c r="E398" t="s">
        <v>1912</v>
      </c>
      <c r="F398" t="s">
        <v>51</v>
      </c>
      <c r="G398" t="s">
        <v>69</v>
      </c>
      <c r="H398" t="s">
        <v>51</v>
      </c>
      <c r="I398" s="17">
        <v>26299</v>
      </c>
      <c r="J398" t="s">
        <v>54</v>
      </c>
      <c r="K398" t="s">
        <v>185</v>
      </c>
      <c r="L398" t="s">
        <v>51</v>
      </c>
      <c r="M398" t="s">
        <v>51</v>
      </c>
      <c r="N398" t="s">
        <v>185</v>
      </c>
      <c r="O398" t="s">
        <v>74</v>
      </c>
      <c r="P398" t="s">
        <v>74</v>
      </c>
      <c r="Q398" s="1">
        <v>88</v>
      </c>
      <c r="R398" t="s">
        <v>1913</v>
      </c>
      <c r="S398" t="s">
        <v>450</v>
      </c>
      <c r="T398" t="s">
        <v>1523</v>
      </c>
    </row>
    <row r="399" spans="1:20" ht="27.6" x14ac:dyDescent="0.25">
      <c r="A399" t="s">
        <v>1914</v>
      </c>
      <c r="B399" t="s">
        <v>517</v>
      </c>
      <c r="C399" t="s">
        <v>1915</v>
      </c>
      <c r="D399" s="14" t="s">
        <v>519</v>
      </c>
      <c r="E399" t="s">
        <v>520</v>
      </c>
      <c r="F399" t="s">
        <v>1916</v>
      </c>
      <c r="G399" t="s">
        <v>77</v>
      </c>
      <c r="H399" t="s">
        <v>1917</v>
      </c>
      <c r="I399" s="17">
        <v>23508</v>
      </c>
      <c r="J399" t="s">
        <v>54</v>
      </c>
      <c r="K399" t="s">
        <v>183</v>
      </c>
      <c r="L399" t="s">
        <v>1918</v>
      </c>
      <c r="M399" t="s">
        <v>1919</v>
      </c>
      <c r="N399" s="2" t="s">
        <v>564</v>
      </c>
      <c r="O399" t="s">
        <v>74</v>
      </c>
      <c r="P399" t="s">
        <v>56</v>
      </c>
      <c r="Q399" s="1">
        <v>87.5</v>
      </c>
      <c r="R399" t="s">
        <v>524</v>
      </c>
      <c r="S399" t="s">
        <v>107</v>
      </c>
      <c r="T399" t="s">
        <v>138</v>
      </c>
    </row>
    <row r="400" spans="1:20" x14ac:dyDescent="0.25">
      <c r="A400" t="s">
        <v>1921</v>
      </c>
      <c r="B400" t="s">
        <v>224</v>
      </c>
      <c r="C400" t="s">
        <v>1922</v>
      </c>
      <c r="D400" s="14" t="s">
        <v>1923</v>
      </c>
      <c r="E400" t="s">
        <v>1924</v>
      </c>
      <c r="F400" t="s">
        <v>51</v>
      </c>
      <c r="G400" t="s">
        <v>69</v>
      </c>
      <c r="H400" t="s">
        <v>51</v>
      </c>
      <c r="I400" s="17">
        <v>26665</v>
      </c>
      <c r="J400" t="s">
        <v>54</v>
      </c>
      <c r="K400" t="s">
        <v>185</v>
      </c>
      <c r="L400" t="s">
        <v>51</v>
      </c>
      <c r="M400" t="s">
        <v>51</v>
      </c>
      <c r="N400" t="s">
        <v>185</v>
      </c>
      <c r="O400" t="s">
        <v>74</v>
      </c>
      <c r="P400" t="s">
        <v>74</v>
      </c>
      <c r="Q400" s="1">
        <v>87</v>
      </c>
      <c r="R400" t="s">
        <v>1922</v>
      </c>
      <c r="S400" t="s">
        <v>450</v>
      </c>
      <c r="T400" t="s">
        <v>1523</v>
      </c>
    </row>
    <row r="401" spans="1:20" x14ac:dyDescent="0.25">
      <c r="A401" t="s">
        <v>1926</v>
      </c>
      <c r="B401" t="s">
        <v>1706</v>
      </c>
      <c r="C401" t="s">
        <v>1927</v>
      </c>
      <c r="D401" s="14" t="s">
        <v>1928</v>
      </c>
      <c r="E401" t="s">
        <v>1929</v>
      </c>
      <c r="F401" t="s">
        <v>1930</v>
      </c>
      <c r="G401" t="s">
        <v>53</v>
      </c>
      <c r="H401" t="s">
        <v>1927</v>
      </c>
      <c r="I401" s="17">
        <v>23940</v>
      </c>
      <c r="J401" t="s">
        <v>54</v>
      </c>
      <c r="K401" t="s">
        <v>463</v>
      </c>
      <c r="L401" t="s">
        <v>51</v>
      </c>
      <c r="M401" t="s">
        <v>51</v>
      </c>
      <c r="N401" t="s">
        <v>463</v>
      </c>
      <c r="O401" t="s">
        <v>74</v>
      </c>
      <c r="P401" t="s">
        <v>74</v>
      </c>
      <c r="Q401" s="1">
        <v>86.4</v>
      </c>
      <c r="R401" t="s">
        <v>532</v>
      </c>
      <c r="S401" t="s">
        <v>450</v>
      </c>
      <c r="T401" t="s">
        <v>1711</v>
      </c>
    </row>
    <row r="402" spans="1:20" x14ac:dyDescent="0.25">
      <c r="A402" t="s">
        <v>1932</v>
      </c>
      <c r="B402" t="s">
        <v>454</v>
      </c>
      <c r="C402" t="s">
        <v>1933</v>
      </c>
      <c r="D402" s="14" t="s">
        <v>1934</v>
      </c>
      <c r="E402" t="s">
        <v>457</v>
      </c>
      <c r="F402" t="s">
        <v>1935</v>
      </c>
      <c r="G402" t="s">
        <v>63</v>
      </c>
      <c r="H402" t="s">
        <v>1936</v>
      </c>
      <c r="I402" s="17">
        <v>26514</v>
      </c>
      <c r="J402" t="s">
        <v>54</v>
      </c>
      <c r="K402" t="s">
        <v>185</v>
      </c>
      <c r="L402" t="s">
        <v>51</v>
      </c>
      <c r="M402" t="s">
        <v>51</v>
      </c>
      <c r="N402" t="s">
        <v>185</v>
      </c>
      <c r="O402" t="s">
        <v>74</v>
      </c>
      <c r="P402" t="s">
        <v>74</v>
      </c>
      <c r="Q402" s="1">
        <v>86.2</v>
      </c>
      <c r="R402" t="s">
        <v>1938</v>
      </c>
      <c r="S402" t="s">
        <v>450</v>
      </c>
      <c r="T402" t="s">
        <v>938</v>
      </c>
    </row>
    <row r="403" spans="1:20" x14ac:dyDescent="0.25">
      <c r="A403" t="s">
        <v>1939</v>
      </c>
      <c r="B403" t="s">
        <v>114</v>
      </c>
      <c r="C403" t="s">
        <v>1940</v>
      </c>
      <c r="D403" s="14" t="s">
        <v>1941</v>
      </c>
      <c r="E403" t="s">
        <v>1942</v>
      </c>
      <c r="F403" t="s">
        <v>1943</v>
      </c>
      <c r="G403" t="s">
        <v>485</v>
      </c>
      <c r="H403" t="s">
        <v>51</v>
      </c>
      <c r="I403" s="17">
        <v>30926</v>
      </c>
      <c r="J403" t="s">
        <v>710</v>
      </c>
      <c r="K403" t="s">
        <v>512</v>
      </c>
      <c r="L403" t="s">
        <v>51</v>
      </c>
      <c r="M403" t="s">
        <v>51</v>
      </c>
      <c r="N403" t="s">
        <v>512</v>
      </c>
      <c r="O403" t="s">
        <v>74</v>
      </c>
      <c r="P403" t="s">
        <v>74</v>
      </c>
      <c r="Q403" s="1">
        <v>86</v>
      </c>
      <c r="R403" t="s">
        <v>1945</v>
      </c>
      <c r="S403" t="s">
        <v>107</v>
      </c>
      <c r="T403" t="s">
        <v>122</v>
      </c>
    </row>
    <row r="404" spans="1:20" x14ac:dyDescent="0.25">
      <c r="A404" t="s">
        <v>1946</v>
      </c>
      <c r="B404" t="s">
        <v>1776</v>
      </c>
      <c r="C404" t="s">
        <v>1091</v>
      </c>
      <c r="D404" s="14" t="s">
        <v>1778</v>
      </c>
      <c r="E404" t="s">
        <v>1779</v>
      </c>
      <c r="F404" t="s">
        <v>51</v>
      </c>
      <c r="G404" t="s">
        <v>84</v>
      </c>
      <c r="H404" t="s">
        <v>385</v>
      </c>
      <c r="I404" s="16">
        <v>37951</v>
      </c>
      <c r="J404" t="s">
        <v>1259</v>
      </c>
      <c r="K404" t="s">
        <v>73</v>
      </c>
      <c r="L404" t="s">
        <v>51</v>
      </c>
      <c r="M404" t="s">
        <v>51</v>
      </c>
      <c r="N404" t="s">
        <v>73</v>
      </c>
      <c r="O404" t="s">
        <v>74</v>
      </c>
      <c r="P404" t="s">
        <v>56</v>
      </c>
      <c r="Q404" s="1">
        <v>86</v>
      </c>
      <c r="R404" t="s">
        <v>1781</v>
      </c>
      <c r="S404" t="s">
        <v>450</v>
      </c>
      <c r="T404" t="s">
        <v>1776</v>
      </c>
    </row>
    <row r="405" spans="1:20" x14ac:dyDescent="0.25">
      <c r="A405" t="s">
        <v>1947</v>
      </c>
      <c r="B405" t="s">
        <v>897</v>
      </c>
      <c r="C405" t="s">
        <v>592</v>
      </c>
      <c r="D405" s="14" t="s">
        <v>593</v>
      </c>
      <c r="E405" t="s">
        <v>594</v>
      </c>
      <c r="F405" t="s">
        <v>1263</v>
      </c>
      <c r="G405" t="s">
        <v>594</v>
      </c>
      <c r="H405" t="s">
        <v>1948</v>
      </c>
      <c r="I405" s="17">
        <v>27395</v>
      </c>
      <c r="J405" t="s">
        <v>54</v>
      </c>
      <c r="K405" t="s">
        <v>185</v>
      </c>
      <c r="L405" t="s">
        <v>468</v>
      </c>
      <c r="M405" t="s">
        <v>51</v>
      </c>
      <c r="N405" t="s">
        <v>185</v>
      </c>
      <c r="O405" t="s">
        <v>74</v>
      </c>
      <c r="P405" t="s">
        <v>74</v>
      </c>
      <c r="Q405" s="1">
        <v>86</v>
      </c>
      <c r="R405" t="s">
        <v>1949</v>
      </c>
      <c r="S405" t="s">
        <v>450</v>
      </c>
      <c r="T405" t="s">
        <v>902</v>
      </c>
    </row>
    <row r="406" spans="1:20" x14ac:dyDescent="0.25">
      <c r="A406" t="s">
        <v>1950</v>
      </c>
      <c r="B406" t="s">
        <v>51</v>
      </c>
      <c r="C406" t="s">
        <v>51</v>
      </c>
      <c r="D406" s="14" t="s">
        <v>1359</v>
      </c>
      <c r="E406" t="s">
        <v>1360</v>
      </c>
      <c r="F406" t="s">
        <v>51</v>
      </c>
      <c r="G406" t="s">
        <v>79</v>
      </c>
      <c r="H406" t="s">
        <v>51</v>
      </c>
      <c r="I406" s="16">
        <v>36892</v>
      </c>
      <c r="J406" t="s">
        <v>54</v>
      </c>
      <c r="K406" t="s">
        <v>59</v>
      </c>
      <c r="L406" t="s">
        <v>51</v>
      </c>
      <c r="M406" t="s">
        <v>51</v>
      </c>
      <c r="N406" t="s">
        <v>59</v>
      </c>
      <c r="O406" t="s">
        <v>56</v>
      </c>
      <c r="P406" t="s">
        <v>51</v>
      </c>
      <c r="Q406" s="1">
        <v>85.5</v>
      </c>
      <c r="R406" t="s">
        <v>51</v>
      </c>
      <c r="S406" t="s">
        <v>1225</v>
      </c>
      <c r="T406" t="s">
        <v>1279</v>
      </c>
    </row>
    <row r="407" spans="1:20" x14ac:dyDescent="0.25">
      <c r="A407" t="s">
        <v>51</v>
      </c>
      <c r="B407" t="s">
        <v>52</v>
      </c>
      <c r="C407" t="s">
        <v>51</v>
      </c>
      <c r="D407" s="14" t="s">
        <v>51</v>
      </c>
      <c r="E407" t="s">
        <v>51</v>
      </c>
      <c r="F407" t="s">
        <v>51</v>
      </c>
      <c r="G407" t="s">
        <v>63</v>
      </c>
      <c r="H407" t="s">
        <v>51</v>
      </c>
      <c r="I407" s="16">
        <v>32874</v>
      </c>
      <c r="J407" t="s">
        <v>54</v>
      </c>
      <c r="K407" t="s">
        <v>1952</v>
      </c>
      <c r="L407" t="s">
        <v>51</v>
      </c>
      <c r="M407" t="s">
        <v>51</v>
      </c>
      <c r="N407" t="s">
        <v>1952</v>
      </c>
      <c r="O407" t="s">
        <v>56</v>
      </c>
      <c r="P407" t="s">
        <v>51</v>
      </c>
      <c r="Q407" s="1">
        <v>85.5</v>
      </c>
      <c r="R407" t="s">
        <v>51</v>
      </c>
      <c r="S407" t="s">
        <v>51</v>
      </c>
      <c r="T407" t="s">
        <v>51</v>
      </c>
    </row>
    <row r="408" spans="1:20" x14ac:dyDescent="0.25">
      <c r="A408" t="s">
        <v>1953</v>
      </c>
      <c r="B408" t="s">
        <v>1954</v>
      </c>
      <c r="C408" t="s">
        <v>1955</v>
      </c>
      <c r="D408" s="14" t="s">
        <v>1956</v>
      </c>
      <c r="E408" t="s">
        <v>1955</v>
      </c>
      <c r="F408" t="s">
        <v>1957</v>
      </c>
      <c r="G408" t="s">
        <v>53</v>
      </c>
      <c r="H408" t="s">
        <v>51</v>
      </c>
      <c r="I408" s="17">
        <v>8949</v>
      </c>
      <c r="J408" t="s">
        <v>54</v>
      </c>
      <c r="K408" t="s">
        <v>463</v>
      </c>
      <c r="L408" t="s">
        <v>51</v>
      </c>
      <c r="M408" t="s">
        <v>51</v>
      </c>
      <c r="N408" t="s">
        <v>463</v>
      </c>
      <c r="O408" t="s">
        <v>74</v>
      </c>
      <c r="P408" t="s">
        <v>74</v>
      </c>
      <c r="Q408" s="1">
        <v>85.3</v>
      </c>
      <c r="R408" t="s">
        <v>1959</v>
      </c>
      <c r="S408" t="s">
        <v>450</v>
      </c>
      <c r="T408" t="s">
        <v>616</v>
      </c>
    </row>
    <row r="409" spans="1:20" ht="27.6" x14ac:dyDescent="0.25">
      <c r="A409" t="s">
        <v>1960</v>
      </c>
      <c r="B409" t="s">
        <v>1961</v>
      </c>
      <c r="C409" t="s">
        <v>1962</v>
      </c>
      <c r="D409" s="14" t="s">
        <v>1963</v>
      </c>
      <c r="E409" t="s">
        <v>1964</v>
      </c>
      <c r="F409" t="s">
        <v>1673</v>
      </c>
      <c r="G409" t="s">
        <v>356</v>
      </c>
      <c r="H409" t="s">
        <v>51</v>
      </c>
      <c r="I409" s="16">
        <v>40471</v>
      </c>
      <c r="J409" t="s">
        <v>54</v>
      </c>
      <c r="K409" t="s">
        <v>1073</v>
      </c>
      <c r="L409" t="s">
        <v>1965</v>
      </c>
      <c r="M409" t="s">
        <v>1966</v>
      </c>
      <c r="N409" s="2" t="s">
        <v>564</v>
      </c>
      <c r="O409" t="s">
        <v>74</v>
      </c>
      <c r="P409" t="s">
        <v>419</v>
      </c>
      <c r="Q409" s="1">
        <v>85</v>
      </c>
      <c r="R409" t="s">
        <v>51</v>
      </c>
      <c r="S409" t="s">
        <v>1225</v>
      </c>
      <c r="T409" t="s">
        <v>138</v>
      </c>
    </row>
    <row r="410" spans="1:20" x14ac:dyDescent="0.25">
      <c r="A410" t="s">
        <v>1968</v>
      </c>
      <c r="B410" t="s">
        <v>1903</v>
      </c>
      <c r="C410" t="s">
        <v>1969</v>
      </c>
      <c r="D410" s="14" t="s">
        <v>1970</v>
      </c>
      <c r="E410" t="s">
        <v>1906</v>
      </c>
      <c r="F410" t="s">
        <v>51</v>
      </c>
      <c r="G410" t="s">
        <v>63</v>
      </c>
      <c r="H410" t="s">
        <v>975</v>
      </c>
      <c r="I410" s="16">
        <v>33604</v>
      </c>
      <c r="J410" t="s">
        <v>433</v>
      </c>
      <c r="K410" t="s">
        <v>184</v>
      </c>
      <c r="L410" t="s">
        <v>51</v>
      </c>
      <c r="M410" t="s">
        <v>51</v>
      </c>
      <c r="N410" t="s">
        <v>184</v>
      </c>
      <c r="O410" t="s">
        <v>74</v>
      </c>
      <c r="P410" t="s">
        <v>56</v>
      </c>
      <c r="Q410" s="1">
        <v>85</v>
      </c>
      <c r="R410" t="s">
        <v>51</v>
      </c>
      <c r="S410" t="s">
        <v>450</v>
      </c>
      <c r="T410" t="s">
        <v>1908</v>
      </c>
    </row>
    <row r="411" spans="1:20" x14ac:dyDescent="0.25">
      <c r="A411" t="s">
        <v>1971</v>
      </c>
      <c r="B411" t="s">
        <v>114</v>
      </c>
      <c r="C411" t="s">
        <v>998</v>
      </c>
      <c r="D411" s="14" t="s">
        <v>999</v>
      </c>
      <c r="E411" t="s">
        <v>1000</v>
      </c>
      <c r="F411" t="s">
        <v>1001</v>
      </c>
      <c r="G411" t="s">
        <v>61</v>
      </c>
      <c r="H411" t="s">
        <v>1972</v>
      </c>
      <c r="I411" s="17">
        <v>27652</v>
      </c>
      <c r="J411" t="s">
        <v>654</v>
      </c>
      <c r="K411" t="s">
        <v>185</v>
      </c>
      <c r="L411" t="s">
        <v>51</v>
      </c>
      <c r="M411" t="s">
        <v>51</v>
      </c>
      <c r="N411" t="s">
        <v>185</v>
      </c>
      <c r="O411" t="s">
        <v>74</v>
      </c>
      <c r="P411" t="s">
        <v>74</v>
      </c>
      <c r="Q411" s="1">
        <v>85</v>
      </c>
      <c r="R411" t="s">
        <v>1000</v>
      </c>
      <c r="S411" t="s">
        <v>450</v>
      </c>
      <c r="T411" t="s">
        <v>1316</v>
      </c>
    </row>
    <row r="412" spans="1:20" x14ac:dyDescent="0.25">
      <c r="A412" t="s">
        <v>1973</v>
      </c>
      <c r="B412" t="s">
        <v>1974</v>
      </c>
      <c r="C412" t="s">
        <v>1975</v>
      </c>
      <c r="D412" s="14" t="s">
        <v>1976</v>
      </c>
      <c r="E412" t="s">
        <v>457</v>
      </c>
      <c r="F412" t="s">
        <v>1977</v>
      </c>
      <c r="G412" t="s">
        <v>63</v>
      </c>
      <c r="H412" t="s">
        <v>51</v>
      </c>
      <c r="I412" s="17">
        <v>17533</v>
      </c>
      <c r="J412" t="s">
        <v>54</v>
      </c>
      <c r="K412" t="s">
        <v>183</v>
      </c>
      <c r="L412" t="s">
        <v>73</v>
      </c>
      <c r="M412" t="s">
        <v>1978</v>
      </c>
      <c r="N412" t="s">
        <v>73</v>
      </c>
      <c r="O412" t="s">
        <v>74</v>
      </c>
      <c r="P412" t="s">
        <v>56</v>
      </c>
      <c r="Q412" s="1">
        <v>84</v>
      </c>
      <c r="R412" t="s">
        <v>1980</v>
      </c>
      <c r="S412" t="s">
        <v>918</v>
      </c>
      <c r="T412" t="s">
        <v>1718</v>
      </c>
    </row>
    <row r="413" spans="1:20" x14ac:dyDescent="0.25">
      <c r="A413" t="s">
        <v>1981</v>
      </c>
      <c r="B413" t="s">
        <v>1706</v>
      </c>
      <c r="C413" t="s">
        <v>1982</v>
      </c>
      <c r="D413" s="14" t="s">
        <v>1983</v>
      </c>
      <c r="E413" t="s">
        <v>1984</v>
      </c>
      <c r="F413" t="s">
        <v>1985</v>
      </c>
      <c r="G413" t="s">
        <v>53</v>
      </c>
      <c r="H413" t="s">
        <v>1982</v>
      </c>
      <c r="I413" s="17">
        <v>16344</v>
      </c>
      <c r="J413" t="s">
        <v>54</v>
      </c>
      <c r="K413" t="s">
        <v>463</v>
      </c>
      <c r="L413" t="s">
        <v>51</v>
      </c>
      <c r="M413" t="s">
        <v>51</v>
      </c>
      <c r="N413" t="s">
        <v>463</v>
      </c>
      <c r="O413" t="s">
        <v>74</v>
      </c>
      <c r="P413" t="s">
        <v>74</v>
      </c>
      <c r="Q413" s="1">
        <v>84</v>
      </c>
      <c r="R413" t="s">
        <v>532</v>
      </c>
      <c r="S413" t="s">
        <v>450</v>
      </c>
      <c r="T413" t="s">
        <v>616</v>
      </c>
    </row>
    <row r="414" spans="1:20" x14ac:dyDescent="0.25">
      <c r="A414" t="s">
        <v>1986</v>
      </c>
      <c r="B414" t="s">
        <v>1581</v>
      </c>
      <c r="C414" t="s">
        <v>1987</v>
      </c>
      <c r="D414" s="14" t="s">
        <v>1988</v>
      </c>
      <c r="E414" t="s">
        <v>1987</v>
      </c>
      <c r="F414" t="s">
        <v>1989</v>
      </c>
      <c r="G414" t="s">
        <v>69</v>
      </c>
      <c r="H414" t="s">
        <v>51</v>
      </c>
      <c r="I414" s="16">
        <v>40544</v>
      </c>
      <c r="J414" t="s">
        <v>54</v>
      </c>
      <c r="K414" t="s">
        <v>55</v>
      </c>
      <c r="L414" t="s">
        <v>51</v>
      </c>
      <c r="M414" t="s">
        <v>51</v>
      </c>
      <c r="N414" t="s">
        <v>55</v>
      </c>
      <c r="O414" t="s">
        <v>56</v>
      </c>
      <c r="P414" t="s">
        <v>74</v>
      </c>
      <c r="Q414" s="1">
        <v>83.9</v>
      </c>
      <c r="R414" t="s">
        <v>1991</v>
      </c>
      <c r="S414" t="s">
        <v>450</v>
      </c>
      <c r="T414" t="s">
        <v>1523</v>
      </c>
    </row>
    <row r="415" spans="1:20" x14ac:dyDescent="0.25">
      <c r="A415" t="s">
        <v>1992</v>
      </c>
      <c r="B415" t="s">
        <v>1546</v>
      </c>
      <c r="C415" t="s">
        <v>51</v>
      </c>
      <c r="D415" s="14" t="s">
        <v>1993</v>
      </c>
      <c r="E415" t="s">
        <v>1994</v>
      </c>
      <c r="F415" t="s">
        <v>51</v>
      </c>
      <c r="G415" t="s">
        <v>79</v>
      </c>
      <c r="H415" t="s">
        <v>51</v>
      </c>
      <c r="I415" s="16">
        <v>36161</v>
      </c>
      <c r="J415" t="s">
        <v>54</v>
      </c>
      <c r="K415" t="s">
        <v>59</v>
      </c>
      <c r="L415" t="s">
        <v>51</v>
      </c>
      <c r="M415" t="s">
        <v>51</v>
      </c>
      <c r="N415" t="s">
        <v>59</v>
      </c>
      <c r="O415" t="s">
        <v>56</v>
      </c>
      <c r="P415" t="s">
        <v>51</v>
      </c>
      <c r="Q415" s="1">
        <v>82.7</v>
      </c>
      <c r="R415" t="s">
        <v>51</v>
      </c>
      <c r="S415" t="s">
        <v>450</v>
      </c>
      <c r="T415" t="s">
        <v>1552</v>
      </c>
    </row>
    <row r="416" spans="1:20" x14ac:dyDescent="0.25">
      <c r="A416" t="s">
        <v>1996</v>
      </c>
      <c r="B416" t="s">
        <v>51</v>
      </c>
      <c r="C416" t="s">
        <v>1997</v>
      </c>
      <c r="D416" s="14" t="s">
        <v>1998</v>
      </c>
      <c r="E416" t="s">
        <v>1999</v>
      </c>
      <c r="F416" t="s">
        <v>2000</v>
      </c>
      <c r="G416" t="s">
        <v>69</v>
      </c>
      <c r="H416" t="s">
        <v>51</v>
      </c>
      <c r="I416" s="16">
        <v>41640</v>
      </c>
      <c r="J416" t="s">
        <v>54</v>
      </c>
      <c r="K416" t="s">
        <v>59</v>
      </c>
      <c r="L416" t="s">
        <v>51</v>
      </c>
      <c r="M416" t="s">
        <v>51</v>
      </c>
      <c r="N416" t="s">
        <v>59</v>
      </c>
      <c r="O416" t="s">
        <v>56</v>
      </c>
      <c r="P416" t="s">
        <v>74</v>
      </c>
      <c r="Q416" s="1">
        <v>82.2</v>
      </c>
      <c r="R416" t="s">
        <v>51</v>
      </c>
      <c r="S416" t="s">
        <v>107</v>
      </c>
      <c r="T416" t="s">
        <v>349</v>
      </c>
    </row>
    <row r="417" spans="1:20" x14ac:dyDescent="0.25">
      <c r="A417" t="s">
        <v>2002</v>
      </c>
      <c r="B417" t="s">
        <v>2003</v>
      </c>
      <c r="C417" t="s">
        <v>2004</v>
      </c>
      <c r="D417" s="14" t="s">
        <v>2005</v>
      </c>
      <c r="E417" t="s">
        <v>2006</v>
      </c>
      <c r="F417" t="s">
        <v>51</v>
      </c>
      <c r="G417" t="s">
        <v>66</v>
      </c>
      <c r="H417" t="s">
        <v>2007</v>
      </c>
      <c r="I417" s="16">
        <v>35065</v>
      </c>
      <c r="J417" t="s">
        <v>54</v>
      </c>
      <c r="K417" t="s">
        <v>73</v>
      </c>
      <c r="L417" t="s">
        <v>51</v>
      </c>
      <c r="M417" t="s">
        <v>51</v>
      </c>
      <c r="N417" t="s">
        <v>73</v>
      </c>
      <c r="O417" t="s">
        <v>74</v>
      </c>
      <c r="P417" t="s">
        <v>56</v>
      </c>
      <c r="Q417" s="1">
        <v>81.8</v>
      </c>
      <c r="R417" t="s">
        <v>2009</v>
      </c>
      <c r="S417" t="s">
        <v>450</v>
      </c>
      <c r="T417" t="s">
        <v>2010</v>
      </c>
    </row>
    <row r="418" spans="1:20" x14ac:dyDescent="0.25">
      <c r="A418" t="s">
        <v>2011</v>
      </c>
      <c r="B418" t="s">
        <v>114</v>
      </c>
      <c r="C418" t="s">
        <v>637</v>
      </c>
      <c r="D418" s="14" t="s">
        <v>638</v>
      </c>
      <c r="E418" t="s">
        <v>639</v>
      </c>
      <c r="F418" t="s">
        <v>640</v>
      </c>
      <c r="G418" t="s">
        <v>61</v>
      </c>
      <c r="H418" t="s">
        <v>2012</v>
      </c>
      <c r="I418" s="17">
        <v>27395</v>
      </c>
      <c r="J418" t="s">
        <v>54</v>
      </c>
      <c r="K418" t="s">
        <v>183</v>
      </c>
      <c r="L418" t="s">
        <v>73</v>
      </c>
      <c r="M418" t="s">
        <v>185</v>
      </c>
      <c r="N418" t="s">
        <v>73</v>
      </c>
      <c r="O418" t="s">
        <v>74</v>
      </c>
      <c r="P418" t="s">
        <v>74</v>
      </c>
      <c r="Q418" s="1">
        <v>81</v>
      </c>
      <c r="R418" t="s">
        <v>639</v>
      </c>
      <c r="S418" t="s">
        <v>450</v>
      </c>
      <c r="T418" t="s">
        <v>1316</v>
      </c>
    </row>
    <row r="419" spans="1:20" x14ac:dyDescent="0.25">
      <c r="A419" t="s">
        <v>51</v>
      </c>
      <c r="B419" t="s">
        <v>71</v>
      </c>
      <c r="C419" t="s">
        <v>51</v>
      </c>
      <c r="D419" s="14" t="s">
        <v>51</v>
      </c>
      <c r="E419" t="s">
        <v>51</v>
      </c>
      <c r="F419" t="s">
        <v>51</v>
      </c>
      <c r="G419" t="s">
        <v>72</v>
      </c>
      <c r="H419" t="s">
        <v>51</v>
      </c>
      <c r="I419" s="16">
        <v>32874</v>
      </c>
      <c r="J419" t="s">
        <v>54</v>
      </c>
      <c r="K419" t="s">
        <v>2014</v>
      </c>
      <c r="L419" t="s">
        <v>51</v>
      </c>
      <c r="M419" t="s">
        <v>51</v>
      </c>
      <c r="N419" t="s">
        <v>2014</v>
      </c>
      <c r="O419" t="s">
        <v>74</v>
      </c>
      <c r="P419" t="s">
        <v>51</v>
      </c>
      <c r="Q419" s="1">
        <v>80.3</v>
      </c>
      <c r="R419" t="s">
        <v>51</v>
      </c>
      <c r="S419" t="s">
        <v>51</v>
      </c>
      <c r="T419" t="s">
        <v>51</v>
      </c>
    </row>
    <row r="420" spans="1:20" x14ac:dyDescent="0.25">
      <c r="A420" t="s">
        <v>2016</v>
      </c>
      <c r="B420" t="s">
        <v>810</v>
      </c>
      <c r="C420" t="s">
        <v>2017</v>
      </c>
      <c r="D420" s="14" t="s">
        <v>2018</v>
      </c>
      <c r="E420" t="s">
        <v>1455</v>
      </c>
      <c r="F420" t="s">
        <v>51</v>
      </c>
      <c r="G420" t="s">
        <v>53</v>
      </c>
      <c r="H420" t="s">
        <v>612</v>
      </c>
      <c r="I420" s="16">
        <v>32874</v>
      </c>
      <c r="J420" t="s">
        <v>163</v>
      </c>
      <c r="K420" t="s">
        <v>73</v>
      </c>
      <c r="L420" t="s">
        <v>51</v>
      </c>
      <c r="M420" t="s">
        <v>51</v>
      </c>
      <c r="N420" t="s">
        <v>73</v>
      </c>
      <c r="O420" t="s">
        <v>74</v>
      </c>
      <c r="P420" t="s">
        <v>74</v>
      </c>
      <c r="Q420" s="1">
        <v>80</v>
      </c>
      <c r="R420" t="s">
        <v>2020</v>
      </c>
      <c r="S420" t="s">
        <v>450</v>
      </c>
      <c r="T420" t="s">
        <v>817</v>
      </c>
    </row>
    <row r="421" spans="1:20" x14ac:dyDescent="0.25">
      <c r="A421" t="s">
        <v>2021</v>
      </c>
      <c r="B421" t="s">
        <v>810</v>
      </c>
      <c r="C421" t="s">
        <v>2022</v>
      </c>
      <c r="D421" s="14" t="s">
        <v>2018</v>
      </c>
      <c r="E421" t="s">
        <v>1455</v>
      </c>
      <c r="F421" t="s">
        <v>51</v>
      </c>
      <c r="G421" t="s">
        <v>53</v>
      </c>
      <c r="H421" t="s">
        <v>324</v>
      </c>
      <c r="I421" s="16">
        <v>32874</v>
      </c>
      <c r="J421" t="s">
        <v>163</v>
      </c>
      <c r="K421" t="s">
        <v>73</v>
      </c>
      <c r="L421" t="s">
        <v>51</v>
      </c>
      <c r="M421" t="s">
        <v>51</v>
      </c>
      <c r="N421" t="s">
        <v>73</v>
      </c>
      <c r="O421" t="s">
        <v>74</v>
      </c>
      <c r="P421" t="s">
        <v>56</v>
      </c>
      <c r="Q421" s="1">
        <v>80</v>
      </c>
      <c r="R421" t="s">
        <v>2020</v>
      </c>
      <c r="S421" t="s">
        <v>450</v>
      </c>
      <c r="T421" t="s">
        <v>817</v>
      </c>
    </row>
    <row r="422" spans="1:20" x14ac:dyDescent="0.25">
      <c r="A422" t="s">
        <v>2023</v>
      </c>
      <c r="B422" t="s">
        <v>189</v>
      </c>
      <c r="C422" t="s">
        <v>2024</v>
      </c>
      <c r="D422" s="14" t="s">
        <v>2025</v>
      </c>
      <c r="E422" t="s">
        <v>2026</v>
      </c>
      <c r="F422" t="s">
        <v>2027</v>
      </c>
      <c r="G422" t="s">
        <v>93</v>
      </c>
      <c r="H422" t="s">
        <v>193</v>
      </c>
      <c r="I422" s="17">
        <v>12024</v>
      </c>
      <c r="J422" t="s">
        <v>54</v>
      </c>
      <c r="K422" t="s">
        <v>194</v>
      </c>
      <c r="L422" t="s">
        <v>51</v>
      </c>
      <c r="M422" t="s">
        <v>51</v>
      </c>
      <c r="N422" t="s">
        <v>194</v>
      </c>
      <c r="O422" t="s">
        <v>74</v>
      </c>
      <c r="P422" t="s">
        <v>74</v>
      </c>
      <c r="Q422" s="1">
        <v>79.8</v>
      </c>
      <c r="R422" t="s">
        <v>870</v>
      </c>
      <c r="S422" t="s">
        <v>450</v>
      </c>
      <c r="T422" t="s">
        <v>1192</v>
      </c>
    </row>
    <row r="423" spans="1:20" x14ac:dyDescent="0.25">
      <c r="A423" t="s">
        <v>2029</v>
      </c>
      <c r="B423" t="s">
        <v>189</v>
      </c>
      <c r="C423" t="s">
        <v>2030</v>
      </c>
      <c r="D423" s="14" t="s">
        <v>2031</v>
      </c>
      <c r="E423" t="s">
        <v>2030</v>
      </c>
      <c r="F423" t="s">
        <v>2032</v>
      </c>
      <c r="G423" t="s">
        <v>79</v>
      </c>
      <c r="H423" t="s">
        <v>193</v>
      </c>
      <c r="I423" s="17">
        <v>24777</v>
      </c>
      <c r="J423" t="s">
        <v>54</v>
      </c>
      <c r="K423" t="s">
        <v>194</v>
      </c>
      <c r="L423" t="s">
        <v>51</v>
      </c>
      <c r="M423" t="s">
        <v>51</v>
      </c>
      <c r="N423" t="s">
        <v>194</v>
      </c>
      <c r="O423" t="s">
        <v>74</v>
      </c>
      <c r="P423" t="s">
        <v>74</v>
      </c>
      <c r="Q423" s="1">
        <v>79.7</v>
      </c>
      <c r="R423" t="s">
        <v>2034</v>
      </c>
      <c r="S423" t="s">
        <v>450</v>
      </c>
      <c r="T423" t="s">
        <v>1552</v>
      </c>
    </row>
    <row r="424" spans="1:20" x14ac:dyDescent="0.25">
      <c r="A424" t="s">
        <v>2035</v>
      </c>
      <c r="B424" t="s">
        <v>810</v>
      </c>
      <c r="C424" t="s">
        <v>2036</v>
      </c>
      <c r="D424" s="14" t="s">
        <v>1454</v>
      </c>
      <c r="E424" t="s">
        <v>1455</v>
      </c>
      <c r="F424" t="s">
        <v>51</v>
      </c>
      <c r="G424" t="s">
        <v>53</v>
      </c>
      <c r="H424" t="s">
        <v>324</v>
      </c>
      <c r="I424" s="17">
        <v>29502</v>
      </c>
      <c r="J424" t="s">
        <v>54</v>
      </c>
      <c r="K424" t="s">
        <v>73</v>
      </c>
      <c r="L424" t="s">
        <v>51</v>
      </c>
      <c r="M424" t="s">
        <v>51</v>
      </c>
      <c r="N424" t="s">
        <v>73</v>
      </c>
      <c r="O424" t="s">
        <v>74</v>
      </c>
      <c r="P424" t="s">
        <v>56</v>
      </c>
      <c r="Q424" s="1">
        <v>79.7</v>
      </c>
      <c r="R424" t="s">
        <v>1457</v>
      </c>
      <c r="S424" t="s">
        <v>450</v>
      </c>
      <c r="T424" t="s">
        <v>817</v>
      </c>
    </row>
    <row r="425" spans="1:20" x14ac:dyDescent="0.25">
      <c r="A425" t="s">
        <v>2037</v>
      </c>
      <c r="B425" t="s">
        <v>2038</v>
      </c>
      <c r="C425" t="s">
        <v>2039</v>
      </c>
      <c r="D425" s="14" t="s">
        <v>2040</v>
      </c>
      <c r="E425" t="s">
        <v>2041</v>
      </c>
      <c r="F425" t="s">
        <v>2042</v>
      </c>
      <c r="G425" t="s">
        <v>61</v>
      </c>
      <c r="H425" t="s">
        <v>51</v>
      </c>
      <c r="I425" s="17">
        <v>12420</v>
      </c>
      <c r="J425" t="s">
        <v>54</v>
      </c>
      <c r="K425" t="s">
        <v>463</v>
      </c>
      <c r="L425" t="s">
        <v>51</v>
      </c>
      <c r="M425" t="s">
        <v>51</v>
      </c>
      <c r="N425" t="s">
        <v>463</v>
      </c>
      <c r="O425" t="s">
        <v>74</v>
      </c>
      <c r="P425" t="s">
        <v>74</v>
      </c>
      <c r="Q425" s="1">
        <v>79.5</v>
      </c>
      <c r="R425" t="s">
        <v>2044</v>
      </c>
      <c r="S425" t="s">
        <v>450</v>
      </c>
      <c r="T425" t="s">
        <v>138</v>
      </c>
    </row>
    <row r="426" spans="1:20" x14ac:dyDescent="0.25">
      <c r="A426" t="s">
        <v>2045</v>
      </c>
      <c r="B426" t="s">
        <v>508</v>
      </c>
      <c r="C426" t="s">
        <v>2046</v>
      </c>
      <c r="D426" s="14" t="s">
        <v>2047</v>
      </c>
      <c r="E426" t="s">
        <v>2048</v>
      </c>
      <c r="F426" t="s">
        <v>51</v>
      </c>
      <c r="G426" t="s">
        <v>485</v>
      </c>
      <c r="H426" t="s">
        <v>2048</v>
      </c>
      <c r="I426" s="17">
        <v>10124</v>
      </c>
      <c r="J426" t="s">
        <v>710</v>
      </c>
      <c r="K426" t="s">
        <v>512</v>
      </c>
      <c r="L426" t="s">
        <v>51</v>
      </c>
      <c r="M426" t="s">
        <v>51</v>
      </c>
      <c r="N426" t="s">
        <v>512</v>
      </c>
      <c r="O426" t="s">
        <v>74</v>
      </c>
      <c r="P426" t="s">
        <v>74</v>
      </c>
      <c r="Q426" s="1">
        <v>79</v>
      </c>
      <c r="R426" t="s">
        <v>2050</v>
      </c>
      <c r="S426" t="s">
        <v>450</v>
      </c>
      <c r="T426" t="s">
        <v>1896</v>
      </c>
    </row>
    <row r="427" spans="1:20" x14ac:dyDescent="0.25">
      <c r="A427" t="s">
        <v>2051</v>
      </c>
      <c r="B427" t="s">
        <v>2052</v>
      </c>
      <c r="C427" t="s">
        <v>2053</v>
      </c>
      <c r="D427" s="14" t="s">
        <v>2054</v>
      </c>
      <c r="E427" t="s">
        <v>2055</v>
      </c>
      <c r="F427" t="s">
        <v>2056</v>
      </c>
      <c r="G427" t="s">
        <v>69</v>
      </c>
      <c r="H427" t="s">
        <v>2057</v>
      </c>
      <c r="I427" s="16">
        <v>42644</v>
      </c>
      <c r="J427" t="s">
        <v>54</v>
      </c>
      <c r="K427" t="s">
        <v>73</v>
      </c>
      <c r="L427" t="s">
        <v>51</v>
      </c>
      <c r="M427" t="s">
        <v>51</v>
      </c>
      <c r="N427" t="s">
        <v>73</v>
      </c>
      <c r="O427" t="s">
        <v>74</v>
      </c>
      <c r="P427" t="s">
        <v>56</v>
      </c>
      <c r="Q427" s="1">
        <v>78</v>
      </c>
      <c r="R427" t="s">
        <v>51</v>
      </c>
      <c r="S427" t="s">
        <v>1225</v>
      </c>
      <c r="T427" t="s">
        <v>2059</v>
      </c>
    </row>
    <row r="428" spans="1:20" x14ac:dyDescent="0.25">
      <c r="A428" t="s">
        <v>2060</v>
      </c>
      <c r="B428" t="s">
        <v>2061</v>
      </c>
      <c r="C428" t="s">
        <v>2062</v>
      </c>
      <c r="D428" s="14" t="s">
        <v>2063</v>
      </c>
      <c r="E428" t="s">
        <v>271</v>
      </c>
      <c r="F428" t="s">
        <v>51</v>
      </c>
      <c r="G428" t="s">
        <v>61</v>
      </c>
      <c r="H428" t="s">
        <v>51</v>
      </c>
      <c r="I428" s="16">
        <v>40478</v>
      </c>
      <c r="J428" t="s">
        <v>54</v>
      </c>
      <c r="K428" t="s">
        <v>183</v>
      </c>
      <c r="L428" t="s">
        <v>2064</v>
      </c>
      <c r="M428" t="s">
        <v>2065</v>
      </c>
      <c r="N428" t="s">
        <v>91</v>
      </c>
      <c r="O428" t="s">
        <v>74</v>
      </c>
      <c r="P428" t="s">
        <v>56</v>
      </c>
      <c r="Q428" s="1">
        <v>78</v>
      </c>
      <c r="R428" t="s">
        <v>2066</v>
      </c>
      <c r="S428" t="s">
        <v>450</v>
      </c>
      <c r="T428" t="s">
        <v>2067</v>
      </c>
    </row>
    <row r="429" spans="1:20" x14ac:dyDescent="0.25">
      <c r="A429" t="s">
        <v>2068</v>
      </c>
      <c r="B429" t="s">
        <v>1369</v>
      </c>
      <c r="C429" t="s">
        <v>2069</v>
      </c>
      <c r="D429" s="14" t="s">
        <v>2070</v>
      </c>
      <c r="E429" t="s">
        <v>2071</v>
      </c>
      <c r="F429" t="s">
        <v>51</v>
      </c>
      <c r="G429" t="s">
        <v>84</v>
      </c>
      <c r="H429" t="s">
        <v>51</v>
      </c>
      <c r="I429" s="16">
        <v>40906</v>
      </c>
      <c r="J429" t="s">
        <v>54</v>
      </c>
      <c r="K429" t="s">
        <v>73</v>
      </c>
      <c r="L429" t="s">
        <v>51</v>
      </c>
      <c r="M429" t="s">
        <v>51</v>
      </c>
      <c r="N429" t="s">
        <v>73</v>
      </c>
      <c r="O429" t="s">
        <v>74</v>
      </c>
      <c r="P429" t="s">
        <v>56</v>
      </c>
      <c r="Q429" s="1">
        <v>78</v>
      </c>
      <c r="R429" t="s">
        <v>2072</v>
      </c>
      <c r="S429" t="s">
        <v>450</v>
      </c>
      <c r="T429" t="s">
        <v>1279</v>
      </c>
    </row>
    <row r="430" spans="1:20" x14ac:dyDescent="0.25">
      <c r="A430" t="s">
        <v>2073</v>
      </c>
      <c r="B430" t="s">
        <v>1216</v>
      </c>
      <c r="C430" t="s">
        <v>2074</v>
      </c>
      <c r="D430" s="14" t="s">
        <v>1218</v>
      </c>
      <c r="E430" t="s">
        <v>1219</v>
      </c>
      <c r="F430" t="s">
        <v>1220</v>
      </c>
      <c r="G430" t="s">
        <v>63</v>
      </c>
      <c r="H430" t="s">
        <v>2075</v>
      </c>
      <c r="I430" s="17">
        <v>27030</v>
      </c>
      <c r="J430" t="s">
        <v>54</v>
      </c>
      <c r="K430" t="s">
        <v>73</v>
      </c>
      <c r="L430" t="s">
        <v>51</v>
      </c>
      <c r="M430" t="s">
        <v>51</v>
      </c>
      <c r="N430" t="s">
        <v>73</v>
      </c>
      <c r="O430" t="s">
        <v>74</v>
      </c>
      <c r="P430" t="s">
        <v>56</v>
      </c>
      <c r="Q430" s="1">
        <v>77.599999999999994</v>
      </c>
      <c r="R430" t="s">
        <v>51</v>
      </c>
      <c r="S430" t="s">
        <v>450</v>
      </c>
      <c r="T430" t="s">
        <v>1226</v>
      </c>
    </row>
    <row r="431" spans="1:20" x14ac:dyDescent="0.25">
      <c r="A431" t="s">
        <v>2077</v>
      </c>
      <c r="B431" t="s">
        <v>114</v>
      </c>
      <c r="C431" t="s">
        <v>998</v>
      </c>
      <c r="D431" s="14" t="s">
        <v>999</v>
      </c>
      <c r="E431" t="s">
        <v>1000</v>
      </c>
      <c r="F431" t="s">
        <v>1001</v>
      </c>
      <c r="G431" t="s">
        <v>61</v>
      </c>
      <c r="H431" t="s">
        <v>2078</v>
      </c>
      <c r="I431" s="17">
        <v>25995</v>
      </c>
      <c r="J431" t="s">
        <v>654</v>
      </c>
      <c r="K431" t="s">
        <v>185</v>
      </c>
      <c r="L431" t="s">
        <v>51</v>
      </c>
      <c r="M431" t="s">
        <v>51</v>
      </c>
      <c r="N431" t="s">
        <v>185</v>
      </c>
      <c r="O431" t="s">
        <v>74</v>
      </c>
      <c r="P431" t="s">
        <v>74</v>
      </c>
      <c r="Q431" s="1">
        <v>77.400000000000006</v>
      </c>
      <c r="R431" t="s">
        <v>1000</v>
      </c>
      <c r="S431" t="s">
        <v>450</v>
      </c>
      <c r="T431" t="s">
        <v>1316</v>
      </c>
    </row>
    <row r="432" spans="1:20" x14ac:dyDescent="0.25">
      <c r="A432" t="s">
        <v>2080</v>
      </c>
      <c r="B432" t="s">
        <v>2081</v>
      </c>
      <c r="C432" t="s">
        <v>2082</v>
      </c>
      <c r="D432" s="14" t="s">
        <v>2083</v>
      </c>
      <c r="E432" t="s">
        <v>2084</v>
      </c>
      <c r="F432" t="s">
        <v>51</v>
      </c>
      <c r="G432" t="s">
        <v>66</v>
      </c>
      <c r="H432" t="s">
        <v>51</v>
      </c>
      <c r="I432" s="16">
        <v>37622</v>
      </c>
      <c r="J432" t="s">
        <v>54</v>
      </c>
      <c r="K432" t="s">
        <v>59</v>
      </c>
      <c r="L432" t="s">
        <v>51</v>
      </c>
      <c r="M432" t="s">
        <v>51</v>
      </c>
      <c r="N432" t="s">
        <v>59</v>
      </c>
      <c r="O432" t="s">
        <v>56</v>
      </c>
      <c r="P432" t="s">
        <v>51</v>
      </c>
      <c r="Q432" s="1">
        <v>76.5</v>
      </c>
      <c r="R432" t="s">
        <v>2086</v>
      </c>
      <c r="S432" t="s">
        <v>450</v>
      </c>
      <c r="T432" t="s">
        <v>1356</v>
      </c>
    </row>
    <row r="433" spans="1:20" x14ac:dyDescent="0.25">
      <c r="A433" t="s">
        <v>2087</v>
      </c>
      <c r="B433" t="s">
        <v>2088</v>
      </c>
      <c r="C433" t="s">
        <v>2089</v>
      </c>
      <c r="D433" s="14" t="s">
        <v>2090</v>
      </c>
      <c r="E433" t="s">
        <v>2091</v>
      </c>
      <c r="F433" t="s">
        <v>51</v>
      </c>
      <c r="G433" t="s">
        <v>93</v>
      </c>
      <c r="H433" t="s">
        <v>2092</v>
      </c>
      <c r="I433" s="16">
        <v>36511</v>
      </c>
      <c r="J433" t="s">
        <v>54</v>
      </c>
      <c r="K433" t="s">
        <v>73</v>
      </c>
      <c r="L433" t="s">
        <v>51</v>
      </c>
      <c r="M433" t="s">
        <v>51</v>
      </c>
      <c r="N433" t="s">
        <v>73</v>
      </c>
      <c r="O433" t="s">
        <v>74</v>
      </c>
      <c r="P433" t="s">
        <v>56</v>
      </c>
      <c r="Q433" s="1">
        <v>76.5</v>
      </c>
      <c r="R433" t="s">
        <v>2093</v>
      </c>
      <c r="S433" t="s">
        <v>450</v>
      </c>
      <c r="T433" t="s">
        <v>2094</v>
      </c>
    </row>
    <row r="434" spans="1:20" x14ac:dyDescent="0.25">
      <c r="A434" t="s">
        <v>2095</v>
      </c>
      <c r="B434" t="s">
        <v>2096</v>
      </c>
      <c r="C434" t="s">
        <v>2097</v>
      </c>
      <c r="D434" s="14" t="s">
        <v>2098</v>
      </c>
      <c r="E434" t="s">
        <v>2099</v>
      </c>
      <c r="F434" t="s">
        <v>2100</v>
      </c>
      <c r="G434" t="s">
        <v>53</v>
      </c>
      <c r="H434" t="s">
        <v>2101</v>
      </c>
      <c r="I434" s="16">
        <v>41993</v>
      </c>
      <c r="J434" t="s">
        <v>54</v>
      </c>
      <c r="K434" t="s">
        <v>73</v>
      </c>
      <c r="L434" t="s">
        <v>51</v>
      </c>
      <c r="M434" t="s">
        <v>51</v>
      </c>
      <c r="N434" t="s">
        <v>73</v>
      </c>
      <c r="O434" t="s">
        <v>74</v>
      </c>
      <c r="P434" t="s">
        <v>419</v>
      </c>
      <c r="Q434" s="1">
        <v>76</v>
      </c>
      <c r="R434" t="s">
        <v>51</v>
      </c>
      <c r="S434" t="s">
        <v>450</v>
      </c>
      <c r="T434" t="s">
        <v>2103</v>
      </c>
    </row>
    <row r="435" spans="1:20" x14ac:dyDescent="0.25">
      <c r="A435" t="s">
        <v>2104</v>
      </c>
      <c r="B435" t="s">
        <v>575</v>
      </c>
      <c r="C435" t="s">
        <v>1612</v>
      </c>
      <c r="D435" s="14" t="s">
        <v>1613</v>
      </c>
      <c r="E435" t="s">
        <v>578</v>
      </c>
      <c r="F435" t="s">
        <v>51</v>
      </c>
      <c r="G435" t="s">
        <v>63</v>
      </c>
      <c r="H435" t="s">
        <v>900</v>
      </c>
      <c r="I435" s="16">
        <v>40528</v>
      </c>
      <c r="J435" t="s">
        <v>54</v>
      </c>
      <c r="K435" t="s">
        <v>171</v>
      </c>
      <c r="L435" t="s">
        <v>51</v>
      </c>
      <c r="M435" t="s">
        <v>51</v>
      </c>
      <c r="N435" t="s">
        <v>171</v>
      </c>
      <c r="O435" t="s">
        <v>74</v>
      </c>
      <c r="P435" t="s">
        <v>56</v>
      </c>
      <c r="Q435" s="1">
        <v>75.3</v>
      </c>
      <c r="R435" t="s">
        <v>1614</v>
      </c>
      <c r="S435" t="s">
        <v>450</v>
      </c>
      <c r="T435" t="s">
        <v>673</v>
      </c>
    </row>
    <row r="436" spans="1:20" ht="27.6" x14ac:dyDescent="0.25">
      <c r="A436" t="s">
        <v>2106</v>
      </c>
      <c r="B436" t="s">
        <v>824</v>
      </c>
      <c r="C436" t="s">
        <v>2107</v>
      </c>
      <c r="D436" s="14" t="s">
        <v>2108</v>
      </c>
      <c r="E436" t="s">
        <v>2109</v>
      </c>
      <c r="F436" s="2" t="s">
        <v>2110</v>
      </c>
      <c r="G436" t="s">
        <v>79</v>
      </c>
      <c r="H436" t="s">
        <v>2107</v>
      </c>
      <c r="I436" s="16">
        <v>38353</v>
      </c>
      <c r="J436" t="s">
        <v>54</v>
      </c>
      <c r="K436" t="s">
        <v>59</v>
      </c>
      <c r="L436" t="s">
        <v>51</v>
      </c>
      <c r="M436" t="s">
        <v>51</v>
      </c>
      <c r="N436" t="s">
        <v>59</v>
      </c>
      <c r="O436" t="s">
        <v>56</v>
      </c>
      <c r="P436" t="s">
        <v>51</v>
      </c>
      <c r="Q436" s="1">
        <v>75</v>
      </c>
      <c r="R436" t="s">
        <v>2107</v>
      </c>
      <c r="S436" t="s">
        <v>450</v>
      </c>
      <c r="T436" t="s">
        <v>1279</v>
      </c>
    </row>
    <row r="437" spans="1:20" x14ac:dyDescent="0.25">
      <c r="A437" t="s">
        <v>2112</v>
      </c>
      <c r="B437" t="s">
        <v>2113</v>
      </c>
      <c r="C437" t="s">
        <v>2114</v>
      </c>
      <c r="D437" s="14" t="s">
        <v>2115</v>
      </c>
      <c r="E437" t="s">
        <v>611</v>
      </c>
      <c r="F437" t="s">
        <v>2116</v>
      </c>
      <c r="G437" t="s">
        <v>53</v>
      </c>
      <c r="H437" t="s">
        <v>2117</v>
      </c>
      <c r="I437" s="16">
        <v>38357</v>
      </c>
      <c r="J437" t="s">
        <v>54</v>
      </c>
      <c r="K437" t="s">
        <v>73</v>
      </c>
      <c r="L437" t="s">
        <v>51</v>
      </c>
      <c r="M437" t="s">
        <v>51</v>
      </c>
      <c r="N437" t="s">
        <v>73</v>
      </c>
      <c r="O437" t="s">
        <v>74</v>
      </c>
      <c r="P437" t="s">
        <v>56</v>
      </c>
      <c r="Q437" s="1">
        <v>75</v>
      </c>
      <c r="R437" t="s">
        <v>2118</v>
      </c>
      <c r="S437" t="s">
        <v>450</v>
      </c>
      <c r="T437" t="s">
        <v>2119</v>
      </c>
    </row>
    <row r="438" spans="1:20" x14ac:dyDescent="0.25">
      <c r="A438" t="s">
        <v>2120</v>
      </c>
      <c r="B438" t="s">
        <v>2113</v>
      </c>
      <c r="C438" t="s">
        <v>2114</v>
      </c>
      <c r="D438" s="14" t="s">
        <v>2115</v>
      </c>
      <c r="E438" t="s">
        <v>611</v>
      </c>
      <c r="F438" t="s">
        <v>2116</v>
      </c>
      <c r="G438" t="s">
        <v>53</v>
      </c>
      <c r="H438" t="s">
        <v>2121</v>
      </c>
      <c r="I438" s="16">
        <v>38357</v>
      </c>
      <c r="J438" t="s">
        <v>54</v>
      </c>
      <c r="K438" t="s">
        <v>73</v>
      </c>
      <c r="L438" t="s">
        <v>51</v>
      </c>
      <c r="M438" t="s">
        <v>51</v>
      </c>
      <c r="N438" t="s">
        <v>73</v>
      </c>
      <c r="O438" t="s">
        <v>74</v>
      </c>
      <c r="P438" t="s">
        <v>56</v>
      </c>
      <c r="Q438" s="1">
        <v>75</v>
      </c>
      <c r="R438" t="s">
        <v>2118</v>
      </c>
      <c r="S438" t="s">
        <v>450</v>
      </c>
      <c r="T438" t="s">
        <v>2119</v>
      </c>
    </row>
    <row r="439" spans="1:20" x14ac:dyDescent="0.25">
      <c r="A439" t="s">
        <v>2122</v>
      </c>
      <c r="B439" t="s">
        <v>2123</v>
      </c>
      <c r="C439" t="s">
        <v>2124</v>
      </c>
      <c r="D439" s="14" t="s">
        <v>2125</v>
      </c>
      <c r="E439" t="s">
        <v>2126</v>
      </c>
      <c r="F439" t="s">
        <v>51</v>
      </c>
      <c r="G439" t="s">
        <v>81</v>
      </c>
      <c r="H439" t="s">
        <v>51</v>
      </c>
      <c r="I439" s="16">
        <v>35566</v>
      </c>
      <c r="J439" t="s">
        <v>54</v>
      </c>
      <c r="K439" t="s">
        <v>183</v>
      </c>
      <c r="L439" t="s">
        <v>73</v>
      </c>
      <c r="M439" t="s">
        <v>667</v>
      </c>
      <c r="N439" t="s">
        <v>73</v>
      </c>
      <c r="O439" t="s">
        <v>74</v>
      </c>
      <c r="P439" t="s">
        <v>56</v>
      </c>
      <c r="Q439" s="1">
        <v>75</v>
      </c>
      <c r="R439" t="s">
        <v>2127</v>
      </c>
      <c r="S439" t="s">
        <v>51</v>
      </c>
      <c r="T439" t="s">
        <v>2128</v>
      </c>
    </row>
    <row r="440" spans="1:20" ht="27.6" x14ac:dyDescent="0.25">
      <c r="A440" t="s">
        <v>2129</v>
      </c>
      <c r="B440" t="s">
        <v>2130</v>
      </c>
      <c r="C440" t="s">
        <v>2131</v>
      </c>
      <c r="D440" s="14" t="s">
        <v>2132</v>
      </c>
      <c r="E440" t="s">
        <v>2133</v>
      </c>
      <c r="F440" t="s">
        <v>51</v>
      </c>
      <c r="G440" t="s">
        <v>356</v>
      </c>
      <c r="H440" t="s">
        <v>2134</v>
      </c>
      <c r="I440" s="16">
        <v>38504</v>
      </c>
      <c r="J440" t="s">
        <v>54</v>
      </c>
      <c r="K440" t="s">
        <v>183</v>
      </c>
      <c r="L440" t="s">
        <v>73</v>
      </c>
      <c r="M440" t="s">
        <v>2135</v>
      </c>
      <c r="N440" t="s">
        <v>73</v>
      </c>
      <c r="O440" t="s">
        <v>74</v>
      </c>
      <c r="P440" t="s">
        <v>56</v>
      </c>
      <c r="Q440" s="1">
        <v>74</v>
      </c>
      <c r="R440" t="s">
        <v>2137</v>
      </c>
      <c r="S440" t="s">
        <v>450</v>
      </c>
      <c r="T440" s="2" t="s">
        <v>2138</v>
      </c>
    </row>
    <row r="441" spans="1:20" x14ac:dyDescent="0.25">
      <c r="A441" t="s">
        <v>2139</v>
      </c>
      <c r="B441" t="s">
        <v>2140</v>
      </c>
      <c r="C441" t="s">
        <v>2141</v>
      </c>
      <c r="D441" s="14" t="s">
        <v>2142</v>
      </c>
      <c r="E441" t="s">
        <v>2143</v>
      </c>
      <c r="F441" t="s">
        <v>2144</v>
      </c>
      <c r="G441" t="s">
        <v>93</v>
      </c>
      <c r="H441" t="s">
        <v>51</v>
      </c>
      <c r="I441" s="16">
        <v>35234</v>
      </c>
      <c r="J441" t="s">
        <v>433</v>
      </c>
      <c r="K441" t="s">
        <v>73</v>
      </c>
      <c r="L441" t="s">
        <v>51</v>
      </c>
      <c r="M441" t="s">
        <v>51</v>
      </c>
      <c r="N441" t="s">
        <v>73</v>
      </c>
      <c r="O441" t="s">
        <v>74</v>
      </c>
      <c r="P441" t="s">
        <v>56</v>
      </c>
      <c r="Q441" s="1">
        <v>74</v>
      </c>
      <c r="R441" t="s">
        <v>51</v>
      </c>
      <c r="S441" t="s">
        <v>450</v>
      </c>
      <c r="T441" t="s">
        <v>2145</v>
      </c>
    </row>
    <row r="442" spans="1:20" x14ac:dyDescent="0.25">
      <c r="A442" t="s">
        <v>2146</v>
      </c>
      <c r="B442" t="s">
        <v>2147</v>
      </c>
      <c r="C442" t="s">
        <v>2148</v>
      </c>
      <c r="D442" s="14" t="s">
        <v>2149</v>
      </c>
      <c r="E442" t="s">
        <v>2150</v>
      </c>
      <c r="F442" t="s">
        <v>51</v>
      </c>
      <c r="G442" t="s">
        <v>66</v>
      </c>
      <c r="H442" t="s">
        <v>324</v>
      </c>
      <c r="I442" s="16">
        <v>36510</v>
      </c>
      <c r="J442" t="s">
        <v>54</v>
      </c>
      <c r="K442" t="s">
        <v>183</v>
      </c>
      <c r="L442" t="s">
        <v>2151</v>
      </c>
      <c r="M442" t="s">
        <v>2152</v>
      </c>
      <c r="N442" t="s">
        <v>171</v>
      </c>
      <c r="O442" t="s">
        <v>74</v>
      </c>
      <c r="P442" t="s">
        <v>56</v>
      </c>
      <c r="Q442" s="1">
        <v>74</v>
      </c>
      <c r="R442" t="s">
        <v>2153</v>
      </c>
      <c r="S442" t="s">
        <v>450</v>
      </c>
      <c r="T442" t="s">
        <v>1356</v>
      </c>
    </row>
    <row r="443" spans="1:20" x14ac:dyDescent="0.25">
      <c r="A443" t="s">
        <v>2154</v>
      </c>
      <c r="B443" t="s">
        <v>2155</v>
      </c>
      <c r="C443" t="s">
        <v>2156</v>
      </c>
      <c r="D443" s="14" t="s">
        <v>2157</v>
      </c>
      <c r="E443" t="s">
        <v>2158</v>
      </c>
      <c r="F443" t="s">
        <v>51</v>
      </c>
      <c r="G443" t="s">
        <v>58</v>
      </c>
      <c r="H443" t="s">
        <v>455</v>
      </c>
      <c r="I443" s="16">
        <v>40542</v>
      </c>
      <c r="J443" t="s">
        <v>54</v>
      </c>
      <c r="K443" t="s">
        <v>183</v>
      </c>
      <c r="L443" t="s">
        <v>73</v>
      </c>
      <c r="M443" t="s">
        <v>2159</v>
      </c>
      <c r="N443" t="s">
        <v>73</v>
      </c>
      <c r="O443" t="s">
        <v>74</v>
      </c>
      <c r="P443" t="s">
        <v>56</v>
      </c>
      <c r="Q443" s="1">
        <v>74</v>
      </c>
      <c r="R443" t="s">
        <v>2160</v>
      </c>
      <c r="S443" t="s">
        <v>450</v>
      </c>
      <c r="T443" t="s">
        <v>2161</v>
      </c>
    </row>
    <row r="444" spans="1:20" x14ac:dyDescent="0.25">
      <c r="A444" t="s">
        <v>2162</v>
      </c>
      <c r="B444" t="s">
        <v>2163</v>
      </c>
      <c r="C444" t="s">
        <v>2164</v>
      </c>
      <c r="D444" s="14" t="s">
        <v>2165</v>
      </c>
      <c r="E444" t="s">
        <v>2166</v>
      </c>
      <c r="F444" t="s">
        <v>51</v>
      </c>
      <c r="G444" t="s">
        <v>53</v>
      </c>
      <c r="H444" t="s">
        <v>51</v>
      </c>
      <c r="I444" s="16">
        <v>37456</v>
      </c>
      <c r="J444" t="s">
        <v>54</v>
      </c>
      <c r="K444" t="s">
        <v>73</v>
      </c>
      <c r="L444" t="s">
        <v>51</v>
      </c>
      <c r="M444" t="s">
        <v>51</v>
      </c>
      <c r="N444" t="s">
        <v>73</v>
      </c>
      <c r="O444" t="s">
        <v>74</v>
      </c>
      <c r="P444" t="s">
        <v>56</v>
      </c>
      <c r="Q444" s="1">
        <v>73.099999999999994</v>
      </c>
      <c r="R444" t="s">
        <v>2168</v>
      </c>
      <c r="S444" t="s">
        <v>918</v>
      </c>
      <c r="T444" t="s">
        <v>2163</v>
      </c>
    </row>
    <row r="445" spans="1:20" x14ac:dyDescent="0.25">
      <c r="A445" t="s">
        <v>2169</v>
      </c>
      <c r="B445" t="s">
        <v>1706</v>
      </c>
      <c r="C445" t="s">
        <v>2170</v>
      </c>
      <c r="D445" s="14" t="s">
        <v>2171</v>
      </c>
      <c r="E445" t="s">
        <v>2170</v>
      </c>
      <c r="F445" t="s">
        <v>2172</v>
      </c>
      <c r="G445" t="s">
        <v>53</v>
      </c>
      <c r="H445" t="s">
        <v>2170</v>
      </c>
      <c r="I445" s="17">
        <v>15557</v>
      </c>
      <c r="J445" t="s">
        <v>54</v>
      </c>
      <c r="K445" t="s">
        <v>463</v>
      </c>
      <c r="L445" t="s">
        <v>51</v>
      </c>
      <c r="M445" t="s">
        <v>51</v>
      </c>
      <c r="N445" t="s">
        <v>463</v>
      </c>
      <c r="O445" t="s">
        <v>74</v>
      </c>
      <c r="P445" t="s">
        <v>74</v>
      </c>
      <c r="Q445" s="1">
        <v>72.5</v>
      </c>
      <c r="R445" t="s">
        <v>532</v>
      </c>
      <c r="S445" t="s">
        <v>450</v>
      </c>
      <c r="T445" t="s">
        <v>616</v>
      </c>
    </row>
    <row r="446" spans="1:20" x14ac:dyDescent="0.25">
      <c r="A446" t="s">
        <v>2174</v>
      </c>
      <c r="B446" t="s">
        <v>224</v>
      </c>
      <c r="C446" t="s">
        <v>2175</v>
      </c>
      <c r="D446" s="14" t="s">
        <v>396</v>
      </c>
      <c r="E446" t="s">
        <v>397</v>
      </c>
      <c r="F446" t="s">
        <v>51</v>
      </c>
      <c r="G446" t="s">
        <v>63</v>
      </c>
      <c r="H446" t="s">
        <v>51</v>
      </c>
      <c r="I446" s="17">
        <v>31048</v>
      </c>
      <c r="J446" t="s">
        <v>54</v>
      </c>
      <c r="K446" t="s">
        <v>184</v>
      </c>
      <c r="L446" t="s">
        <v>51</v>
      </c>
      <c r="M446" t="s">
        <v>51</v>
      </c>
      <c r="N446" t="s">
        <v>184</v>
      </c>
      <c r="O446" t="s">
        <v>74</v>
      </c>
      <c r="P446" t="s">
        <v>56</v>
      </c>
      <c r="Q446" s="1">
        <v>70</v>
      </c>
      <c r="R446" t="s">
        <v>395</v>
      </c>
      <c r="S446" t="s">
        <v>1225</v>
      </c>
      <c r="T446" t="s">
        <v>138</v>
      </c>
    </row>
    <row r="447" spans="1:20" x14ac:dyDescent="0.25">
      <c r="A447" t="s">
        <v>2177</v>
      </c>
      <c r="B447" t="s">
        <v>1581</v>
      </c>
      <c r="C447" t="s">
        <v>2178</v>
      </c>
      <c r="D447" s="14" t="s">
        <v>2179</v>
      </c>
      <c r="E447" t="s">
        <v>1583</v>
      </c>
      <c r="F447" t="s">
        <v>2180</v>
      </c>
      <c r="G447" t="s">
        <v>84</v>
      </c>
      <c r="H447" t="s">
        <v>1378</v>
      </c>
      <c r="I447" s="16">
        <v>37987</v>
      </c>
      <c r="J447" t="s">
        <v>54</v>
      </c>
      <c r="K447" t="s">
        <v>73</v>
      </c>
      <c r="L447" t="s">
        <v>51</v>
      </c>
      <c r="M447" t="s">
        <v>51</v>
      </c>
      <c r="N447" t="s">
        <v>73</v>
      </c>
      <c r="O447" t="s">
        <v>74</v>
      </c>
      <c r="P447" t="s">
        <v>56</v>
      </c>
      <c r="Q447" s="1">
        <v>70</v>
      </c>
      <c r="R447" t="s">
        <v>2181</v>
      </c>
      <c r="S447" t="s">
        <v>450</v>
      </c>
      <c r="T447" t="s">
        <v>1587</v>
      </c>
    </row>
    <row r="448" spans="1:20" x14ac:dyDescent="0.25">
      <c r="A448" t="s">
        <v>2182</v>
      </c>
      <c r="B448" t="s">
        <v>51</v>
      </c>
      <c r="C448" t="s">
        <v>2183</v>
      </c>
      <c r="D448" s="14" t="s">
        <v>2184</v>
      </c>
      <c r="E448" t="s">
        <v>2185</v>
      </c>
      <c r="F448" t="s">
        <v>2186</v>
      </c>
      <c r="G448" t="s">
        <v>69</v>
      </c>
      <c r="H448" t="s">
        <v>51</v>
      </c>
      <c r="I448" s="16">
        <v>41640</v>
      </c>
      <c r="J448" t="s">
        <v>54</v>
      </c>
      <c r="K448" t="s">
        <v>59</v>
      </c>
      <c r="L448" t="s">
        <v>51</v>
      </c>
      <c r="M448" t="s">
        <v>51</v>
      </c>
      <c r="N448" t="s">
        <v>59</v>
      </c>
      <c r="O448" t="s">
        <v>56</v>
      </c>
      <c r="P448" t="s">
        <v>51</v>
      </c>
      <c r="Q448" s="1">
        <v>69.3</v>
      </c>
      <c r="R448" t="s">
        <v>51</v>
      </c>
      <c r="S448" t="s">
        <v>51</v>
      </c>
      <c r="T448" t="s">
        <v>51</v>
      </c>
    </row>
    <row r="449" spans="1:20" x14ac:dyDescent="0.25">
      <c r="A449" t="s">
        <v>51</v>
      </c>
      <c r="B449" t="s">
        <v>52</v>
      </c>
      <c r="C449" t="s">
        <v>51</v>
      </c>
      <c r="D449" s="14" t="s">
        <v>51</v>
      </c>
      <c r="E449" t="s">
        <v>51</v>
      </c>
      <c r="F449" t="s">
        <v>51</v>
      </c>
      <c r="G449" t="s">
        <v>58</v>
      </c>
      <c r="H449" t="s">
        <v>51</v>
      </c>
      <c r="I449" s="16">
        <v>32874</v>
      </c>
      <c r="J449" t="s">
        <v>54</v>
      </c>
      <c r="K449" t="s">
        <v>463</v>
      </c>
      <c r="L449" t="s">
        <v>51</v>
      </c>
      <c r="M449" t="s">
        <v>51</v>
      </c>
      <c r="N449" t="s">
        <v>463</v>
      </c>
      <c r="O449" t="s">
        <v>56</v>
      </c>
      <c r="P449" t="s">
        <v>51</v>
      </c>
      <c r="Q449" s="1">
        <v>69.2</v>
      </c>
      <c r="R449" t="s">
        <v>51</v>
      </c>
      <c r="S449" t="s">
        <v>51</v>
      </c>
      <c r="T449" t="s">
        <v>51</v>
      </c>
    </row>
    <row r="450" spans="1:20" x14ac:dyDescent="0.25">
      <c r="A450" t="s">
        <v>2189</v>
      </c>
      <c r="B450" t="s">
        <v>2190</v>
      </c>
      <c r="C450" t="s">
        <v>2191</v>
      </c>
      <c r="D450" s="14" t="s">
        <v>2192</v>
      </c>
      <c r="E450" t="s">
        <v>2193</v>
      </c>
      <c r="F450" t="s">
        <v>51</v>
      </c>
      <c r="G450" t="s">
        <v>84</v>
      </c>
      <c r="H450" t="s">
        <v>2191</v>
      </c>
      <c r="I450" s="16">
        <v>39953</v>
      </c>
      <c r="J450" t="s">
        <v>54</v>
      </c>
      <c r="K450" t="s">
        <v>73</v>
      </c>
      <c r="L450" t="s">
        <v>73</v>
      </c>
      <c r="M450" t="s">
        <v>2194</v>
      </c>
      <c r="N450" t="s">
        <v>73</v>
      </c>
      <c r="O450" t="s">
        <v>74</v>
      </c>
      <c r="P450" t="s">
        <v>56</v>
      </c>
      <c r="Q450" s="1">
        <v>69</v>
      </c>
      <c r="R450" t="s">
        <v>2196</v>
      </c>
      <c r="S450" t="s">
        <v>450</v>
      </c>
      <c r="T450" t="s">
        <v>2197</v>
      </c>
    </row>
    <row r="451" spans="1:20" x14ac:dyDescent="0.25">
      <c r="A451" t="s">
        <v>2198</v>
      </c>
      <c r="B451" t="s">
        <v>1216</v>
      </c>
      <c r="C451" t="s">
        <v>2199</v>
      </c>
      <c r="D451" s="14" t="s">
        <v>1218</v>
      </c>
      <c r="E451" t="s">
        <v>1219</v>
      </c>
      <c r="F451" t="s">
        <v>1220</v>
      </c>
      <c r="G451" t="s">
        <v>63</v>
      </c>
      <c r="H451" t="s">
        <v>2200</v>
      </c>
      <c r="I451" s="17">
        <v>30604</v>
      </c>
      <c r="J451" t="s">
        <v>54</v>
      </c>
      <c r="K451" t="s">
        <v>183</v>
      </c>
      <c r="L451" t="s">
        <v>184</v>
      </c>
      <c r="M451" t="s">
        <v>2201</v>
      </c>
      <c r="N451" t="s">
        <v>184</v>
      </c>
      <c r="O451" t="s">
        <v>74</v>
      </c>
      <c r="P451" t="s">
        <v>56</v>
      </c>
      <c r="Q451" s="1">
        <v>68.400000000000006</v>
      </c>
      <c r="R451" t="s">
        <v>51</v>
      </c>
      <c r="S451" t="s">
        <v>450</v>
      </c>
      <c r="T451" t="s">
        <v>1226</v>
      </c>
    </row>
    <row r="452" spans="1:20" x14ac:dyDescent="0.25">
      <c r="A452" t="s">
        <v>2203</v>
      </c>
      <c r="B452" t="s">
        <v>2204</v>
      </c>
      <c r="C452" t="s">
        <v>2205</v>
      </c>
      <c r="D452" s="14" t="s">
        <v>2206</v>
      </c>
      <c r="E452" t="s">
        <v>2207</v>
      </c>
      <c r="F452" t="s">
        <v>51</v>
      </c>
      <c r="G452" t="s">
        <v>79</v>
      </c>
      <c r="H452" t="s">
        <v>51</v>
      </c>
      <c r="I452" s="16">
        <v>39448</v>
      </c>
      <c r="J452" t="s">
        <v>54</v>
      </c>
      <c r="K452" t="s">
        <v>59</v>
      </c>
      <c r="L452" t="s">
        <v>51</v>
      </c>
      <c r="M452" t="s">
        <v>51</v>
      </c>
      <c r="N452" t="s">
        <v>59</v>
      </c>
      <c r="O452" t="s">
        <v>56</v>
      </c>
      <c r="P452" t="s">
        <v>74</v>
      </c>
      <c r="Q452" s="1">
        <v>68</v>
      </c>
      <c r="R452" t="s">
        <v>2205</v>
      </c>
      <c r="S452" t="s">
        <v>450</v>
      </c>
      <c r="T452" t="s">
        <v>1552</v>
      </c>
    </row>
    <row r="453" spans="1:20" x14ac:dyDescent="0.25">
      <c r="A453" t="s">
        <v>2209</v>
      </c>
      <c r="B453" t="s">
        <v>2210</v>
      </c>
      <c r="C453" t="s">
        <v>2211</v>
      </c>
      <c r="D453" s="14" t="s">
        <v>2212</v>
      </c>
      <c r="E453" t="s">
        <v>2213</v>
      </c>
      <c r="F453" t="s">
        <v>51</v>
      </c>
      <c r="G453" t="s">
        <v>79</v>
      </c>
      <c r="H453" t="s">
        <v>51</v>
      </c>
      <c r="I453" s="17">
        <v>13432</v>
      </c>
      <c r="J453" t="s">
        <v>54</v>
      </c>
      <c r="K453" t="s">
        <v>171</v>
      </c>
      <c r="L453" t="s">
        <v>51</v>
      </c>
      <c r="M453" t="s">
        <v>51</v>
      </c>
      <c r="N453" t="s">
        <v>171</v>
      </c>
      <c r="O453" t="s">
        <v>74</v>
      </c>
      <c r="P453" t="s">
        <v>56</v>
      </c>
      <c r="Q453" s="1">
        <v>67</v>
      </c>
      <c r="R453" t="s">
        <v>2215</v>
      </c>
      <c r="S453" t="s">
        <v>450</v>
      </c>
      <c r="T453" t="s">
        <v>1356</v>
      </c>
    </row>
    <row r="454" spans="1:20" x14ac:dyDescent="0.25">
      <c r="A454" t="s">
        <v>2216</v>
      </c>
      <c r="B454" t="s">
        <v>454</v>
      </c>
      <c r="C454" t="s">
        <v>1933</v>
      </c>
      <c r="D454" s="14" t="s">
        <v>456</v>
      </c>
      <c r="E454" t="s">
        <v>457</v>
      </c>
      <c r="F454" t="s">
        <v>458</v>
      </c>
      <c r="G454" t="s">
        <v>63</v>
      </c>
      <c r="H454" t="s">
        <v>2217</v>
      </c>
      <c r="I454" s="17">
        <v>27352</v>
      </c>
      <c r="J454" t="s">
        <v>54</v>
      </c>
      <c r="K454" t="s">
        <v>73</v>
      </c>
      <c r="L454" t="s">
        <v>51</v>
      </c>
      <c r="M454" t="s">
        <v>51</v>
      </c>
      <c r="N454" t="s">
        <v>73</v>
      </c>
      <c r="O454" t="s">
        <v>74</v>
      </c>
      <c r="P454" t="s">
        <v>74</v>
      </c>
      <c r="Q454" s="1">
        <v>66.7</v>
      </c>
      <c r="R454" t="s">
        <v>937</v>
      </c>
      <c r="S454" t="s">
        <v>450</v>
      </c>
      <c r="T454" t="s">
        <v>938</v>
      </c>
    </row>
    <row r="455" spans="1:20" x14ac:dyDescent="0.25">
      <c r="A455" t="s">
        <v>2219</v>
      </c>
      <c r="B455" t="s">
        <v>914</v>
      </c>
      <c r="C455" t="s">
        <v>2220</v>
      </c>
      <c r="D455" s="14" t="s">
        <v>2221</v>
      </c>
      <c r="E455" t="s">
        <v>2222</v>
      </c>
      <c r="F455" t="s">
        <v>51</v>
      </c>
      <c r="G455" t="s">
        <v>63</v>
      </c>
      <c r="H455" t="s">
        <v>51</v>
      </c>
      <c r="I455" s="16">
        <v>41640</v>
      </c>
      <c r="J455" t="s">
        <v>54</v>
      </c>
      <c r="K455" t="s">
        <v>59</v>
      </c>
      <c r="L455" t="s">
        <v>51</v>
      </c>
      <c r="M455" t="s">
        <v>51</v>
      </c>
      <c r="N455" t="s">
        <v>59</v>
      </c>
      <c r="O455" t="s">
        <v>56</v>
      </c>
      <c r="P455" t="s">
        <v>74</v>
      </c>
      <c r="Q455" s="1">
        <v>66.599999999999994</v>
      </c>
      <c r="R455" t="s">
        <v>51</v>
      </c>
      <c r="S455" t="s">
        <v>107</v>
      </c>
      <c r="T455" t="s">
        <v>138</v>
      </c>
    </row>
    <row r="456" spans="1:20" x14ac:dyDescent="0.25">
      <c r="A456" t="s">
        <v>2224</v>
      </c>
      <c r="B456" t="s">
        <v>2225</v>
      </c>
      <c r="C456" t="s">
        <v>2226</v>
      </c>
      <c r="D456" s="14" t="s">
        <v>2227</v>
      </c>
      <c r="E456" t="s">
        <v>2228</v>
      </c>
      <c r="F456" t="s">
        <v>51</v>
      </c>
      <c r="G456" t="s">
        <v>79</v>
      </c>
      <c r="H456" t="s">
        <v>51</v>
      </c>
      <c r="I456" s="16">
        <v>37987</v>
      </c>
      <c r="J456" t="s">
        <v>54</v>
      </c>
      <c r="K456" t="s">
        <v>59</v>
      </c>
      <c r="L456" t="s">
        <v>51</v>
      </c>
      <c r="M456" t="s">
        <v>51</v>
      </c>
      <c r="N456" t="s">
        <v>59</v>
      </c>
      <c r="O456" t="s">
        <v>56</v>
      </c>
      <c r="P456" t="s">
        <v>51</v>
      </c>
      <c r="Q456" s="1">
        <v>66.599999999999994</v>
      </c>
      <c r="R456" t="s">
        <v>2229</v>
      </c>
      <c r="S456" t="s">
        <v>450</v>
      </c>
      <c r="T456" t="s">
        <v>1552</v>
      </c>
    </row>
    <row r="457" spans="1:20" x14ac:dyDescent="0.25">
      <c r="A457" t="s">
        <v>2230</v>
      </c>
      <c r="B457" t="s">
        <v>240</v>
      </c>
      <c r="C457" t="s">
        <v>2231</v>
      </c>
      <c r="D457" s="14" t="s">
        <v>329</v>
      </c>
      <c r="E457" t="s">
        <v>330</v>
      </c>
      <c r="F457" t="s">
        <v>331</v>
      </c>
      <c r="G457" t="s">
        <v>66</v>
      </c>
      <c r="H457" t="s">
        <v>2231</v>
      </c>
      <c r="I457" s="16">
        <v>44154</v>
      </c>
      <c r="J457" t="s">
        <v>54</v>
      </c>
      <c r="K457" t="s">
        <v>2232</v>
      </c>
      <c r="L457" t="s">
        <v>51</v>
      </c>
      <c r="M457" t="s">
        <v>51</v>
      </c>
      <c r="N457" t="s">
        <v>2232</v>
      </c>
      <c r="O457" t="s">
        <v>74</v>
      </c>
      <c r="P457" t="s">
        <v>51</v>
      </c>
      <c r="Q457" s="1">
        <v>66</v>
      </c>
      <c r="R457" t="s">
        <v>51</v>
      </c>
      <c r="S457" t="s">
        <v>2234</v>
      </c>
      <c r="T457" t="s">
        <v>51</v>
      </c>
    </row>
    <row r="458" spans="1:20" x14ac:dyDescent="0.25">
      <c r="A458" t="s">
        <v>2235</v>
      </c>
      <c r="B458" t="s">
        <v>2236</v>
      </c>
      <c r="C458" t="s">
        <v>2237</v>
      </c>
      <c r="D458" s="14" t="s">
        <v>2238</v>
      </c>
      <c r="E458" t="s">
        <v>134</v>
      </c>
      <c r="F458" t="s">
        <v>2239</v>
      </c>
      <c r="G458" t="s">
        <v>58</v>
      </c>
      <c r="H458" t="s">
        <v>51</v>
      </c>
      <c r="I458" s="16">
        <v>35065</v>
      </c>
      <c r="J458" t="s">
        <v>54</v>
      </c>
      <c r="K458" t="s">
        <v>73</v>
      </c>
      <c r="L458" t="s">
        <v>51</v>
      </c>
      <c r="M458" t="s">
        <v>51</v>
      </c>
      <c r="N458" t="s">
        <v>73</v>
      </c>
      <c r="O458" t="s">
        <v>74</v>
      </c>
      <c r="P458" t="s">
        <v>56</v>
      </c>
      <c r="Q458" s="1">
        <v>66</v>
      </c>
      <c r="R458" t="s">
        <v>2240</v>
      </c>
      <c r="S458" t="s">
        <v>450</v>
      </c>
      <c r="T458" t="s">
        <v>471</v>
      </c>
    </row>
    <row r="459" spans="1:20" x14ac:dyDescent="0.25">
      <c r="A459" t="s">
        <v>2241</v>
      </c>
      <c r="B459" t="s">
        <v>1776</v>
      </c>
      <c r="C459" t="s">
        <v>1091</v>
      </c>
      <c r="D459" s="14" t="s">
        <v>1778</v>
      </c>
      <c r="E459" t="s">
        <v>1779</v>
      </c>
      <c r="F459" t="s">
        <v>51</v>
      </c>
      <c r="G459" t="s">
        <v>84</v>
      </c>
      <c r="H459" t="s">
        <v>380</v>
      </c>
      <c r="I459" s="17">
        <v>32741</v>
      </c>
      <c r="J459" t="s">
        <v>229</v>
      </c>
      <c r="K459" t="s">
        <v>183</v>
      </c>
      <c r="L459" t="s">
        <v>184</v>
      </c>
      <c r="M459" t="s">
        <v>2242</v>
      </c>
      <c r="N459" t="s">
        <v>184</v>
      </c>
      <c r="O459" t="s">
        <v>74</v>
      </c>
      <c r="P459" t="s">
        <v>56</v>
      </c>
      <c r="Q459" s="1">
        <v>66</v>
      </c>
      <c r="R459" t="s">
        <v>1781</v>
      </c>
      <c r="S459" t="s">
        <v>1225</v>
      </c>
      <c r="T459" t="s">
        <v>1776</v>
      </c>
    </row>
    <row r="460" spans="1:20" x14ac:dyDescent="0.25">
      <c r="A460" t="s">
        <v>2243</v>
      </c>
      <c r="B460" t="s">
        <v>1706</v>
      </c>
      <c r="C460" t="s">
        <v>2244</v>
      </c>
      <c r="D460" s="14" t="s">
        <v>2245</v>
      </c>
      <c r="E460" t="s">
        <v>2246</v>
      </c>
      <c r="F460" t="s">
        <v>2247</v>
      </c>
      <c r="G460" t="s">
        <v>53</v>
      </c>
      <c r="H460" t="s">
        <v>2244</v>
      </c>
      <c r="I460" s="17">
        <v>20192</v>
      </c>
      <c r="J460" t="s">
        <v>54</v>
      </c>
      <c r="K460" t="s">
        <v>463</v>
      </c>
      <c r="L460" t="s">
        <v>51</v>
      </c>
      <c r="M460" t="s">
        <v>51</v>
      </c>
      <c r="N460" t="s">
        <v>463</v>
      </c>
      <c r="O460" t="s">
        <v>74</v>
      </c>
      <c r="P460" t="s">
        <v>74</v>
      </c>
      <c r="Q460" s="1">
        <v>66</v>
      </c>
      <c r="R460" t="s">
        <v>532</v>
      </c>
      <c r="S460" t="s">
        <v>107</v>
      </c>
      <c r="T460" t="s">
        <v>616</v>
      </c>
    </row>
    <row r="461" spans="1:20" x14ac:dyDescent="0.25">
      <c r="A461" t="s">
        <v>51</v>
      </c>
      <c r="B461" t="s">
        <v>52</v>
      </c>
      <c r="C461" t="s">
        <v>51</v>
      </c>
      <c r="D461" s="14" t="s">
        <v>51</v>
      </c>
      <c r="E461" t="s">
        <v>51</v>
      </c>
      <c r="F461" t="s">
        <v>51</v>
      </c>
      <c r="G461" t="s">
        <v>84</v>
      </c>
      <c r="H461" t="s">
        <v>51</v>
      </c>
      <c r="I461" s="16">
        <v>32874</v>
      </c>
      <c r="J461" t="s">
        <v>54</v>
      </c>
      <c r="K461" t="s">
        <v>463</v>
      </c>
      <c r="L461" t="s">
        <v>51</v>
      </c>
      <c r="M461" t="s">
        <v>51</v>
      </c>
      <c r="N461" t="s">
        <v>463</v>
      </c>
      <c r="O461" t="s">
        <v>56</v>
      </c>
      <c r="P461" t="s">
        <v>51</v>
      </c>
      <c r="Q461" s="1">
        <v>66</v>
      </c>
      <c r="R461" t="s">
        <v>51</v>
      </c>
      <c r="S461" t="s">
        <v>51</v>
      </c>
      <c r="T461" t="s">
        <v>51</v>
      </c>
    </row>
    <row r="462" spans="1:20" x14ac:dyDescent="0.25">
      <c r="A462" t="s">
        <v>2248</v>
      </c>
      <c r="B462" t="s">
        <v>179</v>
      </c>
      <c r="C462" t="s">
        <v>798</v>
      </c>
      <c r="D462" s="14" t="s">
        <v>799</v>
      </c>
      <c r="E462" t="s">
        <v>800</v>
      </c>
      <c r="F462" t="s">
        <v>51</v>
      </c>
      <c r="G462" t="s">
        <v>63</v>
      </c>
      <c r="H462" t="s">
        <v>2249</v>
      </c>
      <c r="I462" s="17">
        <v>27030</v>
      </c>
      <c r="J462" t="s">
        <v>163</v>
      </c>
      <c r="K462" t="s">
        <v>183</v>
      </c>
      <c r="L462" t="s">
        <v>2250</v>
      </c>
      <c r="M462" t="s">
        <v>51</v>
      </c>
      <c r="N462" t="s">
        <v>73</v>
      </c>
      <c r="O462" t="s">
        <v>74</v>
      </c>
      <c r="P462" t="s">
        <v>74</v>
      </c>
      <c r="Q462" s="1">
        <v>65</v>
      </c>
      <c r="R462" t="s">
        <v>804</v>
      </c>
      <c r="S462" t="s">
        <v>450</v>
      </c>
      <c r="T462" t="s">
        <v>805</v>
      </c>
    </row>
    <row r="463" spans="1:20" x14ac:dyDescent="0.25">
      <c r="A463" t="s">
        <v>2252</v>
      </c>
      <c r="B463" t="s">
        <v>114</v>
      </c>
      <c r="C463" t="s">
        <v>637</v>
      </c>
      <c r="D463" s="14" t="s">
        <v>638</v>
      </c>
      <c r="E463" t="s">
        <v>639</v>
      </c>
      <c r="F463" t="s">
        <v>640</v>
      </c>
      <c r="G463" t="s">
        <v>61</v>
      </c>
      <c r="H463" t="s">
        <v>2253</v>
      </c>
      <c r="I463" s="16">
        <v>35431</v>
      </c>
      <c r="J463" t="s">
        <v>54</v>
      </c>
      <c r="K463" t="s">
        <v>73</v>
      </c>
      <c r="L463" t="s">
        <v>51</v>
      </c>
      <c r="M463" t="s">
        <v>51</v>
      </c>
      <c r="N463" t="s">
        <v>73</v>
      </c>
      <c r="O463" t="s">
        <v>74</v>
      </c>
      <c r="P463" t="s">
        <v>56</v>
      </c>
      <c r="Q463" s="1">
        <v>65</v>
      </c>
      <c r="R463" t="s">
        <v>639</v>
      </c>
      <c r="S463" t="s">
        <v>450</v>
      </c>
      <c r="T463" t="s">
        <v>1316</v>
      </c>
    </row>
    <row r="464" spans="1:20" x14ac:dyDescent="0.25">
      <c r="A464" t="s">
        <v>2254</v>
      </c>
      <c r="B464" t="s">
        <v>454</v>
      </c>
      <c r="C464" t="s">
        <v>1933</v>
      </c>
      <c r="D464" s="14" t="s">
        <v>456</v>
      </c>
      <c r="E464" t="s">
        <v>457</v>
      </c>
      <c r="F464" t="s">
        <v>458</v>
      </c>
      <c r="G464" t="s">
        <v>63</v>
      </c>
      <c r="H464" t="s">
        <v>2255</v>
      </c>
      <c r="I464" s="17">
        <v>27446</v>
      </c>
      <c r="J464" t="s">
        <v>54</v>
      </c>
      <c r="K464" t="s">
        <v>73</v>
      </c>
      <c r="L464" t="s">
        <v>51</v>
      </c>
      <c r="M464" t="s">
        <v>51</v>
      </c>
      <c r="N464" t="s">
        <v>73</v>
      </c>
      <c r="O464" t="s">
        <v>74</v>
      </c>
      <c r="P464" t="s">
        <v>74</v>
      </c>
      <c r="Q464" s="1">
        <v>64.7</v>
      </c>
      <c r="R464" t="s">
        <v>937</v>
      </c>
      <c r="S464" t="s">
        <v>450</v>
      </c>
      <c r="T464" t="s">
        <v>938</v>
      </c>
    </row>
    <row r="465" spans="1:20" ht="27.6" x14ac:dyDescent="0.25">
      <c r="A465" t="s">
        <v>2257</v>
      </c>
      <c r="B465" t="s">
        <v>824</v>
      </c>
      <c r="C465" t="s">
        <v>2258</v>
      </c>
      <c r="D465" s="14" t="s">
        <v>2259</v>
      </c>
      <c r="E465" t="s">
        <v>2260</v>
      </c>
      <c r="F465" s="2" t="s">
        <v>2261</v>
      </c>
      <c r="G465" t="s">
        <v>81</v>
      </c>
      <c r="H465" t="s">
        <v>2258</v>
      </c>
      <c r="I465" s="16">
        <v>38718</v>
      </c>
      <c r="J465" t="s">
        <v>54</v>
      </c>
      <c r="K465" t="s">
        <v>59</v>
      </c>
      <c r="L465" t="s">
        <v>51</v>
      </c>
      <c r="M465" t="s">
        <v>2262</v>
      </c>
      <c r="N465" t="s">
        <v>59</v>
      </c>
      <c r="O465" t="s">
        <v>56</v>
      </c>
      <c r="P465" t="s">
        <v>51</v>
      </c>
      <c r="Q465" s="1">
        <v>64.599999999999994</v>
      </c>
      <c r="R465" t="s">
        <v>2258</v>
      </c>
      <c r="S465" t="s">
        <v>450</v>
      </c>
      <c r="T465" t="s">
        <v>1625</v>
      </c>
    </row>
    <row r="466" spans="1:20" x14ac:dyDescent="0.25">
      <c r="A466" t="s">
        <v>2264</v>
      </c>
      <c r="B466" t="s">
        <v>2096</v>
      </c>
      <c r="C466" t="s">
        <v>2265</v>
      </c>
      <c r="D466" s="14" t="s">
        <v>2098</v>
      </c>
      <c r="E466" t="s">
        <v>2099</v>
      </c>
      <c r="F466" t="s">
        <v>2100</v>
      </c>
      <c r="G466" t="s">
        <v>53</v>
      </c>
      <c r="H466" t="s">
        <v>2266</v>
      </c>
      <c r="I466" s="17">
        <v>19747</v>
      </c>
      <c r="J466" t="s">
        <v>358</v>
      </c>
      <c r="K466" t="s">
        <v>73</v>
      </c>
      <c r="L466" t="s">
        <v>51</v>
      </c>
      <c r="M466" t="s">
        <v>51</v>
      </c>
      <c r="N466" t="s">
        <v>73</v>
      </c>
      <c r="O466" t="s">
        <v>74</v>
      </c>
      <c r="P466" t="s">
        <v>56</v>
      </c>
      <c r="Q466" s="1">
        <v>64</v>
      </c>
      <c r="R466" t="s">
        <v>2268</v>
      </c>
      <c r="S466" t="s">
        <v>450</v>
      </c>
      <c r="T466" t="s">
        <v>2103</v>
      </c>
    </row>
    <row r="467" spans="1:20" x14ac:dyDescent="0.25">
      <c r="A467" t="s">
        <v>2269</v>
      </c>
      <c r="B467" t="s">
        <v>2270</v>
      </c>
      <c r="C467" t="s">
        <v>2271</v>
      </c>
      <c r="D467" s="14" t="s">
        <v>2272</v>
      </c>
      <c r="E467" t="s">
        <v>2273</v>
      </c>
      <c r="F467" t="s">
        <v>2274</v>
      </c>
      <c r="G467" t="s">
        <v>58</v>
      </c>
      <c r="H467" t="s">
        <v>2275</v>
      </c>
      <c r="I467" s="17">
        <v>32509</v>
      </c>
      <c r="J467" t="s">
        <v>54</v>
      </c>
      <c r="K467" t="s">
        <v>73</v>
      </c>
      <c r="L467" t="s">
        <v>2276</v>
      </c>
      <c r="M467" t="s">
        <v>51</v>
      </c>
      <c r="N467" t="s">
        <v>73</v>
      </c>
      <c r="O467" t="s">
        <v>74</v>
      </c>
      <c r="P467" t="s">
        <v>56</v>
      </c>
      <c r="Q467" s="1">
        <v>63.9</v>
      </c>
      <c r="R467" t="s">
        <v>2278</v>
      </c>
      <c r="S467" t="s">
        <v>1225</v>
      </c>
      <c r="T467" t="s">
        <v>2279</v>
      </c>
    </row>
    <row r="468" spans="1:20" x14ac:dyDescent="0.25">
      <c r="A468" t="s">
        <v>2280</v>
      </c>
      <c r="B468" t="s">
        <v>2204</v>
      </c>
      <c r="C468" t="s">
        <v>51</v>
      </c>
      <c r="D468" s="14" t="s">
        <v>2281</v>
      </c>
      <c r="E468" t="s">
        <v>2282</v>
      </c>
      <c r="F468" t="s">
        <v>51</v>
      </c>
      <c r="G468" t="s">
        <v>93</v>
      </c>
      <c r="H468" t="s">
        <v>51</v>
      </c>
      <c r="I468" s="16">
        <v>38718</v>
      </c>
      <c r="J468" t="s">
        <v>54</v>
      </c>
      <c r="K468" t="s">
        <v>59</v>
      </c>
      <c r="L468" t="s">
        <v>51</v>
      </c>
      <c r="M468" t="s">
        <v>51</v>
      </c>
      <c r="N468" t="s">
        <v>59</v>
      </c>
      <c r="O468" t="s">
        <v>56</v>
      </c>
      <c r="P468" t="s">
        <v>51</v>
      </c>
      <c r="Q468" s="1">
        <v>63.5</v>
      </c>
      <c r="R468" t="s">
        <v>2284</v>
      </c>
      <c r="S468" t="s">
        <v>450</v>
      </c>
      <c r="T468" t="s">
        <v>1192</v>
      </c>
    </row>
    <row r="469" spans="1:20" x14ac:dyDescent="0.25">
      <c r="A469" t="s">
        <v>2285</v>
      </c>
      <c r="B469" t="s">
        <v>2286</v>
      </c>
      <c r="C469" t="s">
        <v>2287</v>
      </c>
      <c r="D469" s="14" t="s">
        <v>2288</v>
      </c>
      <c r="E469" t="s">
        <v>2287</v>
      </c>
      <c r="F469" t="s">
        <v>2289</v>
      </c>
      <c r="G469" t="s">
        <v>69</v>
      </c>
      <c r="H469" t="s">
        <v>2290</v>
      </c>
      <c r="I469" s="16">
        <v>32874</v>
      </c>
      <c r="J469" t="s">
        <v>381</v>
      </c>
      <c r="K469" t="s">
        <v>185</v>
      </c>
      <c r="L469" t="s">
        <v>51</v>
      </c>
      <c r="M469" t="s">
        <v>51</v>
      </c>
      <c r="N469" t="s">
        <v>185</v>
      </c>
      <c r="O469" t="s">
        <v>74</v>
      </c>
      <c r="P469" t="s">
        <v>74</v>
      </c>
      <c r="Q469" s="1">
        <v>63.5</v>
      </c>
      <c r="R469" t="s">
        <v>2287</v>
      </c>
      <c r="S469" t="s">
        <v>107</v>
      </c>
      <c r="T469" t="s">
        <v>196</v>
      </c>
    </row>
    <row r="470" spans="1:20" x14ac:dyDescent="0.25">
      <c r="A470" t="s">
        <v>2291</v>
      </c>
      <c r="B470" t="s">
        <v>2286</v>
      </c>
      <c r="C470" t="s">
        <v>2287</v>
      </c>
      <c r="D470" s="14" t="s">
        <v>2288</v>
      </c>
      <c r="E470" t="s">
        <v>2287</v>
      </c>
      <c r="F470" t="s">
        <v>2289</v>
      </c>
      <c r="G470" t="s">
        <v>69</v>
      </c>
      <c r="H470" t="s">
        <v>2292</v>
      </c>
      <c r="I470" s="16">
        <v>32874</v>
      </c>
      <c r="J470" t="s">
        <v>381</v>
      </c>
      <c r="K470" t="s">
        <v>185</v>
      </c>
      <c r="L470" t="s">
        <v>51</v>
      </c>
      <c r="M470" t="s">
        <v>51</v>
      </c>
      <c r="N470" t="s">
        <v>185</v>
      </c>
      <c r="O470" t="s">
        <v>74</v>
      </c>
      <c r="P470" t="s">
        <v>74</v>
      </c>
      <c r="Q470" s="1">
        <v>63.5</v>
      </c>
      <c r="R470" t="s">
        <v>2287</v>
      </c>
      <c r="S470" t="s">
        <v>107</v>
      </c>
      <c r="T470" t="s">
        <v>196</v>
      </c>
    </row>
    <row r="471" spans="1:20" x14ac:dyDescent="0.25">
      <c r="A471" t="s">
        <v>2293</v>
      </c>
      <c r="B471" t="s">
        <v>2286</v>
      </c>
      <c r="C471" t="s">
        <v>2287</v>
      </c>
      <c r="D471" s="14" t="s">
        <v>2288</v>
      </c>
      <c r="E471" t="s">
        <v>2287</v>
      </c>
      <c r="F471" t="s">
        <v>2289</v>
      </c>
      <c r="G471" t="s">
        <v>69</v>
      </c>
      <c r="H471" t="s">
        <v>2294</v>
      </c>
      <c r="I471" s="16">
        <v>32874</v>
      </c>
      <c r="J471" t="s">
        <v>381</v>
      </c>
      <c r="K471" t="s">
        <v>185</v>
      </c>
      <c r="L471" t="s">
        <v>51</v>
      </c>
      <c r="M471" t="s">
        <v>51</v>
      </c>
      <c r="N471" t="s">
        <v>185</v>
      </c>
      <c r="O471" t="s">
        <v>74</v>
      </c>
      <c r="P471" t="s">
        <v>74</v>
      </c>
      <c r="Q471" s="1">
        <v>63.5</v>
      </c>
      <c r="R471" t="s">
        <v>2287</v>
      </c>
      <c r="S471" t="s">
        <v>107</v>
      </c>
      <c r="T471" t="s">
        <v>196</v>
      </c>
    </row>
    <row r="472" spans="1:20" x14ac:dyDescent="0.25">
      <c r="A472" t="s">
        <v>2295</v>
      </c>
      <c r="B472" t="s">
        <v>2286</v>
      </c>
      <c r="C472" t="s">
        <v>2287</v>
      </c>
      <c r="D472" s="14" t="s">
        <v>2288</v>
      </c>
      <c r="E472" t="s">
        <v>2287</v>
      </c>
      <c r="F472" t="s">
        <v>2289</v>
      </c>
      <c r="G472" t="s">
        <v>69</v>
      </c>
      <c r="H472" t="s">
        <v>2296</v>
      </c>
      <c r="I472" s="16">
        <v>32874</v>
      </c>
      <c r="J472" t="s">
        <v>381</v>
      </c>
      <c r="K472" t="s">
        <v>185</v>
      </c>
      <c r="L472" t="s">
        <v>51</v>
      </c>
      <c r="M472" t="s">
        <v>51</v>
      </c>
      <c r="N472" t="s">
        <v>185</v>
      </c>
      <c r="O472" t="s">
        <v>74</v>
      </c>
      <c r="P472" t="s">
        <v>74</v>
      </c>
      <c r="Q472" s="1">
        <v>63.5</v>
      </c>
      <c r="R472" t="s">
        <v>2287</v>
      </c>
      <c r="S472" t="s">
        <v>107</v>
      </c>
      <c r="T472" t="s">
        <v>196</v>
      </c>
    </row>
    <row r="473" spans="1:20" x14ac:dyDescent="0.25">
      <c r="A473" t="s">
        <v>2297</v>
      </c>
      <c r="B473" t="s">
        <v>51</v>
      </c>
      <c r="C473" t="s">
        <v>2298</v>
      </c>
      <c r="D473" s="14" t="s">
        <v>2299</v>
      </c>
      <c r="E473" t="s">
        <v>2300</v>
      </c>
      <c r="F473" t="s">
        <v>51</v>
      </c>
      <c r="G473" t="s">
        <v>66</v>
      </c>
      <c r="H473" t="s">
        <v>51</v>
      </c>
      <c r="I473" s="16">
        <v>41640</v>
      </c>
      <c r="J473" t="s">
        <v>54</v>
      </c>
      <c r="K473" t="s">
        <v>59</v>
      </c>
      <c r="L473" t="s">
        <v>51</v>
      </c>
      <c r="M473" t="s">
        <v>51</v>
      </c>
      <c r="N473" t="s">
        <v>59</v>
      </c>
      <c r="O473" t="s">
        <v>56</v>
      </c>
      <c r="P473" t="s">
        <v>74</v>
      </c>
      <c r="Q473" s="1">
        <v>62.7</v>
      </c>
      <c r="R473" t="s">
        <v>51</v>
      </c>
      <c r="S473" t="s">
        <v>450</v>
      </c>
      <c r="T473" t="s">
        <v>1356</v>
      </c>
    </row>
    <row r="474" spans="1:20" x14ac:dyDescent="0.25">
      <c r="A474" t="s">
        <v>2302</v>
      </c>
      <c r="B474" t="s">
        <v>51</v>
      </c>
      <c r="C474" t="s">
        <v>51</v>
      </c>
      <c r="D474" s="14" t="s">
        <v>2281</v>
      </c>
      <c r="E474" t="s">
        <v>2282</v>
      </c>
      <c r="F474" t="s">
        <v>51</v>
      </c>
      <c r="G474" t="s">
        <v>93</v>
      </c>
      <c r="H474" t="s">
        <v>51</v>
      </c>
      <c r="I474" s="16">
        <v>36161</v>
      </c>
      <c r="J474" t="s">
        <v>54</v>
      </c>
      <c r="K474" t="s">
        <v>59</v>
      </c>
      <c r="L474" t="s">
        <v>51</v>
      </c>
      <c r="M474" t="s">
        <v>51</v>
      </c>
      <c r="N474" t="s">
        <v>59</v>
      </c>
      <c r="O474" t="s">
        <v>56</v>
      </c>
      <c r="P474" t="s">
        <v>51</v>
      </c>
      <c r="Q474" s="1">
        <v>62</v>
      </c>
      <c r="R474" t="s">
        <v>51</v>
      </c>
      <c r="S474" t="s">
        <v>450</v>
      </c>
      <c r="T474" t="s">
        <v>1192</v>
      </c>
    </row>
    <row r="475" spans="1:20" x14ac:dyDescent="0.25">
      <c r="A475" t="s">
        <v>2304</v>
      </c>
      <c r="B475" t="s">
        <v>2305</v>
      </c>
      <c r="C475" t="s">
        <v>2306</v>
      </c>
      <c r="D475" s="14" t="s">
        <v>2307</v>
      </c>
      <c r="E475" t="s">
        <v>2308</v>
      </c>
      <c r="F475" t="s">
        <v>51</v>
      </c>
      <c r="G475" t="s">
        <v>66</v>
      </c>
      <c r="H475" t="s">
        <v>51</v>
      </c>
      <c r="I475" s="16">
        <v>39013</v>
      </c>
      <c r="J475" t="s">
        <v>54</v>
      </c>
      <c r="K475" t="s">
        <v>59</v>
      </c>
      <c r="L475" t="s">
        <v>51</v>
      </c>
      <c r="M475" t="s">
        <v>51</v>
      </c>
      <c r="N475" t="s">
        <v>59</v>
      </c>
      <c r="O475" t="s">
        <v>56</v>
      </c>
      <c r="P475" t="s">
        <v>172</v>
      </c>
      <c r="Q475" s="1">
        <v>62</v>
      </c>
      <c r="R475" t="s">
        <v>2309</v>
      </c>
      <c r="S475" t="s">
        <v>107</v>
      </c>
      <c r="T475" t="s">
        <v>196</v>
      </c>
    </row>
    <row r="476" spans="1:20" x14ac:dyDescent="0.25">
      <c r="A476" t="s">
        <v>2310</v>
      </c>
      <c r="B476" t="s">
        <v>914</v>
      </c>
      <c r="C476" t="s">
        <v>2311</v>
      </c>
      <c r="D476" s="14" t="s">
        <v>2312</v>
      </c>
      <c r="E476" t="s">
        <v>2313</v>
      </c>
      <c r="F476" t="s">
        <v>51</v>
      </c>
      <c r="G476" t="s">
        <v>66</v>
      </c>
      <c r="H476" t="s">
        <v>2314</v>
      </c>
      <c r="I476" s="16">
        <v>37987</v>
      </c>
      <c r="J476" t="s">
        <v>54</v>
      </c>
      <c r="K476" t="s">
        <v>59</v>
      </c>
      <c r="L476" t="s">
        <v>51</v>
      </c>
      <c r="M476" t="s">
        <v>51</v>
      </c>
      <c r="N476" t="s">
        <v>59</v>
      </c>
      <c r="O476" t="s">
        <v>56</v>
      </c>
      <c r="P476" t="s">
        <v>74</v>
      </c>
      <c r="Q476" s="1">
        <v>62</v>
      </c>
      <c r="R476" t="s">
        <v>2315</v>
      </c>
      <c r="S476" t="s">
        <v>107</v>
      </c>
      <c r="T476" t="s">
        <v>196</v>
      </c>
    </row>
    <row r="477" spans="1:20" x14ac:dyDescent="0.25">
      <c r="A477" t="s">
        <v>2316</v>
      </c>
      <c r="B477" t="s">
        <v>1369</v>
      </c>
      <c r="C477" t="s">
        <v>2317</v>
      </c>
      <c r="D477" s="14" t="s">
        <v>1371</v>
      </c>
      <c r="E477" t="s">
        <v>1372</v>
      </c>
      <c r="F477" t="s">
        <v>51</v>
      </c>
      <c r="G477" t="s">
        <v>58</v>
      </c>
      <c r="H477" t="s">
        <v>2318</v>
      </c>
      <c r="I477" s="16">
        <v>36647</v>
      </c>
      <c r="J477" t="s">
        <v>54</v>
      </c>
      <c r="K477" t="s">
        <v>183</v>
      </c>
      <c r="L477" t="s">
        <v>184</v>
      </c>
      <c r="M477" t="s">
        <v>1254</v>
      </c>
      <c r="N477" t="s">
        <v>184</v>
      </c>
      <c r="O477" t="s">
        <v>74</v>
      </c>
      <c r="P477" t="s">
        <v>56</v>
      </c>
      <c r="Q477" s="1">
        <v>61.5</v>
      </c>
      <c r="R477" t="s">
        <v>2320</v>
      </c>
      <c r="S477" t="s">
        <v>2321</v>
      </c>
      <c r="T477" t="s">
        <v>1376</v>
      </c>
    </row>
    <row r="478" spans="1:20" x14ac:dyDescent="0.25">
      <c r="A478" t="s">
        <v>2322</v>
      </c>
      <c r="B478" t="s">
        <v>1369</v>
      </c>
      <c r="C478" t="s">
        <v>2317</v>
      </c>
      <c r="D478" s="14" t="s">
        <v>1371</v>
      </c>
      <c r="E478" t="s">
        <v>1372</v>
      </c>
      <c r="F478" t="s">
        <v>51</v>
      </c>
      <c r="G478" t="s">
        <v>58</v>
      </c>
      <c r="H478" t="s">
        <v>2323</v>
      </c>
      <c r="I478" s="16">
        <v>36647</v>
      </c>
      <c r="J478" t="s">
        <v>54</v>
      </c>
      <c r="K478" t="s">
        <v>183</v>
      </c>
      <c r="L478" t="s">
        <v>184</v>
      </c>
      <c r="M478" t="s">
        <v>1254</v>
      </c>
      <c r="N478" t="s">
        <v>184</v>
      </c>
      <c r="O478" t="s">
        <v>74</v>
      </c>
      <c r="P478" t="s">
        <v>56</v>
      </c>
      <c r="Q478" s="1">
        <v>61.5</v>
      </c>
      <c r="R478" t="s">
        <v>2324</v>
      </c>
      <c r="S478" t="s">
        <v>2321</v>
      </c>
      <c r="T478" t="s">
        <v>1376</v>
      </c>
    </row>
    <row r="479" spans="1:20" x14ac:dyDescent="0.25">
      <c r="A479" t="s">
        <v>2325</v>
      </c>
      <c r="B479" t="s">
        <v>1581</v>
      </c>
      <c r="C479" t="s">
        <v>1370</v>
      </c>
      <c r="D479" s="14" t="s">
        <v>2326</v>
      </c>
      <c r="E479" t="s">
        <v>1583</v>
      </c>
      <c r="F479" t="s">
        <v>1584</v>
      </c>
      <c r="G479" t="s">
        <v>84</v>
      </c>
      <c r="H479" t="s">
        <v>975</v>
      </c>
      <c r="I479" s="17">
        <v>32509</v>
      </c>
      <c r="J479" t="s">
        <v>54</v>
      </c>
      <c r="K479" t="s">
        <v>183</v>
      </c>
      <c r="L479" t="s">
        <v>184</v>
      </c>
      <c r="M479" t="s">
        <v>185</v>
      </c>
      <c r="N479" t="s">
        <v>184</v>
      </c>
      <c r="O479" t="s">
        <v>74</v>
      </c>
      <c r="P479" t="s">
        <v>56</v>
      </c>
      <c r="Q479" s="1">
        <v>61.5</v>
      </c>
      <c r="R479" t="s">
        <v>1586</v>
      </c>
      <c r="S479" t="s">
        <v>450</v>
      </c>
      <c r="T479" t="s">
        <v>1587</v>
      </c>
    </row>
    <row r="480" spans="1:20" x14ac:dyDescent="0.25">
      <c r="A480" t="s">
        <v>2327</v>
      </c>
      <c r="B480" t="s">
        <v>1581</v>
      </c>
      <c r="C480" t="s">
        <v>1370</v>
      </c>
      <c r="D480" s="14" t="s">
        <v>2326</v>
      </c>
      <c r="E480" t="s">
        <v>1583</v>
      </c>
      <c r="F480" t="s">
        <v>1584</v>
      </c>
      <c r="G480" t="s">
        <v>84</v>
      </c>
      <c r="H480" t="s">
        <v>1373</v>
      </c>
      <c r="I480" s="17">
        <v>32143</v>
      </c>
      <c r="J480" t="s">
        <v>54</v>
      </c>
      <c r="K480" t="s">
        <v>183</v>
      </c>
      <c r="L480" t="s">
        <v>184</v>
      </c>
      <c r="M480" t="s">
        <v>185</v>
      </c>
      <c r="N480" t="s">
        <v>184</v>
      </c>
      <c r="O480" t="s">
        <v>74</v>
      </c>
      <c r="P480" t="s">
        <v>56</v>
      </c>
      <c r="Q480" s="1">
        <v>61.5</v>
      </c>
      <c r="R480" t="s">
        <v>1586</v>
      </c>
      <c r="S480" t="s">
        <v>450</v>
      </c>
      <c r="T480" t="s">
        <v>1587</v>
      </c>
    </row>
    <row r="481" spans="1:20" x14ac:dyDescent="0.25">
      <c r="A481" t="s">
        <v>2328</v>
      </c>
      <c r="B481" t="s">
        <v>1216</v>
      </c>
      <c r="C481" t="s">
        <v>2074</v>
      </c>
      <c r="D481" s="14" t="s">
        <v>1218</v>
      </c>
      <c r="E481" t="s">
        <v>1219</v>
      </c>
      <c r="F481" t="s">
        <v>1220</v>
      </c>
      <c r="G481" t="s">
        <v>63</v>
      </c>
      <c r="H481" t="s">
        <v>2329</v>
      </c>
      <c r="I481" s="17">
        <v>26990</v>
      </c>
      <c r="J481" t="s">
        <v>54</v>
      </c>
      <c r="K481" t="s">
        <v>73</v>
      </c>
      <c r="L481" t="s">
        <v>51</v>
      </c>
      <c r="M481" t="s">
        <v>51</v>
      </c>
      <c r="N481" t="s">
        <v>73</v>
      </c>
      <c r="O481" t="s">
        <v>74</v>
      </c>
      <c r="P481" t="s">
        <v>56</v>
      </c>
      <c r="Q481" s="1">
        <v>61.1</v>
      </c>
      <c r="R481" t="s">
        <v>51</v>
      </c>
      <c r="S481" t="s">
        <v>450</v>
      </c>
      <c r="T481" t="s">
        <v>1226</v>
      </c>
    </row>
    <row r="482" spans="1:20" x14ac:dyDescent="0.25">
      <c r="A482" t="s">
        <v>2331</v>
      </c>
      <c r="B482" t="s">
        <v>1216</v>
      </c>
      <c r="C482" t="s">
        <v>2332</v>
      </c>
      <c r="D482" s="14" t="s">
        <v>1218</v>
      </c>
      <c r="E482" t="s">
        <v>1219</v>
      </c>
      <c r="F482" t="s">
        <v>1220</v>
      </c>
      <c r="G482" t="s">
        <v>63</v>
      </c>
      <c r="H482" t="s">
        <v>324</v>
      </c>
      <c r="I482" s="16">
        <v>42413</v>
      </c>
      <c r="J482" t="s">
        <v>492</v>
      </c>
      <c r="K482" t="s">
        <v>73</v>
      </c>
      <c r="L482" t="s">
        <v>51</v>
      </c>
      <c r="M482" t="s">
        <v>51</v>
      </c>
      <c r="N482" t="s">
        <v>73</v>
      </c>
      <c r="O482" t="s">
        <v>172</v>
      </c>
      <c r="P482" t="s">
        <v>419</v>
      </c>
      <c r="Q482" s="1">
        <v>60.8</v>
      </c>
      <c r="R482" t="s">
        <v>2334</v>
      </c>
      <c r="S482" t="s">
        <v>450</v>
      </c>
      <c r="T482" t="s">
        <v>1226</v>
      </c>
    </row>
    <row r="483" spans="1:20" x14ac:dyDescent="0.25">
      <c r="A483" t="s">
        <v>2335</v>
      </c>
      <c r="B483" t="s">
        <v>2204</v>
      </c>
      <c r="C483" t="s">
        <v>2336</v>
      </c>
      <c r="D483" s="14" t="s">
        <v>2337</v>
      </c>
      <c r="E483" t="s">
        <v>2338</v>
      </c>
      <c r="F483" t="s">
        <v>51</v>
      </c>
      <c r="G483" t="s">
        <v>93</v>
      </c>
      <c r="H483" t="s">
        <v>51</v>
      </c>
      <c r="I483" s="16">
        <v>40981</v>
      </c>
      <c r="J483" t="s">
        <v>54</v>
      </c>
      <c r="K483" t="s">
        <v>59</v>
      </c>
      <c r="L483" t="s">
        <v>51</v>
      </c>
      <c r="M483" t="s">
        <v>51</v>
      </c>
      <c r="N483" t="s">
        <v>59</v>
      </c>
      <c r="O483" t="s">
        <v>56</v>
      </c>
      <c r="P483" t="s">
        <v>74</v>
      </c>
      <c r="Q483" s="1">
        <v>60.5</v>
      </c>
      <c r="R483" t="s">
        <v>2340</v>
      </c>
      <c r="S483" t="s">
        <v>450</v>
      </c>
      <c r="T483" t="s">
        <v>1192</v>
      </c>
    </row>
    <row r="484" spans="1:20" x14ac:dyDescent="0.25">
      <c r="A484" t="s">
        <v>2341</v>
      </c>
      <c r="B484" t="s">
        <v>1216</v>
      </c>
      <c r="C484" t="s">
        <v>2342</v>
      </c>
      <c r="D484" s="14" t="s">
        <v>1218</v>
      </c>
      <c r="E484" t="s">
        <v>1219</v>
      </c>
      <c r="F484" t="s">
        <v>1220</v>
      </c>
      <c r="G484" t="s">
        <v>63</v>
      </c>
      <c r="H484" t="s">
        <v>975</v>
      </c>
      <c r="I484" s="17">
        <v>24108</v>
      </c>
      <c r="J484" t="s">
        <v>381</v>
      </c>
      <c r="K484" t="s">
        <v>184</v>
      </c>
      <c r="L484" t="s">
        <v>51</v>
      </c>
      <c r="M484" t="s">
        <v>51</v>
      </c>
      <c r="N484" t="s">
        <v>184</v>
      </c>
      <c r="O484" t="s">
        <v>74</v>
      </c>
      <c r="P484" t="s">
        <v>56</v>
      </c>
      <c r="Q484" s="1">
        <v>60.4</v>
      </c>
      <c r="R484" t="s">
        <v>51</v>
      </c>
      <c r="S484" t="s">
        <v>450</v>
      </c>
      <c r="T484" t="s">
        <v>1226</v>
      </c>
    </row>
    <row r="485" spans="1:20" x14ac:dyDescent="0.25">
      <c r="A485" t="s">
        <v>2344</v>
      </c>
      <c r="B485" t="s">
        <v>1903</v>
      </c>
      <c r="C485" t="s">
        <v>2345</v>
      </c>
      <c r="D485" s="14" t="s">
        <v>1905</v>
      </c>
      <c r="E485" t="s">
        <v>1906</v>
      </c>
      <c r="F485" t="s">
        <v>51</v>
      </c>
      <c r="G485" t="s">
        <v>63</v>
      </c>
      <c r="H485" t="s">
        <v>1373</v>
      </c>
      <c r="I485" s="16">
        <v>39638</v>
      </c>
      <c r="J485" t="s">
        <v>54</v>
      </c>
      <c r="K485" t="s">
        <v>185</v>
      </c>
      <c r="L485" t="s">
        <v>51</v>
      </c>
      <c r="M485" t="s">
        <v>51</v>
      </c>
      <c r="N485" t="s">
        <v>185</v>
      </c>
      <c r="O485" t="s">
        <v>74</v>
      </c>
      <c r="P485" t="s">
        <v>74</v>
      </c>
      <c r="Q485" s="1">
        <v>60</v>
      </c>
      <c r="R485" t="s">
        <v>51</v>
      </c>
      <c r="S485" t="s">
        <v>918</v>
      </c>
      <c r="T485" t="s">
        <v>1908</v>
      </c>
    </row>
    <row r="486" spans="1:20" x14ac:dyDescent="0.25">
      <c r="A486" t="s">
        <v>2347</v>
      </c>
      <c r="B486" t="s">
        <v>2348</v>
      </c>
      <c r="C486" t="s">
        <v>2349</v>
      </c>
      <c r="D486" s="14" t="s">
        <v>2350</v>
      </c>
      <c r="E486" t="s">
        <v>2349</v>
      </c>
      <c r="F486" t="s">
        <v>51</v>
      </c>
      <c r="G486" t="s">
        <v>53</v>
      </c>
      <c r="H486" t="s">
        <v>324</v>
      </c>
      <c r="I486" s="16">
        <v>34700</v>
      </c>
      <c r="J486" t="s">
        <v>54</v>
      </c>
      <c r="K486" t="s">
        <v>73</v>
      </c>
      <c r="L486" t="s">
        <v>51</v>
      </c>
      <c r="M486" t="s">
        <v>51</v>
      </c>
      <c r="N486" t="s">
        <v>73</v>
      </c>
      <c r="O486" t="s">
        <v>74</v>
      </c>
      <c r="P486" t="s">
        <v>56</v>
      </c>
      <c r="Q486" s="1">
        <v>60</v>
      </c>
      <c r="R486" t="s">
        <v>2351</v>
      </c>
      <c r="S486" t="s">
        <v>1225</v>
      </c>
      <c r="T486" t="s">
        <v>2352</v>
      </c>
    </row>
    <row r="487" spans="1:20" x14ac:dyDescent="0.25">
      <c r="A487" t="s">
        <v>2353</v>
      </c>
      <c r="B487" t="s">
        <v>1706</v>
      </c>
      <c r="C487" t="s">
        <v>2354</v>
      </c>
      <c r="D487" s="14" t="s">
        <v>2355</v>
      </c>
      <c r="E487" t="s">
        <v>2356</v>
      </c>
      <c r="F487" t="s">
        <v>2357</v>
      </c>
      <c r="G487" t="s">
        <v>53</v>
      </c>
      <c r="H487" t="s">
        <v>2354</v>
      </c>
      <c r="I487" s="16">
        <v>33721</v>
      </c>
      <c r="J487" t="s">
        <v>710</v>
      </c>
      <c r="K487" t="s">
        <v>463</v>
      </c>
      <c r="L487" t="s">
        <v>51</v>
      </c>
      <c r="M487" t="s">
        <v>51</v>
      </c>
      <c r="N487" t="s">
        <v>463</v>
      </c>
      <c r="O487" t="s">
        <v>74</v>
      </c>
      <c r="P487" t="s">
        <v>74</v>
      </c>
      <c r="Q487" s="1">
        <v>60</v>
      </c>
      <c r="R487" t="s">
        <v>532</v>
      </c>
      <c r="S487" t="s">
        <v>450</v>
      </c>
      <c r="T487" t="s">
        <v>1711</v>
      </c>
    </row>
    <row r="488" spans="1:20" x14ac:dyDescent="0.25">
      <c r="A488" t="s">
        <v>2358</v>
      </c>
      <c r="B488" t="s">
        <v>2359</v>
      </c>
      <c r="C488" t="s">
        <v>2360</v>
      </c>
      <c r="D488" s="14" t="str">
        <f>$D487</f>
        <v>83080</v>
      </c>
      <c r="E488" t="s">
        <v>445</v>
      </c>
      <c r="F488" t="s">
        <v>2361</v>
      </c>
      <c r="G488" t="s">
        <v>447</v>
      </c>
      <c r="H488" t="s">
        <v>51</v>
      </c>
      <c r="I488" s="16">
        <v>40179</v>
      </c>
      <c r="J488" t="s">
        <v>54</v>
      </c>
      <c r="K488" t="s">
        <v>448</v>
      </c>
      <c r="L488" t="s">
        <v>51</v>
      </c>
      <c r="M488" t="s">
        <v>51</v>
      </c>
      <c r="N488" t="s">
        <v>448</v>
      </c>
      <c r="O488" t="s">
        <v>56</v>
      </c>
      <c r="P488" t="s">
        <v>74</v>
      </c>
      <c r="Q488" s="1">
        <v>60</v>
      </c>
      <c r="R488" t="s">
        <v>1563</v>
      </c>
      <c r="S488" t="s">
        <v>1123</v>
      </c>
      <c r="T488" t="s">
        <v>108</v>
      </c>
    </row>
    <row r="489" spans="1:20" x14ac:dyDescent="0.25">
      <c r="A489" t="s">
        <v>2362</v>
      </c>
      <c r="B489" t="s">
        <v>2210</v>
      </c>
      <c r="C489" t="s">
        <v>2363</v>
      </c>
      <c r="D489" s="14" t="s">
        <v>2364</v>
      </c>
      <c r="E489" t="s">
        <v>2363</v>
      </c>
      <c r="F489" t="s">
        <v>51</v>
      </c>
      <c r="G489" t="s">
        <v>79</v>
      </c>
      <c r="H489" t="s">
        <v>51</v>
      </c>
      <c r="I489" s="17">
        <v>24838</v>
      </c>
      <c r="J489" t="s">
        <v>2365</v>
      </c>
      <c r="K489" t="s">
        <v>171</v>
      </c>
      <c r="L489" t="s">
        <v>51</v>
      </c>
      <c r="M489" t="s">
        <v>51</v>
      </c>
      <c r="N489" t="s">
        <v>171</v>
      </c>
      <c r="O489" t="s">
        <v>74</v>
      </c>
      <c r="P489" t="s">
        <v>56</v>
      </c>
      <c r="Q489" s="1">
        <v>60</v>
      </c>
      <c r="R489" t="s">
        <v>2366</v>
      </c>
      <c r="S489" t="s">
        <v>450</v>
      </c>
      <c r="T489" t="s">
        <v>1356</v>
      </c>
    </row>
    <row r="490" spans="1:20" ht="27.6" x14ac:dyDescent="0.25">
      <c r="A490" t="s">
        <v>2367</v>
      </c>
      <c r="B490" t="s">
        <v>1068</v>
      </c>
      <c r="C490" t="s">
        <v>2368</v>
      </c>
      <c r="D490" s="14" t="s">
        <v>1070</v>
      </c>
      <c r="E490" t="s">
        <v>1213</v>
      </c>
      <c r="F490" t="s">
        <v>51</v>
      </c>
      <c r="G490" t="s">
        <v>63</v>
      </c>
      <c r="H490" t="s">
        <v>1373</v>
      </c>
      <c r="I490" s="17">
        <v>20090</v>
      </c>
      <c r="J490" t="s">
        <v>54</v>
      </c>
      <c r="K490" t="s">
        <v>1073</v>
      </c>
      <c r="L490" t="s">
        <v>1074</v>
      </c>
      <c r="M490" t="s">
        <v>51</v>
      </c>
      <c r="N490" s="2" t="s">
        <v>564</v>
      </c>
      <c r="O490" t="s">
        <v>172</v>
      </c>
      <c r="P490" t="s">
        <v>56</v>
      </c>
      <c r="Q490" s="1">
        <v>60</v>
      </c>
      <c r="R490" t="s">
        <v>1076</v>
      </c>
      <c r="S490" t="s">
        <v>450</v>
      </c>
      <c r="T490" t="s">
        <v>1077</v>
      </c>
    </row>
    <row r="491" spans="1:20" x14ac:dyDescent="0.25">
      <c r="A491" t="s">
        <v>2369</v>
      </c>
      <c r="B491" t="s">
        <v>508</v>
      </c>
      <c r="C491" t="s">
        <v>2370</v>
      </c>
      <c r="D491" s="14" t="s">
        <v>2371</v>
      </c>
      <c r="E491" t="s">
        <v>2372</v>
      </c>
      <c r="F491" t="s">
        <v>51</v>
      </c>
      <c r="G491" t="s">
        <v>485</v>
      </c>
      <c r="H491" t="s">
        <v>2372</v>
      </c>
      <c r="I491" s="17">
        <v>32544</v>
      </c>
      <c r="J491" t="s">
        <v>710</v>
      </c>
      <c r="K491" t="s">
        <v>463</v>
      </c>
      <c r="L491" t="s">
        <v>51</v>
      </c>
      <c r="M491" t="s">
        <v>51</v>
      </c>
      <c r="N491" t="s">
        <v>463</v>
      </c>
      <c r="O491" t="s">
        <v>74</v>
      </c>
      <c r="P491" t="s">
        <v>74</v>
      </c>
      <c r="Q491" s="1">
        <v>60</v>
      </c>
      <c r="R491" t="s">
        <v>2373</v>
      </c>
      <c r="S491" t="s">
        <v>450</v>
      </c>
      <c r="T491" t="s">
        <v>1896</v>
      </c>
    </row>
    <row r="492" spans="1:20" x14ac:dyDescent="0.25">
      <c r="A492" t="s">
        <v>2374</v>
      </c>
      <c r="B492" t="s">
        <v>189</v>
      </c>
      <c r="C492" t="s">
        <v>2375</v>
      </c>
      <c r="D492" s="14" t="s">
        <v>866</v>
      </c>
      <c r="E492" t="s">
        <v>867</v>
      </c>
      <c r="F492" t="s">
        <v>868</v>
      </c>
      <c r="G492" t="s">
        <v>93</v>
      </c>
      <c r="H492" t="s">
        <v>193</v>
      </c>
      <c r="I492" s="17">
        <v>21551</v>
      </c>
      <c r="J492" t="s">
        <v>54</v>
      </c>
      <c r="K492" t="s">
        <v>194</v>
      </c>
      <c r="L492" t="s">
        <v>51</v>
      </c>
      <c r="M492" t="s">
        <v>51</v>
      </c>
      <c r="N492" t="s">
        <v>194</v>
      </c>
      <c r="O492" t="s">
        <v>74</v>
      </c>
      <c r="P492" t="s">
        <v>74</v>
      </c>
      <c r="Q492" s="1">
        <v>59.8</v>
      </c>
      <c r="R492" t="s">
        <v>870</v>
      </c>
      <c r="S492" t="s">
        <v>450</v>
      </c>
      <c r="T492" t="s">
        <v>1192</v>
      </c>
    </row>
    <row r="493" spans="1:20" ht="27.6" x14ac:dyDescent="0.25">
      <c r="A493" t="s">
        <v>2377</v>
      </c>
      <c r="B493" t="s">
        <v>1669</v>
      </c>
      <c r="C493" t="s">
        <v>1670</v>
      </c>
      <c r="D493" s="14" t="s">
        <v>1671</v>
      </c>
      <c r="E493" t="s">
        <v>1672</v>
      </c>
      <c r="F493" t="s">
        <v>1673</v>
      </c>
      <c r="G493" t="s">
        <v>66</v>
      </c>
      <c r="H493" t="s">
        <v>653</v>
      </c>
      <c r="I493" s="16">
        <v>41402</v>
      </c>
      <c r="J493" t="s">
        <v>54</v>
      </c>
      <c r="K493" t="s">
        <v>1073</v>
      </c>
      <c r="L493" t="s">
        <v>1674</v>
      </c>
      <c r="M493" t="s">
        <v>73</v>
      </c>
      <c r="N493" s="2" t="s">
        <v>564</v>
      </c>
      <c r="O493" t="s">
        <v>74</v>
      </c>
      <c r="P493" t="s">
        <v>56</v>
      </c>
      <c r="Q493" s="1">
        <v>59.8</v>
      </c>
      <c r="R493" t="s">
        <v>1676</v>
      </c>
      <c r="S493" t="s">
        <v>450</v>
      </c>
      <c r="T493" t="s">
        <v>1677</v>
      </c>
    </row>
    <row r="494" spans="1:20" x14ac:dyDescent="0.25">
      <c r="A494" t="s">
        <v>2378</v>
      </c>
      <c r="B494" t="s">
        <v>2379</v>
      </c>
      <c r="C494" t="s">
        <v>2380</v>
      </c>
      <c r="D494" s="14" t="s">
        <v>2381</v>
      </c>
      <c r="E494" t="s">
        <v>2382</v>
      </c>
      <c r="F494" t="s">
        <v>2383</v>
      </c>
      <c r="G494" t="s">
        <v>77</v>
      </c>
      <c r="H494" t="s">
        <v>51</v>
      </c>
      <c r="I494" s="16">
        <v>39416</v>
      </c>
      <c r="J494" t="s">
        <v>54</v>
      </c>
      <c r="K494" t="s">
        <v>183</v>
      </c>
      <c r="L494" t="s">
        <v>73</v>
      </c>
      <c r="M494" t="s">
        <v>2384</v>
      </c>
      <c r="N494" t="s">
        <v>73</v>
      </c>
      <c r="O494" t="s">
        <v>74</v>
      </c>
      <c r="P494" t="s">
        <v>56</v>
      </c>
      <c r="Q494" s="1">
        <v>59</v>
      </c>
      <c r="R494" t="s">
        <v>2386</v>
      </c>
      <c r="S494" t="s">
        <v>450</v>
      </c>
      <c r="T494" t="s">
        <v>2387</v>
      </c>
    </row>
    <row r="495" spans="1:20" x14ac:dyDescent="0.25">
      <c r="A495" t="s">
        <v>2388</v>
      </c>
      <c r="B495" t="s">
        <v>1616</v>
      </c>
      <c r="C495" t="s">
        <v>1617</v>
      </c>
      <c r="D495" s="14" t="s">
        <v>1618</v>
      </c>
      <c r="E495" t="s">
        <v>1619</v>
      </c>
      <c r="F495" t="s">
        <v>51</v>
      </c>
      <c r="G495" t="s">
        <v>66</v>
      </c>
      <c r="H495" t="s">
        <v>2389</v>
      </c>
      <c r="I495" s="16">
        <v>40790</v>
      </c>
      <c r="J495" t="s">
        <v>54</v>
      </c>
      <c r="K495" t="s">
        <v>185</v>
      </c>
      <c r="L495" t="s">
        <v>51</v>
      </c>
      <c r="M495" t="s">
        <v>51</v>
      </c>
      <c r="N495" t="s">
        <v>185</v>
      </c>
      <c r="O495" t="s">
        <v>74</v>
      </c>
      <c r="P495" t="s">
        <v>74</v>
      </c>
      <c r="Q495" s="1">
        <v>59</v>
      </c>
      <c r="R495" t="s">
        <v>1624</v>
      </c>
      <c r="S495" t="s">
        <v>450</v>
      </c>
      <c r="T495" t="s">
        <v>1625</v>
      </c>
    </row>
    <row r="496" spans="1:20" ht="27.6" x14ac:dyDescent="0.25">
      <c r="A496" t="s">
        <v>2390</v>
      </c>
      <c r="B496" t="s">
        <v>1068</v>
      </c>
      <c r="C496" t="s">
        <v>2391</v>
      </c>
      <c r="D496" s="14" t="s">
        <v>1070</v>
      </c>
      <c r="E496" t="s">
        <v>1071</v>
      </c>
      <c r="F496" t="s">
        <v>51</v>
      </c>
      <c r="G496" t="s">
        <v>63</v>
      </c>
      <c r="H496" t="s">
        <v>975</v>
      </c>
      <c r="I496" s="17">
        <v>21186</v>
      </c>
      <c r="J496" t="s">
        <v>54</v>
      </c>
      <c r="K496" t="s">
        <v>1073</v>
      </c>
      <c r="L496" t="s">
        <v>1074</v>
      </c>
      <c r="M496" t="s">
        <v>51</v>
      </c>
      <c r="N496" s="2" t="s">
        <v>564</v>
      </c>
      <c r="O496" t="s">
        <v>74</v>
      </c>
      <c r="P496" t="s">
        <v>56</v>
      </c>
      <c r="Q496" s="1">
        <v>59</v>
      </c>
      <c r="R496" t="s">
        <v>1076</v>
      </c>
      <c r="S496" t="s">
        <v>450</v>
      </c>
      <c r="T496" t="s">
        <v>1077</v>
      </c>
    </row>
    <row r="497" spans="1:20" x14ac:dyDescent="0.25">
      <c r="A497" t="s">
        <v>2392</v>
      </c>
      <c r="B497" t="s">
        <v>1852</v>
      </c>
      <c r="C497" t="s">
        <v>1853</v>
      </c>
      <c r="D497" s="14" t="s">
        <v>1854</v>
      </c>
      <c r="E497" t="s">
        <v>1855</v>
      </c>
      <c r="F497" t="s">
        <v>51</v>
      </c>
      <c r="G497" t="s">
        <v>88</v>
      </c>
      <c r="H497" t="s">
        <v>380</v>
      </c>
      <c r="I497" s="17">
        <v>32387</v>
      </c>
      <c r="J497" t="s">
        <v>54</v>
      </c>
      <c r="K497" t="s">
        <v>183</v>
      </c>
      <c r="L497" t="s">
        <v>1857</v>
      </c>
      <c r="M497" t="s">
        <v>2393</v>
      </c>
      <c r="N497" t="s">
        <v>171</v>
      </c>
      <c r="O497" t="s">
        <v>74</v>
      </c>
      <c r="P497" t="s">
        <v>56</v>
      </c>
      <c r="Q497" s="1">
        <v>58.2</v>
      </c>
      <c r="R497" t="s">
        <v>2395</v>
      </c>
      <c r="S497" t="s">
        <v>450</v>
      </c>
      <c r="T497" t="s">
        <v>1861</v>
      </c>
    </row>
    <row r="498" spans="1:20" x14ac:dyDescent="0.25">
      <c r="A498" t="s">
        <v>2396</v>
      </c>
      <c r="B498" t="s">
        <v>2397</v>
      </c>
      <c r="C498" t="s">
        <v>2398</v>
      </c>
      <c r="D498" s="14" t="s">
        <v>2399</v>
      </c>
      <c r="E498" t="s">
        <v>2400</v>
      </c>
      <c r="F498" t="s">
        <v>51</v>
      </c>
      <c r="G498" t="s">
        <v>58</v>
      </c>
      <c r="H498" t="s">
        <v>51</v>
      </c>
      <c r="I498" s="16">
        <v>36161</v>
      </c>
      <c r="J498" t="s">
        <v>54</v>
      </c>
      <c r="K498" t="s">
        <v>59</v>
      </c>
      <c r="L498" t="s">
        <v>51</v>
      </c>
      <c r="M498" t="s">
        <v>51</v>
      </c>
      <c r="N498" t="s">
        <v>59</v>
      </c>
      <c r="O498" t="s">
        <v>56</v>
      </c>
      <c r="P498" t="s">
        <v>74</v>
      </c>
      <c r="Q498" s="1">
        <v>58.1</v>
      </c>
      <c r="R498" t="s">
        <v>2402</v>
      </c>
      <c r="S498" t="s">
        <v>450</v>
      </c>
      <c r="T498" t="s">
        <v>2279</v>
      </c>
    </row>
    <row r="499" spans="1:20" x14ac:dyDescent="0.25">
      <c r="A499" t="s">
        <v>2403</v>
      </c>
      <c r="B499" t="s">
        <v>2204</v>
      </c>
      <c r="C499" t="s">
        <v>51</v>
      </c>
      <c r="D499" s="14" t="s">
        <v>2404</v>
      </c>
      <c r="E499" t="s">
        <v>2405</v>
      </c>
      <c r="F499" t="s">
        <v>51</v>
      </c>
      <c r="G499" t="s">
        <v>93</v>
      </c>
      <c r="H499" t="s">
        <v>51</v>
      </c>
      <c r="I499" s="16">
        <v>38911</v>
      </c>
      <c r="J499" t="s">
        <v>54</v>
      </c>
      <c r="K499" t="s">
        <v>59</v>
      </c>
      <c r="L499" t="s">
        <v>51</v>
      </c>
      <c r="M499" t="s">
        <v>51</v>
      </c>
      <c r="N499" t="s">
        <v>59</v>
      </c>
      <c r="O499" t="s">
        <v>56</v>
      </c>
      <c r="P499" t="s">
        <v>51</v>
      </c>
      <c r="Q499" s="1">
        <v>58</v>
      </c>
      <c r="R499" t="s">
        <v>2407</v>
      </c>
      <c r="S499" t="s">
        <v>450</v>
      </c>
      <c r="T499" t="s">
        <v>1192</v>
      </c>
    </row>
    <row r="500" spans="1:20" x14ac:dyDescent="0.25">
      <c r="A500" t="s">
        <v>2408</v>
      </c>
      <c r="B500" t="s">
        <v>2409</v>
      </c>
      <c r="C500" t="s">
        <v>2410</v>
      </c>
      <c r="D500" s="14" t="s">
        <v>2411</v>
      </c>
      <c r="E500" t="s">
        <v>2412</v>
      </c>
      <c r="F500" t="s">
        <v>51</v>
      </c>
      <c r="G500" t="s">
        <v>66</v>
      </c>
      <c r="H500" t="s">
        <v>51</v>
      </c>
      <c r="I500" s="16">
        <v>42005</v>
      </c>
      <c r="J500" t="s">
        <v>54</v>
      </c>
      <c r="K500" t="s">
        <v>59</v>
      </c>
      <c r="L500" t="s">
        <v>51</v>
      </c>
      <c r="M500" t="s">
        <v>51</v>
      </c>
      <c r="N500" t="s">
        <v>59</v>
      </c>
      <c r="O500" t="s">
        <v>419</v>
      </c>
      <c r="P500" t="s">
        <v>51</v>
      </c>
      <c r="Q500" s="1">
        <v>57.6</v>
      </c>
      <c r="R500" t="s">
        <v>51</v>
      </c>
      <c r="S500" t="s">
        <v>450</v>
      </c>
      <c r="T500" t="s">
        <v>1356</v>
      </c>
    </row>
    <row r="501" spans="1:20" x14ac:dyDescent="0.25">
      <c r="A501" t="s">
        <v>2414</v>
      </c>
      <c r="B501" t="s">
        <v>1767</v>
      </c>
      <c r="C501" t="s">
        <v>1856</v>
      </c>
      <c r="D501" s="14" t="s">
        <v>1769</v>
      </c>
      <c r="E501" t="s">
        <v>2415</v>
      </c>
      <c r="F501" t="s">
        <v>51</v>
      </c>
      <c r="G501" t="s">
        <v>79</v>
      </c>
      <c r="H501" t="s">
        <v>1856</v>
      </c>
      <c r="I501" s="16">
        <v>44105</v>
      </c>
      <c r="J501" t="s">
        <v>54</v>
      </c>
      <c r="K501" t="s">
        <v>73</v>
      </c>
      <c r="L501" t="s">
        <v>51</v>
      </c>
      <c r="M501" t="s">
        <v>51</v>
      </c>
      <c r="N501" t="s">
        <v>73</v>
      </c>
      <c r="O501" t="s">
        <v>74</v>
      </c>
      <c r="P501" t="s">
        <v>56</v>
      </c>
      <c r="Q501" s="1">
        <v>57.3</v>
      </c>
      <c r="R501" t="s">
        <v>51</v>
      </c>
      <c r="S501" t="s">
        <v>918</v>
      </c>
      <c r="T501" t="s">
        <v>2417</v>
      </c>
    </row>
    <row r="502" spans="1:20" x14ac:dyDescent="0.25">
      <c r="A502" t="s">
        <v>2418</v>
      </c>
      <c r="B502" t="s">
        <v>1852</v>
      </c>
      <c r="C502" t="s">
        <v>1853</v>
      </c>
      <c r="D502" s="14" t="s">
        <v>1854</v>
      </c>
      <c r="E502" t="s">
        <v>1855</v>
      </c>
      <c r="F502" t="s">
        <v>51</v>
      </c>
      <c r="G502" t="s">
        <v>88</v>
      </c>
      <c r="H502" t="s">
        <v>385</v>
      </c>
      <c r="I502" s="17">
        <v>31774</v>
      </c>
      <c r="J502" t="s">
        <v>433</v>
      </c>
      <c r="K502" t="s">
        <v>183</v>
      </c>
      <c r="L502" t="s">
        <v>2419</v>
      </c>
      <c r="M502" t="s">
        <v>1471</v>
      </c>
      <c r="N502" t="s">
        <v>73</v>
      </c>
      <c r="O502" t="s">
        <v>74</v>
      </c>
      <c r="P502" t="s">
        <v>56</v>
      </c>
      <c r="Q502" s="1">
        <v>57.2</v>
      </c>
      <c r="R502" t="s">
        <v>1860</v>
      </c>
      <c r="S502" t="s">
        <v>450</v>
      </c>
      <c r="T502" t="s">
        <v>1861</v>
      </c>
    </row>
    <row r="503" spans="1:20" x14ac:dyDescent="0.25">
      <c r="A503" t="s">
        <v>2421</v>
      </c>
      <c r="B503" t="s">
        <v>824</v>
      </c>
      <c r="C503" t="s">
        <v>2422</v>
      </c>
      <c r="D503" s="14" t="s">
        <v>2423</v>
      </c>
      <c r="E503" t="s">
        <v>2424</v>
      </c>
      <c r="F503" t="s">
        <v>51</v>
      </c>
      <c r="G503" t="s">
        <v>66</v>
      </c>
      <c r="H503" t="s">
        <v>51</v>
      </c>
      <c r="I503" s="16">
        <v>42005</v>
      </c>
      <c r="J503" t="s">
        <v>54</v>
      </c>
      <c r="K503" t="s">
        <v>59</v>
      </c>
      <c r="L503" t="s">
        <v>51</v>
      </c>
      <c r="M503" t="s">
        <v>51</v>
      </c>
      <c r="N503" t="s">
        <v>59</v>
      </c>
      <c r="O503" t="s">
        <v>56</v>
      </c>
      <c r="P503" t="s">
        <v>51</v>
      </c>
      <c r="Q503" s="1">
        <v>57</v>
      </c>
      <c r="R503" t="s">
        <v>2426</v>
      </c>
      <c r="S503" t="s">
        <v>450</v>
      </c>
      <c r="T503" t="s">
        <v>2427</v>
      </c>
    </row>
    <row r="504" spans="1:20" x14ac:dyDescent="0.25">
      <c r="A504" t="s">
        <v>2428</v>
      </c>
      <c r="B504" t="s">
        <v>2379</v>
      </c>
      <c r="C504" t="s">
        <v>2429</v>
      </c>
      <c r="D504" s="14" t="s">
        <v>2430</v>
      </c>
      <c r="E504" t="s">
        <v>2431</v>
      </c>
      <c r="F504" t="s">
        <v>2432</v>
      </c>
      <c r="G504" t="s">
        <v>53</v>
      </c>
      <c r="H504" t="s">
        <v>51</v>
      </c>
      <c r="I504" s="16">
        <v>39444</v>
      </c>
      <c r="J504" t="s">
        <v>54</v>
      </c>
      <c r="K504" t="s">
        <v>73</v>
      </c>
      <c r="L504" t="s">
        <v>51</v>
      </c>
      <c r="M504" t="s">
        <v>51</v>
      </c>
      <c r="N504" t="s">
        <v>73</v>
      </c>
      <c r="O504" t="s">
        <v>74</v>
      </c>
      <c r="P504" t="s">
        <v>56</v>
      </c>
      <c r="Q504" s="1">
        <v>57</v>
      </c>
      <c r="R504" t="s">
        <v>2433</v>
      </c>
      <c r="S504" t="s">
        <v>450</v>
      </c>
      <c r="T504" t="s">
        <v>616</v>
      </c>
    </row>
    <row r="505" spans="1:20" x14ac:dyDescent="0.25">
      <c r="A505" t="s">
        <v>2434</v>
      </c>
      <c r="B505" t="s">
        <v>114</v>
      </c>
      <c r="C505" t="s">
        <v>637</v>
      </c>
      <c r="D505" s="14" t="s">
        <v>638</v>
      </c>
      <c r="E505" t="s">
        <v>639</v>
      </c>
      <c r="F505" t="s">
        <v>640</v>
      </c>
      <c r="G505" t="s">
        <v>61</v>
      </c>
      <c r="H505" t="s">
        <v>2435</v>
      </c>
      <c r="I505" s="17">
        <v>26665</v>
      </c>
      <c r="J505" t="s">
        <v>54</v>
      </c>
      <c r="K505" t="s">
        <v>183</v>
      </c>
      <c r="L505" t="s">
        <v>73</v>
      </c>
      <c r="M505" t="s">
        <v>185</v>
      </c>
      <c r="N505" t="s">
        <v>73</v>
      </c>
      <c r="O505" t="s">
        <v>74</v>
      </c>
      <c r="P505" t="s">
        <v>74</v>
      </c>
      <c r="Q505" s="1">
        <v>57</v>
      </c>
      <c r="R505" t="s">
        <v>639</v>
      </c>
      <c r="S505" t="s">
        <v>450</v>
      </c>
      <c r="T505" t="s">
        <v>1316</v>
      </c>
    </row>
    <row r="506" spans="1:20" x14ac:dyDescent="0.25">
      <c r="A506" t="s">
        <v>2436</v>
      </c>
      <c r="B506" t="s">
        <v>1394</v>
      </c>
      <c r="C506" t="s">
        <v>2437</v>
      </c>
      <c r="D506" s="14" t="s">
        <v>1396</v>
      </c>
      <c r="E506" t="s">
        <v>1397</v>
      </c>
      <c r="F506" t="s">
        <v>1398</v>
      </c>
      <c r="G506" t="s">
        <v>53</v>
      </c>
      <c r="H506" t="s">
        <v>51</v>
      </c>
      <c r="I506" s="17">
        <v>28989</v>
      </c>
      <c r="J506" t="s">
        <v>54</v>
      </c>
      <c r="K506" t="s">
        <v>73</v>
      </c>
      <c r="L506" t="s">
        <v>1471</v>
      </c>
      <c r="M506" t="s">
        <v>51</v>
      </c>
      <c r="N506" t="s">
        <v>73</v>
      </c>
      <c r="O506" t="s">
        <v>74</v>
      </c>
      <c r="P506" t="s">
        <v>56</v>
      </c>
      <c r="Q506" s="1">
        <v>56.8</v>
      </c>
      <c r="R506" t="s">
        <v>2439</v>
      </c>
      <c r="S506" t="s">
        <v>1225</v>
      </c>
      <c r="T506" t="s">
        <v>2439</v>
      </c>
    </row>
    <row r="507" spans="1:20" x14ac:dyDescent="0.25">
      <c r="A507" t="s">
        <v>2440</v>
      </c>
      <c r="B507" t="s">
        <v>2441</v>
      </c>
      <c r="C507" t="s">
        <v>2442</v>
      </c>
      <c r="D507" s="14" t="s">
        <v>2443</v>
      </c>
      <c r="E507" t="s">
        <v>2444</v>
      </c>
      <c r="F507" t="s">
        <v>2445</v>
      </c>
      <c r="G507" t="s">
        <v>69</v>
      </c>
      <c r="H507" t="s">
        <v>51</v>
      </c>
      <c r="I507" s="16">
        <v>41611</v>
      </c>
      <c r="J507" t="s">
        <v>54</v>
      </c>
      <c r="K507" t="s">
        <v>59</v>
      </c>
      <c r="L507" t="s">
        <v>51</v>
      </c>
      <c r="M507" t="s">
        <v>51</v>
      </c>
      <c r="N507" t="s">
        <v>59</v>
      </c>
      <c r="O507" t="s">
        <v>56</v>
      </c>
      <c r="P507" t="s">
        <v>51</v>
      </c>
      <c r="Q507" s="1">
        <v>56.3</v>
      </c>
      <c r="R507" t="s">
        <v>51</v>
      </c>
      <c r="S507" t="s">
        <v>918</v>
      </c>
      <c r="T507" t="s">
        <v>2447</v>
      </c>
    </row>
    <row r="508" spans="1:20" x14ac:dyDescent="0.25">
      <c r="A508" t="s">
        <v>2448</v>
      </c>
      <c r="B508" t="s">
        <v>114</v>
      </c>
      <c r="C508" t="s">
        <v>2449</v>
      </c>
      <c r="D508" s="14" t="s">
        <v>2450</v>
      </c>
      <c r="E508" t="s">
        <v>2451</v>
      </c>
      <c r="F508" t="s">
        <v>2452</v>
      </c>
      <c r="G508" t="s">
        <v>61</v>
      </c>
      <c r="H508" t="s">
        <v>2453</v>
      </c>
      <c r="I508" s="17">
        <v>11253</v>
      </c>
      <c r="J508" t="s">
        <v>54</v>
      </c>
      <c r="K508" t="s">
        <v>463</v>
      </c>
      <c r="L508" t="s">
        <v>51</v>
      </c>
      <c r="M508" t="s">
        <v>51</v>
      </c>
      <c r="N508" t="s">
        <v>463</v>
      </c>
      <c r="O508" t="s">
        <v>74</v>
      </c>
      <c r="P508" t="s">
        <v>172</v>
      </c>
      <c r="Q508" s="1">
        <v>56.3</v>
      </c>
      <c r="R508" t="s">
        <v>2454</v>
      </c>
      <c r="S508" t="s">
        <v>450</v>
      </c>
      <c r="T508" t="s">
        <v>1316</v>
      </c>
    </row>
    <row r="509" spans="1:20" x14ac:dyDescent="0.25">
      <c r="A509" t="s">
        <v>2455</v>
      </c>
      <c r="B509" t="s">
        <v>2456</v>
      </c>
      <c r="C509" t="s">
        <v>1768</v>
      </c>
      <c r="D509" s="14" t="s">
        <v>1769</v>
      </c>
      <c r="E509" t="s">
        <v>1770</v>
      </c>
      <c r="F509" t="s">
        <v>2457</v>
      </c>
      <c r="G509" t="s">
        <v>79</v>
      </c>
      <c r="H509" t="s">
        <v>455</v>
      </c>
      <c r="I509" s="16">
        <v>41304</v>
      </c>
      <c r="J509" t="s">
        <v>54</v>
      </c>
      <c r="K509" t="s">
        <v>73</v>
      </c>
      <c r="L509" t="s">
        <v>51</v>
      </c>
      <c r="M509" t="s">
        <v>51</v>
      </c>
      <c r="N509" t="s">
        <v>73</v>
      </c>
      <c r="O509" t="s">
        <v>74</v>
      </c>
      <c r="P509" t="s">
        <v>56</v>
      </c>
      <c r="Q509" s="1">
        <v>56.1</v>
      </c>
      <c r="R509" t="s">
        <v>2459</v>
      </c>
      <c r="S509" t="s">
        <v>450</v>
      </c>
      <c r="T509" t="s">
        <v>1356</v>
      </c>
    </row>
    <row r="510" spans="1:20" x14ac:dyDescent="0.25">
      <c r="A510" t="s">
        <v>2460</v>
      </c>
      <c r="B510" t="s">
        <v>224</v>
      </c>
      <c r="C510" t="s">
        <v>322</v>
      </c>
      <c r="D510" s="14" t="s">
        <v>323</v>
      </c>
      <c r="E510" t="s">
        <v>322</v>
      </c>
      <c r="F510" t="s">
        <v>51</v>
      </c>
      <c r="G510" t="s">
        <v>58</v>
      </c>
      <c r="H510" t="s">
        <v>1933</v>
      </c>
      <c r="I510" s="17">
        <v>26665</v>
      </c>
      <c r="J510" t="s">
        <v>54</v>
      </c>
      <c r="K510" t="s">
        <v>185</v>
      </c>
      <c r="L510" t="s">
        <v>51</v>
      </c>
      <c r="M510" t="s">
        <v>51</v>
      </c>
      <c r="N510" t="s">
        <v>185</v>
      </c>
      <c r="O510" t="s">
        <v>74</v>
      </c>
      <c r="P510" t="s">
        <v>74</v>
      </c>
      <c r="Q510" s="1">
        <v>56</v>
      </c>
      <c r="R510" t="s">
        <v>2462</v>
      </c>
      <c r="S510" t="s">
        <v>450</v>
      </c>
      <c r="T510" t="s">
        <v>1279</v>
      </c>
    </row>
    <row r="511" spans="1:20" x14ac:dyDescent="0.25">
      <c r="A511" t="s">
        <v>2463</v>
      </c>
      <c r="B511" t="s">
        <v>289</v>
      </c>
      <c r="C511" t="s">
        <v>643</v>
      </c>
      <c r="D511" s="14" t="s">
        <v>644</v>
      </c>
      <c r="E511" t="s">
        <v>645</v>
      </c>
      <c r="F511" t="s">
        <v>51</v>
      </c>
      <c r="G511" t="s">
        <v>58</v>
      </c>
      <c r="H511" t="s">
        <v>2464</v>
      </c>
      <c r="I511" s="17">
        <v>26665</v>
      </c>
      <c r="J511" t="s">
        <v>54</v>
      </c>
      <c r="K511" t="s">
        <v>73</v>
      </c>
      <c r="L511" t="s">
        <v>51</v>
      </c>
      <c r="M511" t="s">
        <v>51</v>
      </c>
      <c r="N511" t="s">
        <v>73</v>
      </c>
      <c r="O511" t="s">
        <v>74</v>
      </c>
      <c r="P511" t="s">
        <v>74</v>
      </c>
      <c r="Q511" s="1">
        <v>56</v>
      </c>
      <c r="R511" t="s">
        <v>645</v>
      </c>
      <c r="S511" t="s">
        <v>107</v>
      </c>
      <c r="T511" t="s">
        <v>108</v>
      </c>
    </row>
    <row r="512" spans="1:20" x14ac:dyDescent="0.25">
      <c r="A512" t="s">
        <v>2465</v>
      </c>
      <c r="B512" t="s">
        <v>1581</v>
      </c>
      <c r="C512" t="s">
        <v>2178</v>
      </c>
      <c r="D512" s="14" t="s">
        <v>2179</v>
      </c>
      <c r="E512" t="s">
        <v>1583</v>
      </c>
      <c r="F512" t="s">
        <v>2466</v>
      </c>
      <c r="G512" t="s">
        <v>84</v>
      </c>
      <c r="H512" t="s">
        <v>1373</v>
      </c>
      <c r="I512" s="16">
        <v>32874</v>
      </c>
      <c r="J512" t="s">
        <v>381</v>
      </c>
      <c r="K512" t="s">
        <v>183</v>
      </c>
      <c r="L512" t="s">
        <v>73</v>
      </c>
      <c r="M512" t="s">
        <v>185</v>
      </c>
      <c r="N512" t="s">
        <v>73</v>
      </c>
      <c r="O512" t="s">
        <v>74</v>
      </c>
      <c r="P512" t="s">
        <v>56</v>
      </c>
      <c r="Q512" s="1">
        <v>56</v>
      </c>
      <c r="R512" t="s">
        <v>2181</v>
      </c>
      <c r="S512" t="s">
        <v>450</v>
      </c>
      <c r="T512" t="s">
        <v>1587</v>
      </c>
    </row>
    <row r="513" spans="1:20" x14ac:dyDescent="0.25">
      <c r="A513" t="s">
        <v>2467</v>
      </c>
      <c r="B513" t="s">
        <v>1216</v>
      </c>
      <c r="C513" t="s">
        <v>2468</v>
      </c>
      <c r="D513" s="14" t="s">
        <v>1218</v>
      </c>
      <c r="E513" t="s">
        <v>1219</v>
      </c>
      <c r="F513" t="s">
        <v>1220</v>
      </c>
      <c r="G513" t="s">
        <v>63</v>
      </c>
      <c r="H513" t="s">
        <v>2469</v>
      </c>
      <c r="I513" s="17">
        <v>26085</v>
      </c>
      <c r="J513" t="s">
        <v>54</v>
      </c>
      <c r="K513" t="s">
        <v>183</v>
      </c>
      <c r="L513" t="s">
        <v>184</v>
      </c>
      <c r="M513" t="s">
        <v>2470</v>
      </c>
      <c r="N513" t="s">
        <v>184</v>
      </c>
      <c r="O513" t="s">
        <v>74</v>
      </c>
      <c r="P513" t="s">
        <v>56</v>
      </c>
      <c r="Q513" s="1">
        <v>55.6</v>
      </c>
      <c r="R513" t="s">
        <v>51</v>
      </c>
      <c r="S513" t="s">
        <v>450</v>
      </c>
      <c r="T513" t="s">
        <v>1226</v>
      </c>
    </row>
    <row r="514" spans="1:20" x14ac:dyDescent="0.25">
      <c r="A514" t="s">
        <v>2472</v>
      </c>
      <c r="B514" t="s">
        <v>2473</v>
      </c>
      <c r="C514" t="s">
        <v>2474</v>
      </c>
      <c r="D514" s="14" t="s">
        <v>1359</v>
      </c>
      <c r="E514" t="s">
        <v>2475</v>
      </c>
      <c r="F514" t="s">
        <v>51</v>
      </c>
      <c r="G514" t="s">
        <v>79</v>
      </c>
      <c r="H514" t="s">
        <v>51</v>
      </c>
      <c r="I514" s="16">
        <v>38327</v>
      </c>
      <c r="J514" t="s">
        <v>54</v>
      </c>
      <c r="K514" t="s">
        <v>59</v>
      </c>
      <c r="L514" t="s">
        <v>51</v>
      </c>
      <c r="M514" t="s">
        <v>51</v>
      </c>
      <c r="N514" t="s">
        <v>59</v>
      </c>
      <c r="O514" t="s">
        <v>56</v>
      </c>
      <c r="P514" t="s">
        <v>172</v>
      </c>
      <c r="Q514" s="1">
        <v>55.1</v>
      </c>
      <c r="R514" t="s">
        <v>2477</v>
      </c>
      <c r="S514" t="s">
        <v>450</v>
      </c>
      <c r="T514" t="s">
        <v>1552</v>
      </c>
    </row>
    <row r="515" spans="1:20" x14ac:dyDescent="0.25">
      <c r="A515" t="s">
        <v>2478</v>
      </c>
      <c r="B515" t="s">
        <v>219</v>
      </c>
      <c r="C515" t="s">
        <v>374</v>
      </c>
      <c r="D515" s="14" t="s">
        <v>430</v>
      </c>
      <c r="E515" t="s">
        <v>431</v>
      </c>
      <c r="F515" t="s">
        <v>51</v>
      </c>
      <c r="G515" t="s">
        <v>63</v>
      </c>
      <c r="H515" t="s">
        <v>2479</v>
      </c>
      <c r="I515" s="17">
        <v>26665</v>
      </c>
      <c r="J515" t="s">
        <v>54</v>
      </c>
      <c r="K515" t="s">
        <v>73</v>
      </c>
      <c r="L515" t="s">
        <v>51</v>
      </c>
      <c r="M515" t="s">
        <v>51</v>
      </c>
      <c r="N515" t="s">
        <v>73</v>
      </c>
      <c r="O515" t="s">
        <v>74</v>
      </c>
      <c r="P515" t="s">
        <v>74</v>
      </c>
      <c r="Q515" s="1">
        <v>55</v>
      </c>
      <c r="R515" t="s">
        <v>374</v>
      </c>
      <c r="S515" t="s">
        <v>450</v>
      </c>
      <c r="T515" t="s">
        <v>471</v>
      </c>
    </row>
    <row r="516" spans="1:20" x14ac:dyDescent="0.25">
      <c r="A516" t="s">
        <v>2481</v>
      </c>
      <c r="B516" t="s">
        <v>219</v>
      </c>
      <c r="C516" t="s">
        <v>374</v>
      </c>
      <c r="D516" s="14" t="s">
        <v>430</v>
      </c>
      <c r="E516" t="s">
        <v>431</v>
      </c>
      <c r="F516" t="s">
        <v>51</v>
      </c>
      <c r="G516" t="s">
        <v>63</v>
      </c>
      <c r="H516" t="s">
        <v>2482</v>
      </c>
      <c r="I516" s="17">
        <v>26665</v>
      </c>
      <c r="J516" t="s">
        <v>834</v>
      </c>
      <c r="K516" t="s">
        <v>73</v>
      </c>
      <c r="L516" t="s">
        <v>51</v>
      </c>
      <c r="M516" t="s">
        <v>51</v>
      </c>
      <c r="N516" t="s">
        <v>73</v>
      </c>
      <c r="O516" t="s">
        <v>74</v>
      </c>
      <c r="P516" t="s">
        <v>74</v>
      </c>
      <c r="Q516" s="1">
        <v>55</v>
      </c>
      <c r="R516" t="s">
        <v>374</v>
      </c>
      <c r="S516" t="s">
        <v>450</v>
      </c>
      <c r="T516" t="s">
        <v>471</v>
      </c>
    </row>
    <row r="517" spans="1:20" x14ac:dyDescent="0.25">
      <c r="A517" t="s">
        <v>2483</v>
      </c>
      <c r="B517" t="s">
        <v>219</v>
      </c>
      <c r="C517" t="s">
        <v>374</v>
      </c>
      <c r="D517" s="14" t="s">
        <v>430</v>
      </c>
      <c r="E517" t="s">
        <v>431</v>
      </c>
      <c r="F517" t="s">
        <v>51</v>
      </c>
      <c r="G517" t="s">
        <v>63</v>
      </c>
      <c r="H517" t="s">
        <v>2484</v>
      </c>
      <c r="I517" s="17">
        <v>26665</v>
      </c>
      <c r="J517" t="s">
        <v>54</v>
      </c>
      <c r="K517" t="s">
        <v>73</v>
      </c>
      <c r="L517" t="s">
        <v>51</v>
      </c>
      <c r="M517" t="s">
        <v>51</v>
      </c>
      <c r="N517" t="s">
        <v>73</v>
      </c>
      <c r="O517" t="s">
        <v>74</v>
      </c>
      <c r="P517" t="s">
        <v>74</v>
      </c>
      <c r="Q517" s="1">
        <v>55</v>
      </c>
      <c r="R517" t="s">
        <v>374</v>
      </c>
      <c r="S517" t="s">
        <v>450</v>
      </c>
      <c r="T517" t="s">
        <v>471</v>
      </c>
    </row>
    <row r="518" spans="1:20" x14ac:dyDescent="0.25">
      <c r="A518" t="s">
        <v>2485</v>
      </c>
      <c r="B518" t="s">
        <v>219</v>
      </c>
      <c r="C518" t="s">
        <v>374</v>
      </c>
      <c r="D518" s="14" t="s">
        <v>430</v>
      </c>
      <c r="E518" t="s">
        <v>431</v>
      </c>
      <c r="F518" t="s">
        <v>51</v>
      </c>
      <c r="G518" t="s">
        <v>63</v>
      </c>
      <c r="H518" t="s">
        <v>2486</v>
      </c>
      <c r="I518" s="17">
        <v>26665</v>
      </c>
      <c r="J518" t="s">
        <v>54</v>
      </c>
      <c r="K518" t="s">
        <v>73</v>
      </c>
      <c r="L518" t="s">
        <v>51</v>
      </c>
      <c r="M518" t="s">
        <v>51</v>
      </c>
      <c r="N518" t="s">
        <v>73</v>
      </c>
      <c r="O518" t="s">
        <v>74</v>
      </c>
      <c r="P518" t="s">
        <v>74</v>
      </c>
      <c r="Q518" s="1">
        <v>55</v>
      </c>
      <c r="R518" t="s">
        <v>374</v>
      </c>
      <c r="S518" t="s">
        <v>450</v>
      </c>
      <c r="T518" t="s">
        <v>471</v>
      </c>
    </row>
    <row r="519" spans="1:20" x14ac:dyDescent="0.25">
      <c r="A519" t="s">
        <v>2487</v>
      </c>
      <c r="B519" t="s">
        <v>114</v>
      </c>
      <c r="C519" t="s">
        <v>2488</v>
      </c>
      <c r="D519" s="14" t="s">
        <v>2489</v>
      </c>
      <c r="E519" t="s">
        <v>2490</v>
      </c>
      <c r="F519" t="s">
        <v>2491</v>
      </c>
      <c r="G519" t="s">
        <v>61</v>
      </c>
      <c r="H519" t="s">
        <v>2492</v>
      </c>
      <c r="I519" s="16">
        <v>32874</v>
      </c>
      <c r="J519" t="s">
        <v>2493</v>
      </c>
      <c r="K519" t="s">
        <v>73</v>
      </c>
      <c r="L519" t="s">
        <v>51</v>
      </c>
      <c r="M519" t="s">
        <v>51</v>
      </c>
      <c r="N519" t="s">
        <v>73</v>
      </c>
      <c r="O519" t="s">
        <v>74</v>
      </c>
      <c r="P519" t="s">
        <v>74</v>
      </c>
      <c r="Q519" s="1">
        <v>55</v>
      </c>
      <c r="R519" t="s">
        <v>2494</v>
      </c>
      <c r="S519" t="s">
        <v>450</v>
      </c>
      <c r="T519" t="s">
        <v>1316</v>
      </c>
    </row>
    <row r="520" spans="1:20" x14ac:dyDescent="0.25">
      <c r="A520" t="s">
        <v>2495</v>
      </c>
      <c r="B520" t="s">
        <v>179</v>
      </c>
      <c r="C520" t="s">
        <v>2496</v>
      </c>
      <c r="D520" s="14" t="s">
        <v>2497</v>
      </c>
      <c r="E520" t="s">
        <v>2498</v>
      </c>
      <c r="F520" t="s">
        <v>51</v>
      </c>
      <c r="G520" t="s">
        <v>63</v>
      </c>
      <c r="H520" t="s">
        <v>2499</v>
      </c>
      <c r="I520" s="17">
        <v>27395</v>
      </c>
      <c r="J520" t="s">
        <v>163</v>
      </c>
      <c r="K520" t="s">
        <v>73</v>
      </c>
      <c r="L520" t="s">
        <v>51</v>
      </c>
      <c r="M520" t="s">
        <v>51</v>
      </c>
      <c r="N520" t="s">
        <v>73</v>
      </c>
      <c r="O520" t="s">
        <v>74</v>
      </c>
      <c r="P520" t="s">
        <v>74</v>
      </c>
      <c r="Q520" s="1">
        <v>55</v>
      </c>
      <c r="R520" t="s">
        <v>2500</v>
      </c>
      <c r="S520" t="s">
        <v>450</v>
      </c>
      <c r="T520" t="s">
        <v>2501</v>
      </c>
    </row>
    <row r="521" spans="1:20" x14ac:dyDescent="0.25">
      <c r="A521" t="s">
        <v>2502</v>
      </c>
      <c r="B521" t="s">
        <v>2503</v>
      </c>
      <c r="C521" t="s">
        <v>2504</v>
      </c>
      <c r="D521" s="14" t="s">
        <v>2505</v>
      </c>
      <c r="E521" t="s">
        <v>2506</v>
      </c>
      <c r="F521" t="s">
        <v>51</v>
      </c>
      <c r="G521" t="s">
        <v>53</v>
      </c>
      <c r="H521" t="s">
        <v>51</v>
      </c>
      <c r="I521" s="16">
        <v>39814</v>
      </c>
      <c r="J521" t="s">
        <v>54</v>
      </c>
      <c r="K521" t="s">
        <v>55</v>
      </c>
      <c r="L521" t="s">
        <v>51</v>
      </c>
      <c r="M521" t="s">
        <v>51</v>
      </c>
      <c r="N521" t="s">
        <v>55</v>
      </c>
      <c r="O521" t="s">
        <v>56</v>
      </c>
      <c r="P521" t="s">
        <v>51</v>
      </c>
      <c r="Q521" s="1">
        <v>54.3</v>
      </c>
      <c r="R521" t="s">
        <v>2508</v>
      </c>
      <c r="S521" t="s">
        <v>450</v>
      </c>
      <c r="T521" t="s">
        <v>616</v>
      </c>
    </row>
    <row r="522" spans="1:20" x14ac:dyDescent="0.25">
      <c r="A522" t="s">
        <v>2509</v>
      </c>
      <c r="B522" t="s">
        <v>2510</v>
      </c>
      <c r="C522" t="s">
        <v>2511</v>
      </c>
      <c r="D522" s="14" t="s">
        <v>2512</v>
      </c>
      <c r="E522" t="s">
        <v>2513</v>
      </c>
      <c r="F522" t="s">
        <v>2514</v>
      </c>
      <c r="G522" t="s">
        <v>53</v>
      </c>
      <c r="H522" t="s">
        <v>51</v>
      </c>
      <c r="I522" s="17">
        <v>30194</v>
      </c>
      <c r="J522" t="s">
        <v>54</v>
      </c>
      <c r="K522" t="s">
        <v>1281</v>
      </c>
      <c r="L522" t="s">
        <v>51</v>
      </c>
      <c r="M522" t="s">
        <v>2515</v>
      </c>
      <c r="N522" t="s">
        <v>1281</v>
      </c>
      <c r="O522" t="s">
        <v>74</v>
      </c>
      <c r="P522" t="s">
        <v>56</v>
      </c>
      <c r="Q522" s="1">
        <v>54</v>
      </c>
      <c r="R522" t="s">
        <v>2517</v>
      </c>
      <c r="S522" t="s">
        <v>450</v>
      </c>
      <c r="T522" t="s">
        <v>616</v>
      </c>
    </row>
    <row r="523" spans="1:20" x14ac:dyDescent="0.25">
      <c r="A523" t="s">
        <v>2518</v>
      </c>
      <c r="B523" t="s">
        <v>2519</v>
      </c>
      <c r="C523" t="s">
        <v>2520</v>
      </c>
      <c r="D523" s="14" t="s">
        <v>2521</v>
      </c>
      <c r="E523" t="s">
        <v>2522</v>
      </c>
      <c r="F523" t="s">
        <v>51</v>
      </c>
      <c r="G523" t="s">
        <v>84</v>
      </c>
      <c r="H523" t="s">
        <v>51</v>
      </c>
      <c r="I523" s="16">
        <v>32919</v>
      </c>
      <c r="J523" t="s">
        <v>54</v>
      </c>
      <c r="K523" t="s">
        <v>183</v>
      </c>
      <c r="L523" t="s">
        <v>184</v>
      </c>
      <c r="M523" t="s">
        <v>91</v>
      </c>
      <c r="N523" t="s">
        <v>184</v>
      </c>
      <c r="O523" t="s">
        <v>74</v>
      </c>
      <c r="P523" t="s">
        <v>419</v>
      </c>
      <c r="Q523" s="1">
        <v>54</v>
      </c>
      <c r="R523" t="s">
        <v>2523</v>
      </c>
      <c r="S523" t="s">
        <v>450</v>
      </c>
      <c r="T523" t="s">
        <v>2524</v>
      </c>
    </row>
    <row r="524" spans="1:20" x14ac:dyDescent="0.25">
      <c r="A524" t="s">
        <v>2525</v>
      </c>
      <c r="B524" t="s">
        <v>224</v>
      </c>
      <c r="C524" t="s">
        <v>2526</v>
      </c>
      <c r="D524" s="14" t="s">
        <v>2527</v>
      </c>
      <c r="E524" t="s">
        <v>1929</v>
      </c>
      <c r="F524" t="s">
        <v>2528</v>
      </c>
      <c r="G524" t="s">
        <v>53</v>
      </c>
      <c r="H524" t="s">
        <v>2526</v>
      </c>
      <c r="I524" s="17">
        <v>10227</v>
      </c>
      <c r="J524" t="s">
        <v>54</v>
      </c>
      <c r="K524" t="s">
        <v>463</v>
      </c>
      <c r="L524" t="s">
        <v>51</v>
      </c>
      <c r="M524" t="s">
        <v>51</v>
      </c>
      <c r="N524" t="s">
        <v>463</v>
      </c>
      <c r="O524" t="s">
        <v>74</v>
      </c>
      <c r="P524" t="s">
        <v>74</v>
      </c>
      <c r="Q524" s="1">
        <v>53.7</v>
      </c>
      <c r="R524" t="s">
        <v>532</v>
      </c>
      <c r="S524" t="s">
        <v>450</v>
      </c>
      <c r="T524" t="s">
        <v>616</v>
      </c>
    </row>
    <row r="525" spans="1:20" x14ac:dyDescent="0.25">
      <c r="A525" t="s">
        <v>2530</v>
      </c>
      <c r="B525" t="s">
        <v>454</v>
      </c>
      <c r="C525" t="s">
        <v>2531</v>
      </c>
      <c r="D525" s="14" t="s">
        <v>1934</v>
      </c>
      <c r="E525" t="s">
        <v>457</v>
      </c>
      <c r="F525" t="s">
        <v>1935</v>
      </c>
      <c r="G525" t="s">
        <v>63</v>
      </c>
      <c r="H525" t="s">
        <v>2532</v>
      </c>
      <c r="I525" s="16">
        <v>36633</v>
      </c>
      <c r="J525" t="s">
        <v>54</v>
      </c>
      <c r="K525" t="s">
        <v>1281</v>
      </c>
      <c r="L525" t="s">
        <v>51</v>
      </c>
      <c r="M525" t="s">
        <v>51</v>
      </c>
      <c r="N525" t="s">
        <v>1281</v>
      </c>
      <c r="O525" t="s">
        <v>74</v>
      </c>
      <c r="P525" t="s">
        <v>56</v>
      </c>
      <c r="Q525" s="1">
        <v>53.7</v>
      </c>
      <c r="R525" t="s">
        <v>1938</v>
      </c>
      <c r="S525" t="s">
        <v>1225</v>
      </c>
      <c r="T525" t="s">
        <v>938</v>
      </c>
    </row>
    <row r="526" spans="1:20" ht="27.6" x14ac:dyDescent="0.25">
      <c r="A526" t="s">
        <v>2533</v>
      </c>
      <c r="B526" t="s">
        <v>2534</v>
      </c>
      <c r="C526" t="s">
        <v>2535</v>
      </c>
      <c r="D526" s="14" t="s">
        <v>2536</v>
      </c>
      <c r="E526" t="s">
        <v>2537</v>
      </c>
      <c r="F526" t="s">
        <v>51</v>
      </c>
      <c r="G526" t="s">
        <v>69</v>
      </c>
      <c r="H526" t="s">
        <v>51</v>
      </c>
      <c r="I526" s="17">
        <v>27152</v>
      </c>
      <c r="J526" t="s">
        <v>54</v>
      </c>
      <c r="K526" t="s">
        <v>183</v>
      </c>
      <c r="L526" t="s">
        <v>2538</v>
      </c>
      <c r="M526" t="s">
        <v>2539</v>
      </c>
      <c r="N526" s="2" t="s">
        <v>564</v>
      </c>
      <c r="O526" t="s">
        <v>74</v>
      </c>
      <c r="P526" t="s">
        <v>56</v>
      </c>
      <c r="Q526" s="1">
        <v>53.6</v>
      </c>
      <c r="R526" t="s">
        <v>2541</v>
      </c>
      <c r="S526" t="s">
        <v>1225</v>
      </c>
      <c r="T526" t="s">
        <v>1523</v>
      </c>
    </row>
    <row r="527" spans="1:20" x14ac:dyDescent="0.25">
      <c r="A527" t="s">
        <v>2542</v>
      </c>
      <c r="B527" t="s">
        <v>2543</v>
      </c>
      <c r="C527" t="s">
        <v>51</v>
      </c>
      <c r="D527" s="14" t="s">
        <v>2544</v>
      </c>
      <c r="E527" t="s">
        <v>2545</v>
      </c>
      <c r="F527" t="s">
        <v>2546</v>
      </c>
      <c r="G527" t="s">
        <v>93</v>
      </c>
      <c r="H527" t="s">
        <v>51</v>
      </c>
      <c r="I527" s="16">
        <v>36517</v>
      </c>
      <c r="J527" t="s">
        <v>54</v>
      </c>
      <c r="K527" t="s">
        <v>91</v>
      </c>
      <c r="L527" t="s">
        <v>51</v>
      </c>
      <c r="M527" t="s">
        <v>51</v>
      </c>
      <c r="N527" t="s">
        <v>91</v>
      </c>
      <c r="O527" t="s">
        <v>56</v>
      </c>
      <c r="P527" t="s">
        <v>56</v>
      </c>
      <c r="Q527" s="1">
        <v>53.5</v>
      </c>
      <c r="R527" t="s">
        <v>1563</v>
      </c>
      <c r="S527" t="s">
        <v>1225</v>
      </c>
      <c r="T527" t="s">
        <v>1192</v>
      </c>
    </row>
    <row r="528" spans="1:20" ht="27.6" x14ac:dyDescent="0.25">
      <c r="A528" t="s">
        <v>2548</v>
      </c>
      <c r="B528" t="s">
        <v>2130</v>
      </c>
      <c r="C528" t="s">
        <v>2131</v>
      </c>
      <c r="D528" s="14" t="s">
        <v>2132</v>
      </c>
      <c r="E528" t="s">
        <v>2133</v>
      </c>
      <c r="F528" t="s">
        <v>51</v>
      </c>
      <c r="G528" t="s">
        <v>356</v>
      </c>
      <c r="H528" t="s">
        <v>2549</v>
      </c>
      <c r="I528" s="17">
        <v>23743</v>
      </c>
      <c r="J528" t="s">
        <v>54</v>
      </c>
      <c r="K528" t="s">
        <v>184</v>
      </c>
      <c r="L528" t="s">
        <v>51</v>
      </c>
      <c r="M528" t="s">
        <v>73</v>
      </c>
      <c r="N528" t="s">
        <v>184</v>
      </c>
      <c r="O528" t="s">
        <v>74</v>
      </c>
      <c r="P528" t="s">
        <v>56</v>
      </c>
      <c r="Q528" s="1">
        <v>53</v>
      </c>
      <c r="R528" t="s">
        <v>2137</v>
      </c>
      <c r="S528" t="s">
        <v>450</v>
      </c>
      <c r="T528" s="2" t="s">
        <v>2138</v>
      </c>
    </row>
    <row r="529" spans="1:20" x14ac:dyDescent="0.25">
      <c r="A529" t="s">
        <v>51</v>
      </c>
      <c r="B529" t="s">
        <v>52</v>
      </c>
      <c r="C529" t="s">
        <v>51</v>
      </c>
      <c r="D529" s="14" t="s">
        <v>51</v>
      </c>
      <c r="E529" t="s">
        <v>51</v>
      </c>
      <c r="F529" t="s">
        <v>51</v>
      </c>
      <c r="G529" t="s">
        <v>281</v>
      </c>
      <c r="H529" t="s">
        <v>51</v>
      </c>
      <c r="I529" s="16">
        <v>32874</v>
      </c>
      <c r="J529" t="s">
        <v>54</v>
      </c>
      <c r="K529" t="s">
        <v>55</v>
      </c>
      <c r="L529" t="s">
        <v>51</v>
      </c>
      <c r="M529" t="s">
        <v>51</v>
      </c>
      <c r="N529" t="s">
        <v>55</v>
      </c>
      <c r="O529" t="s">
        <v>56</v>
      </c>
      <c r="P529" t="s">
        <v>51</v>
      </c>
      <c r="Q529" s="1">
        <v>53</v>
      </c>
      <c r="R529" t="s">
        <v>51</v>
      </c>
      <c r="S529" t="s">
        <v>51</v>
      </c>
      <c r="T529" t="s">
        <v>51</v>
      </c>
    </row>
    <row r="530" spans="1:20" x14ac:dyDescent="0.25">
      <c r="A530" t="s">
        <v>2551</v>
      </c>
      <c r="B530" t="s">
        <v>2552</v>
      </c>
      <c r="C530" t="s">
        <v>2553</v>
      </c>
      <c r="D530" s="14" t="s">
        <v>2554</v>
      </c>
      <c r="E530" t="s">
        <v>2555</v>
      </c>
      <c r="F530" t="s">
        <v>51</v>
      </c>
      <c r="G530" t="s">
        <v>77</v>
      </c>
      <c r="H530" t="s">
        <v>51</v>
      </c>
      <c r="I530" s="16">
        <v>40828</v>
      </c>
      <c r="J530" t="s">
        <v>54</v>
      </c>
      <c r="K530" t="s">
        <v>59</v>
      </c>
      <c r="L530" t="s">
        <v>51</v>
      </c>
      <c r="M530" t="s">
        <v>51</v>
      </c>
      <c r="N530" t="s">
        <v>59</v>
      </c>
      <c r="O530" t="s">
        <v>56</v>
      </c>
      <c r="P530" t="s">
        <v>51</v>
      </c>
      <c r="Q530" s="1">
        <v>52.9</v>
      </c>
      <c r="R530" t="s">
        <v>51</v>
      </c>
      <c r="S530" t="s">
        <v>51</v>
      </c>
      <c r="T530" t="s">
        <v>471</v>
      </c>
    </row>
    <row r="531" spans="1:20" x14ac:dyDescent="0.25">
      <c r="A531" t="s">
        <v>2557</v>
      </c>
      <c r="B531" t="s">
        <v>824</v>
      </c>
      <c r="C531" t="s">
        <v>2558</v>
      </c>
      <c r="D531" s="14" t="s">
        <v>2559</v>
      </c>
      <c r="E531" t="s">
        <v>2560</v>
      </c>
      <c r="F531" t="s">
        <v>51</v>
      </c>
      <c r="G531" t="s">
        <v>79</v>
      </c>
      <c r="H531" t="s">
        <v>51</v>
      </c>
      <c r="I531" s="16">
        <v>32874</v>
      </c>
      <c r="J531" t="s">
        <v>54</v>
      </c>
      <c r="K531" t="s">
        <v>59</v>
      </c>
      <c r="L531" t="s">
        <v>51</v>
      </c>
      <c r="M531" t="s">
        <v>51</v>
      </c>
      <c r="N531" t="s">
        <v>59</v>
      </c>
      <c r="O531" t="s">
        <v>56</v>
      </c>
      <c r="P531" t="s">
        <v>74</v>
      </c>
      <c r="Q531" s="1">
        <v>52.9</v>
      </c>
      <c r="R531" t="s">
        <v>2561</v>
      </c>
      <c r="S531" t="s">
        <v>450</v>
      </c>
      <c r="T531" t="s">
        <v>1356</v>
      </c>
    </row>
    <row r="532" spans="1:20" x14ac:dyDescent="0.25">
      <c r="A532" t="s">
        <v>2562</v>
      </c>
      <c r="B532" t="s">
        <v>1054</v>
      </c>
      <c r="C532" t="s">
        <v>2563</v>
      </c>
      <c r="D532" s="14" t="s">
        <v>2564</v>
      </c>
      <c r="E532" t="s">
        <v>2565</v>
      </c>
      <c r="F532" t="s">
        <v>2566</v>
      </c>
      <c r="G532" t="s">
        <v>58</v>
      </c>
      <c r="H532" t="s">
        <v>51</v>
      </c>
      <c r="I532" s="16">
        <v>40821</v>
      </c>
      <c r="J532" t="s">
        <v>54</v>
      </c>
      <c r="K532" t="s">
        <v>59</v>
      </c>
      <c r="L532" t="s">
        <v>51</v>
      </c>
      <c r="M532" t="s">
        <v>51</v>
      </c>
      <c r="N532" t="s">
        <v>59</v>
      </c>
      <c r="O532" t="s">
        <v>56</v>
      </c>
      <c r="P532" t="s">
        <v>74</v>
      </c>
      <c r="Q532" s="1">
        <v>52.3</v>
      </c>
      <c r="R532" t="s">
        <v>2568</v>
      </c>
      <c r="S532" t="s">
        <v>450</v>
      </c>
      <c r="T532" t="s">
        <v>2569</v>
      </c>
    </row>
    <row r="533" spans="1:20" x14ac:dyDescent="0.25">
      <c r="A533" t="s">
        <v>2570</v>
      </c>
      <c r="B533" t="s">
        <v>2190</v>
      </c>
      <c r="C533" t="s">
        <v>2571</v>
      </c>
      <c r="D533" s="14" t="s">
        <v>2572</v>
      </c>
      <c r="E533" t="s">
        <v>2573</v>
      </c>
      <c r="F533" t="s">
        <v>51</v>
      </c>
      <c r="G533" t="s">
        <v>84</v>
      </c>
      <c r="H533" t="s">
        <v>2571</v>
      </c>
      <c r="I533" s="16">
        <v>41275</v>
      </c>
      <c r="J533" t="s">
        <v>54</v>
      </c>
      <c r="K533" t="s">
        <v>73</v>
      </c>
      <c r="L533" t="s">
        <v>51</v>
      </c>
      <c r="M533" t="s">
        <v>51</v>
      </c>
      <c r="N533" t="s">
        <v>73</v>
      </c>
      <c r="O533" t="s">
        <v>74</v>
      </c>
      <c r="P533" t="s">
        <v>56</v>
      </c>
      <c r="Q533" s="1">
        <v>52</v>
      </c>
      <c r="R533" t="s">
        <v>2575</v>
      </c>
      <c r="S533" t="s">
        <v>450</v>
      </c>
      <c r="T533" t="s">
        <v>1279</v>
      </c>
    </row>
    <row r="534" spans="1:20" x14ac:dyDescent="0.25">
      <c r="A534" t="s">
        <v>2576</v>
      </c>
      <c r="B534" t="s">
        <v>289</v>
      </c>
      <c r="C534" t="s">
        <v>630</v>
      </c>
      <c r="D534" s="14" t="s">
        <v>631</v>
      </c>
      <c r="E534" t="s">
        <v>632</v>
      </c>
      <c r="F534" t="s">
        <v>51</v>
      </c>
      <c r="G534" t="s">
        <v>58</v>
      </c>
      <c r="H534" t="s">
        <v>2464</v>
      </c>
      <c r="I534" s="17">
        <v>26665</v>
      </c>
      <c r="J534" t="s">
        <v>54</v>
      </c>
      <c r="K534" t="s">
        <v>91</v>
      </c>
      <c r="L534" t="s">
        <v>51</v>
      </c>
      <c r="M534" t="s">
        <v>51</v>
      </c>
      <c r="N534" t="s">
        <v>91</v>
      </c>
      <c r="O534" t="s">
        <v>56</v>
      </c>
      <c r="P534" t="s">
        <v>74</v>
      </c>
      <c r="Q534" s="1">
        <v>52</v>
      </c>
      <c r="R534" t="s">
        <v>632</v>
      </c>
      <c r="S534" t="s">
        <v>107</v>
      </c>
      <c r="T534" t="s">
        <v>1279</v>
      </c>
    </row>
    <row r="535" spans="1:20" x14ac:dyDescent="0.25">
      <c r="A535" t="s">
        <v>2577</v>
      </c>
      <c r="B535" t="s">
        <v>2578</v>
      </c>
      <c r="C535" t="s">
        <v>2579</v>
      </c>
      <c r="D535" s="14" t="s">
        <v>2580</v>
      </c>
      <c r="E535" t="s">
        <v>2581</v>
      </c>
      <c r="F535" t="s">
        <v>51</v>
      </c>
      <c r="G535" t="s">
        <v>79</v>
      </c>
      <c r="H535" t="s">
        <v>51</v>
      </c>
      <c r="I535" s="16">
        <v>35065</v>
      </c>
      <c r="J535" t="s">
        <v>54</v>
      </c>
      <c r="K535" t="s">
        <v>73</v>
      </c>
      <c r="L535" t="s">
        <v>51</v>
      </c>
      <c r="M535" t="s">
        <v>51</v>
      </c>
      <c r="N535" t="s">
        <v>73</v>
      </c>
      <c r="O535" t="s">
        <v>74</v>
      </c>
      <c r="P535" t="s">
        <v>56</v>
      </c>
      <c r="Q535" s="1">
        <v>52</v>
      </c>
      <c r="R535" t="s">
        <v>2582</v>
      </c>
      <c r="S535" t="s">
        <v>1225</v>
      </c>
      <c r="T535" t="s">
        <v>2583</v>
      </c>
    </row>
    <row r="536" spans="1:20" x14ac:dyDescent="0.25">
      <c r="A536" t="s">
        <v>2584</v>
      </c>
      <c r="B536" t="s">
        <v>1865</v>
      </c>
      <c r="C536" t="s">
        <v>2464</v>
      </c>
      <c r="D536" s="14" t="s">
        <v>1867</v>
      </c>
      <c r="E536" t="s">
        <v>1868</v>
      </c>
      <c r="F536" t="s">
        <v>51</v>
      </c>
      <c r="G536" t="s">
        <v>63</v>
      </c>
      <c r="H536" t="s">
        <v>2585</v>
      </c>
      <c r="I536" s="16">
        <v>35249</v>
      </c>
      <c r="J536" t="s">
        <v>54</v>
      </c>
      <c r="K536" t="s">
        <v>183</v>
      </c>
      <c r="L536" t="s">
        <v>73</v>
      </c>
      <c r="M536" t="s">
        <v>1049</v>
      </c>
      <c r="N536" t="s">
        <v>73</v>
      </c>
      <c r="O536" t="s">
        <v>74</v>
      </c>
      <c r="P536" t="s">
        <v>56</v>
      </c>
      <c r="Q536" s="1">
        <v>51.9</v>
      </c>
      <c r="R536" t="s">
        <v>2587</v>
      </c>
      <c r="S536" t="s">
        <v>450</v>
      </c>
      <c r="T536" t="s">
        <v>471</v>
      </c>
    </row>
    <row r="537" spans="1:20" x14ac:dyDescent="0.25">
      <c r="A537" t="s">
        <v>2588</v>
      </c>
      <c r="B537" t="s">
        <v>2589</v>
      </c>
      <c r="C537" t="s">
        <v>2590</v>
      </c>
      <c r="D537" s="14" t="s">
        <v>2591</v>
      </c>
      <c r="E537" t="s">
        <v>2592</v>
      </c>
      <c r="F537" t="s">
        <v>51</v>
      </c>
      <c r="G537" t="s">
        <v>66</v>
      </c>
      <c r="H537" t="s">
        <v>51</v>
      </c>
      <c r="I537" s="16">
        <v>40429</v>
      </c>
      <c r="J537" t="s">
        <v>54</v>
      </c>
      <c r="K537" t="s">
        <v>59</v>
      </c>
      <c r="L537" t="s">
        <v>51</v>
      </c>
      <c r="M537" t="s">
        <v>51</v>
      </c>
      <c r="N537" t="s">
        <v>59</v>
      </c>
      <c r="O537" t="s">
        <v>56</v>
      </c>
      <c r="P537" t="s">
        <v>172</v>
      </c>
      <c r="Q537" s="1">
        <v>51.3</v>
      </c>
      <c r="R537" t="s">
        <v>51</v>
      </c>
      <c r="S537" t="s">
        <v>107</v>
      </c>
      <c r="T537" t="s">
        <v>196</v>
      </c>
    </row>
    <row r="538" spans="1:20" x14ac:dyDescent="0.25">
      <c r="A538" t="s">
        <v>2594</v>
      </c>
      <c r="B538" t="s">
        <v>51</v>
      </c>
      <c r="C538" t="s">
        <v>2595</v>
      </c>
      <c r="D538" s="14" t="s">
        <v>2423</v>
      </c>
      <c r="E538" t="s">
        <v>2596</v>
      </c>
      <c r="F538" t="s">
        <v>2597</v>
      </c>
      <c r="G538" t="s">
        <v>66</v>
      </c>
      <c r="H538" t="s">
        <v>51</v>
      </c>
      <c r="I538" s="16">
        <v>42005</v>
      </c>
      <c r="J538" t="s">
        <v>54</v>
      </c>
      <c r="K538" t="s">
        <v>59</v>
      </c>
      <c r="L538" t="s">
        <v>51</v>
      </c>
      <c r="M538" t="s">
        <v>51</v>
      </c>
      <c r="N538" t="s">
        <v>59</v>
      </c>
      <c r="O538" t="s">
        <v>56</v>
      </c>
      <c r="P538" t="s">
        <v>51</v>
      </c>
      <c r="Q538" s="1">
        <v>51</v>
      </c>
      <c r="R538" t="s">
        <v>51</v>
      </c>
      <c r="S538" t="s">
        <v>51</v>
      </c>
      <c r="T538" t="s">
        <v>51</v>
      </c>
    </row>
    <row r="539" spans="1:20" x14ac:dyDescent="0.25">
      <c r="A539" t="s">
        <v>2599</v>
      </c>
      <c r="B539" t="s">
        <v>2600</v>
      </c>
      <c r="C539" t="s">
        <v>2601</v>
      </c>
      <c r="D539" s="14" t="s">
        <v>2602</v>
      </c>
      <c r="E539" t="s">
        <v>2603</v>
      </c>
      <c r="F539" t="s">
        <v>51</v>
      </c>
      <c r="G539" t="s">
        <v>58</v>
      </c>
      <c r="H539" t="s">
        <v>51</v>
      </c>
      <c r="I539" s="16">
        <v>32874</v>
      </c>
      <c r="J539" t="s">
        <v>54</v>
      </c>
      <c r="K539" t="s">
        <v>59</v>
      </c>
      <c r="L539" t="s">
        <v>51</v>
      </c>
      <c r="M539" t="s">
        <v>51</v>
      </c>
      <c r="N539" t="s">
        <v>59</v>
      </c>
      <c r="O539" t="s">
        <v>56</v>
      </c>
      <c r="P539" t="s">
        <v>51</v>
      </c>
      <c r="Q539" s="1">
        <v>50.7</v>
      </c>
      <c r="R539" t="s">
        <v>2605</v>
      </c>
      <c r="S539" t="s">
        <v>450</v>
      </c>
      <c r="T539" t="s">
        <v>2606</v>
      </c>
    </row>
    <row r="540" spans="1:20" x14ac:dyDescent="0.25">
      <c r="A540" t="s">
        <v>2607</v>
      </c>
      <c r="B540" t="s">
        <v>1150</v>
      </c>
      <c r="C540" t="s">
        <v>1388</v>
      </c>
      <c r="D540" s="14" t="s">
        <v>1389</v>
      </c>
      <c r="E540" t="s">
        <v>1388</v>
      </c>
      <c r="F540" t="s">
        <v>51</v>
      </c>
      <c r="G540" t="s">
        <v>69</v>
      </c>
      <c r="H540" t="s">
        <v>2294</v>
      </c>
      <c r="I540" s="17">
        <v>26299</v>
      </c>
      <c r="J540" t="s">
        <v>54</v>
      </c>
      <c r="K540" t="s">
        <v>185</v>
      </c>
      <c r="L540" t="s">
        <v>51</v>
      </c>
      <c r="M540" t="s">
        <v>51</v>
      </c>
      <c r="N540" t="s">
        <v>185</v>
      </c>
      <c r="O540" t="s">
        <v>74</v>
      </c>
      <c r="P540" t="s">
        <v>74</v>
      </c>
      <c r="Q540" s="1">
        <v>50.5</v>
      </c>
      <c r="R540" t="s">
        <v>1388</v>
      </c>
      <c r="S540" t="s">
        <v>450</v>
      </c>
      <c r="T540" t="s">
        <v>1155</v>
      </c>
    </row>
    <row r="541" spans="1:20" x14ac:dyDescent="0.25">
      <c r="A541" t="s">
        <v>2609</v>
      </c>
      <c r="B541" t="s">
        <v>1150</v>
      </c>
      <c r="C541" t="s">
        <v>1388</v>
      </c>
      <c r="D541" s="14" t="s">
        <v>1389</v>
      </c>
      <c r="E541" t="s">
        <v>1388</v>
      </c>
      <c r="F541" t="s">
        <v>51</v>
      </c>
      <c r="G541" t="s">
        <v>69</v>
      </c>
      <c r="H541" t="s">
        <v>2296</v>
      </c>
      <c r="I541" s="17">
        <v>26299</v>
      </c>
      <c r="J541" t="s">
        <v>54</v>
      </c>
      <c r="K541" t="s">
        <v>185</v>
      </c>
      <c r="L541" t="s">
        <v>51</v>
      </c>
      <c r="M541" t="s">
        <v>51</v>
      </c>
      <c r="N541" t="s">
        <v>185</v>
      </c>
      <c r="O541" t="s">
        <v>74</v>
      </c>
      <c r="P541" t="s">
        <v>74</v>
      </c>
      <c r="Q541" s="1">
        <v>50.5</v>
      </c>
      <c r="R541" t="s">
        <v>1388</v>
      </c>
      <c r="S541" t="s">
        <v>450</v>
      </c>
      <c r="T541" t="s">
        <v>1155</v>
      </c>
    </row>
    <row r="542" spans="1:20" x14ac:dyDescent="0.25">
      <c r="A542" t="s">
        <v>2610</v>
      </c>
      <c r="B542" t="s">
        <v>344</v>
      </c>
      <c r="C542" t="s">
        <v>534</v>
      </c>
      <c r="D542" s="14" t="s">
        <v>535</v>
      </c>
      <c r="E542" t="s">
        <v>534</v>
      </c>
      <c r="F542" t="s">
        <v>536</v>
      </c>
      <c r="G542" t="s">
        <v>53</v>
      </c>
      <c r="H542" t="s">
        <v>2611</v>
      </c>
      <c r="I542" s="17">
        <v>27760</v>
      </c>
      <c r="J542" t="s">
        <v>54</v>
      </c>
      <c r="K542" t="s">
        <v>185</v>
      </c>
      <c r="L542" t="s">
        <v>51</v>
      </c>
      <c r="M542" t="s">
        <v>51</v>
      </c>
      <c r="N542" t="s">
        <v>185</v>
      </c>
      <c r="O542" t="s">
        <v>74</v>
      </c>
      <c r="P542" t="s">
        <v>74</v>
      </c>
      <c r="Q542" s="1">
        <v>50</v>
      </c>
      <c r="R542" t="s">
        <v>2613</v>
      </c>
      <c r="S542" t="s">
        <v>450</v>
      </c>
      <c r="T542" t="s">
        <v>616</v>
      </c>
    </row>
    <row r="543" spans="1:20" x14ac:dyDescent="0.25">
      <c r="A543" t="s">
        <v>2614</v>
      </c>
      <c r="B543" t="s">
        <v>2615</v>
      </c>
      <c r="C543" t="s">
        <v>2616</v>
      </c>
      <c r="D543" s="14" t="s">
        <v>2617</v>
      </c>
      <c r="E543" t="s">
        <v>2618</v>
      </c>
      <c r="F543" t="s">
        <v>2619</v>
      </c>
      <c r="G543" t="s">
        <v>88</v>
      </c>
      <c r="H543" t="s">
        <v>455</v>
      </c>
      <c r="I543" s="16">
        <v>32874</v>
      </c>
      <c r="J543" t="s">
        <v>932</v>
      </c>
      <c r="K543" t="s">
        <v>73</v>
      </c>
      <c r="L543" t="s">
        <v>51</v>
      </c>
      <c r="M543" t="s">
        <v>51</v>
      </c>
      <c r="N543" t="s">
        <v>73</v>
      </c>
      <c r="O543" t="s">
        <v>74</v>
      </c>
      <c r="P543" t="s">
        <v>74</v>
      </c>
      <c r="Q543" s="1">
        <v>50</v>
      </c>
      <c r="R543" t="s">
        <v>2620</v>
      </c>
      <c r="S543" t="s">
        <v>450</v>
      </c>
      <c r="T543" t="s">
        <v>1356</v>
      </c>
    </row>
    <row r="544" spans="1:20" x14ac:dyDescent="0.25">
      <c r="A544" t="s">
        <v>2621</v>
      </c>
      <c r="B544" t="s">
        <v>114</v>
      </c>
      <c r="C544" t="s">
        <v>637</v>
      </c>
      <c r="D544" s="14" t="s">
        <v>638</v>
      </c>
      <c r="E544" t="s">
        <v>639</v>
      </c>
      <c r="F544" t="s">
        <v>640</v>
      </c>
      <c r="G544" t="s">
        <v>61</v>
      </c>
      <c r="H544" t="s">
        <v>2622</v>
      </c>
      <c r="I544" s="17">
        <v>25934</v>
      </c>
      <c r="J544" t="s">
        <v>54</v>
      </c>
      <c r="K544" t="s">
        <v>183</v>
      </c>
      <c r="L544" t="s">
        <v>73</v>
      </c>
      <c r="M544" t="s">
        <v>185</v>
      </c>
      <c r="N544" t="s">
        <v>73</v>
      </c>
      <c r="O544" t="s">
        <v>74</v>
      </c>
      <c r="P544" t="s">
        <v>74</v>
      </c>
      <c r="Q544" s="1">
        <v>50</v>
      </c>
      <c r="R544" t="s">
        <v>639</v>
      </c>
      <c r="S544" t="s">
        <v>450</v>
      </c>
      <c r="T544" t="s">
        <v>1316</v>
      </c>
    </row>
    <row r="545" spans="1:20" x14ac:dyDescent="0.25">
      <c r="A545" t="s">
        <v>51</v>
      </c>
      <c r="B545" t="s">
        <v>52</v>
      </c>
      <c r="C545" t="s">
        <v>51</v>
      </c>
      <c r="D545" s="14" t="s">
        <v>51</v>
      </c>
      <c r="E545" t="s">
        <v>51</v>
      </c>
      <c r="F545" t="s">
        <v>51</v>
      </c>
      <c r="G545" t="s">
        <v>2623</v>
      </c>
      <c r="H545" t="s">
        <v>51</v>
      </c>
      <c r="I545" s="16">
        <v>32874</v>
      </c>
      <c r="J545" t="s">
        <v>54</v>
      </c>
      <c r="K545" t="s">
        <v>55</v>
      </c>
      <c r="L545" t="s">
        <v>51</v>
      </c>
      <c r="M545" t="s">
        <v>51</v>
      </c>
      <c r="N545" t="s">
        <v>55</v>
      </c>
      <c r="O545" t="s">
        <v>56</v>
      </c>
      <c r="P545" t="s">
        <v>51</v>
      </c>
      <c r="Q545" s="1">
        <v>49.7</v>
      </c>
      <c r="R545" t="s">
        <v>51</v>
      </c>
      <c r="S545" t="s">
        <v>51</v>
      </c>
      <c r="T545" t="s">
        <v>51</v>
      </c>
    </row>
    <row r="546" spans="1:20" x14ac:dyDescent="0.25">
      <c r="A546" t="s">
        <v>2625</v>
      </c>
      <c r="B546" t="s">
        <v>2626</v>
      </c>
      <c r="C546" t="s">
        <v>51</v>
      </c>
      <c r="D546" s="14" t="s">
        <v>2627</v>
      </c>
      <c r="E546" t="s">
        <v>2628</v>
      </c>
      <c r="F546" t="s">
        <v>51</v>
      </c>
      <c r="G546" t="s">
        <v>58</v>
      </c>
      <c r="H546" t="s">
        <v>51</v>
      </c>
      <c r="I546" s="16">
        <v>35431</v>
      </c>
      <c r="J546" t="s">
        <v>54</v>
      </c>
      <c r="K546" t="s">
        <v>59</v>
      </c>
      <c r="L546" t="s">
        <v>51</v>
      </c>
      <c r="M546" t="s">
        <v>51</v>
      </c>
      <c r="N546" t="s">
        <v>59</v>
      </c>
      <c r="O546" t="s">
        <v>56</v>
      </c>
      <c r="P546" t="s">
        <v>51</v>
      </c>
      <c r="Q546" s="1">
        <v>49.5</v>
      </c>
      <c r="R546" t="s">
        <v>51</v>
      </c>
      <c r="S546" t="s">
        <v>918</v>
      </c>
      <c r="T546" t="s">
        <v>2279</v>
      </c>
    </row>
    <row r="547" spans="1:20" x14ac:dyDescent="0.25">
      <c r="A547" t="s">
        <v>51</v>
      </c>
      <c r="B547" t="s">
        <v>52</v>
      </c>
      <c r="C547" t="s">
        <v>51</v>
      </c>
      <c r="D547" s="14" t="s">
        <v>51</v>
      </c>
      <c r="E547" t="s">
        <v>51</v>
      </c>
      <c r="F547" t="s">
        <v>51</v>
      </c>
      <c r="G547" t="s">
        <v>594</v>
      </c>
      <c r="H547" t="s">
        <v>51</v>
      </c>
      <c r="I547" s="16">
        <v>32874</v>
      </c>
      <c r="J547" t="s">
        <v>54</v>
      </c>
      <c r="K547" t="s">
        <v>55</v>
      </c>
      <c r="L547" t="s">
        <v>51</v>
      </c>
      <c r="M547" t="s">
        <v>51</v>
      </c>
      <c r="N547" t="s">
        <v>55</v>
      </c>
      <c r="O547" t="s">
        <v>56</v>
      </c>
      <c r="P547" t="s">
        <v>51</v>
      </c>
      <c r="Q547" s="1">
        <v>49</v>
      </c>
      <c r="R547" t="s">
        <v>51</v>
      </c>
      <c r="S547" t="s">
        <v>51</v>
      </c>
      <c r="T547" t="s">
        <v>51</v>
      </c>
    </row>
    <row r="548" spans="1:20" x14ac:dyDescent="0.25">
      <c r="A548" t="s">
        <v>2631</v>
      </c>
      <c r="B548" t="s">
        <v>454</v>
      </c>
      <c r="C548" t="s">
        <v>2531</v>
      </c>
      <c r="D548" s="14" t="s">
        <v>1934</v>
      </c>
      <c r="E548" t="s">
        <v>457</v>
      </c>
      <c r="F548" t="s">
        <v>1935</v>
      </c>
      <c r="G548" t="s">
        <v>63</v>
      </c>
      <c r="H548" t="s">
        <v>2632</v>
      </c>
      <c r="I548" s="17">
        <v>20429</v>
      </c>
      <c r="J548" t="s">
        <v>1259</v>
      </c>
      <c r="K548" t="s">
        <v>1281</v>
      </c>
      <c r="L548" t="s">
        <v>51</v>
      </c>
      <c r="M548" t="s">
        <v>51</v>
      </c>
      <c r="N548" t="s">
        <v>1281</v>
      </c>
      <c r="O548" t="s">
        <v>74</v>
      </c>
      <c r="P548" t="s">
        <v>74</v>
      </c>
      <c r="Q548" s="1">
        <v>48.9</v>
      </c>
      <c r="R548" t="s">
        <v>1938</v>
      </c>
      <c r="S548" t="s">
        <v>1225</v>
      </c>
      <c r="T548" t="s">
        <v>938</v>
      </c>
    </row>
    <row r="549" spans="1:20" x14ac:dyDescent="0.25">
      <c r="A549" t="s">
        <v>2634</v>
      </c>
      <c r="B549" t="s">
        <v>2635</v>
      </c>
      <c r="C549" t="s">
        <v>2636</v>
      </c>
      <c r="D549" s="14" t="s">
        <v>51</v>
      </c>
      <c r="E549" t="s">
        <v>725</v>
      </c>
      <c r="F549" t="s">
        <v>2637</v>
      </c>
      <c r="G549" t="s">
        <v>447</v>
      </c>
      <c r="H549" t="s">
        <v>2636</v>
      </c>
      <c r="I549" s="16">
        <v>40636</v>
      </c>
      <c r="J549" t="s">
        <v>54</v>
      </c>
      <c r="K549" t="s">
        <v>448</v>
      </c>
      <c r="L549" t="s">
        <v>51</v>
      </c>
      <c r="M549" t="s">
        <v>51</v>
      </c>
      <c r="N549" t="s">
        <v>448</v>
      </c>
      <c r="O549" t="s">
        <v>56</v>
      </c>
      <c r="P549" t="s">
        <v>74</v>
      </c>
      <c r="Q549" s="1">
        <v>48.3</v>
      </c>
      <c r="R549" t="s">
        <v>2639</v>
      </c>
      <c r="S549" t="s">
        <v>107</v>
      </c>
      <c r="T549" t="s">
        <v>196</v>
      </c>
    </row>
    <row r="550" spans="1:20" x14ac:dyDescent="0.25">
      <c r="A550" t="s">
        <v>2640</v>
      </c>
      <c r="B550" t="s">
        <v>2641</v>
      </c>
      <c r="C550" t="s">
        <v>2642</v>
      </c>
      <c r="D550" s="14" t="s">
        <v>2643</v>
      </c>
      <c r="E550" t="s">
        <v>2644</v>
      </c>
      <c r="F550" t="s">
        <v>51</v>
      </c>
      <c r="G550" t="s">
        <v>84</v>
      </c>
      <c r="H550" t="s">
        <v>51</v>
      </c>
      <c r="I550" s="17">
        <v>32342</v>
      </c>
      <c r="J550" t="s">
        <v>54</v>
      </c>
      <c r="K550" t="s">
        <v>73</v>
      </c>
      <c r="L550" t="s">
        <v>51</v>
      </c>
      <c r="M550" t="s">
        <v>51</v>
      </c>
      <c r="N550" t="s">
        <v>73</v>
      </c>
      <c r="O550" t="s">
        <v>74</v>
      </c>
      <c r="P550" t="s">
        <v>56</v>
      </c>
      <c r="Q550" s="1">
        <v>48.3</v>
      </c>
      <c r="R550" t="s">
        <v>2645</v>
      </c>
      <c r="S550" t="s">
        <v>450</v>
      </c>
      <c r="T550" t="s">
        <v>2646</v>
      </c>
    </row>
    <row r="551" spans="1:20" x14ac:dyDescent="0.25">
      <c r="A551" t="s">
        <v>2647</v>
      </c>
      <c r="B551" t="s">
        <v>2648</v>
      </c>
      <c r="C551" t="s">
        <v>2649</v>
      </c>
      <c r="D551" s="14" t="s">
        <v>2650</v>
      </c>
      <c r="E551" t="s">
        <v>841</v>
      </c>
      <c r="F551" t="s">
        <v>51</v>
      </c>
      <c r="G551" t="s">
        <v>69</v>
      </c>
      <c r="H551" t="s">
        <v>51</v>
      </c>
      <c r="I551" s="16">
        <v>43191</v>
      </c>
      <c r="J551" t="s">
        <v>492</v>
      </c>
      <c r="K551" t="s">
        <v>2232</v>
      </c>
      <c r="L551" t="s">
        <v>51</v>
      </c>
      <c r="M551" t="s">
        <v>51</v>
      </c>
      <c r="N551" t="s">
        <v>2232</v>
      </c>
      <c r="O551" t="s">
        <v>74</v>
      </c>
      <c r="P551" t="s">
        <v>74</v>
      </c>
      <c r="Q551" s="1">
        <v>48</v>
      </c>
      <c r="R551" t="s">
        <v>2652</v>
      </c>
      <c r="S551" t="s">
        <v>450</v>
      </c>
      <c r="T551" t="s">
        <v>349</v>
      </c>
    </row>
    <row r="552" spans="1:20" x14ac:dyDescent="0.25">
      <c r="A552" t="s">
        <v>2653</v>
      </c>
      <c r="B552" t="s">
        <v>1205</v>
      </c>
      <c r="C552" t="s">
        <v>2654</v>
      </c>
      <c r="D552" s="14" t="s">
        <v>2655</v>
      </c>
      <c r="E552" t="s">
        <v>2656</v>
      </c>
      <c r="F552" t="s">
        <v>51</v>
      </c>
      <c r="G552" t="s">
        <v>53</v>
      </c>
      <c r="H552" t="s">
        <v>324</v>
      </c>
      <c r="I552" s="17">
        <v>30595</v>
      </c>
      <c r="J552" t="s">
        <v>54</v>
      </c>
      <c r="K552" t="s">
        <v>194</v>
      </c>
      <c r="L552" t="s">
        <v>51</v>
      </c>
      <c r="M552" t="s">
        <v>51</v>
      </c>
      <c r="N552" t="s">
        <v>194</v>
      </c>
      <c r="O552" t="s">
        <v>74</v>
      </c>
      <c r="P552" t="s">
        <v>74</v>
      </c>
      <c r="Q552" s="1">
        <v>48</v>
      </c>
      <c r="R552" t="s">
        <v>2657</v>
      </c>
      <c r="S552" t="s">
        <v>450</v>
      </c>
      <c r="T552" t="s">
        <v>817</v>
      </c>
    </row>
    <row r="553" spans="1:20" x14ac:dyDescent="0.25">
      <c r="A553" t="s">
        <v>2658</v>
      </c>
      <c r="B553" t="s">
        <v>1706</v>
      </c>
      <c r="C553" t="s">
        <v>2659</v>
      </c>
      <c r="D553" s="14" t="s">
        <v>2660</v>
      </c>
      <c r="E553" t="s">
        <v>2659</v>
      </c>
      <c r="F553" t="s">
        <v>2661</v>
      </c>
      <c r="G553" t="s">
        <v>53</v>
      </c>
      <c r="H553" t="s">
        <v>2659</v>
      </c>
      <c r="I553" s="17">
        <v>30114</v>
      </c>
      <c r="J553" t="s">
        <v>54</v>
      </c>
      <c r="K553" t="s">
        <v>463</v>
      </c>
      <c r="L553" t="s">
        <v>51</v>
      </c>
      <c r="M553" t="s">
        <v>51</v>
      </c>
      <c r="N553" t="s">
        <v>463</v>
      </c>
      <c r="O553" t="s">
        <v>74</v>
      </c>
      <c r="P553" t="s">
        <v>74</v>
      </c>
      <c r="Q553" s="1">
        <v>48</v>
      </c>
      <c r="R553" t="s">
        <v>532</v>
      </c>
      <c r="S553" t="s">
        <v>450</v>
      </c>
      <c r="T553" t="s">
        <v>616</v>
      </c>
    </row>
    <row r="554" spans="1:20" x14ac:dyDescent="0.25">
      <c r="A554" t="s">
        <v>2662</v>
      </c>
      <c r="B554" t="s">
        <v>2663</v>
      </c>
      <c r="C554" t="s">
        <v>2664</v>
      </c>
      <c r="D554" s="14" t="s">
        <v>2665</v>
      </c>
      <c r="E554" t="s">
        <v>2666</v>
      </c>
      <c r="F554" t="s">
        <v>51</v>
      </c>
      <c r="G554" t="s">
        <v>66</v>
      </c>
      <c r="H554" t="s">
        <v>2667</v>
      </c>
      <c r="I554" s="16">
        <v>35703</v>
      </c>
      <c r="J554" t="s">
        <v>54</v>
      </c>
      <c r="K554" t="s">
        <v>73</v>
      </c>
      <c r="L554" t="s">
        <v>2668</v>
      </c>
      <c r="M554" t="s">
        <v>73</v>
      </c>
      <c r="N554" t="s">
        <v>73</v>
      </c>
      <c r="O554" t="s">
        <v>74</v>
      </c>
      <c r="P554" t="s">
        <v>56</v>
      </c>
      <c r="Q554" s="1">
        <v>48</v>
      </c>
      <c r="R554" t="s">
        <v>2669</v>
      </c>
      <c r="S554" t="s">
        <v>450</v>
      </c>
      <c r="T554" t="s">
        <v>2670</v>
      </c>
    </row>
    <row r="555" spans="1:20" x14ac:dyDescent="0.25">
      <c r="A555" t="s">
        <v>2671</v>
      </c>
      <c r="B555" t="s">
        <v>824</v>
      </c>
      <c r="C555" t="s">
        <v>51</v>
      </c>
      <c r="D555" s="14" t="s">
        <v>2672</v>
      </c>
      <c r="E555" t="s">
        <v>2673</v>
      </c>
      <c r="F555" t="s">
        <v>51</v>
      </c>
      <c r="G555" t="s">
        <v>66</v>
      </c>
      <c r="H555" t="s">
        <v>51</v>
      </c>
      <c r="I555" s="16">
        <v>32874</v>
      </c>
      <c r="J555" t="s">
        <v>54</v>
      </c>
      <c r="K555" t="s">
        <v>59</v>
      </c>
      <c r="L555" t="s">
        <v>51</v>
      </c>
      <c r="M555" t="s">
        <v>51</v>
      </c>
      <c r="N555" t="s">
        <v>59</v>
      </c>
      <c r="O555" t="s">
        <v>56</v>
      </c>
      <c r="P555" t="s">
        <v>74</v>
      </c>
      <c r="Q555" s="1">
        <v>48</v>
      </c>
      <c r="R555" t="s">
        <v>2674</v>
      </c>
      <c r="S555" t="s">
        <v>450</v>
      </c>
      <c r="T555" t="s">
        <v>1625</v>
      </c>
    </row>
    <row r="556" spans="1:20" x14ac:dyDescent="0.25">
      <c r="A556" t="s">
        <v>2675</v>
      </c>
      <c r="B556" t="s">
        <v>2676</v>
      </c>
      <c r="C556" t="s">
        <v>2134</v>
      </c>
      <c r="D556" s="14" t="s">
        <v>2677</v>
      </c>
      <c r="E556" t="s">
        <v>2678</v>
      </c>
      <c r="F556" t="s">
        <v>2679</v>
      </c>
      <c r="G556" t="s">
        <v>53</v>
      </c>
      <c r="H556" t="s">
        <v>2134</v>
      </c>
      <c r="I556" s="16">
        <v>41302</v>
      </c>
      <c r="J556" t="s">
        <v>54</v>
      </c>
      <c r="K556" t="s">
        <v>183</v>
      </c>
      <c r="L556" t="s">
        <v>73</v>
      </c>
      <c r="M556" t="s">
        <v>2262</v>
      </c>
      <c r="N556" t="s">
        <v>73</v>
      </c>
      <c r="O556" t="s">
        <v>74</v>
      </c>
      <c r="P556" t="s">
        <v>56</v>
      </c>
      <c r="Q556" s="1">
        <v>47</v>
      </c>
      <c r="R556" t="s">
        <v>51</v>
      </c>
      <c r="S556" t="s">
        <v>1225</v>
      </c>
      <c r="T556" t="s">
        <v>2681</v>
      </c>
    </row>
    <row r="557" spans="1:20" x14ac:dyDescent="0.25">
      <c r="A557" t="s">
        <v>2682</v>
      </c>
      <c r="B557" t="s">
        <v>517</v>
      </c>
      <c r="C557" t="s">
        <v>2683</v>
      </c>
      <c r="D557" s="14" t="s">
        <v>519</v>
      </c>
      <c r="E557" t="s">
        <v>520</v>
      </c>
      <c r="F557" t="s">
        <v>2684</v>
      </c>
      <c r="G557" t="s">
        <v>77</v>
      </c>
      <c r="H557" t="s">
        <v>2685</v>
      </c>
      <c r="I557" s="16">
        <v>33663</v>
      </c>
      <c r="J557" t="s">
        <v>54</v>
      </c>
      <c r="K557" t="s">
        <v>73</v>
      </c>
      <c r="L557" t="s">
        <v>51</v>
      </c>
      <c r="M557" t="s">
        <v>51</v>
      </c>
      <c r="N557" t="s">
        <v>73</v>
      </c>
      <c r="O557" t="s">
        <v>74</v>
      </c>
      <c r="P557" t="s">
        <v>56</v>
      </c>
      <c r="Q557" s="1">
        <v>47</v>
      </c>
      <c r="R557" t="s">
        <v>524</v>
      </c>
      <c r="S557" t="s">
        <v>107</v>
      </c>
      <c r="T557" t="s">
        <v>138</v>
      </c>
    </row>
    <row r="558" spans="1:20" x14ac:dyDescent="0.25">
      <c r="A558" t="s">
        <v>2686</v>
      </c>
      <c r="B558" t="s">
        <v>2687</v>
      </c>
      <c r="C558" t="s">
        <v>2688</v>
      </c>
      <c r="D558" s="14" t="s">
        <v>2689</v>
      </c>
      <c r="E558" t="s">
        <v>2451</v>
      </c>
      <c r="F558" t="s">
        <v>51</v>
      </c>
      <c r="G558" t="s">
        <v>61</v>
      </c>
      <c r="H558" t="s">
        <v>2688</v>
      </c>
      <c r="I558" s="16">
        <v>40360</v>
      </c>
      <c r="J558" t="s">
        <v>54</v>
      </c>
      <c r="K558" t="s">
        <v>463</v>
      </c>
      <c r="L558" t="s">
        <v>51</v>
      </c>
      <c r="M558" t="s">
        <v>51</v>
      </c>
      <c r="N558" t="s">
        <v>463</v>
      </c>
      <c r="O558" t="s">
        <v>56</v>
      </c>
      <c r="P558" t="s">
        <v>74</v>
      </c>
      <c r="Q558" s="1">
        <v>46.7</v>
      </c>
      <c r="R558" t="s">
        <v>2691</v>
      </c>
      <c r="S558" t="s">
        <v>450</v>
      </c>
      <c r="T558" t="s">
        <v>1645</v>
      </c>
    </row>
    <row r="559" spans="1:20" x14ac:dyDescent="0.25">
      <c r="A559" t="s">
        <v>2692</v>
      </c>
      <c r="B559" t="s">
        <v>2693</v>
      </c>
      <c r="C559" t="s">
        <v>2694</v>
      </c>
      <c r="D559" s="14" t="s">
        <v>2695</v>
      </c>
      <c r="E559" t="s">
        <v>2696</v>
      </c>
      <c r="F559" t="s">
        <v>2697</v>
      </c>
      <c r="G559" t="s">
        <v>88</v>
      </c>
      <c r="H559" t="s">
        <v>51</v>
      </c>
      <c r="I559" s="16">
        <v>34213</v>
      </c>
      <c r="J559" t="s">
        <v>54</v>
      </c>
      <c r="K559" t="s">
        <v>183</v>
      </c>
      <c r="L559" t="s">
        <v>73</v>
      </c>
      <c r="M559" t="s">
        <v>2698</v>
      </c>
      <c r="N559" t="s">
        <v>73</v>
      </c>
      <c r="O559" t="s">
        <v>74</v>
      </c>
      <c r="P559" t="s">
        <v>56</v>
      </c>
      <c r="Q559" s="1">
        <v>46.6</v>
      </c>
      <c r="R559" t="s">
        <v>2700</v>
      </c>
      <c r="S559" t="s">
        <v>450</v>
      </c>
      <c r="T559" t="s">
        <v>1356</v>
      </c>
    </row>
    <row r="560" spans="1:20" x14ac:dyDescent="0.25">
      <c r="A560" t="s">
        <v>2701</v>
      </c>
      <c r="B560" t="s">
        <v>1581</v>
      </c>
      <c r="C560" t="s">
        <v>2702</v>
      </c>
      <c r="D560" s="14" t="s">
        <v>2703</v>
      </c>
      <c r="E560" t="s">
        <v>1583</v>
      </c>
      <c r="F560" t="s">
        <v>2704</v>
      </c>
      <c r="G560" t="s">
        <v>84</v>
      </c>
      <c r="H560" t="s">
        <v>2705</v>
      </c>
      <c r="I560" s="16">
        <v>38718</v>
      </c>
      <c r="J560" t="s">
        <v>54</v>
      </c>
      <c r="K560" t="s">
        <v>183</v>
      </c>
      <c r="L560" t="s">
        <v>1281</v>
      </c>
      <c r="M560" t="s">
        <v>185</v>
      </c>
      <c r="N560" t="s">
        <v>1281</v>
      </c>
      <c r="O560" t="s">
        <v>74</v>
      </c>
      <c r="P560" t="s">
        <v>56</v>
      </c>
      <c r="Q560" s="1">
        <v>46.5</v>
      </c>
      <c r="R560" t="s">
        <v>2707</v>
      </c>
      <c r="S560" t="s">
        <v>2708</v>
      </c>
      <c r="T560" t="s">
        <v>1587</v>
      </c>
    </row>
    <row r="561" spans="1:20" x14ac:dyDescent="0.25">
      <c r="A561" t="s">
        <v>2709</v>
      </c>
      <c r="B561" t="s">
        <v>51</v>
      </c>
      <c r="C561" t="s">
        <v>2183</v>
      </c>
      <c r="D561" s="14" t="s">
        <v>2710</v>
      </c>
      <c r="E561" t="s">
        <v>2711</v>
      </c>
      <c r="F561" t="s">
        <v>51</v>
      </c>
      <c r="G561" t="s">
        <v>69</v>
      </c>
      <c r="H561" t="s">
        <v>51</v>
      </c>
      <c r="I561" s="16">
        <v>41640</v>
      </c>
      <c r="J561" t="s">
        <v>54</v>
      </c>
      <c r="K561" t="s">
        <v>59</v>
      </c>
      <c r="L561" t="s">
        <v>51</v>
      </c>
      <c r="M561" t="s">
        <v>51</v>
      </c>
      <c r="N561" t="s">
        <v>59</v>
      </c>
      <c r="O561" t="s">
        <v>56</v>
      </c>
      <c r="P561" t="s">
        <v>74</v>
      </c>
      <c r="Q561" s="1">
        <v>46.2</v>
      </c>
      <c r="R561" t="s">
        <v>51</v>
      </c>
      <c r="S561" t="s">
        <v>1225</v>
      </c>
      <c r="T561" t="s">
        <v>1523</v>
      </c>
    </row>
    <row r="562" spans="1:20" x14ac:dyDescent="0.25">
      <c r="A562" t="s">
        <v>2713</v>
      </c>
      <c r="B562" t="s">
        <v>51</v>
      </c>
      <c r="C562" t="s">
        <v>2714</v>
      </c>
      <c r="D562" s="14" t="s">
        <v>2715</v>
      </c>
      <c r="E562" t="s">
        <v>2716</v>
      </c>
      <c r="F562" t="s">
        <v>2717</v>
      </c>
      <c r="G562" t="s">
        <v>81</v>
      </c>
      <c r="H562" t="s">
        <v>51</v>
      </c>
      <c r="I562" s="16">
        <v>42005</v>
      </c>
      <c r="J562" t="s">
        <v>54</v>
      </c>
      <c r="K562" t="s">
        <v>59</v>
      </c>
      <c r="L562" t="s">
        <v>51</v>
      </c>
      <c r="M562" t="s">
        <v>51</v>
      </c>
      <c r="N562" t="s">
        <v>59</v>
      </c>
      <c r="O562" t="s">
        <v>56</v>
      </c>
      <c r="P562" t="s">
        <v>51</v>
      </c>
      <c r="Q562" s="1">
        <v>46.1</v>
      </c>
      <c r="R562" t="s">
        <v>51</v>
      </c>
      <c r="S562" t="s">
        <v>51</v>
      </c>
      <c r="T562" t="s">
        <v>51</v>
      </c>
    </row>
    <row r="563" spans="1:20" x14ac:dyDescent="0.25">
      <c r="A563" t="s">
        <v>2719</v>
      </c>
      <c r="B563" t="s">
        <v>51</v>
      </c>
      <c r="C563" t="s">
        <v>2720</v>
      </c>
      <c r="D563" s="14" t="s">
        <v>2721</v>
      </c>
      <c r="E563" t="s">
        <v>2722</v>
      </c>
      <c r="F563" t="s">
        <v>2723</v>
      </c>
      <c r="G563" t="s">
        <v>79</v>
      </c>
      <c r="H563" t="s">
        <v>51</v>
      </c>
      <c r="I563" s="16">
        <v>42005</v>
      </c>
      <c r="J563" t="s">
        <v>54</v>
      </c>
      <c r="K563" t="s">
        <v>59</v>
      </c>
      <c r="L563" t="s">
        <v>51</v>
      </c>
      <c r="M563" t="s">
        <v>51</v>
      </c>
      <c r="N563" t="s">
        <v>59</v>
      </c>
      <c r="O563" t="s">
        <v>419</v>
      </c>
      <c r="P563" t="s">
        <v>51</v>
      </c>
      <c r="Q563" s="1">
        <v>46</v>
      </c>
      <c r="R563" t="s">
        <v>51</v>
      </c>
      <c r="S563" t="s">
        <v>450</v>
      </c>
      <c r="T563" t="s">
        <v>1552</v>
      </c>
    </row>
    <row r="564" spans="1:20" x14ac:dyDescent="0.25">
      <c r="A564" t="s">
        <v>2725</v>
      </c>
      <c r="B564" t="s">
        <v>51</v>
      </c>
      <c r="C564" t="s">
        <v>2726</v>
      </c>
      <c r="D564" s="14" t="s">
        <v>2727</v>
      </c>
      <c r="E564" t="s">
        <v>2728</v>
      </c>
      <c r="F564" t="s">
        <v>51</v>
      </c>
      <c r="G564" t="s">
        <v>58</v>
      </c>
      <c r="H564" t="s">
        <v>51</v>
      </c>
      <c r="I564" s="16">
        <v>41640</v>
      </c>
      <c r="J564" t="s">
        <v>54</v>
      </c>
      <c r="K564" t="s">
        <v>59</v>
      </c>
      <c r="L564" t="s">
        <v>51</v>
      </c>
      <c r="M564" t="s">
        <v>51</v>
      </c>
      <c r="N564" t="s">
        <v>59</v>
      </c>
      <c r="O564" t="s">
        <v>56</v>
      </c>
      <c r="P564" t="s">
        <v>74</v>
      </c>
      <c r="Q564" s="1">
        <v>45.8</v>
      </c>
      <c r="R564" t="s">
        <v>51</v>
      </c>
      <c r="S564" t="s">
        <v>450</v>
      </c>
      <c r="T564" t="s">
        <v>1279</v>
      </c>
    </row>
    <row r="565" spans="1:20" x14ac:dyDescent="0.25">
      <c r="A565" t="s">
        <v>2730</v>
      </c>
      <c r="B565" t="s">
        <v>224</v>
      </c>
      <c r="C565" t="s">
        <v>2731</v>
      </c>
      <c r="D565" s="14" t="s">
        <v>2732</v>
      </c>
      <c r="E565" t="s">
        <v>2731</v>
      </c>
      <c r="F565" t="s">
        <v>2733</v>
      </c>
      <c r="G565" t="s">
        <v>53</v>
      </c>
      <c r="H565" t="s">
        <v>2731</v>
      </c>
      <c r="I565" s="17">
        <v>19725</v>
      </c>
      <c r="J565" t="s">
        <v>54</v>
      </c>
      <c r="K565" t="s">
        <v>512</v>
      </c>
      <c r="L565" t="s">
        <v>51</v>
      </c>
      <c r="M565" t="s">
        <v>51</v>
      </c>
      <c r="N565" t="s">
        <v>512</v>
      </c>
      <c r="O565" t="s">
        <v>74</v>
      </c>
      <c r="P565" t="s">
        <v>74</v>
      </c>
      <c r="Q565" s="1">
        <v>45.5</v>
      </c>
      <c r="R565" t="s">
        <v>532</v>
      </c>
      <c r="S565" t="s">
        <v>450</v>
      </c>
      <c r="T565" t="s">
        <v>2103</v>
      </c>
    </row>
    <row r="566" spans="1:20" x14ac:dyDescent="0.25">
      <c r="A566" t="s">
        <v>2735</v>
      </c>
      <c r="B566" t="s">
        <v>2736</v>
      </c>
      <c r="C566" t="s">
        <v>2737</v>
      </c>
      <c r="D566" s="14" t="s">
        <v>577</v>
      </c>
      <c r="E566" t="s">
        <v>578</v>
      </c>
      <c r="F566" t="s">
        <v>2738</v>
      </c>
      <c r="G566" t="s">
        <v>63</v>
      </c>
      <c r="H566" t="s">
        <v>2737</v>
      </c>
      <c r="I566" s="16">
        <v>35827</v>
      </c>
      <c r="J566" t="s">
        <v>54</v>
      </c>
      <c r="K566" t="s">
        <v>1281</v>
      </c>
      <c r="L566" t="s">
        <v>1281</v>
      </c>
      <c r="M566" t="s">
        <v>2739</v>
      </c>
      <c r="N566" t="s">
        <v>1281</v>
      </c>
      <c r="O566" t="s">
        <v>74</v>
      </c>
      <c r="P566" t="s">
        <v>56</v>
      </c>
      <c r="Q566" s="1">
        <v>45.1</v>
      </c>
      <c r="R566" t="s">
        <v>1614</v>
      </c>
      <c r="S566" t="s">
        <v>450</v>
      </c>
      <c r="T566" t="s">
        <v>673</v>
      </c>
    </row>
    <row r="567" spans="1:20" x14ac:dyDescent="0.25">
      <c r="A567" t="s">
        <v>2741</v>
      </c>
      <c r="B567" t="s">
        <v>2742</v>
      </c>
      <c r="C567" t="s">
        <v>2743</v>
      </c>
      <c r="D567" s="14" t="s">
        <v>2744</v>
      </c>
      <c r="E567" t="s">
        <v>2745</v>
      </c>
      <c r="F567" t="s">
        <v>2746</v>
      </c>
      <c r="G567" t="s">
        <v>79</v>
      </c>
      <c r="H567" t="s">
        <v>51</v>
      </c>
      <c r="I567" s="17">
        <v>29037</v>
      </c>
      <c r="J567" t="s">
        <v>54</v>
      </c>
      <c r="K567" t="s">
        <v>171</v>
      </c>
      <c r="L567" t="s">
        <v>51</v>
      </c>
      <c r="M567" t="s">
        <v>51</v>
      </c>
      <c r="N567" t="s">
        <v>171</v>
      </c>
      <c r="O567" t="s">
        <v>74</v>
      </c>
      <c r="P567" t="s">
        <v>56</v>
      </c>
      <c r="Q567" s="1">
        <v>45</v>
      </c>
      <c r="R567" t="s">
        <v>2748</v>
      </c>
      <c r="S567" t="s">
        <v>450</v>
      </c>
      <c r="T567" t="s">
        <v>1356</v>
      </c>
    </row>
    <row r="568" spans="1:20" x14ac:dyDescent="0.25">
      <c r="A568" t="s">
        <v>2749</v>
      </c>
      <c r="B568" t="s">
        <v>114</v>
      </c>
      <c r="C568" t="s">
        <v>2750</v>
      </c>
      <c r="D568" s="14" t="s">
        <v>2489</v>
      </c>
      <c r="E568" t="s">
        <v>2490</v>
      </c>
      <c r="F568" t="s">
        <v>2751</v>
      </c>
      <c r="G568" t="s">
        <v>61</v>
      </c>
      <c r="H568" t="s">
        <v>2752</v>
      </c>
      <c r="I568" s="17">
        <v>30682</v>
      </c>
      <c r="J568" t="s">
        <v>54</v>
      </c>
      <c r="K568" t="s">
        <v>183</v>
      </c>
      <c r="L568" t="s">
        <v>184</v>
      </c>
      <c r="M568" t="s">
        <v>1281</v>
      </c>
      <c r="N568" t="s">
        <v>184</v>
      </c>
      <c r="O568" t="s">
        <v>74</v>
      </c>
      <c r="P568" t="s">
        <v>56</v>
      </c>
      <c r="Q568" s="1">
        <v>45</v>
      </c>
      <c r="R568" t="s">
        <v>1650</v>
      </c>
      <c r="S568" t="s">
        <v>450</v>
      </c>
      <c r="T568" t="s">
        <v>1316</v>
      </c>
    </row>
    <row r="569" spans="1:20" x14ac:dyDescent="0.25">
      <c r="A569" t="s">
        <v>2753</v>
      </c>
      <c r="B569" t="s">
        <v>114</v>
      </c>
      <c r="C569" t="s">
        <v>2750</v>
      </c>
      <c r="D569" s="14" t="s">
        <v>2489</v>
      </c>
      <c r="E569" t="s">
        <v>2490</v>
      </c>
      <c r="F569" t="s">
        <v>2751</v>
      </c>
      <c r="G569" t="s">
        <v>61</v>
      </c>
      <c r="H569" t="s">
        <v>2754</v>
      </c>
      <c r="I569" s="17">
        <v>29952</v>
      </c>
      <c r="J569" t="s">
        <v>54</v>
      </c>
      <c r="K569" t="s">
        <v>183</v>
      </c>
      <c r="L569" t="s">
        <v>184</v>
      </c>
      <c r="M569" t="s">
        <v>1281</v>
      </c>
      <c r="N569" t="s">
        <v>184</v>
      </c>
      <c r="O569" t="s">
        <v>74</v>
      </c>
      <c r="P569" t="s">
        <v>56</v>
      </c>
      <c r="Q569" s="1">
        <v>45</v>
      </c>
      <c r="R569" t="s">
        <v>1650</v>
      </c>
      <c r="S569" t="s">
        <v>450</v>
      </c>
      <c r="T569" t="s">
        <v>1316</v>
      </c>
    </row>
    <row r="570" spans="1:20" x14ac:dyDescent="0.25">
      <c r="A570" t="s">
        <v>2755</v>
      </c>
      <c r="B570" t="s">
        <v>2756</v>
      </c>
      <c r="C570" t="s">
        <v>2757</v>
      </c>
      <c r="D570" s="14" t="s">
        <v>2063</v>
      </c>
      <c r="E570" t="s">
        <v>271</v>
      </c>
      <c r="F570" t="s">
        <v>51</v>
      </c>
      <c r="G570" t="s">
        <v>61</v>
      </c>
      <c r="H570" t="s">
        <v>2758</v>
      </c>
      <c r="I570" s="16">
        <v>34867</v>
      </c>
      <c r="J570" t="s">
        <v>54</v>
      </c>
      <c r="K570" t="s">
        <v>183</v>
      </c>
      <c r="L570" t="s">
        <v>185</v>
      </c>
      <c r="M570" t="s">
        <v>73</v>
      </c>
      <c r="N570" t="s">
        <v>185</v>
      </c>
      <c r="O570" t="s">
        <v>74</v>
      </c>
      <c r="P570" t="s">
        <v>56</v>
      </c>
      <c r="Q570" s="1">
        <v>45</v>
      </c>
      <c r="R570" t="s">
        <v>51</v>
      </c>
      <c r="S570" t="s">
        <v>450</v>
      </c>
      <c r="T570" t="s">
        <v>1316</v>
      </c>
    </row>
    <row r="571" spans="1:20" x14ac:dyDescent="0.25">
      <c r="A571" t="s">
        <v>2759</v>
      </c>
      <c r="B571" t="s">
        <v>131</v>
      </c>
      <c r="C571" t="s">
        <v>2760</v>
      </c>
      <c r="D571" s="14" t="s">
        <v>1740</v>
      </c>
      <c r="E571" t="s">
        <v>1741</v>
      </c>
      <c r="F571" t="s">
        <v>51</v>
      </c>
      <c r="G571" t="s">
        <v>63</v>
      </c>
      <c r="H571" t="s">
        <v>398</v>
      </c>
      <c r="I571" s="16">
        <v>33970</v>
      </c>
      <c r="J571" t="s">
        <v>163</v>
      </c>
      <c r="K571" t="s">
        <v>171</v>
      </c>
      <c r="L571" t="s">
        <v>51</v>
      </c>
      <c r="M571" t="s">
        <v>51</v>
      </c>
      <c r="N571" t="s">
        <v>171</v>
      </c>
      <c r="O571" t="s">
        <v>74</v>
      </c>
      <c r="P571" t="s">
        <v>56</v>
      </c>
      <c r="Q571" s="1">
        <v>45</v>
      </c>
      <c r="R571" t="s">
        <v>651</v>
      </c>
      <c r="S571" t="s">
        <v>450</v>
      </c>
      <c r="T571" t="s">
        <v>471</v>
      </c>
    </row>
    <row r="572" spans="1:20" x14ac:dyDescent="0.25">
      <c r="A572" t="s">
        <v>2761</v>
      </c>
      <c r="B572" t="s">
        <v>2762</v>
      </c>
      <c r="C572" t="s">
        <v>2763</v>
      </c>
      <c r="D572" s="14" t="s">
        <v>1396</v>
      </c>
      <c r="E572" t="s">
        <v>1397</v>
      </c>
      <c r="F572" t="s">
        <v>1398</v>
      </c>
      <c r="G572" t="s">
        <v>53</v>
      </c>
      <c r="H572" t="s">
        <v>51</v>
      </c>
      <c r="I572" s="17">
        <v>8380</v>
      </c>
      <c r="J572" t="s">
        <v>54</v>
      </c>
      <c r="K572" t="s">
        <v>463</v>
      </c>
      <c r="L572" t="s">
        <v>51</v>
      </c>
      <c r="M572" t="s">
        <v>51</v>
      </c>
      <c r="N572" t="s">
        <v>463</v>
      </c>
      <c r="O572" t="s">
        <v>74</v>
      </c>
      <c r="P572" t="s">
        <v>74</v>
      </c>
      <c r="Q572" s="1">
        <v>45</v>
      </c>
      <c r="R572" t="s">
        <v>2764</v>
      </c>
      <c r="S572" t="s">
        <v>1225</v>
      </c>
      <c r="T572" t="s">
        <v>2765</v>
      </c>
    </row>
    <row r="573" spans="1:20" x14ac:dyDescent="0.25">
      <c r="A573" t="s">
        <v>2766</v>
      </c>
      <c r="B573" t="s">
        <v>2767</v>
      </c>
      <c r="C573" t="s">
        <v>2768</v>
      </c>
      <c r="D573" s="14" t="s">
        <v>2769</v>
      </c>
      <c r="E573" t="s">
        <v>2770</v>
      </c>
      <c r="F573" t="s">
        <v>51</v>
      </c>
      <c r="G573" t="s">
        <v>81</v>
      </c>
      <c r="H573" t="s">
        <v>51</v>
      </c>
      <c r="I573" s="16">
        <v>34669</v>
      </c>
      <c r="J573" t="s">
        <v>54</v>
      </c>
      <c r="K573" t="s">
        <v>183</v>
      </c>
      <c r="L573" t="s">
        <v>73</v>
      </c>
      <c r="M573" t="s">
        <v>667</v>
      </c>
      <c r="N573" t="s">
        <v>73</v>
      </c>
      <c r="O573" t="s">
        <v>74</v>
      </c>
      <c r="P573" t="s">
        <v>56</v>
      </c>
      <c r="Q573" s="1">
        <v>44.9</v>
      </c>
      <c r="R573" t="s">
        <v>2772</v>
      </c>
      <c r="S573" t="s">
        <v>450</v>
      </c>
      <c r="T573" t="s">
        <v>2773</v>
      </c>
    </row>
    <row r="574" spans="1:20" ht="27.6" x14ac:dyDescent="0.25">
      <c r="A574" t="s">
        <v>2774</v>
      </c>
      <c r="B574" t="s">
        <v>2775</v>
      </c>
      <c r="C574" t="s">
        <v>2776</v>
      </c>
      <c r="D574" s="14" t="s">
        <v>2777</v>
      </c>
      <c r="E574" t="s">
        <v>2778</v>
      </c>
      <c r="F574" t="s">
        <v>2779</v>
      </c>
      <c r="G574" t="s">
        <v>69</v>
      </c>
      <c r="H574" t="s">
        <v>51</v>
      </c>
      <c r="I574" s="17">
        <v>22282</v>
      </c>
      <c r="J574" t="s">
        <v>54</v>
      </c>
      <c r="K574" t="s">
        <v>183</v>
      </c>
      <c r="L574" t="s">
        <v>2780</v>
      </c>
      <c r="M574" t="s">
        <v>2781</v>
      </c>
      <c r="N574" s="2" t="s">
        <v>564</v>
      </c>
      <c r="O574" t="s">
        <v>74</v>
      </c>
      <c r="P574" t="s">
        <v>56</v>
      </c>
      <c r="Q574" s="1">
        <v>44.5</v>
      </c>
      <c r="R574" t="s">
        <v>2783</v>
      </c>
      <c r="S574" t="s">
        <v>1225</v>
      </c>
      <c r="T574" t="s">
        <v>2784</v>
      </c>
    </row>
    <row r="575" spans="1:20" x14ac:dyDescent="0.25">
      <c r="A575" t="s">
        <v>2785</v>
      </c>
      <c r="B575" t="s">
        <v>2786</v>
      </c>
      <c r="C575" t="s">
        <v>2787</v>
      </c>
      <c r="D575" s="14" t="s">
        <v>2788</v>
      </c>
      <c r="E575" t="s">
        <v>2789</v>
      </c>
      <c r="F575" t="s">
        <v>2790</v>
      </c>
      <c r="G575" t="s">
        <v>53</v>
      </c>
      <c r="H575" t="s">
        <v>2791</v>
      </c>
      <c r="I575" s="16">
        <v>38353</v>
      </c>
      <c r="J575" t="s">
        <v>54</v>
      </c>
      <c r="K575" t="s">
        <v>73</v>
      </c>
      <c r="L575" t="s">
        <v>51</v>
      </c>
      <c r="M575" t="s">
        <v>51</v>
      </c>
      <c r="N575" t="s">
        <v>73</v>
      </c>
      <c r="O575" t="s">
        <v>74</v>
      </c>
      <c r="P575" t="s">
        <v>56</v>
      </c>
      <c r="Q575" s="1">
        <v>44.5</v>
      </c>
      <c r="R575" t="s">
        <v>2792</v>
      </c>
      <c r="S575" t="s">
        <v>450</v>
      </c>
      <c r="T575" t="s">
        <v>2793</v>
      </c>
    </row>
    <row r="576" spans="1:20" x14ac:dyDescent="0.25">
      <c r="A576" t="s">
        <v>2794</v>
      </c>
      <c r="B576" t="s">
        <v>2795</v>
      </c>
      <c r="C576" t="s">
        <v>51</v>
      </c>
      <c r="D576" s="14" t="s">
        <v>2796</v>
      </c>
      <c r="E576" t="s">
        <v>2797</v>
      </c>
      <c r="F576" t="s">
        <v>51</v>
      </c>
      <c r="G576" t="s">
        <v>58</v>
      </c>
      <c r="H576" t="s">
        <v>51</v>
      </c>
      <c r="I576" s="16">
        <v>33970</v>
      </c>
      <c r="J576" t="s">
        <v>54</v>
      </c>
      <c r="K576" t="s">
        <v>59</v>
      </c>
      <c r="L576" t="s">
        <v>51</v>
      </c>
      <c r="M576" t="s">
        <v>51</v>
      </c>
      <c r="N576" t="s">
        <v>59</v>
      </c>
      <c r="O576" t="s">
        <v>56</v>
      </c>
      <c r="P576" t="s">
        <v>51</v>
      </c>
      <c r="Q576" s="1">
        <v>44.5</v>
      </c>
      <c r="R576" t="s">
        <v>51</v>
      </c>
      <c r="S576" t="s">
        <v>918</v>
      </c>
      <c r="T576" t="s">
        <v>2279</v>
      </c>
    </row>
    <row r="577" spans="1:20" x14ac:dyDescent="0.25">
      <c r="A577" t="s">
        <v>2798</v>
      </c>
      <c r="B577" t="s">
        <v>2799</v>
      </c>
      <c r="C577" t="s">
        <v>2800</v>
      </c>
      <c r="D577" s="14" t="s">
        <v>2801</v>
      </c>
      <c r="E577" t="s">
        <v>594</v>
      </c>
      <c r="F577" t="s">
        <v>2802</v>
      </c>
      <c r="G577" t="s">
        <v>594</v>
      </c>
      <c r="H577" t="s">
        <v>2800</v>
      </c>
      <c r="I577" s="16">
        <v>40909</v>
      </c>
      <c r="J577" t="s">
        <v>54</v>
      </c>
      <c r="K577" t="s">
        <v>1281</v>
      </c>
      <c r="L577" t="s">
        <v>51</v>
      </c>
      <c r="M577" t="s">
        <v>51</v>
      </c>
      <c r="N577" t="s">
        <v>1281</v>
      </c>
      <c r="O577" t="s">
        <v>74</v>
      </c>
      <c r="P577" t="s">
        <v>56</v>
      </c>
      <c r="Q577" s="1">
        <v>44</v>
      </c>
      <c r="R577" t="s">
        <v>51</v>
      </c>
      <c r="S577" t="s">
        <v>450</v>
      </c>
      <c r="T577" t="s">
        <v>902</v>
      </c>
    </row>
    <row r="578" spans="1:20" x14ac:dyDescent="0.25">
      <c r="A578" t="s">
        <v>2804</v>
      </c>
      <c r="B578" t="s">
        <v>1205</v>
      </c>
      <c r="C578" t="s">
        <v>2805</v>
      </c>
      <c r="D578" s="14" t="s">
        <v>2655</v>
      </c>
      <c r="E578" t="s">
        <v>2656</v>
      </c>
      <c r="F578" t="s">
        <v>51</v>
      </c>
      <c r="G578" t="s">
        <v>53</v>
      </c>
      <c r="H578" t="s">
        <v>612</v>
      </c>
      <c r="I578" s="17">
        <v>22251</v>
      </c>
      <c r="J578" t="s">
        <v>54</v>
      </c>
      <c r="K578" t="s">
        <v>194</v>
      </c>
      <c r="L578" t="s">
        <v>51</v>
      </c>
      <c r="M578" t="s">
        <v>51</v>
      </c>
      <c r="N578" t="s">
        <v>194</v>
      </c>
      <c r="O578" t="s">
        <v>74</v>
      </c>
      <c r="P578" t="s">
        <v>74</v>
      </c>
      <c r="Q578" s="1">
        <v>44</v>
      </c>
      <c r="R578" t="s">
        <v>2657</v>
      </c>
      <c r="S578" t="s">
        <v>450</v>
      </c>
      <c r="T578" t="s">
        <v>817</v>
      </c>
    </row>
    <row r="579" spans="1:20" x14ac:dyDescent="0.25">
      <c r="A579" t="s">
        <v>2806</v>
      </c>
      <c r="B579" t="s">
        <v>2807</v>
      </c>
      <c r="C579" t="s">
        <v>2808</v>
      </c>
      <c r="D579" s="14" t="s">
        <v>2809</v>
      </c>
      <c r="E579" t="s">
        <v>2810</v>
      </c>
      <c r="F579" t="s">
        <v>51</v>
      </c>
      <c r="G579" t="s">
        <v>63</v>
      </c>
      <c r="H579" t="s">
        <v>51</v>
      </c>
      <c r="I579" s="16">
        <v>41609</v>
      </c>
      <c r="J579" t="s">
        <v>54</v>
      </c>
      <c r="K579" t="s">
        <v>73</v>
      </c>
      <c r="L579" t="s">
        <v>51</v>
      </c>
      <c r="M579" t="s">
        <v>51</v>
      </c>
      <c r="N579" t="s">
        <v>73</v>
      </c>
      <c r="O579" t="s">
        <v>74</v>
      </c>
      <c r="P579" t="s">
        <v>56</v>
      </c>
      <c r="Q579" s="1">
        <v>44</v>
      </c>
      <c r="R579" t="s">
        <v>2811</v>
      </c>
      <c r="S579" t="s">
        <v>918</v>
      </c>
      <c r="T579" t="s">
        <v>2812</v>
      </c>
    </row>
    <row r="580" spans="1:20" x14ac:dyDescent="0.25">
      <c r="A580" t="s">
        <v>2813</v>
      </c>
      <c r="B580" t="s">
        <v>2204</v>
      </c>
      <c r="C580" t="s">
        <v>2814</v>
      </c>
      <c r="D580" s="14" t="s">
        <v>2815</v>
      </c>
      <c r="E580" t="s">
        <v>2816</v>
      </c>
      <c r="F580" t="s">
        <v>51</v>
      </c>
      <c r="G580" t="s">
        <v>93</v>
      </c>
      <c r="H580" t="s">
        <v>51</v>
      </c>
      <c r="I580" s="16">
        <v>41261</v>
      </c>
      <c r="J580" t="s">
        <v>54</v>
      </c>
      <c r="K580" t="s">
        <v>59</v>
      </c>
      <c r="L580" t="s">
        <v>51</v>
      </c>
      <c r="M580" t="s">
        <v>51</v>
      </c>
      <c r="N580" t="s">
        <v>59</v>
      </c>
      <c r="O580" t="s">
        <v>56</v>
      </c>
      <c r="P580" t="s">
        <v>74</v>
      </c>
      <c r="Q580" s="1">
        <v>43.9</v>
      </c>
      <c r="R580" t="s">
        <v>2814</v>
      </c>
      <c r="S580" t="s">
        <v>450</v>
      </c>
      <c r="T580" t="s">
        <v>1192</v>
      </c>
    </row>
    <row r="581" spans="1:20" x14ac:dyDescent="0.25">
      <c r="A581" t="s">
        <v>2818</v>
      </c>
      <c r="B581" t="s">
        <v>2155</v>
      </c>
      <c r="C581" t="s">
        <v>2156</v>
      </c>
      <c r="D581" s="14" t="s">
        <v>2157</v>
      </c>
      <c r="E581" t="s">
        <v>2158</v>
      </c>
      <c r="F581" t="s">
        <v>51</v>
      </c>
      <c r="G581" t="s">
        <v>58</v>
      </c>
      <c r="H581" t="s">
        <v>2819</v>
      </c>
      <c r="I581" s="17">
        <v>30873</v>
      </c>
      <c r="J581" t="s">
        <v>54</v>
      </c>
      <c r="K581" t="s">
        <v>183</v>
      </c>
      <c r="L581" t="s">
        <v>184</v>
      </c>
      <c r="M581" t="s">
        <v>2820</v>
      </c>
      <c r="N581" t="s">
        <v>184</v>
      </c>
      <c r="O581" t="s">
        <v>74</v>
      </c>
      <c r="P581" t="s">
        <v>56</v>
      </c>
      <c r="Q581" s="1">
        <v>43.3</v>
      </c>
      <c r="R581" t="s">
        <v>2822</v>
      </c>
      <c r="S581" t="s">
        <v>450</v>
      </c>
      <c r="T581" t="s">
        <v>2161</v>
      </c>
    </row>
    <row r="582" spans="1:20" x14ac:dyDescent="0.25">
      <c r="A582" t="s">
        <v>2823</v>
      </c>
      <c r="B582" t="s">
        <v>114</v>
      </c>
      <c r="C582" t="s">
        <v>2824</v>
      </c>
      <c r="D582" s="14" t="s">
        <v>2825</v>
      </c>
      <c r="E582" t="s">
        <v>2826</v>
      </c>
      <c r="F582" t="s">
        <v>2827</v>
      </c>
      <c r="G582" t="s">
        <v>61</v>
      </c>
      <c r="H582" t="s">
        <v>2828</v>
      </c>
      <c r="I582" s="17">
        <v>9498</v>
      </c>
      <c r="J582" t="s">
        <v>54</v>
      </c>
      <c r="K582" t="s">
        <v>194</v>
      </c>
      <c r="L582" t="s">
        <v>51</v>
      </c>
      <c r="M582" t="s">
        <v>51</v>
      </c>
      <c r="N582" t="s">
        <v>194</v>
      </c>
      <c r="O582" t="s">
        <v>74</v>
      </c>
      <c r="P582" t="s">
        <v>74</v>
      </c>
      <c r="Q582" s="1">
        <v>43</v>
      </c>
      <c r="R582" t="s">
        <v>2826</v>
      </c>
      <c r="S582" t="s">
        <v>450</v>
      </c>
      <c r="T582" t="s">
        <v>1316</v>
      </c>
    </row>
    <row r="583" spans="1:20" x14ac:dyDescent="0.25">
      <c r="A583" t="s">
        <v>2830</v>
      </c>
      <c r="B583" t="s">
        <v>51</v>
      </c>
      <c r="C583" t="s">
        <v>2831</v>
      </c>
      <c r="D583" s="14" t="s">
        <v>2832</v>
      </c>
      <c r="E583" t="s">
        <v>2833</v>
      </c>
      <c r="F583" t="s">
        <v>2834</v>
      </c>
      <c r="G583" t="s">
        <v>61</v>
      </c>
      <c r="H583" t="s">
        <v>51</v>
      </c>
      <c r="I583" s="16">
        <v>42005</v>
      </c>
      <c r="J583" t="s">
        <v>54</v>
      </c>
      <c r="K583" t="s">
        <v>59</v>
      </c>
      <c r="L583" t="s">
        <v>51</v>
      </c>
      <c r="M583" t="s">
        <v>51</v>
      </c>
      <c r="N583" t="s">
        <v>59</v>
      </c>
      <c r="O583" t="s">
        <v>56</v>
      </c>
      <c r="P583" t="s">
        <v>51</v>
      </c>
      <c r="Q583" s="1">
        <v>42</v>
      </c>
      <c r="R583" t="s">
        <v>51</v>
      </c>
      <c r="S583" t="s">
        <v>51</v>
      </c>
      <c r="T583" t="s">
        <v>51</v>
      </c>
    </row>
    <row r="584" spans="1:20" x14ac:dyDescent="0.25">
      <c r="A584" t="s">
        <v>2836</v>
      </c>
      <c r="B584" t="s">
        <v>2837</v>
      </c>
      <c r="C584" t="s">
        <v>2838</v>
      </c>
      <c r="D584" s="14" t="s">
        <v>2839</v>
      </c>
      <c r="E584" t="s">
        <v>2840</v>
      </c>
      <c r="F584" t="s">
        <v>51</v>
      </c>
      <c r="G584" t="s">
        <v>66</v>
      </c>
      <c r="H584" t="s">
        <v>51</v>
      </c>
      <c r="I584" s="16">
        <v>37131</v>
      </c>
      <c r="J584" t="s">
        <v>54</v>
      </c>
      <c r="K584" t="s">
        <v>59</v>
      </c>
      <c r="L584" t="s">
        <v>51</v>
      </c>
      <c r="M584" t="s">
        <v>51</v>
      </c>
      <c r="N584" t="s">
        <v>59</v>
      </c>
      <c r="O584" t="s">
        <v>56</v>
      </c>
      <c r="P584" t="s">
        <v>74</v>
      </c>
      <c r="Q584" s="1">
        <v>42</v>
      </c>
      <c r="R584" t="s">
        <v>51</v>
      </c>
      <c r="S584" t="s">
        <v>450</v>
      </c>
      <c r="T584" t="s">
        <v>2841</v>
      </c>
    </row>
    <row r="585" spans="1:20" x14ac:dyDescent="0.25">
      <c r="A585" t="s">
        <v>2842</v>
      </c>
      <c r="B585" t="s">
        <v>51</v>
      </c>
      <c r="C585" t="s">
        <v>51</v>
      </c>
      <c r="D585" s="14" t="s">
        <v>2843</v>
      </c>
      <c r="E585" t="s">
        <v>2844</v>
      </c>
      <c r="F585" t="s">
        <v>51</v>
      </c>
      <c r="G585" t="s">
        <v>79</v>
      </c>
      <c r="H585" t="s">
        <v>51</v>
      </c>
      <c r="I585" s="16">
        <v>37257</v>
      </c>
      <c r="J585" t="s">
        <v>54</v>
      </c>
      <c r="K585" t="s">
        <v>59</v>
      </c>
      <c r="L585" t="s">
        <v>51</v>
      </c>
      <c r="M585" t="s">
        <v>51</v>
      </c>
      <c r="N585" t="s">
        <v>59</v>
      </c>
      <c r="O585" t="s">
        <v>56</v>
      </c>
      <c r="P585" t="s">
        <v>51</v>
      </c>
      <c r="Q585" s="1">
        <v>42</v>
      </c>
      <c r="R585" t="s">
        <v>51</v>
      </c>
      <c r="S585" t="s">
        <v>1225</v>
      </c>
      <c r="T585" t="s">
        <v>1279</v>
      </c>
    </row>
    <row r="586" spans="1:20" x14ac:dyDescent="0.25">
      <c r="A586" t="s">
        <v>2845</v>
      </c>
      <c r="B586" t="s">
        <v>2846</v>
      </c>
      <c r="C586" t="s">
        <v>2847</v>
      </c>
      <c r="D586" s="14" t="s">
        <v>1092</v>
      </c>
      <c r="E586" t="s">
        <v>1093</v>
      </c>
      <c r="F586" t="s">
        <v>51</v>
      </c>
      <c r="G586" t="s">
        <v>356</v>
      </c>
      <c r="H586" t="s">
        <v>2848</v>
      </c>
      <c r="I586" s="16">
        <v>37622</v>
      </c>
      <c r="J586" t="s">
        <v>54</v>
      </c>
      <c r="K586" t="s">
        <v>1952</v>
      </c>
      <c r="L586" t="s">
        <v>51</v>
      </c>
      <c r="M586" t="s">
        <v>51</v>
      </c>
      <c r="N586" t="s">
        <v>1952</v>
      </c>
      <c r="O586" t="s">
        <v>56</v>
      </c>
      <c r="P586" t="s">
        <v>56</v>
      </c>
      <c r="Q586" s="1">
        <v>42</v>
      </c>
      <c r="R586" t="s">
        <v>51</v>
      </c>
      <c r="S586" t="s">
        <v>1225</v>
      </c>
      <c r="T586" t="s">
        <v>2849</v>
      </c>
    </row>
    <row r="587" spans="1:20" x14ac:dyDescent="0.25">
      <c r="A587" t="s">
        <v>2850</v>
      </c>
      <c r="B587" t="s">
        <v>2846</v>
      </c>
      <c r="C587" t="s">
        <v>2851</v>
      </c>
      <c r="D587" s="14" t="s">
        <v>2852</v>
      </c>
      <c r="E587" t="s">
        <v>2853</v>
      </c>
      <c r="F587" t="s">
        <v>51</v>
      </c>
      <c r="G587" t="s">
        <v>66</v>
      </c>
      <c r="H587" t="s">
        <v>51</v>
      </c>
      <c r="I587" s="16">
        <v>41640</v>
      </c>
      <c r="J587" t="s">
        <v>54</v>
      </c>
      <c r="K587" t="s">
        <v>59</v>
      </c>
      <c r="L587" t="s">
        <v>51</v>
      </c>
      <c r="M587" t="s">
        <v>51</v>
      </c>
      <c r="N587" t="s">
        <v>59</v>
      </c>
      <c r="O587" t="s">
        <v>56</v>
      </c>
      <c r="P587" t="s">
        <v>74</v>
      </c>
      <c r="Q587" s="1">
        <v>41.7</v>
      </c>
      <c r="R587" t="s">
        <v>51</v>
      </c>
      <c r="S587" t="s">
        <v>450</v>
      </c>
      <c r="T587" t="s">
        <v>1625</v>
      </c>
    </row>
    <row r="588" spans="1:20" x14ac:dyDescent="0.25">
      <c r="A588" t="s">
        <v>2855</v>
      </c>
      <c r="B588" t="s">
        <v>2856</v>
      </c>
      <c r="C588" t="s">
        <v>2856</v>
      </c>
      <c r="D588" s="14" t="s">
        <v>2857</v>
      </c>
      <c r="E588" t="s">
        <v>2858</v>
      </c>
      <c r="F588" t="s">
        <v>2859</v>
      </c>
      <c r="G588" t="s">
        <v>61</v>
      </c>
      <c r="H588" t="s">
        <v>2860</v>
      </c>
      <c r="I588" s="17">
        <v>29539</v>
      </c>
      <c r="J588" t="s">
        <v>54</v>
      </c>
      <c r="K588" t="s">
        <v>183</v>
      </c>
      <c r="L588" t="s">
        <v>73</v>
      </c>
      <c r="M588" t="s">
        <v>185</v>
      </c>
      <c r="N588" t="s">
        <v>73</v>
      </c>
      <c r="O588" t="s">
        <v>74</v>
      </c>
      <c r="P588" t="s">
        <v>56</v>
      </c>
      <c r="Q588" s="1">
        <v>41.2</v>
      </c>
      <c r="R588" t="s">
        <v>2862</v>
      </c>
      <c r="S588" t="s">
        <v>450</v>
      </c>
      <c r="T588" t="s">
        <v>2863</v>
      </c>
    </row>
    <row r="589" spans="1:20" x14ac:dyDescent="0.25">
      <c r="A589" t="s">
        <v>2864</v>
      </c>
      <c r="B589" t="s">
        <v>2204</v>
      </c>
      <c r="C589" t="s">
        <v>2865</v>
      </c>
      <c r="D589" s="14" t="s">
        <v>2866</v>
      </c>
      <c r="E589" t="s">
        <v>2865</v>
      </c>
      <c r="F589" t="s">
        <v>51</v>
      </c>
      <c r="G589" t="s">
        <v>93</v>
      </c>
      <c r="H589" t="s">
        <v>51</v>
      </c>
      <c r="I589" s="16">
        <v>41978</v>
      </c>
      <c r="J589" t="s">
        <v>54</v>
      </c>
      <c r="K589" t="s">
        <v>59</v>
      </c>
      <c r="L589" t="s">
        <v>51</v>
      </c>
      <c r="M589" t="s">
        <v>51</v>
      </c>
      <c r="N589" t="s">
        <v>59</v>
      </c>
      <c r="O589" t="s">
        <v>419</v>
      </c>
      <c r="P589" t="s">
        <v>74</v>
      </c>
      <c r="Q589" s="1">
        <v>41.1</v>
      </c>
      <c r="R589" t="s">
        <v>2868</v>
      </c>
      <c r="S589" t="s">
        <v>450</v>
      </c>
      <c r="T589" t="s">
        <v>1192</v>
      </c>
    </row>
    <row r="590" spans="1:20" x14ac:dyDescent="0.25">
      <c r="A590" t="s">
        <v>2869</v>
      </c>
      <c r="B590" t="s">
        <v>2870</v>
      </c>
      <c r="C590" t="s">
        <v>2871</v>
      </c>
      <c r="D590" s="14" t="s">
        <v>2872</v>
      </c>
      <c r="E590" t="s">
        <v>2498</v>
      </c>
      <c r="F590" t="s">
        <v>51</v>
      </c>
      <c r="G590" t="s">
        <v>63</v>
      </c>
      <c r="H590" t="s">
        <v>51</v>
      </c>
      <c r="I590" s="17">
        <v>24383</v>
      </c>
      <c r="J590" t="s">
        <v>1259</v>
      </c>
      <c r="K590" t="s">
        <v>183</v>
      </c>
      <c r="L590" t="s">
        <v>2276</v>
      </c>
      <c r="M590" t="s">
        <v>2873</v>
      </c>
      <c r="N590" t="s">
        <v>73</v>
      </c>
      <c r="O590" t="s">
        <v>74</v>
      </c>
      <c r="P590" t="s">
        <v>56</v>
      </c>
      <c r="Q590" s="1">
        <v>41</v>
      </c>
      <c r="R590" t="s">
        <v>2875</v>
      </c>
      <c r="S590" t="s">
        <v>450</v>
      </c>
      <c r="T590" t="s">
        <v>2501</v>
      </c>
    </row>
    <row r="591" spans="1:20" x14ac:dyDescent="0.25">
      <c r="A591" t="s">
        <v>2876</v>
      </c>
      <c r="B591" t="s">
        <v>2877</v>
      </c>
      <c r="C591" t="s">
        <v>2878</v>
      </c>
      <c r="D591" s="14" t="s">
        <v>2879</v>
      </c>
      <c r="E591" t="s">
        <v>2880</v>
      </c>
      <c r="F591" t="s">
        <v>2881</v>
      </c>
      <c r="G591" t="s">
        <v>63</v>
      </c>
      <c r="H591" t="s">
        <v>2882</v>
      </c>
      <c r="I591" s="16">
        <v>33528</v>
      </c>
      <c r="J591" t="s">
        <v>54</v>
      </c>
      <c r="K591" t="s">
        <v>1281</v>
      </c>
      <c r="L591" t="s">
        <v>1281</v>
      </c>
      <c r="M591" t="s">
        <v>1049</v>
      </c>
      <c r="N591" t="s">
        <v>1281</v>
      </c>
      <c r="O591" t="s">
        <v>74</v>
      </c>
      <c r="P591" t="s">
        <v>56</v>
      </c>
      <c r="Q591" s="1">
        <v>40.4</v>
      </c>
      <c r="R591" t="s">
        <v>2884</v>
      </c>
      <c r="S591" t="s">
        <v>450</v>
      </c>
      <c r="T591" t="s">
        <v>2885</v>
      </c>
    </row>
    <row r="592" spans="1:20" x14ac:dyDescent="0.25">
      <c r="A592" t="s">
        <v>2886</v>
      </c>
      <c r="B592" t="s">
        <v>2887</v>
      </c>
      <c r="C592" t="s">
        <v>2887</v>
      </c>
      <c r="D592" s="14" t="s">
        <v>51</v>
      </c>
      <c r="E592" t="s">
        <v>51</v>
      </c>
      <c r="F592" t="s">
        <v>51</v>
      </c>
      <c r="G592" t="s">
        <v>81</v>
      </c>
      <c r="H592" t="s">
        <v>51</v>
      </c>
      <c r="I592" s="16">
        <v>39171</v>
      </c>
      <c r="J592" t="s">
        <v>54</v>
      </c>
      <c r="K592" t="s">
        <v>59</v>
      </c>
      <c r="L592" t="s">
        <v>51</v>
      </c>
      <c r="M592" t="s">
        <v>51</v>
      </c>
      <c r="N592" t="s">
        <v>59</v>
      </c>
      <c r="O592" t="s">
        <v>56</v>
      </c>
      <c r="P592" t="s">
        <v>51</v>
      </c>
      <c r="Q592" s="1">
        <v>40</v>
      </c>
      <c r="R592" t="s">
        <v>2889</v>
      </c>
      <c r="S592" t="s">
        <v>918</v>
      </c>
      <c r="T592" t="s">
        <v>196</v>
      </c>
    </row>
    <row r="593" spans="1:20" x14ac:dyDescent="0.25">
      <c r="A593" t="s">
        <v>2890</v>
      </c>
      <c r="B593" t="s">
        <v>2891</v>
      </c>
      <c r="C593" t="s">
        <v>2892</v>
      </c>
      <c r="D593" s="14" t="s">
        <v>2893</v>
      </c>
      <c r="E593" t="s">
        <v>2894</v>
      </c>
      <c r="F593" t="s">
        <v>2895</v>
      </c>
      <c r="G593" t="s">
        <v>58</v>
      </c>
      <c r="H593" t="s">
        <v>51</v>
      </c>
      <c r="I593" s="17">
        <v>24005</v>
      </c>
      <c r="J593" t="s">
        <v>1259</v>
      </c>
      <c r="K593" t="s">
        <v>184</v>
      </c>
      <c r="L593" t="s">
        <v>73</v>
      </c>
      <c r="M593" t="s">
        <v>2896</v>
      </c>
      <c r="N593" t="s">
        <v>184</v>
      </c>
      <c r="O593" t="s">
        <v>74</v>
      </c>
      <c r="P593" t="s">
        <v>56</v>
      </c>
      <c r="Q593" s="1">
        <v>40</v>
      </c>
      <c r="R593" t="s">
        <v>2897</v>
      </c>
      <c r="S593" t="s">
        <v>1366</v>
      </c>
      <c r="T593" t="s">
        <v>2898</v>
      </c>
    </row>
    <row r="594" spans="1:20" x14ac:dyDescent="0.25">
      <c r="A594" t="s">
        <v>2899</v>
      </c>
      <c r="B594" t="s">
        <v>1510</v>
      </c>
      <c r="C594" t="s">
        <v>2900</v>
      </c>
      <c r="D594" s="14" t="s">
        <v>2901</v>
      </c>
      <c r="E594" t="s">
        <v>2902</v>
      </c>
      <c r="F594" t="s">
        <v>51</v>
      </c>
      <c r="G594" t="s">
        <v>79</v>
      </c>
      <c r="H594" t="s">
        <v>51</v>
      </c>
      <c r="I594" s="16">
        <v>35514</v>
      </c>
      <c r="J594" t="s">
        <v>54</v>
      </c>
      <c r="K594" t="s">
        <v>73</v>
      </c>
      <c r="L594" t="s">
        <v>51</v>
      </c>
      <c r="M594" t="s">
        <v>51</v>
      </c>
      <c r="N594" t="s">
        <v>73</v>
      </c>
      <c r="O594" t="s">
        <v>74</v>
      </c>
      <c r="P594" t="s">
        <v>74</v>
      </c>
      <c r="Q594" s="1">
        <v>40</v>
      </c>
      <c r="R594" t="s">
        <v>2903</v>
      </c>
      <c r="S594" t="s">
        <v>450</v>
      </c>
      <c r="T594" t="s">
        <v>1356</v>
      </c>
    </row>
    <row r="595" spans="1:20" x14ac:dyDescent="0.25">
      <c r="A595" t="s">
        <v>2904</v>
      </c>
      <c r="B595" t="s">
        <v>2348</v>
      </c>
      <c r="C595" t="s">
        <v>2349</v>
      </c>
      <c r="D595" s="14" t="s">
        <v>2350</v>
      </c>
      <c r="E595" t="s">
        <v>2349</v>
      </c>
      <c r="F595" t="s">
        <v>51</v>
      </c>
      <c r="G595" t="s">
        <v>53</v>
      </c>
      <c r="H595" t="s">
        <v>612</v>
      </c>
      <c r="I595" s="17">
        <v>7580</v>
      </c>
      <c r="J595" t="s">
        <v>54</v>
      </c>
      <c r="K595" t="s">
        <v>73</v>
      </c>
      <c r="L595" t="s">
        <v>51</v>
      </c>
      <c r="M595" t="s">
        <v>51</v>
      </c>
      <c r="N595" t="s">
        <v>73</v>
      </c>
      <c r="O595" t="s">
        <v>74</v>
      </c>
      <c r="P595" t="s">
        <v>56</v>
      </c>
      <c r="Q595" s="1">
        <v>40</v>
      </c>
      <c r="R595" t="s">
        <v>2905</v>
      </c>
      <c r="S595" t="s">
        <v>1225</v>
      </c>
      <c r="T595" t="s">
        <v>2352</v>
      </c>
    </row>
    <row r="596" spans="1:20" x14ac:dyDescent="0.25">
      <c r="A596" t="s">
        <v>2906</v>
      </c>
      <c r="B596" t="s">
        <v>2907</v>
      </c>
      <c r="C596" t="s">
        <v>2908</v>
      </c>
      <c r="D596" s="14" t="s">
        <v>2909</v>
      </c>
      <c r="E596" t="s">
        <v>262</v>
      </c>
      <c r="F596" t="s">
        <v>2910</v>
      </c>
      <c r="G596" t="s">
        <v>61</v>
      </c>
      <c r="H596" t="s">
        <v>2908</v>
      </c>
      <c r="I596" s="16">
        <v>37978</v>
      </c>
      <c r="J596" t="s">
        <v>54</v>
      </c>
      <c r="K596" t="s">
        <v>183</v>
      </c>
      <c r="L596" t="s">
        <v>2911</v>
      </c>
      <c r="M596" t="s">
        <v>2912</v>
      </c>
      <c r="N596" t="s">
        <v>91</v>
      </c>
      <c r="O596" t="s">
        <v>56</v>
      </c>
      <c r="P596" t="s">
        <v>56</v>
      </c>
      <c r="Q596" s="1">
        <v>40</v>
      </c>
      <c r="R596" t="s">
        <v>51</v>
      </c>
      <c r="S596" t="s">
        <v>450</v>
      </c>
      <c r="T596" t="s">
        <v>2524</v>
      </c>
    </row>
    <row r="597" spans="1:20" ht="27.6" x14ac:dyDescent="0.25">
      <c r="A597" t="s">
        <v>2913</v>
      </c>
      <c r="B597" t="s">
        <v>517</v>
      </c>
      <c r="C597" t="s">
        <v>518</v>
      </c>
      <c r="D597" s="14" t="s">
        <v>519</v>
      </c>
      <c r="E597" t="s">
        <v>520</v>
      </c>
      <c r="F597" t="s">
        <v>51</v>
      </c>
      <c r="G597" t="s">
        <v>77</v>
      </c>
      <c r="H597" t="s">
        <v>51</v>
      </c>
      <c r="I597" s="16">
        <v>39568</v>
      </c>
      <c r="J597" t="s">
        <v>54</v>
      </c>
      <c r="K597" t="s">
        <v>1073</v>
      </c>
      <c r="L597" t="s">
        <v>51</v>
      </c>
      <c r="M597" t="s">
        <v>51</v>
      </c>
      <c r="N597" s="2" t="s">
        <v>564</v>
      </c>
      <c r="O597" t="s">
        <v>74</v>
      </c>
      <c r="P597" t="s">
        <v>74</v>
      </c>
      <c r="Q597" s="1">
        <v>40</v>
      </c>
      <c r="R597" t="s">
        <v>524</v>
      </c>
      <c r="S597" t="s">
        <v>107</v>
      </c>
      <c r="T597" t="s">
        <v>138</v>
      </c>
    </row>
    <row r="598" spans="1:20" x14ac:dyDescent="0.25">
      <c r="A598" t="s">
        <v>2914</v>
      </c>
      <c r="B598" t="s">
        <v>131</v>
      </c>
      <c r="C598" t="s">
        <v>2760</v>
      </c>
      <c r="D598" s="14" t="s">
        <v>1740</v>
      </c>
      <c r="E598" t="s">
        <v>1741</v>
      </c>
      <c r="F598" t="s">
        <v>51</v>
      </c>
      <c r="G598" t="s">
        <v>63</v>
      </c>
      <c r="H598" t="s">
        <v>398</v>
      </c>
      <c r="I598" s="16">
        <v>34024</v>
      </c>
      <c r="J598" t="s">
        <v>1259</v>
      </c>
      <c r="K598" t="s">
        <v>183</v>
      </c>
      <c r="L598" t="s">
        <v>171</v>
      </c>
      <c r="M598" t="s">
        <v>1742</v>
      </c>
      <c r="N598" t="s">
        <v>171</v>
      </c>
      <c r="O598" t="s">
        <v>74</v>
      </c>
      <c r="P598" t="s">
        <v>56</v>
      </c>
      <c r="Q598" s="1">
        <v>40</v>
      </c>
      <c r="R598" t="s">
        <v>651</v>
      </c>
      <c r="S598" t="s">
        <v>450</v>
      </c>
      <c r="T598" t="s">
        <v>471</v>
      </c>
    </row>
    <row r="599" spans="1:20" x14ac:dyDescent="0.25">
      <c r="A599" t="s">
        <v>2915</v>
      </c>
      <c r="B599" t="s">
        <v>131</v>
      </c>
      <c r="C599" t="s">
        <v>2760</v>
      </c>
      <c r="D599" s="14" t="s">
        <v>1740</v>
      </c>
      <c r="E599" t="s">
        <v>1741</v>
      </c>
      <c r="F599" t="s">
        <v>51</v>
      </c>
      <c r="G599" t="s">
        <v>63</v>
      </c>
      <c r="H599" t="s">
        <v>2916</v>
      </c>
      <c r="I599" s="16">
        <v>33604</v>
      </c>
      <c r="J599" t="s">
        <v>646</v>
      </c>
      <c r="K599" t="s">
        <v>183</v>
      </c>
      <c r="L599" t="s">
        <v>171</v>
      </c>
      <c r="M599" t="s">
        <v>1742</v>
      </c>
      <c r="N599" t="s">
        <v>171</v>
      </c>
      <c r="O599" t="s">
        <v>74</v>
      </c>
      <c r="P599" t="s">
        <v>56</v>
      </c>
      <c r="Q599" s="1">
        <v>40</v>
      </c>
      <c r="R599" t="s">
        <v>651</v>
      </c>
      <c r="S599" t="s">
        <v>450</v>
      </c>
      <c r="T599" t="s">
        <v>471</v>
      </c>
    </row>
    <row r="600" spans="1:20" x14ac:dyDescent="0.25">
      <c r="A600" t="s">
        <v>2917</v>
      </c>
      <c r="B600" t="s">
        <v>2918</v>
      </c>
      <c r="C600" t="s">
        <v>2919</v>
      </c>
      <c r="D600" s="14" t="s">
        <v>2920</v>
      </c>
      <c r="E600" t="s">
        <v>2921</v>
      </c>
      <c r="F600" t="s">
        <v>2922</v>
      </c>
      <c r="G600" t="s">
        <v>79</v>
      </c>
      <c r="H600" t="s">
        <v>1362</v>
      </c>
      <c r="I600" s="16">
        <v>40148</v>
      </c>
      <c r="J600" t="s">
        <v>54</v>
      </c>
      <c r="K600" t="s">
        <v>59</v>
      </c>
      <c r="L600" t="s">
        <v>51</v>
      </c>
      <c r="M600" t="s">
        <v>51</v>
      </c>
      <c r="N600" t="s">
        <v>59</v>
      </c>
      <c r="O600" t="s">
        <v>56</v>
      </c>
      <c r="P600" t="s">
        <v>74</v>
      </c>
      <c r="Q600" s="1">
        <v>40</v>
      </c>
      <c r="R600" t="s">
        <v>2923</v>
      </c>
      <c r="S600" t="s">
        <v>450</v>
      </c>
      <c r="T600" t="s">
        <v>1356</v>
      </c>
    </row>
    <row r="601" spans="1:20" x14ac:dyDescent="0.25">
      <c r="A601" t="s">
        <v>2924</v>
      </c>
      <c r="B601" t="s">
        <v>1045</v>
      </c>
      <c r="C601" t="s">
        <v>2925</v>
      </c>
      <c r="D601" s="14" t="s">
        <v>1047</v>
      </c>
      <c r="E601" t="s">
        <v>364</v>
      </c>
      <c r="F601" t="s">
        <v>1048</v>
      </c>
      <c r="G601" t="s">
        <v>63</v>
      </c>
      <c r="H601" t="s">
        <v>2925</v>
      </c>
      <c r="I601" s="16">
        <v>37257</v>
      </c>
      <c r="J601" t="s">
        <v>54</v>
      </c>
      <c r="K601" t="s">
        <v>183</v>
      </c>
      <c r="L601" t="s">
        <v>73</v>
      </c>
      <c r="M601" t="s">
        <v>1049</v>
      </c>
      <c r="N601" t="s">
        <v>73</v>
      </c>
      <c r="O601" t="s">
        <v>74</v>
      </c>
      <c r="P601" t="s">
        <v>56</v>
      </c>
      <c r="Q601" s="1">
        <v>40</v>
      </c>
      <c r="R601" t="s">
        <v>1051</v>
      </c>
      <c r="S601" t="s">
        <v>450</v>
      </c>
      <c r="T601" t="s">
        <v>1052</v>
      </c>
    </row>
    <row r="602" spans="1:20" x14ac:dyDescent="0.25">
      <c r="A602" t="s">
        <v>2926</v>
      </c>
      <c r="B602" t="s">
        <v>2927</v>
      </c>
      <c r="C602" t="s">
        <v>2928</v>
      </c>
      <c r="D602" s="14" t="s">
        <v>2083</v>
      </c>
      <c r="E602" t="s">
        <v>2929</v>
      </c>
      <c r="F602" t="s">
        <v>51</v>
      </c>
      <c r="G602" t="s">
        <v>66</v>
      </c>
      <c r="H602" t="s">
        <v>51</v>
      </c>
      <c r="I602" s="16">
        <v>40542</v>
      </c>
      <c r="J602" t="s">
        <v>54</v>
      </c>
      <c r="K602" t="s">
        <v>59</v>
      </c>
      <c r="L602" t="s">
        <v>51</v>
      </c>
      <c r="M602" t="s">
        <v>51</v>
      </c>
      <c r="N602" t="s">
        <v>59</v>
      </c>
      <c r="O602" t="s">
        <v>56</v>
      </c>
      <c r="P602" t="s">
        <v>74</v>
      </c>
      <c r="Q602" s="1">
        <v>40</v>
      </c>
      <c r="R602" t="s">
        <v>2930</v>
      </c>
      <c r="S602" t="s">
        <v>450</v>
      </c>
      <c r="T602" t="s">
        <v>1356</v>
      </c>
    </row>
    <row r="603" spans="1:20" x14ac:dyDescent="0.25">
      <c r="A603" t="s">
        <v>2931</v>
      </c>
      <c r="B603" t="s">
        <v>189</v>
      </c>
      <c r="C603" t="s">
        <v>2932</v>
      </c>
      <c r="D603" s="14" t="s">
        <v>2933</v>
      </c>
      <c r="E603" t="s">
        <v>1016</v>
      </c>
      <c r="F603" t="s">
        <v>2934</v>
      </c>
      <c r="G603" t="s">
        <v>88</v>
      </c>
      <c r="H603" t="s">
        <v>2935</v>
      </c>
      <c r="I603" s="17">
        <v>21238</v>
      </c>
      <c r="J603" t="s">
        <v>54</v>
      </c>
      <c r="K603" t="s">
        <v>194</v>
      </c>
      <c r="L603" t="s">
        <v>51</v>
      </c>
      <c r="M603" t="s">
        <v>51</v>
      </c>
      <c r="N603" t="s">
        <v>194</v>
      </c>
      <c r="O603" t="s">
        <v>74</v>
      </c>
      <c r="P603" t="s">
        <v>74</v>
      </c>
      <c r="Q603" s="1">
        <v>39.799999999999997</v>
      </c>
      <c r="R603" t="s">
        <v>2932</v>
      </c>
      <c r="S603" t="s">
        <v>450</v>
      </c>
      <c r="T603" t="s">
        <v>2937</v>
      </c>
    </row>
    <row r="604" spans="1:20" x14ac:dyDescent="0.25">
      <c r="A604" t="s">
        <v>2938</v>
      </c>
      <c r="B604" t="s">
        <v>51</v>
      </c>
      <c r="C604" t="s">
        <v>2939</v>
      </c>
      <c r="D604" s="14" t="s">
        <v>2940</v>
      </c>
      <c r="E604" t="s">
        <v>2941</v>
      </c>
      <c r="F604" t="s">
        <v>2942</v>
      </c>
      <c r="G604" t="s">
        <v>63</v>
      </c>
      <c r="H604" t="s">
        <v>51</v>
      </c>
      <c r="I604" s="16">
        <v>42005</v>
      </c>
      <c r="J604" t="s">
        <v>54</v>
      </c>
      <c r="K604" t="s">
        <v>59</v>
      </c>
      <c r="L604" t="s">
        <v>51</v>
      </c>
      <c r="M604" t="s">
        <v>51</v>
      </c>
      <c r="N604" t="s">
        <v>59</v>
      </c>
      <c r="O604" t="s">
        <v>56</v>
      </c>
      <c r="P604" t="s">
        <v>51</v>
      </c>
      <c r="Q604" s="1">
        <v>39.700000000000003</v>
      </c>
      <c r="R604" t="s">
        <v>2944</v>
      </c>
      <c r="S604" t="s">
        <v>1225</v>
      </c>
      <c r="T604" t="s">
        <v>471</v>
      </c>
    </row>
    <row r="605" spans="1:20" x14ac:dyDescent="0.25">
      <c r="A605" t="s">
        <v>2945</v>
      </c>
      <c r="B605" t="s">
        <v>51</v>
      </c>
      <c r="C605" t="s">
        <v>2946</v>
      </c>
      <c r="D605" s="14" t="s">
        <v>2947</v>
      </c>
      <c r="E605" t="s">
        <v>2948</v>
      </c>
      <c r="F605" t="s">
        <v>51</v>
      </c>
      <c r="G605" t="s">
        <v>58</v>
      </c>
      <c r="H605" t="s">
        <v>51</v>
      </c>
      <c r="I605" s="16">
        <v>41640</v>
      </c>
      <c r="J605" t="s">
        <v>54</v>
      </c>
      <c r="K605" t="s">
        <v>59</v>
      </c>
      <c r="L605" t="s">
        <v>51</v>
      </c>
      <c r="M605" t="s">
        <v>51</v>
      </c>
      <c r="N605" t="s">
        <v>59</v>
      </c>
      <c r="O605" t="s">
        <v>56</v>
      </c>
      <c r="P605" t="s">
        <v>74</v>
      </c>
      <c r="Q605" s="1">
        <v>39.700000000000003</v>
      </c>
      <c r="R605" t="s">
        <v>51</v>
      </c>
      <c r="S605" t="s">
        <v>450</v>
      </c>
      <c r="T605" t="s">
        <v>1279</v>
      </c>
    </row>
    <row r="606" spans="1:20" x14ac:dyDescent="0.25">
      <c r="A606" t="s">
        <v>2949</v>
      </c>
      <c r="B606" t="s">
        <v>2950</v>
      </c>
      <c r="C606" t="s">
        <v>51</v>
      </c>
      <c r="D606" s="14" t="s">
        <v>2951</v>
      </c>
      <c r="E606" t="s">
        <v>2952</v>
      </c>
      <c r="F606" t="s">
        <v>51</v>
      </c>
      <c r="G606" t="s">
        <v>58</v>
      </c>
      <c r="H606" t="s">
        <v>51</v>
      </c>
      <c r="I606" s="16">
        <v>36161</v>
      </c>
      <c r="J606" t="s">
        <v>54</v>
      </c>
      <c r="K606" t="s">
        <v>59</v>
      </c>
      <c r="L606" t="s">
        <v>51</v>
      </c>
      <c r="M606" t="s">
        <v>51</v>
      </c>
      <c r="N606" t="s">
        <v>59</v>
      </c>
      <c r="O606" t="s">
        <v>56</v>
      </c>
      <c r="P606" t="s">
        <v>51</v>
      </c>
      <c r="Q606" s="1">
        <v>39.6</v>
      </c>
      <c r="R606" t="s">
        <v>51</v>
      </c>
      <c r="S606" t="s">
        <v>918</v>
      </c>
      <c r="T606" t="s">
        <v>2279</v>
      </c>
    </row>
    <row r="607" spans="1:20" x14ac:dyDescent="0.25">
      <c r="A607" t="s">
        <v>2954</v>
      </c>
      <c r="B607" t="s">
        <v>1844</v>
      </c>
      <c r="C607" t="s">
        <v>2955</v>
      </c>
      <c r="D607" s="14" t="s">
        <v>1840</v>
      </c>
      <c r="E607" t="s">
        <v>1841</v>
      </c>
      <c r="F607" t="s">
        <v>51</v>
      </c>
      <c r="G607" t="s">
        <v>79</v>
      </c>
      <c r="H607" t="s">
        <v>51</v>
      </c>
      <c r="I607" s="16">
        <v>36069</v>
      </c>
      <c r="J607" t="s">
        <v>54</v>
      </c>
      <c r="K607" t="s">
        <v>73</v>
      </c>
      <c r="L607" t="s">
        <v>51</v>
      </c>
      <c r="M607" t="s">
        <v>51</v>
      </c>
      <c r="N607" t="s">
        <v>73</v>
      </c>
      <c r="O607" t="s">
        <v>74</v>
      </c>
      <c r="P607" t="s">
        <v>172</v>
      </c>
      <c r="Q607" s="1">
        <v>39</v>
      </c>
      <c r="R607" t="s">
        <v>2957</v>
      </c>
      <c r="S607" t="s">
        <v>450</v>
      </c>
      <c r="T607" t="s">
        <v>1844</v>
      </c>
    </row>
    <row r="608" spans="1:20" x14ac:dyDescent="0.25">
      <c r="A608" t="s">
        <v>51</v>
      </c>
      <c r="B608" t="s">
        <v>52</v>
      </c>
      <c r="C608" t="s">
        <v>51</v>
      </c>
      <c r="D608" s="14" t="s">
        <v>51</v>
      </c>
      <c r="E608" t="s">
        <v>51</v>
      </c>
      <c r="F608" t="s">
        <v>51</v>
      </c>
      <c r="G608" t="s">
        <v>63</v>
      </c>
      <c r="H608" t="s">
        <v>51</v>
      </c>
      <c r="I608" s="16">
        <v>32874</v>
      </c>
      <c r="J608" t="s">
        <v>54</v>
      </c>
      <c r="K608" t="s">
        <v>2958</v>
      </c>
      <c r="L608" t="s">
        <v>51</v>
      </c>
      <c r="M608" t="s">
        <v>51</v>
      </c>
      <c r="N608" t="s">
        <v>2958</v>
      </c>
      <c r="O608" t="s">
        <v>56</v>
      </c>
      <c r="P608" t="s">
        <v>51</v>
      </c>
      <c r="Q608" s="1">
        <v>38.799999999999997</v>
      </c>
      <c r="R608" t="s">
        <v>51</v>
      </c>
      <c r="S608" t="s">
        <v>51</v>
      </c>
      <c r="T608" t="s">
        <v>51</v>
      </c>
    </row>
    <row r="609" spans="1:20" x14ac:dyDescent="0.25">
      <c r="A609" t="s">
        <v>2960</v>
      </c>
      <c r="B609" t="s">
        <v>1581</v>
      </c>
      <c r="C609" t="s">
        <v>2961</v>
      </c>
      <c r="D609" s="14" t="s">
        <v>2326</v>
      </c>
      <c r="E609" t="s">
        <v>1583</v>
      </c>
      <c r="F609" t="s">
        <v>1584</v>
      </c>
      <c r="G609" t="s">
        <v>84</v>
      </c>
      <c r="H609" t="s">
        <v>2962</v>
      </c>
      <c r="I609" s="16">
        <v>43101</v>
      </c>
      <c r="J609" t="s">
        <v>54</v>
      </c>
      <c r="K609" t="s">
        <v>183</v>
      </c>
      <c r="L609" t="s">
        <v>73</v>
      </c>
      <c r="M609" t="s">
        <v>184</v>
      </c>
      <c r="N609" t="s">
        <v>73</v>
      </c>
      <c r="O609" t="s">
        <v>74</v>
      </c>
      <c r="P609" t="s">
        <v>56</v>
      </c>
      <c r="Q609" s="1">
        <v>38.700000000000003</v>
      </c>
      <c r="R609" t="s">
        <v>2964</v>
      </c>
      <c r="S609" t="s">
        <v>450</v>
      </c>
      <c r="T609" t="s">
        <v>2965</v>
      </c>
    </row>
    <row r="610" spans="1:20" x14ac:dyDescent="0.25">
      <c r="A610" t="s">
        <v>51</v>
      </c>
      <c r="B610" t="s">
        <v>52</v>
      </c>
      <c r="C610" t="s">
        <v>51</v>
      </c>
      <c r="D610" s="14" t="s">
        <v>51</v>
      </c>
      <c r="E610" t="s">
        <v>51</v>
      </c>
      <c r="F610" t="s">
        <v>51</v>
      </c>
      <c r="G610" t="s">
        <v>53</v>
      </c>
      <c r="H610" t="s">
        <v>51</v>
      </c>
      <c r="I610" s="16">
        <v>32874</v>
      </c>
      <c r="J610" t="s">
        <v>54</v>
      </c>
      <c r="K610" t="s">
        <v>2966</v>
      </c>
      <c r="L610" t="s">
        <v>51</v>
      </c>
      <c r="M610" t="s">
        <v>51</v>
      </c>
      <c r="N610" t="s">
        <v>2966</v>
      </c>
      <c r="O610" t="s">
        <v>56</v>
      </c>
      <c r="P610" t="s">
        <v>51</v>
      </c>
      <c r="Q610" s="1">
        <v>38.700000000000003</v>
      </c>
      <c r="R610" t="s">
        <v>51</v>
      </c>
      <c r="S610" t="s">
        <v>51</v>
      </c>
      <c r="T610" t="s">
        <v>51</v>
      </c>
    </row>
    <row r="611" spans="1:20" x14ac:dyDescent="0.25">
      <c r="A611" t="s">
        <v>2967</v>
      </c>
      <c r="B611" t="s">
        <v>2968</v>
      </c>
      <c r="C611" t="s">
        <v>2969</v>
      </c>
      <c r="D611" s="14" t="s">
        <v>2970</v>
      </c>
      <c r="E611" t="s">
        <v>2133</v>
      </c>
      <c r="F611" t="s">
        <v>2971</v>
      </c>
      <c r="G611" t="s">
        <v>356</v>
      </c>
      <c r="H611" t="s">
        <v>51</v>
      </c>
      <c r="I611" s="16">
        <v>41000</v>
      </c>
      <c r="J611" t="s">
        <v>54</v>
      </c>
      <c r="K611" t="s">
        <v>73</v>
      </c>
      <c r="L611" t="s">
        <v>51</v>
      </c>
      <c r="M611" t="s">
        <v>51</v>
      </c>
      <c r="N611" t="s">
        <v>73</v>
      </c>
      <c r="O611" t="s">
        <v>172</v>
      </c>
      <c r="P611" t="s">
        <v>419</v>
      </c>
      <c r="Q611" s="1">
        <v>38.6</v>
      </c>
      <c r="R611" t="s">
        <v>2973</v>
      </c>
      <c r="S611" t="s">
        <v>1225</v>
      </c>
      <c r="T611" t="s">
        <v>2974</v>
      </c>
    </row>
    <row r="612" spans="1:20" x14ac:dyDescent="0.25">
      <c r="A612" t="s">
        <v>2975</v>
      </c>
      <c r="B612" t="s">
        <v>2976</v>
      </c>
      <c r="C612" t="s">
        <v>2977</v>
      </c>
      <c r="D612" s="14" t="s">
        <v>2978</v>
      </c>
      <c r="E612" t="s">
        <v>2979</v>
      </c>
      <c r="F612" t="s">
        <v>51</v>
      </c>
      <c r="G612" t="s">
        <v>88</v>
      </c>
      <c r="H612" t="s">
        <v>51</v>
      </c>
      <c r="I612" s="16">
        <v>36417</v>
      </c>
      <c r="J612" t="s">
        <v>54</v>
      </c>
      <c r="K612" t="s">
        <v>59</v>
      </c>
      <c r="L612" t="s">
        <v>51</v>
      </c>
      <c r="M612" t="s">
        <v>51</v>
      </c>
      <c r="N612" t="s">
        <v>59</v>
      </c>
      <c r="O612" t="s">
        <v>56</v>
      </c>
      <c r="P612" t="s">
        <v>51</v>
      </c>
      <c r="Q612" s="1">
        <v>38.6</v>
      </c>
      <c r="R612" t="s">
        <v>2980</v>
      </c>
      <c r="S612" t="s">
        <v>450</v>
      </c>
      <c r="T612" t="s">
        <v>2937</v>
      </c>
    </row>
    <row r="613" spans="1:20" x14ac:dyDescent="0.25">
      <c r="A613" t="s">
        <v>2981</v>
      </c>
      <c r="B613" t="s">
        <v>2982</v>
      </c>
      <c r="C613" t="s">
        <v>2983</v>
      </c>
      <c r="D613" s="14" t="s">
        <v>2984</v>
      </c>
      <c r="E613" t="s">
        <v>2985</v>
      </c>
      <c r="F613" t="s">
        <v>51</v>
      </c>
      <c r="G613" t="s">
        <v>61</v>
      </c>
      <c r="H613" t="s">
        <v>2986</v>
      </c>
      <c r="I613" s="16">
        <v>36069</v>
      </c>
      <c r="J613" t="s">
        <v>1259</v>
      </c>
      <c r="K613" t="s">
        <v>73</v>
      </c>
      <c r="L613" t="s">
        <v>51</v>
      </c>
      <c r="M613" t="s">
        <v>51</v>
      </c>
      <c r="N613" t="s">
        <v>73</v>
      </c>
      <c r="O613" t="s">
        <v>74</v>
      </c>
      <c r="P613" t="s">
        <v>56</v>
      </c>
      <c r="Q613" s="1">
        <v>38.6</v>
      </c>
      <c r="R613" t="s">
        <v>2987</v>
      </c>
      <c r="S613" t="s">
        <v>450</v>
      </c>
      <c r="T613" t="s">
        <v>2988</v>
      </c>
    </row>
    <row r="614" spans="1:20" x14ac:dyDescent="0.25">
      <c r="A614" t="s">
        <v>51</v>
      </c>
      <c r="B614" t="s">
        <v>52</v>
      </c>
      <c r="C614" t="s">
        <v>51</v>
      </c>
      <c r="D614" s="14" t="s">
        <v>51</v>
      </c>
      <c r="E614" t="s">
        <v>51</v>
      </c>
      <c r="F614" t="s">
        <v>51</v>
      </c>
      <c r="G614" t="s">
        <v>77</v>
      </c>
      <c r="H614" t="s">
        <v>51</v>
      </c>
      <c r="I614" s="16">
        <v>32874</v>
      </c>
      <c r="J614" t="s">
        <v>54</v>
      </c>
      <c r="K614" t="s">
        <v>463</v>
      </c>
      <c r="L614" t="s">
        <v>51</v>
      </c>
      <c r="M614" t="s">
        <v>51</v>
      </c>
      <c r="N614" t="s">
        <v>463</v>
      </c>
      <c r="O614" t="s">
        <v>56</v>
      </c>
      <c r="P614" t="s">
        <v>51</v>
      </c>
      <c r="Q614" s="1">
        <v>38.6</v>
      </c>
      <c r="R614" t="s">
        <v>51</v>
      </c>
      <c r="S614" t="s">
        <v>51</v>
      </c>
      <c r="T614" t="s">
        <v>51</v>
      </c>
    </row>
    <row r="615" spans="1:20" x14ac:dyDescent="0.25">
      <c r="A615" t="s">
        <v>2989</v>
      </c>
      <c r="B615" t="s">
        <v>51</v>
      </c>
      <c r="C615" t="s">
        <v>2990</v>
      </c>
      <c r="D615" s="14" t="s">
        <v>2991</v>
      </c>
      <c r="E615" t="s">
        <v>2992</v>
      </c>
      <c r="F615" t="s">
        <v>2993</v>
      </c>
      <c r="G615" t="s">
        <v>58</v>
      </c>
      <c r="H615" t="s">
        <v>51</v>
      </c>
      <c r="I615" s="16">
        <v>42005</v>
      </c>
      <c r="J615" t="s">
        <v>54</v>
      </c>
      <c r="K615" t="s">
        <v>59</v>
      </c>
      <c r="L615" t="s">
        <v>51</v>
      </c>
      <c r="M615" t="s">
        <v>51</v>
      </c>
      <c r="N615" t="s">
        <v>59</v>
      </c>
      <c r="O615" t="s">
        <v>56</v>
      </c>
      <c r="P615" t="s">
        <v>51</v>
      </c>
      <c r="Q615" s="1">
        <v>38.5</v>
      </c>
      <c r="R615" t="s">
        <v>51</v>
      </c>
      <c r="S615" t="s">
        <v>51</v>
      </c>
      <c r="T615" t="s">
        <v>51</v>
      </c>
    </row>
    <row r="616" spans="1:20" x14ac:dyDescent="0.25">
      <c r="A616" t="s">
        <v>2995</v>
      </c>
      <c r="B616" t="s">
        <v>1954</v>
      </c>
      <c r="C616" t="s">
        <v>2996</v>
      </c>
      <c r="D616" s="14" t="s">
        <v>2997</v>
      </c>
      <c r="E616" t="s">
        <v>2998</v>
      </c>
      <c r="F616" t="s">
        <v>2999</v>
      </c>
      <c r="G616" t="s">
        <v>53</v>
      </c>
      <c r="H616" t="s">
        <v>51</v>
      </c>
      <c r="I616" s="17">
        <v>25750</v>
      </c>
      <c r="J616" t="s">
        <v>54</v>
      </c>
      <c r="K616" t="s">
        <v>463</v>
      </c>
      <c r="L616" t="s">
        <v>51</v>
      </c>
      <c r="M616" t="s">
        <v>51</v>
      </c>
      <c r="N616" t="s">
        <v>463</v>
      </c>
      <c r="O616" t="s">
        <v>74</v>
      </c>
      <c r="P616" t="s">
        <v>74</v>
      </c>
      <c r="Q616" s="1">
        <v>38.200000000000003</v>
      </c>
      <c r="R616" t="s">
        <v>3001</v>
      </c>
      <c r="S616" t="s">
        <v>450</v>
      </c>
      <c r="T616" t="s">
        <v>616</v>
      </c>
    </row>
    <row r="617" spans="1:20" x14ac:dyDescent="0.25">
      <c r="A617" t="s">
        <v>3002</v>
      </c>
      <c r="B617" t="s">
        <v>3003</v>
      </c>
      <c r="C617" t="s">
        <v>3004</v>
      </c>
      <c r="D617" s="14" t="s">
        <v>3005</v>
      </c>
      <c r="E617" t="s">
        <v>3006</v>
      </c>
      <c r="F617" t="s">
        <v>51</v>
      </c>
      <c r="G617" t="s">
        <v>81</v>
      </c>
      <c r="H617" t="s">
        <v>51</v>
      </c>
      <c r="I617" s="16">
        <v>41609</v>
      </c>
      <c r="J617" t="s">
        <v>54</v>
      </c>
      <c r="K617" t="s">
        <v>73</v>
      </c>
      <c r="L617" t="s">
        <v>51</v>
      </c>
      <c r="M617" t="s">
        <v>51</v>
      </c>
      <c r="N617" t="s">
        <v>73</v>
      </c>
      <c r="O617" t="s">
        <v>74</v>
      </c>
      <c r="P617" t="s">
        <v>56</v>
      </c>
      <c r="Q617" s="1">
        <v>38</v>
      </c>
      <c r="R617" t="s">
        <v>3008</v>
      </c>
      <c r="S617" t="s">
        <v>450</v>
      </c>
      <c r="T617" t="s">
        <v>1625</v>
      </c>
    </row>
    <row r="618" spans="1:20" ht="27.6" x14ac:dyDescent="0.25">
      <c r="A618" t="s">
        <v>3009</v>
      </c>
      <c r="B618" t="s">
        <v>3010</v>
      </c>
      <c r="C618" t="s">
        <v>3011</v>
      </c>
      <c r="D618" s="14" t="s">
        <v>3012</v>
      </c>
      <c r="E618" t="s">
        <v>2880</v>
      </c>
      <c r="F618" t="s">
        <v>3013</v>
      </c>
      <c r="G618" t="s">
        <v>63</v>
      </c>
      <c r="H618" t="s">
        <v>51</v>
      </c>
      <c r="I618" s="17">
        <v>10594</v>
      </c>
      <c r="J618" t="s">
        <v>54</v>
      </c>
      <c r="K618" t="s">
        <v>183</v>
      </c>
      <c r="L618" t="s">
        <v>3014</v>
      </c>
      <c r="M618" t="s">
        <v>2152</v>
      </c>
      <c r="N618" s="2" t="s">
        <v>564</v>
      </c>
      <c r="O618" t="s">
        <v>74</v>
      </c>
      <c r="P618" t="s">
        <v>56</v>
      </c>
      <c r="Q618" s="1">
        <v>38</v>
      </c>
      <c r="R618" t="s">
        <v>3015</v>
      </c>
      <c r="S618" t="s">
        <v>450</v>
      </c>
      <c r="T618" t="s">
        <v>471</v>
      </c>
    </row>
    <row r="619" spans="1:20" x14ac:dyDescent="0.25">
      <c r="A619" t="s">
        <v>3016</v>
      </c>
      <c r="B619" t="s">
        <v>3017</v>
      </c>
      <c r="C619" t="s">
        <v>3018</v>
      </c>
      <c r="D619" s="14" t="s">
        <v>3019</v>
      </c>
      <c r="E619" t="s">
        <v>281</v>
      </c>
      <c r="F619" t="s">
        <v>3020</v>
      </c>
      <c r="G619" t="s">
        <v>281</v>
      </c>
      <c r="H619" t="s">
        <v>3018</v>
      </c>
      <c r="I619" s="16">
        <v>34511</v>
      </c>
      <c r="J619" t="s">
        <v>3021</v>
      </c>
      <c r="K619" t="s">
        <v>183</v>
      </c>
      <c r="L619" t="s">
        <v>3022</v>
      </c>
      <c r="M619" t="s">
        <v>3023</v>
      </c>
      <c r="N619" t="s">
        <v>185</v>
      </c>
      <c r="O619" t="s">
        <v>74</v>
      </c>
      <c r="P619" t="s">
        <v>56</v>
      </c>
      <c r="Q619" s="1">
        <v>38</v>
      </c>
      <c r="R619" t="s">
        <v>3024</v>
      </c>
      <c r="S619" t="s">
        <v>450</v>
      </c>
      <c r="T619" t="s">
        <v>1155</v>
      </c>
    </row>
    <row r="620" spans="1:20" x14ac:dyDescent="0.25">
      <c r="A620" t="s">
        <v>3025</v>
      </c>
      <c r="B620" t="s">
        <v>51</v>
      </c>
      <c r="C620" t="s">
        <v>51</v>
      </c>
      <c r="D620" s="14" t="s">
        <v>3026</v>
      </c>
      <c r="E620" t="s">
        <v>3027</v>
      </c>
      <c r="F620" t="s">
        <v>51</v>
      </c>
      <c r="G620" t="s">
        <v>88</v>
      </c>
      <c r="H620" t="s">
        <v>51</v>
      </c>
      <c r="I620" s="16">
        <v>37622</v>
      </c>
      <c r="J620" t="s">
        <v>54</v>
      </c>
      <c r="K620" t="s">
        <v>59</v>
      </c>
      <c r="L620" t="s">
        <v>51</v>
      </c>
      <c r="M620" t="s">
        <v>51</v>
      </c>
      <c r="N620" t="s">
        <v>59</v>
      </c>
      <c r="O620" t="s">
        <v>56</v>
      </c>
      <c r="P620" t="s">
        <v>51</v>
      </c>
      <c r="Q620" s="1">
        <v>38</v>
      </c>
      <c r="R620" t="s">
        <v>51</v>
      </c>
      <c r="S620" t="s">
        <v>450</v>
      </c>
      <c r="T620" t="s">
        <v>2937</v>
      </c>
    </row>
    <row r="621" spans="1:20" x14ac:dyDescent="0.25">
      <c r="A621" t="s">
        <v>3028</v>
      </c>
      <c r="B621" t="s">
        <v>219</v>
      </c>
      <c r="C621" t="s">
        <v>3029</v>
      </c>
      <c r="D621" s="14" t="s">
        <v>3030</v>
      </c>
      <c r="E621" t="s">
        <v>3031</v>
      </c>
      <c r="F621" t="s">
        <v>51</v>
      </c>
      <c r="G621" t="s">
        <v>63</v>
      </c>
      <c r="H621" t="s">
        <v>155</v>
      </c>
      <c r="I621" s="17">
        <v>31852</v>
      </c>
      <c r="J621" t="s">
        <v>54</v>
      </c>
      <c r="K621" t="s">
        <v>1281</v>
      </c>
      <c r="L621" t="s">
        <v>51</v>
      </c>
      <c r="M621" t="s">
        <v>51</v>
      </c>
      <c r="N621" t="s">
        <v>1281</v>
      </c>
      <c r="O621" t="s">
        <v>74</v>
      </c>
      <c r="P621" t="s">
        <v>56</v>
      </c>
      <c r="Q621" s="1">
        <v>38</v>
      </c>
      <c r="R621" t="s">
        <v>3029</v>
      </c>
      <c r="S621" t="s">
        <v>450</v>
      </c>
      <c r="T621" t="s">
        <v>471</v>
      </c>
    </row>
    <row r="622" spans="1:20" x14ac:dyDescent="0.25">
      <c r="A622" t="s">
        <v>3032</v>
      </c>
      <c r="B622" t="s">
        <v>2687</v>
      </c>
      <c r="C622" t="s">
        <v>3033</v>
      </c>
      <c r="D622" s="14" t="s">
        <v>3034</v>
      </c>
      <c r="E622" t="s">
        <v>3035</v>
      </c>
      <c r="F622" t="s">
        <v>51</v>
      </c>
      <c r="G622" t="s">
        <v>61</v>
      </c>
      <c r="H622" t="s">
        <v>3033</v>
      </c>
      <c r="I622" s="17">
        <v>4628</v>
      </c>
      <c r="J622" t="s">
        <v>54</v>
      </c>
      <c r="K622" t="s">
        <v>463</v>
      </c>
      <c r="L622" t="s">
        <v>51</v>
      </c>
      <c r="M622" t="s">
        <v>51</v>
      </c>
      <c r="N622" t="s">
        <v>463</v>
      </c>
      <c r="O622" t="s">
        <v>74</v>
      </c>
      <c r="P622" t="s">
        <v>74</v>
      </c>
      <c r="Q622" s="1">
        <v>37.9</v>
      </c>
      <c r="R622" t="s">
        <v>3037</v>
      </c>
      <c r="S622" t="s">
        <v>1225</v>
      </c>
      <c r="T622" t="s">
        <v>1645</v>
      </c>
    </row>
    <row r="623" spans="1:20" x14ac:dyDescent="0.25">
      <c r="A623" t="s">
        <v>3038</v>
      </c>
      <c r="B623" t="s">
        <v>240</v>
      </c>
      <c r="C623" t="s">
        <v>3039</v>
      </c>
      <c r="D623" s="14" t="s">
        <v>3040</v>
      </c>
      <c r="E623" t="s">
        <v>3041</v>
      </c>
      <c r="F623" t="s">
        <v>51</v>
      </c>
      <c r="G623" t="s">
        <v>66</v>
      </c>
      <c r="H623" t="s">
        <v>3042</v>
      </c>
      <c r="I623" s="16">
        <v>32874</v>
      </c>
      <c r="J623" t="s">
        <v>960</v>
      </c>
      <c r="K623" t="s">
        <v>73</v>
      </c>
      <c r="L623" t="s">
        <v>51</v>
      </c>
      <c r="M623" t="s">
        <v>51</v>
      </c>
      <c r="N623" t="s">
        <v>73</v>
      </c>
      <c r="O623" t="s">
        <v>74</v>
      </c>
      <c r="P623" t="s">
        <v>74</v>
      </c>
      <c r="Q623" s="1">
        <v>37.5</v>
      </c>
      <c r="R623" t="s">
        <v>3039</v>
      </c>
      <c r="S623" t="s">
        <v>450</v>
      </c>
      <c r="T623" t="s">
        <v>196</v>
      </c>
    </row>
    <row r="624" spans="1:20" x14ac:dyDescent="0.25">
      <c r="A624" t="s">
        <v>3044</v>
      </c>
      <c r="B624" t="s">
        <v>240</v>
      </c>
      <c r="C624" t="s">
        <v>3039</v>
      </c>
      <c r="D624" s="14" t="s">
        <v>3040</v>
      </c>
      <c r="E624" t="s">
        <v>3041</v>
      </c>
      <c r="F624" t="s">
        <v>51</v>
      </c>
      <c r="G624" t="s">
        <v>66</v>
      </c>
      <c r="H624" t="s">
        <v>3045</v>
      </c>
      <c r="I624" s="16">
        <v>32874</v>
      </c>
      <c r="J624" t="s">
        <v>960</v>
      </c>
      <c r="K624" t="s">
        <v>73</v>
      </c>
      <c r="L624" t="s">
        <v>51</v>
      </c>
      <c r="M624" t="s">
        <v>51</v>
      </c>
      <c r="N624" t="s">
        <v>73</v>
      </c>
      <c r="O624" t="s">
        <v>74</v>
      </c>
      <c r="P624" t="s">
        <v>74</v>
      </c>
      <c r="Q624" s="1">
        <v>37.5</v>
      </c>
      <c r="R624" t="s">
        <v>3039</v>
      </c>
      <c r="S624" t="s">
        <v>450</v>
      </c>
      <c r="T624" t="s">
        <v>196</v>
      </c>
    </row>
    <row r="625" spans="1:20" x14ac:dyDescent="0.25">
      <c r="A625" t="s">
        <v>3046</v>
      </c>
      <c r="B625" t="s">
        <v>240</v>
      </c>
      <c r="C625" t="s">
        <v>3039</v>
      </c>
      <c r="D625" s="14" t="s">
        <v>3040</v>
      </c>
      <c r="E625" t="s">
        <v>3041</v>
      </c>
      <c r="F625" t="s">
        <v>51</v>
      </c>
      <c r="G625" t="s">
        <v>66</v>
      </c>
      <c r="H625" t="s">
        <v>3047</v>
      </c>
      <c r="I625" s="16">
        <v>32874</v>
      </c>
      <c r="J625" t="s">
        <v>960</v>
      </c>
      <c r="K625" t="s">
        <v>73</v>
      </c>
      <c r="L625" t="s">
        <v>51</v>
      </c>
      <c r="M625" t="s">
        <v>51</v>
      </c>
      <c r="N625" t="s">
        <v>73</v>
      </c>
      <c r="O625" t="s">
        <v>74</v>
      </c>
      <c r="P625" t="s">
        <v>74</v>
      </c>
      <c r="Q625" s="1">
        <v>37.5</v>
      </c>
      <c r="R625" t="s">
        <v>3039</v>
      </c>
      <c r="S625" t="s">
        <v>450</v>
      </c>
      <c r="T625" t="s">
        <v>196</v>
      </c>
    </row>
    <row r="626" spans="1:20" x14ac:dyDescent="0.25">
      <c r="A626" t="s">
        <v>3048</v>
      </c>
      <c r="B626" t="s">
        <v>240</v>
      </c>
      <c r="C626" t="s">
        <v>3039</v>
      </c>
      <c r="D626" s="14" t="s">
        <v>3040</v>
      </c>
      <c r="E626" t="s">
        <v>3041</v>
      </c>
      <c r="F626" t="s">
        <v>51</v>
      </c>
      <c r="G626" t="s">
        <v>66</v>
      </c>
      <c r="H626" t="s">
        <v>3049</v>
      </c>
      <c r="I626" s="17">
        <v>32780</v>
      </c>
      <c r="J626" t="s">
        <v>358</v>
      </c>
      <c r="K626" t="s">
        <v>73</v>
      </c>
      <c r="L626" t="s">
        <v>51</v>
      </c>
      <c r="M626" t="s">
        <v>51</v>
      </c>
      <c r="N626" t="s">
        <v>73</v>
      </c>
      <c r="O626" t="s">
        <v>74</v>
      </c>
      <c r="P626" t="s">
        <v>74</v>
      </c>
      <c r="Q626" s="1">
        <v>37.5</v>
      </c>
      <c r="R626" t="s">
        <v>3039</v>
      </c>
      <c r="S626" t="s">
        <v>450</v>
      </c>
      <c r="T626" t="s">
        <v>196</v>
      </c>
    </row>
    <row r="627" spans="1:20" ht="27.6" x14ac:dyDescent="0.25">
      <c r="A627" t="s">
        <v>3050</v>
      </c>
      <c r="B627" t="s">
        <v>3051</v>
      </c>
      <c r="C627" t="s">
        <v>3052</v>
      </c>
      <c r="D627" s="14" t="s">
        <v>766</v>
      </c>
      <c r="E627" t="s">
        <v>767</v>
      </c>
      <c r="F627" t="s">
        <v>51</v>
      </c>
      <c r="G627" t="s">
        <v>58</v>
      </c>
      <c r="H627" t="s">
        <v>3053</v>
      </c>
      <c r="I627" s="16">
        <v>36250</v>
      </c>
      <c r="J627" t="s">
        <v>54</v>
      </c>
      <c r="K627" t="s">
        <v>1281</v>
      </c>
      <c r="L627" s="2" t="s">
        <v>3054</v>
      </c>
      <c r="M627" t="s">
        <v>51</v>
      </c>
      <c r="N627" t="s">
        <v>1281</v>
      </c>
      <c r="O627" t="s">
        <v>74</v>
      </c>
      <c r="P627" t="s">
        <v>74</v>
      </c>
      <c r="Q627" s="1">
        <v>37.5</v>
      </c>
      <c r="R627" t="s">
        <v>3055</v>
      </c>
      <c r="S627" t="s">
        <v>450</v>
      </c>
      <c r="T627" t="s">
        <v>1279</v>
      </c>
    </row>
    <row r="628" spans="1:20" x14ac:dyDescent="0.25">
      <c r="A628" t="s">
        <v>3056</v>
      </c>
      <c r="B628" t="s">
        <v>2870</v>
      </c>
      <c r="C628" t="s">
        <v>3057</v>
      </c>
      <c r="D628" s="14" t="s">
        <v>3058</v>
      </c>
      <c r="E628" t="s">
        <v>2498</v>
      </c>
      <c r="F628" t="s">
        <v>51</v>
      </c>
      <c r="G628" t="s">
        <v>63</v>
      </c>
      <c r="H628" t="s">
        <v>455</v>
      </c>
      <c r="I628" s="16">
        <v>38354</v>
      </c>
      <c r="J628" t="s">
        <v>54</v>
      </c>
      <c r="K628" t="s">
        <v>73</v>
      </c>
      <c r="L628" t="s">
        <v>51</v>
      </c>
      <c r="M628" t="s">
        <v>51</v>
      </c>
      <c r="N628" t="s">
        <v>73</v>
      </c>
      <c r="O628" t="s">
        <v>74</v>
      </c>
      <c r="P628" t="s">
        <v>419</v>
      </c>
      <c r="Q628" s="1">
        <v>37.5</v>
      </c>
      <c r="R628" t="s">
        <v>51</v>
      </c>
      <c r="S628" t="s">
        <v>450</v>
      </c>
      <c r="T628" t="s">
        <v>2501</v>
      </c>
    </row>
    <row r="629" spans="1:20" x14ac:dyDescent="0.25">
      <c r="A629" t="s">
        <v>3059</v>
      </c>
      <c r="B629" t="s">
        <v>240</v>
      </c>
      <c r="C629" t="s">
        <v>3060</v>
      </c>
      <c r="D629" s="14" t="s">
        <v>3061</v>
      </c>
      <c r="E629" t="s">
        <v>3060</v>
      </c>
      <c r="F629" t="s">
        <v>3062</v>
      </c>
      <c r="G629" t="s">
        <v>66</v>
      </c>
      <c r="H629" t="s">
        <v>2290</v>
      </c>
      <c r="I629" s="16">
        <v>32874</v>
      </c>
      <c r="J629" t="s">
        <v>646</v>
      </c>
      <c r="K629" t="s">
        <v>73</v>
      </c>
      <c r="L629" t="s">
        <v>51</v>
      </c>
      <c r="M629" t="s">
        <v>51</v>
      </c>
      <c r="N629" t="s">
        <v>73</v>
      </c>
      <c r="O629" t="s">
        <v>74</v>
      </c>
      <c r="P629" t="s">
        <v>74</v>
      </c>
      <c r="Q629" s="1">
        <v>37.5</v>
      </c>
      <c r="R629" t="s">
        <v>3063</v>
      </c>
      <c r="S629" t="s">
        <v>450</v>
      </c>
      <c r="T629" t="s">
        <v>196</v>
      </c>
    </row>
    <row r="630" spans="1:20" x14ac:dyDescent="0.25">
      <c r="A630" t="s">
        <v>3064</v>
      </c>
      <c r="B630" t="s">
        <v>240</v>
      </c>
      <c r="C630" t="s">
        <v>3060</v>
      </c>
      <c r="D630" s="14" t="s">
        <v>3061</v>
      </c>
      <c r="E630" t="s">
        <v>3060</v>
      </c>
      <c r="F630" t="s">
        <v>3062</v>
      </c>
      <c r="G630" t="s">
        <v>66</v>
      </c>
      <c r="H630" t="s">
        <v>2292</v>
      </c>
      <c r="I630" s="16">
        <v>32874</v>
      </c>
      <c r="J630" t="s">
        <v>646</v>
      </c>
      <c r="K630" t="s">
        <v>73</v>
      </c>
      <c r="L630" t="s">
        <v>51</v>
      </c>
      <c r="M630" t="s">
        <v>51</v>
      </c>
      <c r="N630" t="s">
        <v>73</v>
      </c>
      <c r="O630" t="s">
        <v>74</v>
      </c>
      <c r="P630" t="s">
        <v>74</v>
      </c>
      <c r="Q630" s="1">
        <v>37.5</v>
      </c>
      <c r="R630" t="s">
        <v>3063</v>
      </c>
      <c r="S630" t="s">
        <v>450</v>
      </c>
      <c r="T630" t="s">
        <v>196</v>
      </c>
    </row>
    <row r="631" spans="1:20" x14ac:dyDescent="0.25">
      <c r="A631" t="s">
        <v>3065</v>
      </c>
      <c r="B631" t="s">
        <v>240</v>
      </c>
      <c r="C631" t="s">
        <v>3060</v>
      </c>
      <c r="D631" s="14" t="s">
        <v>3061</v>
      </c>
      <c r="E631" t="s">
        <v>3060</v>
      </c>
      <c r="F631" t="s">
        <v>3062</v>
      </c>
      <c r="G631" t="s">
        <v>66</v>
      </c>
      <c r="H631" t="s">
        <v>2294</v>
      </c>
      <c r="I631" s="16">
        <v>32874</v>
      </c>
      <c r="J631" t="s">
        <v>646</v>
      </c>
      <c r="K631" t="s">
        <v>73</v>
      </c>
      <c r="L631" t="s">
        <v>51</v>
      </c>
      <c r="M631" t="s">
        <v>51</v>
      </c>
      <c r="N631" t="s">
        <v>73</v>
      </c>
      <c r="O631" t="s">
        <v>74</v>
      </c>
      <c r="P631" t="s">
        <v>74</v>
      </c>
      <c r="Q631" s="1">
        <v>37.5</v>
      </c>
      <c r="R631" t="s">
        <v>3063</v>
      </c>
      <c r="S631" t="s">
        <v>450</v>
      </c>
      <c r="T631" t="s">
        <v>196</v>
      </c>
    </row>
    <row r="632" spans="1:20" x14ac:dyDescent="0.25">
      <c r="A632" t="s">
        <v>3066</v>
      </c>
      <c r="B632" t="s">
        <v>240</v>
      </c>
      <c r="C632" t="s">
        <v>3060</v>
      </c>
      <c r="D632" s="14" t="s">
        <v>3061</v>
      </c>
      <c r="E632" t="s">
        <v>3060</v>
      </c>
      <c r="F632" t="s">
        <v>3062</v>
      </c>
      <c r="G632" t="s">
        <v>66</v>
      </c>
      <c r="H632" t="s">
        <v>2296</v>
      </c>
      <c r="I632" s="16">
        <v>32874</v>
      </c>
      <c r="J632" t="s">
        <v>646</v>
      </c>
      <c r="K632" t="s">
        <v>73</v>
      </c>
      <c r="L632" t="s">
        <v>51</v>
      </c>
      <c r="M632" t="s">
        <v>51</v>
      </c>
      <c r="N632" t="s">
        <v>73</v>
      </c>
      <c r="O632" t="s">
        <v>74</v>
      </c>
      <c r="P632" t="s">
        <v>74</v>
      </c>
      <c r="Q632" s="1">
        <v>37.5</v>
      </c>
      <c r="R632" t="s">
        <v>3063</v>
      </c>
      <c r="S632" t="s">
        <v>450</v>
      </c>
      <c r="T632" t="s">
        <v>196</v>
      </c>
    </row>
    <row r="633" spans="1:20" x14ac:dyDescent="0.25">
      <c r="A633" t="s">
        <v>3067</v>
      </c>
      <c r="B633" t="s">
        <v>1844</v>
      </c>
      <c r="C633" t="s">
        <v>3068</v>
      </c>
      <c r="D633" s="14" t="s">
        <v>1840</v>
      </c>
      <c r="E633" t="s">
        <v>1841</v>
      </c>
      <c r="F633" t="s">
        <v>51</v>
      </c>
      <c r="G633" t="s">
        <v>79</v>
      </c>
      <c r="H633" t="s">
        <v>3069</v>
      </c>
      <c r="I633" s="16">
        <v>34516</v>
      </c>
      <c r="J633" t="s">
        <v>54</v>
      </c>
      <c r="K633" t="s">
        <v>73</v>
      </c>
      <c r="L633" t="s">
        <v>51</v>
      </c>
      <c r="M633" t="s">
        <v>51</v>
      </c>
      <c r="N633" t="s">
        <v>73</v>
      </c>
      <c r="O633" t="s">
        <v>74</v>
      </c>
      <c r="P633" t="s">
        <v>56</v>
      </c>
      <c r="Q633" s="1">
        <v>37</v>
      </c>
      <c r="R633" t="s">
        <v>3071</v>
      </c>
      <c r="S633" t="s">
        <v>450</v>
      </c>
      <c r="T633" t="s">
        <v>1844</v>
      </c>
    </row>
    <row r="634" spans="1:20" x14ac:dyDescent="0.25">
      <c r="A634" t="s">
        <v>3072</v>
      </c>
      <c r="B634" t="s">
        <v>3073</v>
      </c>
      <c r="C634" t="s">
        <v>3074</v>
      </c>
      <c r="D634" s="14" t="s">
        <v>3075</v>
      </c>
      <c r="E634" t="s">
        <v>3076</v>
      </c>
      <c r="F634" t="s">
        <v>3077</v>
      </c>
      <c r="G634" t="s">
        <v>58</v>
      </c>
      <c r="H634" t="s">
        <v>51</v>
      </c>
      <c r="I634" s="16">
        <v>32874</v>
      </c>
      <c r="J634" t="s">
        <v>54</v>
      </c>
      <c r="K634" t="s">
        <v>59</v>
      </c>
      <c r="L634" t="s">
        <v>51</v>
      </c>
      <c r="M634" t="s">
        <v>51</v>
      </c>
      <c r="N634" t="s">
        <v>59</v>
      </c>
      <c r="O634" t="s">
        <v>56</v>
      </c>
      <c r="P634" t="s">
        <v>51</v>
      </c>
      <c r="Q634" s="1">
        <v>36.799999999999997</v>
      </c>
      <c r="R634" t="s">
        <v>51</v>
      </c>
      <c r="S634" t="s">
        <v>450</v>
      </c>
      <c r="T634" t="s">
        <v>2606</v>
      </c>
    </row>
    <row r="635" spans="1:20" x14ac:dyDescent="0.25">
      <c r="A635" t="s">
        <v>3079</v>
      </c>
      <c r="B635" t="s">
        <v>114</v>
      </c>
      <c r="C635" t="s">
        <v>3080</v>
      </c>
      <c r="D635" s="14" t="s">
        <v>739</v>
      </c>
      <c r="E635" t="s">
        <v>740</v>
      </c>
      <c r="F635" t="s">
        <v>3081</v>
      </c>
      <c r="G635" t="s">
        <v>61</v>
      </c>
      <c r="H635" t="s">
        <v>738</v>
      </c>
      <c r="I635" s="17">
        <v>24108</v>
      </c>
      <c r="J635" t="s">
        <v>54</v>
      </c>
      <c r="K635" t="s">
        <v>463</v>
      </c>
      <c r="L635" t="s">
        <v>51</v>
      </c>
      <c r="M635" t="s">
        <v>51</v>
      </c>
      <c r="N635" t="s">
        <v>463</v>
      </c>
      <c r="O635" t="s">
        <v>74</v>
      </c>
      <c r="P635" t="s">
        <v>172</v>
      </c>
      <c r="Q635" s="1">
        <v>36.799999999999997</v>
      </c>
      <c r="R635" t="s">
        <v>3082</v>
      </c>
      <c r="S635" t="s">
        <v>450</v>
      </c>
      <c r="T635" t="s">
        <v>1316</v>
      </c>
    </row>
    <row r="636" spans="1:20" x14ac:dyDescent="0.25">
      <c r="A636" t="s">
        <v>3083</v>
      </c>
      <c r="B636" t="s">
        <v>51</v>
      </c>
      <c r="C636" t="s">
        <v>51</v>
      </c>
      <c r="D636" s="14" t="s">
        <v>3084</v>
      </c>
      <c r="E636" t="s">
        <v>3085</v>
      </c>
      <c r="F636" t="s">
        <v>51</v>
      </c>
      <c r="G636" t="s">
        <v>93</v>
      </c>
      <c r="H636" t="s">
        <v>51</v>
      </c>
      <c r="I636" s="16">
        <v>37622</v>
      </c>
      <c r="J636" t="s">
        <v>54</v>
      </c>
      <c r="K636" t="s">
        <v>59</v>
      </c>
      <c r="L636" t="s">
        <v>51</v>
      </c>
      <c r="M636" t="s">
        <v>51</v>
      </c>
      <c r="N636" t="s">
        <v>59</v>
      </c>
      <c r="O636" t="s">
        <v>56</v>
      </c>
      <c r="P636" t="s">
        <v>51</v>
      </c>
      <c r="Q636" s="1">
        <v>36.6</v>
      </c>
      <c r="R636" t="s">
        <v>51</v>
      </c>
      <c r="S636" t="s">
        <v>450</v>
      </c>
      <c r="T636" t="s">
        <v>1192</v>
      </c>
    </row>
    <row r="637" spans="1:20" x14ac:dyDescent="0.25">
      <c r="A637" t="s">
        <v>3087</v>
      </c>
      <c r="B637" t="s">
        <v>240</v>
      </c>
      <c r="C637" t="s">
        <v>3039</v>
      </c>
      <c r="D637" s="14" t="s">
        <v>3040</v>
      </c>
      <c r="E637" t="s">
        <v>3041</v>
      </c>
      <c r="F637" t="s">
        <v>51</v>
      </c>
      <c r="G637" t="s">
        <v>66</v>
      </c>
      <c r="H637" t="s">
        <v>2290</v>
      </c>
      <c r="I637" s="17">
        <v>32128</v>
      </c>
      <c r="J637" t="s">
        <v>358</v>
      </c>
      <c r="K637" t="s">
        <v>73</v>
      </c>
      <c r="L637" t="s">
        <v>51</v>
      </c>
      <c r="M637" t="s">
        <v>51</v>
      </c>
      <c r="N637" t="s">
        <v>73</v>
      </c>
      <c r="O637" t="s">
        <v>74</v>
      </c>
      <c r="P637" t="s">
        <v>74</v>
      </c>
      <c r="Q637" s="1">
        <v>36.5</v>
      </c>
      <c r="R637" t="s">
        <v>3039</v>
      </c>
      <c r="S637" t="s">
        <v>450</v>
      </c>
      <c r="T637" t="s">
        <v>196</v>
      </c>
    </row>
    <row r="638" spans="1:20" x14ac:dyDescent="0.25">
      <c r="A638" t="s">
        <v>3089</v>
      </c>
      <c r="B638" t="s">
        <v>240</v>
      </c>
      <c r="C638" t="s">
        <v>3039</v>
      </c>
      <c r="D638" s="14" t="s">
        <v>3040</v>
      </c>
      <c r="E638" t="s">
        <v>3041</v>
      </c>
      <c r="F638" t="s">
        <v>51</v>
      </c>
      <c r="G638" t="s">
        <v>66</v>
      </c>
      <c r="H638" t="s">
        <v>2292</v>
      </c>
      <c r="I638" s="17">
        <v>32111</v>
      </c>
      <c r="J638" t="s">
        <v>358</v>
      </c>
      <c r="K638" t="s">
        <v>73</v>
      </c>
      <c r="L638" t="s">
        <v>51</v>
      </c>
      <c r="M638" t="s">
        <v>51</v>
      </c>
      <c r="N638" t="s">
        <v>73</v>
      </c>
      <c r="O638" t="s">
        <v>74</v>
      </c>
      <c r="P638" t="s">
        <v>74</v>
      </c>
      <c r="Q638" s="1">
        <v>36.5</v>
      </c>
      <c r="R638" t="s">
        <v>3039</v>
      </c>
      <c r="S638" t="s">
        <v>450</v>
      </c>
      <c r="T638" t="s">
        <v>196</v>
      </c>
    </row>
    <row r="639" spans="1:20" x14ac:dyDescent="0.25">
      <c r="A639" t="s">
        <v>3090</v>
      </c>
      <c r="B639" t="s">
        <v>240</v>
      </c>
      <c r="C639" t="s">
        <v>3039</v>
      </c>
      <c r="D639" s="14" t="s">
        <v>3040</v>
      </c>
      <c r="E639" t="s">
        <v>3041</v>
      </c>
      <c r="F639" t="s">
        <v>51</v>
      </c>
      <c r="G639" t="s">
        <v>66</v>
      </c>
      <c r="H639" t="s">
        <v>2294</v>
      </c>
      <c r="I639" s="17">
        <v>32080</v>
      </c>
      <c r="J639" t="s">
        <v>358</v>
      </c>
      <c r="K639" t="s">
        <v>73</v>
      </c>
      <c r="L639" t="s">
        <v>51</v>
      </c>
      <c r="M639" t="s">
        <v>51</v>
      </c>
      <c r="N639" t="s">
        <v>73</v>
      </c>
      <c r="O639" t="s">
        <v>74</v>
      </c>
      <c r="P639" t="s">
        <v>74</v>
      </c>
      <c r="Q639" s="1">
        <v>36.5</v>
      </c>
      <c r="R639" t="s">
        <v>3039</v>
      </c>
      <c r="S639" t="s">
        <v>450</v>
      </c>
      <c r="T639" t="s">
        <v>196</v>
      </c>
    </row>
    <row r="640" spans="1:20" x14ac:dyDescent="0.25">
      <c r="A640" t="s">
        <v>3091</v>
      </c>
      <c r="B640" t="s">
        <v>240</v>
      </c>
      <c r="C640" t="s">
        <v>3039</v>
      </c>
      <c r="D640" s="14" t="s">
        <v>3040</v>
      </c>
      <c r="E640" t="s">
        <v>3041</v>
      </c>
      <c r="F640" t="s">
        <v>51</v>
      </c>
      <c r="G640" t="s">
        <v>66</v>
      </c>
      <c r="H640" t="s">
        <v>2296</v>
      </c>
      <c r="I640" s="17">
        <v>32050</v>
      </c>
      <c r="J640" t="s">
        <v>358</v>
      </c>
      <c r="K640" t="s">
        <v>73</v>
      </c>
      <c r="L640" t="s">
        <v>51</v>
      </c>
      <c r="M640" t="s">
        <v>51</v>
      </c>
      <c r="N640" t="s">
        <v>73</v>
      </c>
      <c r="O640" t="s">
        <v>74</v>
      </c>
      <c r="P640" t="s">
        <v>74</v>
      </c>
      <c r="Q640" s="1">
        <v>36.5</v>
      </c>
      <c r="R640" t="s">
        <v>3039</v>
      </c>
      <c r="S640" t="s">
        <v>450</v>
      </c>
      <c r="T640" t="s">
        <v>196</v>
      </c>
    </row>
    <row r="641" spans="1:20" x14ac:dyDescent="0.25">
      <c r="A641" t="s">
        <v>3092</v>
      </c>
      <c r="B641" t="s">
        <v>51</v>
      </c>
      <c r="C641" t="s">
        <v>3093</v>
      </c>
      <c r="D641" s="14" t="s">
        <v>2288</v>
      </c>
      <c r="E641" t="s">
        <v>2287</v>
      </c>
      <c r="F641" t="s">
        <v>3094</v>
      </c>
      <c r="G641" t="s">
        <v>69</v>
      </c>
      <c r="H641" t="s">
        <v>51</v>
      </c>
      <c r="I641" s="16">
        <v>40179</v>
      </c>
      <c r="J641" t="s">
        <v>54</v>
      </c>
      <c r="K641" t="s">
        <v>59</v>
      </c>
      <c r="L641" t="s">
        <v>51</v>
      </c>
      <c r="M641" t="s">
        <v>51</v>
      </c>
      <c r="N641" t="s">
        <v>59</v>
      </c>
      <c r="O641" t="s">
        <v>56</v>
      </c>
      <c r="P641" t="s">
        <v>51</v>
      </c>
      <c r="Q641" s="1">
        <v>36</v>
      </c>
      <c r="R641" t="s">
        <v>51</v>
      </c>
      <c r="S641" t="s">
        <v>51</v>
      </c>
      <c r="T641" t="s">
        <v>51</v>
      </c>
    </row>
    <row r="642" spans="1:20" x14ac:dyDescent="0.25">
      <c r="A642" t="s">
        <v>3096</v>
      </c>
      <c r="B642" t="s">
        <v>51</v>
      </c>
      <c r="C642" t="s">
        <v>3097</v>
      </c>
      <c r="D642" s="14" t="s">
        <v>3098</v>
      </c>
      <c r="E642" t="s">
        <v>3099</v>
      </c>
      <c r="F642" t="s">
        <v>3100</v>
      </c>
      <c r="G642" t="s">
        <v>69</v>
      </c>
      <c r="H642" t="s">
        <v>51</v>
      </c>
      <c r="I642" s="16">
        <v>41640</v>
      </c>
      <c r="J642" t="s">
        <v>54</v>
      </c>
      <c r="K642" t="s">
        <v>59</v>
      </c>
      <c r="L642" t="s">
        <v>51</v>
      </c>
      <c r="M642" t="s">
        <v>51</v>
      </c>
      <c r="N642" t="s">
        <v>59</v>
      </c>
      <c r="O642" t="s">
        <v>56</v>
      </c>
      <c r="P642" t="s">
        <v>74</v>
      </c>
      <c r="Q642" s="1">
        <v>36</v>
      </c>
      <c r="R642" t="s">
        <v>51</v>
      </c>
      <c r="S642" t="s">
        <v>1225</v>
      </c>
      <c r="T642" t="s">
        <v>1523</v>
      </c>
    </row>
    <row r="643" spans="1:20" x14ac:dyDescent="0.25">
      <c r="A643" t="s">
        <v>3101</v>
      </c>
      <c r="B643" t="s">
        <v>3102</v>
      </c>
      <c r="C643" t="s">
        <v>51</v>
      </c>
      <c r="D643" s="14" t="s">
        <v>3103</v>
      </c>
      <c r="E643" t="s">
        <v>3104</v>
      </c>
      <c r="F643" t="s">
        <v>3105</v>
      </c>
      <c r="G643" t="s">
        <v>88</v>
      </c>
      <c r="H643" t="s">
        <v>51</v>
      </c>
      <c r="I643" s="16">
        <v>41768</v>
      </c>
      <c r="J643" t="s">
        <v>54</v>
      </c>
      <c r="K643" t="s">
        <v>73</v>
      </c>
      <c r="L643" t="s">
        <v>2014</v>
      </c>
      <c r="M643" t="s">
        <v>51</v>
      </c>
      <c r="N643" t="s">
        <v>73</v>
      </c>
      <c r="O643" t="s">
        <v>74</v>
      </c>
      <c r="P643" t="s">
        <v>56</v>
      </c>
      <c r="Q643" s="1">
        <v>36</v>
      </c>
      <c r="R643" t="s">
        <v>3106</v>
      </c>
      <c r="S643" t="s">
        <v>450</v>
      </c>
      <c r="T643" t="s">
        <v>2937</v>
      </c>
    </row>
    <row r="644" spans="1:20" x14ac:dyDescent="0.25">
      <c r="A644" t="s">
        <v>3107</v>
      </c>
      <c r="B644" t="s">
        <v>3108</v>
      </c>
      <c r="C644" t="s">
        <v>3109</v>
      </c>
      <c r="D644" s="14" t="s">
        <v>2307</v>
      </c>
      <c r="E644" t="s">
        <v>3110</v>
      </c>
      <c r="F644" t="s">
        <v>51</v>
      </c>
      <c r="G644" t="s">
        <v>66</v>
      </c>
      <c r="H644" t="s">
        <v>51</v>
      </c>
      <c r="I644" s="16">
        <v>40038</v>
      </c>
      <c r="J644" t="s">
        <v>54</v>
      </c>
      <c r="K644" t="s">
        <v>59</v>
      </c>
      <c r="L644" t="s">
        <v>51</v>
      </c>
      <c r="M644" t="s">
        <v>51</v>
      </c>
      <c r="N644" t="s">
        <v>59</v>
      </c>
      <c r="O644" t="s">
        <v>56</v>
      </c>
      <c r="P644" t="s">
        <v>172</v>
      </c>
      <c r="Q644" s="1">
        <v>36</v>
      </c>
      <c r="R644" t="s">
        <v>2309</v>
      </c>
      <c r="S644" t="s">
        <v>107</v>
      </c>
      <c r="T644" t="s">
        <v>196</v>
      </c>
    </row>
    <row r="645" spans="1:20" x14ac:dyDescent="0.25">
      <c r="A645" t="s">
        <v>3111</v>
      </c>
      <c r="B645" t="s">
        <v>3112</v>
      </c>
      <c r="C645" t="s">
        <v>51</v>
      </c>
      <c r="D645" s="14" t="s">
        <v>3113</v>
      </c>
      <c r="E645" t="s">
        <v>3114</v>
      </c>
      <c r="F645" t="s">
        <v>51</v>
      </c>
      <c r="G645" t="s">
        <v>66</v>
      </c>
      <c r="H645" t="s">
        <v>51</v>
      </c>
      <c r="I645" s="16">
        <v>40179</v>
      </c>
      <c r="J645" t="s">
        <v>54</v>
      </c>
      <c r="K645" t="s">
        <v>55</v>
      </c>
      <c r="L645" t="s">
        <v>51</v>
      </c>
      <c r="M645" t="s">
        <v>51</v>
      </c>
      <c r="N645" t="s">
        <v>55</v>
      </c>
      <c r="O645" t="s">
        <v>56</v>
      </c>
      <c r="P645" t="s">
        <v>51</v>
      </c>
      <c r="Q645" s="1">
        <v>36</v>
      </c>
      <c r="R645" t="s">
        <v>51</v>
      </c>
      <c r="S645" t="s">
        <v>450</v>
      </c>
      <c r="T645" t="s">
        <v>1625</v>
      </c>
    </row>
    <row r="646" spans="1:20" x14ac:dyDescent="0.25">
      <c r="A646" t="s">
        <v>3115</v>
      </c>
      <c r="B646" t="s">
        <v>3116</v>
      </c>
      <c r="C646" t="s">
        <v>51</v>
      </c>
      <c r="D646" s="14" t="s">
        <v>3117</v>
      </c>
      <c r="E646" t="s">
        <v>3118</v>
      </c>
      <c r="F646" t="s">
        <v>51</v>
      </c>
      <c r="G646" t="s">
        <v>58</v>
      </c>
      <c r="H646" t="s">
        <v>51</v>
      </c>
      <c r="I646" s="16">
        <v>37657</v>
      </c>
      <c r="J646" t="s">
        <v>54</v>
      </c>
      <c r="K646" t="s">
        <v>59</v>
      </c>
      <c r="L646" t="s">
        <v>51</v>
      </c>
      <c r="M646" t="s">
        <v>51</v>
      </c>
      <c r="N646" t="s">
        <v>59</v>
      </c>
      <c r="O646" t="s">
        <v>56</v>
      </c>
      <c r="P646" t="s">
        <v>74</v>
      </c>
      <c r="Q646" s="1">
        <v>36</v>
      </c>
      <c r="R646" t="s">
        <v>3119</v>
      </c>
      <c r="S646" t="s">
        <v>1225</v>
      </c>
      <c r="T646" t="s">
        <v>1279</v>
      </c>
    </row>
    <row r="647" spans="1:20" x14ac:dyDescent="0.25">
      <c r="A647" t="s">
        <v>3120</v>
      </c>
      <c r="B647" t="s">
        <v>3121</v>
      </c>
      <c r="C647" t="s">
        <v>3122</v>
      </c>
      <c r="D647" s="14" t="s">
        <v>3123</v>
      </c>
      <c r="E647" t="s">
        <v>3124</v>
      </c>
      <c r="F647" t="s">
        <v>51</v>
      </c>
      <c r="G647" t="s">
        <v>58</v>
      </c>
      <c r="H647" t="s">
        <v>3125</v>
      </c>
      <c r="I647" s="16">
        <v>39848</v>
      </c>
      <c r="J647" t="s">
        <v>54</v>
      </c>
      <c r="K647" t="s">
        <v>59</v>
      </c>
      <c r="L647" t="s">
        <v>51</v>
      </c>
      <c r="M647" t="s">
        <v>51</v>
      </c>
      <c r="N647" t="s">
        <v>59</v>
      </c>
      <c r="O647" t="s">
        <v>56</v>
      </c>
      <c r="P647" t="s">
        <v>74</v>
      </c>
      <c r="Q647" s="1">
        <v>36</v>
      </c>
      <c r="R647" t="s">
        <v>3126</v>
      </c>
      <c r="S647" t="s">
        <v>450</v>
      </c>
      <c r="T647" t="s">
        <v>1279</v>
      </c>
    </row>
    <row r="648" spans="1:20" x14ac:dyDescent="0.25">
      <c r="A648" t="s">
        <v>3127</v>
      </c>
      <c r="B648" t="s">
        <v>3128</v>
      </c>
      <c r="C648" t="s">
        <v>3129</v>
      </c>
      <c r="D648" s="14" t="s">
        <v>3130</v>
      </c>
      <c r="E648" t="s">
        <v>66</v>
      </c>
      <c r="F648" t="s">
        <v>51</v>
      </c>
      <c r="G648" t="s">
        <v>66</v>
      </c>
      <c r="H648" t="s">
        <v>51</v>
      </c>
      <c r="I648" s="16">
        <v>35674</v>
      </c>
      <c r="J648" t="s">
        <v>54</v>
      </c>
      <c r="K648" t="s">
        <v>73</v>
      </c>
      <c r="L648" t="s">
        <v>73</v>
      </c>
      <c r="M648" t="s">
        <v>51</v>
      </c>
      <c r="N648" t="s">
        <v>73</v>
      </c>
      <c r="O648" t="s">
        <v>74</v>
      </c>
      <c r="P648" t="s">
        <v>56</v>
      </c>
      <c r="Q648" s="1">
        <v>36</v>
      </c>
      <c r="R648" t="s">
        <v>3131</v>
      </c>
      <c r="S648" t="s">
        <v>450</v>
      </c>
      <c r="T648" t="s">
        <v>3132</v>
      </c>
    </row>
    <row r="649" spans="1:20" x14ac:dyDescent="0.25">
      <c r="A649" t="s">
        <v>3133</v>
      </c>
      <c r="B649" t="s">
        <v>600</v>
      </c>
      <c r="C649" t="s">
        <v>985</v>
      </c>
      <c r="D649" s="14" t="s">
        <v>981</v>
      </c>
      <c r="E649" t="s">
        <v>603</v>
      </c>
      <c r="F649" t="s">
        <v>1490</v>
      </c>
      <c r="G649" t="s">
        <v>603</v>
      </c>
      <c r="H649" t="s">
        <v>3134</v>
      </c>
      <c r="I649" s="16">
        <v>36098</v>
      </c>
      <c r="J649" t="s">
        <v>54</v>
      </c>
      <c r="K649" t="s">
        <v>1281</v>
      </c>
      <c r="L649" t="s">
        <v>1812</v>
      </c>
      <c r="M649" t="s">
        <v>51</v>
      </c>
      <c r="N649" t="s">
        <v>1281</v>
      </c>
      <c r="O649" t="s">
        <v>74</v>
      </c>
      <c r="P649" t="s">
        <v>56</v>
      </c>
      <c r="Q649" s="1">
        <v>36</v>
      </c>
      <c r="R649" t="s">
        <v>985</v>
      </c>
      <c r="S649" t="s">
        <v>450</v>
      </c>
      <c r="T649" t="s">
        <v>607</v>
      </c>
    </row>
    <row r="650" spans="1:20" x14ac:dyDescent="0.25">
      <c r="A650" t="s">
        <v>3135</v>
      </c>
      <c r="B650" t="s">
        <v>2204</v>
      </c>
      <c r="C650" t="s">
        <v>51</v>
      </c>
      <c r="D650" s="14" t="s">
        <v>2337</v>
      </c>
      <c r="E650" t="s">
        <v>2338</v>
      </c>
      <c r="F650" t="s">
        <v>51</v>
      </c>
      <c r="G650" t="s">
        <v>93</v>
      </c>
      <c r="H650" t="s">
        <v>51</v>
      </c>
      <c r="I650" s="16">
        <v>36445</v>
      </c>
      <c r="J650" t="s">
        <v>54</v>
      </c>
      <c r="K650" t="s">
        <v>59</v>
      </c>
      <c r="L650" t="s">
        <v>51</v>
      </c>
      <c r="M650" t="s">
        <v>51</v>
      </c>
      <c r="N650" t="s">
        <v>59</v>
      </c>
      <c r="O650" t="s">
        <v>56</v>
      </c>
      <c r="P650" t="s">
        <v>51</v>
      </c>
      <c r="Q650" s="1">
        <v>35.799999999999997</v>
      </c>
      <c r="R650" t="s">
        <v>3137</v>
      </c>
      <c r="S650" t="s">
        <v>450</v>
      </c>
      <c r="T650" t="s">
        <v>1192</v>
      </c>
    </row>
    <row r="651" spans="1:20" x14ac:dyDescent="0.25">
      <c r="A651" t="s">
        <v>3138</v>
      </c>
      <c r="B651" t="s">
        <v>3139</v>
      </c>
      <c r="C651" t="s">
        <v>3140</v>
      </c>
      <c r="D651" s="14" t="s">
        <v>3141</v>
      </c>
      <c r="E651" t="s">
        <v>3142</v>
      </c>
      <c r="F651" t="s">
        <v>3143</v>
      </c>
      <c r="G651" t="s">
        <v>58</v>
      </c>
      <c r="H651" t="s">
        <v>51</v>
      </c>
      <c r="I651" s="16">
        <v>39083</v>
      </c>
      <c r="J651" t="s">
        <v>54</v>
      </c>
      <c r="K651" t="s">
        <v>59</v>
      </c>
      <c r="L651" t="s">
        <v>51</v>
      </c>
      <c r="M651" t="s">
        <v>51</v>
      </c>
      <c r="N651" t="s">
        <v>59</v>
      </c>
      <c r="O651" t="s">
        <v>56</v>
      </c>
      <c r="P651" t="s">
        <v>74</v>
      </c>
      <c r="Q651" s="1">
        <v>35.4</v>
      </c>
      <c r="R651" t="s">
        <v>3145</v>
      </c>
      <c r="S651" t="s">
        <v>1225</v>
      </c>
      <c r="T651" t="s">
        <v>471</v>
      </c>
    </row>
    <row r="652" spans="1:20" x14ac:dyDescent="0.25">
      <c r="A652" t="s">
        <v>3146</v>
      </c>
      <c r="B652" t="s">
        <v>3147</v>
      </c>
      <c r="C652" t="s">
        <v>51</v>
      </c>
      <c r="D652" s="14" t="s">
        <v>3148</v>
      </c>
      <c r="E652" t="s">
        <v>3149</v>
      </c>
      <c r="F652" t="s">
        <v>51</v>
      </c>
      <c r="G652" t="s">
        <v>58</v>
      </c>
      <c r="H652" t="s">
        <v>51</v>
      </c>
      <c r="I652" s="16">
        <v>37622</v>
      </c>
      <c r="J652" t="s">
        <v>54</v>
      </c>
      <c r="K652" t="s">
        <v>59</v>
      </c>
      <c r="L652" t="s">
        <v>51</v>
      </c>
      <c r="M652" t="s">
        <v>51</v>
      </c>
      <c r="N652" t="s">
        <v>59</v>
      </c>
      <c r="O652" t="s">
        <v>56</v>
      </c>
      <c r="P652" t="s">
        <v>51</v>
      </c>
      <c r="Q652" s="1">
        <v>35.299999999999997</v>
      </c>
      <c r="R652" t="s">
        <v>51</v>
      </c>
      <c r="S652" t="s">
        <v>918</v>
      </c>
      <c r="T652" t="s">
        <v>2279</v>
      </c>
    </row>
    <row r="653" spans="1:20" x14ac:dyDescent="0.25">
      <c r="A653" t="s">
        <v>3151</v>
      </c>
      <c r="B653" t="s">
        <v>1954</v>
      </c>
      <c r="C653" t="s">
        <v>3152</v>
      </c>
      <c r="D653" s="14" t="s">
        <v>3153</v>
      </c>
      <c r="E653" t="s">
        <v>3154</v>
      </c>
      <c r="F653" t="s">
        <v>3155</v>
      </c>
      <c r="G653" t="s">
        <v>53</v>
      </c>
      <c r="H653" t="s">
        <v>51</v>
      </c>
      <c r="I653" s="17">
        <v>22098</v>
      </c>
      <c r="J653" t="s">
        <v>54</v>
      </c>
      <c r="K653" t="s">
        <v>463</v>
      </c>
      <c r="L653" t="s">
        <v>51</v>
      </c>
      <c r="M653" t="s">
        <v>51</v>
      </c>
      <c r="N653" t="s">
        <v>463</v>
      </c>
      <c r="O653" t="s">
        <v>74</v>
      </c>
      <c r="P653" t="s">
        <v>74</v>
      </c>
      <c r="Q653" s="1">
        <v>35.1</v>
      </c>
      <c r="R653" t="s">
        <v>3157</v>
      </c>
      <c r="S653" t="s">
        <v>450</v>
      </c>
      <c r="T653" t="s">
        <v>616</v>
      </c>
    </row>
    <row r="654" spans="1:20" x14ac:dyDescent="0.25">
      <c r="A654" t="s">
        <v>3158</v>
      </c>
      <c r="B654" t="s">
        <v>824</v>
      </c>
      <c r="C654" t="s">
        <v>3159</v>
      </c>
      <c r="D654" s="14" t="s">
        <v>3160</v>
      </c>
      <c r="E654" t="s">
        <v>3161</v>
      </c>
      <c r="F654" t="s">
        <v>51</v>
      </c>
      <c r="G654" t="s">
        <v>81</v>
      </c>
      <c r="H654" t="s">
        <v>51</v>
      </c>
      <c r="I654" s="16">
        <v>41275</v>
      </c>
      <c r="J654" t="s">
        <v>54</v>
      </c>
      <c r="K654" t="s">
        <v>59</v>
      </c>
      <c r="L654" t="s">
        <v>51</v>
      </c>
      <c r="M654" t="s">
        <v>51</v>
      </c>
      <c r="N654" t="s">
        <v>59</v>
      </c>
      <c r="O654" t="s">
        <v>56</v>
      </c>
      <c r="P654" t="s">
        <v>51</v>
      </c>
      <c r="Q654" s="1">
        <v>35</v>
      </c>
      <c r="R654" t="s">
        <v>3163</v>
      </c>
      <c r="S654" t="s">
        <v>450</v>
      </c>
      <c r="T654" t="s">
        <v>2427</v>
      </c>
    </row>
    <row r="655" spans="1:20" ht="27.6" x14ac:dyDescent="0.25">
      <c r="A655" t="s">
        <v>3164</v>
      </c>
      <c r="B655" s="2" t="s">
        <v>3165</v>
      </c>
      <c r="C655" t="s">
        <v>51</v>
      </c>
      <c r="D655" s="14" t="s">
        <v>3166</v>
      </c>
      <c r="E655" t="s">
        <v>3167</v>
      </c>
      <c r="F655" t="s">
        <v>51</v>
      </c>
      <c r="G655" t="s">
        <v>77</v>
      </c>
      <c r="H655" t="s">
        <v>51</v>
      </c>
      <c r="I655" s="16">
        <v>38353</v>
      </c>
      <c r="J655" t="s">
        <v>54</v>
      </c>
      <c r="K655" t="s">
        <v>59</v>
      </c>
      <c r="L655" t="s">
        <v>51</v>
      </c>
      <c r="M655" t="s">
        <v>51</v>
      </c>
      <c r="N655" t="s">
        <v>59</v>
      </c>
      <c r="O655" t="s">
        <v>56</v>
      </c>
      <c r="P655" t="s">
        <v>51</v>
      </c>
      <c r="Q655" s="1">
        <v>35</v>
      </c>
      <c r="R655" t="s">
        <v>51</v>
      </c>
      <c r="S655" t="s">
        <v>450</v>
      </c>
      <c r="T655" t="s">
        <v>471</v>
      </c>
    </row>
    <row r="656" spans="1:20" x14ac:dyDescent="0.25">
      <c r="A656" t="s">
        <v>3168</v>
      </c>
      <c r="B656" t="s">
        <v>3169</v>
      </c>
      <c r="C656" t="s">
        <v>51</v>
      </c>
      <c r="D656" s="14" t="s">
        <v>3170</v>
      </c>
      <c r="E656" t="s">
        <v>3171</v>
      </c>
      <c r="F656" t="s">
        <v>51</v>
      </c>
      <c r="G656" t="s">
        <v>58</v>
      </c>
      <c r="H656" t="s">
        <v>51</v>
      </c>
      <c r="I656" s="16">
        <v>36161</v>
      </c>
      <c r="J656" t="s">
        <v>54</v>
      </c>
      <c r="K656" t="s">
        <v>59</v>
      </c>
      <c r="L656" t="s">
        <v>51</v>
      </c>
      <c r="M656" t="s">
        <v>51</v>
      </c>
      <c r="N656" t="s">
        <v>59</v>
      </c>
      <c r="O656" t="s">
        <v>56</v>
      </c>
      <c r="P656" t="s">
        <v>51</v>
      </c>
      <c r="Q656" s="1">
        <v>35</v>
      </c>
      <c r="R656" t="s">
        <v>51</v>
      </c>
      <c r="S656" t="s">
        <v>918</v>
      </c>
      <c r="T656" t="s">
        <v>2279</v>
      </c>
    </row>
    <row r="657" spans="1:20" x14ac:dyDescent="0.25">
      <c r="A657" t="s">
        <v>3172</v>
      </c>
      <c r="B657" t="s">
        <v>1838</v>
      </c>
      <c r="C657" t="s">
        <v>3068</v>
      </c>
      <c r="D657" s="14" t="s">
        <v>1840</v>
      </c>
      <c r="E657" t="s">
        <v>1841</v>
      </c>
      <c r="F657" t="s">
        <v>51</v>
      </c>
      <c r="G657" t="s">
        <v>79</v>
      </c>
      <c r="H657" t="s">
        <v>3173</v>
      </c>
      <c r="I657" s="16">
        <v>34516</v>
      </c>
      <c r="J657" t="s">
        <v>54</v>
      </c>
      <c r="K657" t="s">
        <v>73</v>
      </c>
      <c r="L657" t="s">
        <v>51</v>
      </c>
      <c r="M657" t="s">
        <v>51</v>
      </c>
      <c r="N657" t="s">
        <v>73</v>
      </c>
      <c r="O657" t="s">
        <v>74</v>
      </c>
      <c r="P657" t="s">
        <v>56</v>
      </c>
      <c r="Q657" s="1">
        <v>35</v>
      </c>
      <c r="R657" t="s">
        <v>3174</v>
      </c>
      <c r="S657" t="s">
        <v>450</v>
      </c>
      <c r="T657" t="s">
        <v>1844</v>
      </c>
    </row>
    <row r="658" spans="1:20" x14ac:dyDescent="0.25">
      <c r="A658" t="s">
        <v>3175</v>
      </c>
      <c r="B658" t="s">
        <v>1844</v>
      </c>
      <c r="C658" t="s">
        <v>3068</v>
      </c>
      <c r="D658" s="14" t="s">
        <v>1840</v>
      </c>
      <c r="E658" t="s">
        <v>1841</v>
      </c>
      <c r="F658" t="s">
        <v>51</v>
      </c>
      <c r="G658" t="s">
        <v>79</v>
      </c>
      <c r="H658" t="s">
        <v>2092</v>
      </c>
      <c r="I658" s="16">
        <v>34516</v>
      </c>
      <c r="J658" t="s">
        <v>54</v>
      </c>
      <c r="K658" t="s">
        <v>73</v>
      </c>
      <c r="L658" t="s">
        <v>51</v>
      </c>
      <c r="M658" t="s">
        <v>51</v>
      </c>
      <c r="N658" t="s">
        <v>73</v>
      </c>
      <c r="O658" t="s">
        <v>74</v>
      </c>
      <c r="P658" t="s">
        <v>56</v>
      </c>
      <c r="Q658" s="1">
        <v>35</v>
      </c>
      <c r="R658" t="s">
        <v>3071</v>
      </c>
      <c r="S658" t="s">
        <v>450</v>
      </c>
      <c r="T658" t="s">
        <v>1844</v>
      </c>
    </row>
    <row r="659" spans="1:20" x14ac:dyDescent="0.25">
      <c r="A659" t="s">
        <v>3176</v>
      </c>
      <c r="B659" t="s">
        <v>575</v>
      </c>
      <c r="C659" t="s">
        <v>3177</v>
      </c>
      <c r="D659" s="14" t="s">
        <v>3178</v>
      </c>
      <c r="E659" t="s">
        <v>578</v>
      </c>
      <c r="F659" t="s">
        <v>51</v>
      </c>
      <c r="G659" t="s">
        <v>63</v>
      </c>
      <c r="H659" t="s">
        <v>455</v>
      </c>
      <c r="I659" s="16">
        <v>34635</v>
      </c>
      <c r="J659" t="s">
        <v>834</v>
      </c>
      <c r="K659" t="s">
        <v>73</v>
      </c>
      <c r="L659" t="s">
        <v>51</v>
      </c>
      <c r="M659" t="s">
        <v>51</v>
      </c>
      <c r="N659" t="s">
        <v>73</v>
      </c>
      <c r="O659" t="s">
        <v>74</v>
      </c>
      <c r="P659" t="s">
        <v>56</v>
      </c>
      <c r="Q659" s="1">
        <v>35</v>
      </c>
      <c r="R659" t="s">
        <v>3179</v>
      </c>
      <c r="S659" t="s">
        <v>450</v>
      </c>
      <c r="T659" t="s">
        <v>673</v>
      </c>
    </row>
    <row r="660" spans="1:20" x14ac:dyDescent="0.25">
      <c r="A660" t="s">
        <v>3180</v>
      </c>
      <c r="B660" t="s">
        <v>2052</v>
      </c>
      <c r="C660" t="s">
        <v>2053</v>
      </c>
      <c r="D660" s="14" t="s">
        <v>2054</v>
      </c>
      <c r="E660" t="s">
        <v>2055</v>
      </c>
      <c r="F660" t="s">
        <v>2056</v>
      </c>
      <c r="G660" t="s">
        <v>69</v>
      </c>
      <c r="H660" t="s">
        <v>618</v>
      </c>
      <c r="I660" s="17">
        <v>29952</v>
      </c>
      <c r="J660" t="s">
        <v>960</v>
      </c>
      <c r="K660" t="s">
        <v>184</v>
      </c>
      <c r="L660" t="s">
        <v>51</v>
      </c>
      <c r="M660" t="s">
        <v>51</v>
      </c>
      <c r="N660" t="s">
        <v>184</v>
      </c>
      <c r="O660" t="s">
        <v>74</v>
      </c>
      <c r="P660" t="s">
        <v>419</v>
      </c>
      <c r="Q660" s="1">
        <v>35</v>
      </c>
      <c r="R660" t="s">
        <v>3181</v>
      </c>
      <c r="S660" t="s">
        <v>1225</v>
      </c>
      <c r="T660" t="s">
        <v>2059</v>
      </c>
    </row>
    <row r="661" spans="1:20" x14ac:dyDescent="0.25">
      <c r="A661" t="s">
        <v>3182</v>
      </c>
      <c r="B661" t="s">
        <v>1350</v>
      </c>
      <c r="C661" t="s">
        <v>3183</v>
      </c>
      <c r="D661" s="14" t="s">
        <v>1352</v>
      </c>
      <c r="E661" t="s">
        <v>1353</v>
      </c>
      <c r="F661" t="s">
        <v>51</v>
      </c>
      <c r="G661" t="s">
        <v>79</v>
      </c>
      <c r="H661" t="s">
        <v>51</v>
      </c>
      <c r="I661" s="16">
        <v>40102</v>
      </c>
      <c r="J661" t="s">
        <v>54</v>
      </c>
      <c r="K661" t="s">
        <v>1281</v>
      </c>
      <c r="L661" t="s">
        <v>51</v>
      </c>
      <c r="M661" t="s">
        <v>51</v>
      </c>
      <c r="N661" t="s">
        <v>1281</v>
      </c>
      <c r="O661" t="s">
        <v>74</v>
      </c>
      <c r="P661" t="s">
        <v>56</v>
      </c>
      <c r="Q661" s="1">
        <v>35</v>
      </c>
      <c r="R661" t="s">
        <v>3184</v>
      </c>
      <c r="S661" t="s">
        <v>450</v>
      </c>
      <c r="T661" t="s">
        <v>1356</v>
      </c>
    </row>
    <row r="662" spans="1:20" x14ac:dyDescent="0.25">
      <c r="A662" t="s">
        <v>3185</v>
      </c>
      <c r="B662" t="s">
        <v>51</v>
      </c>
      <c r="C662" t="s">
        <v>3186</v>
      </c>
      <c r="D662" s="14" t="s">
        <v>3187</v>
      </c>
      <c r="E662" t="s">
        <v>3188</v>
      </c>
      <c r="F662" t="s">
        <v>51</v>
      </c>
      <c r="G662" t="s">
        <v>69</v>
      </c>
      <c r="H662" t="s">
        <v>51</v>
      </c>
      <c r="I662" s="16">
        <v>42005</v>
      </c>
      <c r="J662" t="s">
        <v>54</v>
      </c>
      <c r="K662" t="s">
        <v>59</v>
      </c>
      <c r="L662" t="s">
        <v>51</v>
      </c>
      <c r="M662" t="s">
        <v>51</v>
      </c>
      <c r="N662" t="s">
        <v>59</v>
      </c>
      <c r="O662" t="s">
        <v>419</v>
      </c>
      <c r="P662" t="s">
        <v>51</v>
      </c>
      <c r="Q662" s="1">
        <v>34.9</v>
      </c>
      <c r="R662" t="s">
        <v>51</v>
      </c>
      <c r="S662" t="s">
        <v>1225</v>
      </c>
      <c r="T662" t="s">
        <v>1523</v>
      </c>
    </row>
    <row r="663" spans="1:20" x14ac:dyDescent="0.25">
      <c r="A663" t="s">
        <v>3190</v>
      </c>
      <c r="B663" t="s">
        <v>3191</v>
      </c>
      <c r="C663" t="s">
        <v>3192</v>
      </c>
      <c r="D663" s="14" t="s">
        <v>3193</v>
      </c>
      <c r="E663" t="s">
        <v>3194</v>
      </c>
      <c r="F663" t="s">
        <v>51</v>
      </c>
      <c r="G663" t="s">
        <v>81</v>
      </c>
      <c r="H663" t="s">
        <v>51</v>
      </c>
      <c r="I663" s="16">
        <v>43536</v>
      </c>
      <c r="J663" t="s">
        <v>54</v>
      </c>
      <c r="K663" t="s">
        <v>59</v>
      </c>
      <c r="L663" t="s">
        <v>51</v>
      </c>
      <c r="M663" t="s">
        <v>51</v>
      </c>
      <c r="N663" t="s">
        <v>59</v>
      </c>
      <c r="O663" t="s">
        <v>56</v>
      </c>
      <c r="P663" t="s">
        <v>51</v>
      </c>
      <c r="Q663" s="1">
        <v>34.799999999999997</v>
      </c>
      <c r="R663" t="s">
        <v>51</v>
      </c>
      <c r="S663" t="s">
        <v>51</v>
      </c>
      <c r="T663" t="s">
        <v>51</v>
      </c>
    </row>
    <row r="664" spans="1:20" x14ac:dyDescent="0.25">
      <c r="A664" t="s">
        <v>3196</v>
      </c>
      <c r="B664" t="s">
        <v>3197</v>
      </c>
      <c r="C664" t="s">
        <v>51</v>
      </c>
      <c r="D664" s="14" t="s">
        <v>543</v>
      </c>
      <c r="E664" t="s">
        <v>3198</v>
      </c>
      <c r="F664" t="s">
        <v>51</v>
      </c>
      <c r="G664" t="s">
        <v>66</v>
      </c>
      <c r="H664" t="s">
        <v>51</v>
      </c>
      <c r="I664" s="16">
        <v>39814</v>
      </c>
      <c r="J664" t="s">
        <v>54</v>
      </c>
      <c r="K664" t="s">
        <v>55</v>
      </c>
      <c r="L664" t="s">
        <v>51</v>
      </c>
      <c r="M664" t="s">
        <v>51</v>
      </c>
      <c r="N664" t="s">
        <v>55</v>
      </c>
      <c r="O664" t="s">
        <v>56</v>
      </c>
      <c r="P664" t="s">
        <v>74</v>
      </c>
      <c r="Q664" s="1">
        <v>34.799999999999997</v>
      </c>
      <c r="R664" t="s">
        <v>51</v>
      </c>
      <c r="S664" t="s">
        <v>450</v>
      </c>
      <c r="T664" t="s">
        <v>1356</v>
      </c>
    </row>
    <row r="665" spans="1:20" x14ac:dyDescent="0.25">
      <c r="A665" t="s">
        <v>51</v>
      </c>
      <c r="B665" t="s">
        <v>71</v>
      </c>
      <c r="C665" t="s">
        <v>51</v>
      </c>
      <c r="D665" s="14" t="s">
        <v>51</v>
      </c>
      <c r="E665" t="s">
        <v>51</v>
      </c>
      <c r="F665" t="s">
        <v>51</v>
      </c>
      <c r="G665" t="s">
        <v>72</v>
      </c>
      <c r="H665" t="s">
        <v>51</v>
      </c>
      <c r="I665" s="16">
        <v>32874</v>
      </c>
      <c r="J665" t="s">
        <v>54</v>
      </c>
      <c r="K665" t="s">
        <v>91</v>
      </c>
      <c r="L665" t="s">
        <v>51</v>
      </c>
      <c r="M665" t="s">
        <v>51</v>
      </c>
      <c r="N665" t="s">
        <v>91</v>
      </c>
      <c r="O665" t="s">
        <v>74</v>
      </c>
      <c r="P665" t="s">
        <v>51</v>
      </c>
      <c r="Q665" s="1">
        <v>34.799999999999997</v>
      </c>
      <c r="R665" t="s">
        <v>51</v>
      </c>
      <c r="S665" t="s">
        <v>51</v>
      </c>
      <c r="T665" t="s">
        <v>51</v>
      </c>
    </row>
    <row r="666" spans="1:20" x14ac:dyDescent="0.25">
      <c r="A666" t="s">
        <v>3199</v>
      </c>
      <c r="B666" t="s">
        <v>51</v>
      </c>
      <c r="C666" t="s">
        <v>3200</v>
      </c>
      <c r="D666" s="14" t="s">
        <v>3201</v>
      </c>
      <c r="E666" t="s">
        <v>3202</v>
      </c>
      <c r="F666" t="s">
        <v>3203</v>
      </c>
      <c r="G666" t="s">
        <v>69</v>
      </c>
      <c r="H666" t="s">
        <v>51</v>
      </c>
      <c r="I666" s="16">
        <v>41640</v>
      </c>
      <c r="J666" t="s">
        <v>54</v>
      </c>
      <c r="K666" t="s">
        <v>59</v>
      </c>
      <c r="L666" t="s">
        <v>51</v>
      </c>
      <c r="M666" t="s">
        <v>51</v>
      </c>
      <c r="N666" t="s">
        <v>59</v>
      </c>
      <c r="O666" t="s">
        <v>56</v>
      </c>
      <c r="P666" t="s">
        <v>74</v>
      </c>
      <c r="Q666" s="1">
        <v>34.5</v>
      </c>
      <c r="R666" t="s">
        <v>51</v>
      </c>
      <c r="S666" t="s">
        <v>450</v>
      </c>
      <c r="T666" t="s">
        <v>1523</v>
      </c>
    </row>
    <row r="667" spans="1:20" x14ac:dyDescent="0.25">
      <c r="A667" t="s">
        <v>3205</v>
      </c>
      <c r="B667" t="s">
        <v>51</v>
      </c>
      <c r="C667" t="s">
        <v>3206</v>
      </c>
      <c r="D667" s="14" t="s">
        <v>2627</v>
      </c>
      <c r="E667" t="s">
        <v>2628</v>
      </c>
      <c r="F667" t="s">
        <v>51</v>
      </c>
      <c r="G667" t="s">
        <v>58</v>
      </c>
      <c r="H667" t="s">
        <v>51</v>
      </c>
      <c r="I667" s="16">
        <v>41640</v>
      </c>
      <c r="J667" t="s">
        <v>54</v>
      </c>
      <c r="K667" t="s">
        <v>59</v>
      </c>
      <c r="L667" t="s">
        <v>51</v>
      </c>
      <c r="M667" t="s">
        <v>51</v>
      </c>
      <c r="N667" t="s">
        <v>59</v>
      </c>
      <c r="O667" t="s">
        <v>56</v>
      </c>
      <c r="P667" t="s">
        <v>74</v>
      </c>
      <c r="Q667" s="1">
        <v>34.5</v>
      </c>
      <c r="R667" t="s">
        <v>51</v>
      </c>
      <c r="S667" t="s">
        <v>450</v>
      </c>
      <c r="T667" t="s">
        <v>1279</v>
      </c>
    </row>
    <row r="668" spans="1:20" x14ac:dyDescent="0.25">
      <c r="A668" t="s">
        <v>3207</v>
      </c>
      <c r="B668" t="s">
        <v>1616</v>
      </c>
      <c r="C668" t="s">
        <v>1617</v>
      </c>
      <c r="D668" s="14" t="s">
        <v>1618</v>
      </c>
      <c r="E668" t="s">
        <v>1619</v>
      </c>
      <c r="F668" t="s">
        <v>51</v>
      </c>
      <c r="G668" t="s">
        <v>66</v>
      </c>
      <c r="H668" t="s">
        <v>3208</v>
      </c>
      <c r="I668" s="16">
        <v>34344</v>
      </c>
      <c r="J668" t="s">
        <v>54</v>
      </c>
      <c r="K668" t="s">
        <v>185</v>
      </c>
      <c r="L668" t="s">
        <v>3209</v>
      </c>
      <c r="M668" t="s">
        <v>1622</v>
      </c>
      <c r="N668" t="s">
        <v>185</v>
      </c>
      <c r="O668" t="s">
        <v>74</v>
      </c>
      <c r="P668" t="s">
        <v>74</v>
      </c>
      <c r="Q668" s="1">
        <v>34.5</v>
      </c>
      <c r="R668" t="s">
        <v>1624</v>
      </c>
      <c r="S668" t="s">
        <v>450</v>
      </c>
      <c r="T668" t="s">
        <v>1625</v>
      </c>
    </row>
    <row r="669" spans="1:20" x14ac:dyDescent="0.25">
      <c r="A669" t="s">
        <v>3210</v>
      </c>
      <c r="B669" t="s">
        <v>3211</v>
      </c>
      <c r="C669" t="s">
        <v>3212</v>
      </c>
      <c r="D669" s="14" t="s">
        <v>3213</v>
      </c>
      <c r="E669" t="s">
        <v>3214</v>
      </c>
      <c r="F669" t="s">
        <v>3215</v>
      </c>
      <c r="G669" t="s">
        <v>88</v>
      </c>
      <c r="H669" t="s">
        <v>3216</v>
      </c>
      <c r="I669" s="16">
        <v>36069</v>
      </c>
      <c r="J669" t="s">
        <v>54</v>
      </c>
      <c r="K669" t="s">
        <v>73</v>
      </c>
      <c r="L669" t="s">
        <v>51</v>
      </c>
      <c r="M669" t="s">
        <v>51</v>
      </c>
      <c r="N669" t="s">
        <v>73</v>
      </c>
      <c r="O669" t="s">
        <v>74</v>
      </c>
      <c r="P669" t="s">
        <v>56</v>
      </c>
      <c r="Q669" s="1">
        <v>34.299999999999997</v>
      </c>
      <c r="R669" t="s">
        <v>51</v>
      </c>
      <c r="S669" t="s">
        <v>1225</v>
      </c>
      <c r="T669" t="s">
        <v>1021</v>
      </c>
    </row>
    <row r="670" spans="1:20" x14ac:dyDescent="0.25">
      <c r="A670" t="s">
        <v>3218</v>
      </c>
      <c r="B670" t="s">
        <v>51</v>
      </c>
      <c r="C670" t="s">
        <v>51</v>
      </c>
      <c r="D670" s="14" t="s">
        <v>3219</v>
      </c>
      <c r="E670" t="s">
        <v>3220</v>
      </c>
      <c r="F670" t="s">
        <v>51</v>
      </c>
      <c r="G670" t="s">
        <v>58</v>
      </c>
      <c r="H670" t="s">
        <v>51</v>
      </c>
      <c r="I670" s="16">
        <v>36526</v>
      </c>
      <c r="J670" t="s">
        <v>54</v>
      </c>
      <c r="K670" t="s">
        <v>59</v>
      </c>
      <c r="L670" t="s">
        <v>51</v>
      </c>
      <c r="M670" t="s">
        <v>51</v>
      </c>
      <c r="N670" t="s">
        <v>59</v>
      </c>
      <c r="O670" t="s">
        <v>56</v>
      </c>
      <c r="P670" t="s">
        <v>51</v>
      </c>
      <c r="Q670" s="1">
        <v>34.200000000000003</v>
      </c>
      <c r="R670" t="s">
        <v>51</v>
      </c>
      <c r="S670" t="s">
        <v>918</v>
      </c>
      <c r="T670" t="s">
        <v>2279</v>
      </c>
    </row>
    <row r="671" spans="1:20" x14ac:dyDescent="0.25">
      <c r="A671" t="s">
        <v>3222</v>
      </c>
      <c r="B671" t="s">
        <v>3223</v>
      </c>
      <c r="C671" t="s">
        <v>3224</v>
      </c>
      <c r="D671" s="14" t="s">
        <v>3225</v>
      </c>
      <c r="E671" t="s">
        <v>2498</v>
      </c>
      <c r="F671" t="s">
        <v>3226</v>
      </c>
      <c r="G671" t="s">
        <v>63</v>
      </c>
      <c r="H671" t="s">
        <v>3227</v>
      </c>
      <c r="I671" s="17">
        <v>29768</v>
      </c>
      <c r="J671" t="s">
        <v>54</v>
      </c>
      <c r="K671" t="s">
        <v>1281</v>
      </c>
      <c r="L671" t="s">
        <v>3228</v>
      </c>
      <c r="M671" t="s">
        <v>51</v>
      </c>
      <c r="N671" t="s">
        <v>1281</v>
      </c>
      <c r="O671" t="s">
        <v>74</v>
      </c>
      <c r="P671" t="s">
        <v>56</v>
      </c>
      <c r="Q671" s="1">
        <v>34</v>
      </c>
      <c r="R671" t="s">
        <v>3230</v>
      </c>
      <c r="S671" t="s">
        <v>1123</v>
      </c>
      <c r="T671" t="s">
        <v>2501</v>
      </c>
    </row>
    <row r="672" spans="1:20" x14ac:dyDescent="0.25">
      <c r="A672" t="s">
        <v>3231</v>
      </c>
      <c r="B672" t="s">
        <v>600</v>
      </c>
      <c r="C672" t="s">
        <v>1898</v>
      </c>
      <c r="D672" s="14" t="s">
        <v>1899</v>
      </c>
      <c r="E672" t="s">
        <v>603</v>
      </c>
      <c r="F672" t="s">
        <v>1900</v>
      </c>
      <c r="G672" t="s">
        <v>603</v>
      </c>
      <c r="H672" t="s">
        <v>3232</v>
      </c>
      <c r="I672" s="17">
        <v>26206</v>
      </c>
      <c r="J672" t="s">
        <v>54</v>
      </c>
      <c r="K672" t="s">
        <v>185</v>
      </c>
      <c r="L672" t="s">
        <v>51</v>
      </c>
      <c r="M672" t="s">
        <v>51</v>
      </c>
      <c r="N672" t="s">
        <v>185</v>
      </c>
      <c r="O672" t="s">
        <v>74</v>
      </c>
      <c r="P672" t="s">
        <v>74</v>
      </c>
      <c r="Q672" s="1">
        <v>34</v>
      </c>
      <c r="R672" t="s">
        <v>1898</v>
      </c>
      <c r="S672" t="s">
        <v>450</v>
      </c>
      <c r="T672" t="s">
        <v>607</v>
      </c>
    </row>
    <row r="673" spans="1:20" x14ac:dyDescent="0.25">
      <c r="A673" t="s">
        <v>3233</v>
      </c>
      <c r="B673" t="s">
        <v>3234</v>
      </c>
      <c r="C673" t="s">
        <v>51</v>
      </c>
      <c r="D673" s="14" t="s">
        <v>3213</v>
      </c>
      <c r="E673" t="s">
        <v>3214</v>
      </c>
      <c r="F673" t="s">
        <v>51</v>
      </c>
      <c r="G673" t="s">
        <v>88</v>
      </c>
      <c r="H673" t="s">
        <v>51</v>
      </c>
      <c r="I673" s="16">
        <v>38443</v>
      </c>
      <c r="J673" t="s">
        <v>54</v>
      </c>
      <c r="K673" t="s">
        <v>73</v>
      </c>
      <c r="L673" t="s">
        <v>51</v>
      </c>
      <c r="M673" t="s">
        <v>51</v>
      </c>
      <c r="N673" t="s">
        <v>73</v>
      </c>
      <c r="O673" t="s">
        <v>74</v>
      </c>
      <c r="P673" t="s">
        <v>56</v>
      </c>
      <c r="Q673" s="1">
        <v>33.9</v>
      </c>
      <c r="R673" t="s">
        <v>51</v>
      </c>
      <c r="S673" t="s">
        <v>51</v>
      </c>
      <c r="T673" t="s">
        <v>51</v>
      </c>
    </row>
    <row r="674" spans="1:20" ht="27.6" x14ac:dyDescent="0.25">
      <c r="A674" t="s">
        <v>3236</v>
      </c>
      <c r="B674" t="s">
        <v>3237</v>
      </c>
      <c r="C674" t="s">
        <v>3238</v>
      </c>
      <c r="D674" s="14" t="s">
        <v>3239</v>
      </c>
      <c r="E674" t="s">
        <v>3240</v>
      </c>
      <c r="F674" t="s">
        <v>3241</v>
      </c>
      <c r="G674" t="s">
        <v>53</v>
      </c>
      <c r="H674" t="s">
        <v>3242</v>
      </c>
      <c r="I674" s="17">
        <v>28711</v>
      </c>
      <c r="J674" t="s">
        <v>54</v>
      </c>
      <c r="K674" t="s">
        <v>183</v>
      </c>
      <c r="L674" t="s">
        <v>184</v>
      </c>
      <c r="M674" t="s">
        <v>3243</v>
      </c>
      <c r="N674" t="s">
        <v>184</v>
      </c>
      <c r="O674" t="s">
        <v>74</v>
      </c>
      <c r="P674" t="s">
        <v>56</v>
      </c>
      <c r="Q674" s="1">
        <v>33.799999999999997</v>
      </c>
      <c r="R674" s="2" t="s">
        <v>3245</v>
      </c>
      <c r="S674" t="s">
        <v>450</v>
      </c>
      <c r="T674" t="s">
        <v>471</v>
      </c>
    </row>
    <row r="675" spans="1:20" ht="27.6" x14ac:dyDescent="0.25">
      <c r="A675" t="s">
        <v>3246</v>
      </c>
      <c r="B675" t="s">
        <v>3247</v>
      </c>
      <c r="C675" t="s">
        <v>3248</v>
      </c>
      <c r="D675" s="14" t="s">
        <v>1613</v>
      </c>
      <c r="E675" t="s">
        <v>578</v>
      </c>
      <c r="F675" t="s">
        <v>3249</v>
      </c>
      <c r="G675" t="s">
        <v>63</v>
      </c>
      <c r="H675" t="s">
        <v>3250</v>
      </c>
      <c r="I675" s="17">
        <v>24552</v>
      </c>
      <c r="J675" t="s">
        <v>54</v>
      </c>
      <c r="K675" t="s">
        <v>183</v>
      </c>
      <c r="L675" t="s">
        <v>3251</v>
      </c>
      <c r="M675" t="s">
        <v>3252</v>
      </c>
      <c r="N675" s="2" t="s">
        <v>564</v>
      </c>
      <c r="O675" t="s">
        <v>74</v>
      </c>
      <c r="P675" t="s">
        <v>56</v>
      </c>
      <c r="Q675" s="1">
        <v>33.6</v>
      </c>
      <c r="R675" t="s">
        <v>3254</v>
      </c>
      <c r="S675" t="s">
        <v>918</v>
      </c>
      <c r="T675" t="s">
        <v>3254</v>
      </c>
    </row>
    <row r="676" spans="1:20" x14ac:dyDescent="0.25">
      <c r="A676" t="s">
        <v>3255</v>
      </c>
      <c r="B676" t="s">
        <v>2641</v>
      </c>
      <c r="C676" t="s">
        <v>3256</v>
      </c>
      <c r="D676" s="14" t="s">
        <v>2643</v>
      </c>
      <c r="E676" t="s">
        <v>2644</v>
      </c>
      <c r="F676" t="s">
        <v>51</v>
      </c>
      <c r="G676" t="s">
        <v>84</v>
      </c>
      <c r="H676" t="s">
        <v>51</v>
      </c>
      <c r="I676" s="17">
        <v>32863</v>
      </c>
      <c r="J676" t="s">
        <v>54</v>
      </c>
      <c r="K676" t="s">
        <v>183</v>
      </c>
      <c r="L676" t="s">
        <v>171</v>
      </c>
      <c r="M676" t="s">
        <v>3257</v>
      </c>
      <c r="N676" t="s">
        <v>171</v>
      </c>
      <c r="O676" t="s">
        <v>74</v>
      </c>
      <c r="P676" t="s">
        <v>56</v>
      </c>
      <c r="Q676" s="1">
        <v>33.5</v>
      </c>
      <c r="R676" t="s">
        <v>3259</v>
      </c>
      <c r="S676" t="s">
        <v>450</v>
      </c>
      <c r="T676" t="s">
        <v>1279</v>
      </c>
    </row>
    <row r="677" spans="1:20" x14ac:dyDescent="0.25">
      <c r="A677" t="s">
        <v>3260</v>
      </c>
      <c r="B677" t="s">
        <v>3261</v>
      </c>
      <c r="C677" t="s">
        <v>3262</v>
      </c>
      <c r="D677" s="14" t="s">
        <v>3263</v>
      </c>
      <c r="E677" t="s">
        <v>3262</v>
      </c>
      <c r="F677" t="s">
        <v>51</v>
      </c>
      <c r="G677" t="s">
        <v>66</v>
      </c>
      <c r="H677" t="s">
        <v>3262</v>
      </c>
      <c r="I677" s="16">
        <v>37043</v>
      </c>
      <c r="J677" t="s">
        <v>54</v>
      </c>
      <c r="K677" t="s">
        <v>59</v>
      </c>
      <c r="L677" t="s">
        <v>51</v>
      </c>
      <c r="M677" t="s">
        <v>51</v>
      </c>
      <c r="N677" t="s">
        <v>59</v>
      </c>
      <c r="O677" t="s">
        <v>56</v>
      </c>
      <c r="P677" t="s">
        <v>74</v>
      </c>
      <c r="Q677" s="1">
        <v>33.5</v>
      </c>
      <c r="R677" t="s">
        <v>3264</v>
      </c>
      <c r="S677" t="s">
        <v>450</v>
      </c>
      <c r="T677" t="s">
        <v>1625</v>
      </c>
    </row>
    <row r="678" spans="1:20" x14ac:dyDescent="0.25">
      <c r="A678" t="s">
        <v>3265</v>
      </c>
      <c r="B678" t="s">
        <v>3266</v>
      </c>
      <c r="C678" t="s">
        <v>3267</v>
      </c>
      <c r="D678" s="14" t="s">
        <v>1740</v>
      </c>
      <c r="E678" t="s">
        <v>1741</v>
      </c>
      <c r="F678" t="s">
        <v>3268</v>
      </c>
      <c r="G678" t="s">
        <v>63</v>
      </c>
      <c r="H678" t="s">
        <v>51</v>
      </c>
      <c r="I678" s="16">
        <v>39814</v>
      </c>
      <c r="J678" t="s">
        <v>54</v>
      </c>
      <c r="K678" t="s">
        <v>183</v>
      </c>
      <c r="L678" t="s">
        <v>1281</v>
      </c>
      <c r="M678" t="s">
        <v>1049</v>
      </c>
      <c r="N678" t="s">
        <v>1281</v>
      </c>
      <c r="O678" t="s">
        <v>172</v>
      </c>
      <c r="P678" t="s">
        <v>419</v>
      </c>
      <c r="Q678" s="1">
        <v>33.4</v>
      </c>
      <c r="R678" t="s">
        <v>51</v>
      </c>
      <c r="S678" t="s">
        <v>3270</v>
      </c>
      <c r="T678" t="s">
        <v>3271</v>
      </c>
    </row>
    <row r="679" spans="1:20" x14ac:dyDescent="0.25">
      <c r="A679" t="s">
        <v>3272</v>
      </c>
      <c r="B679" t="s">
        <v>3273</v>
      </c>
      <c r="C679" t="s">
        <v>3273</v>
      </c>
      <c r="D679" s="14" t="s">
        <v>3274</v>
      </c>
      <c r="E679" t="s">
        <v>294</v>
      </c>
      <c r="F679" t="s">
        <v>51</v>
      </c>
      <c r="G679" t="s">
        <v>63</v>
      </c>
      <c r="H679" t="s">
        <v>3275</v>
      </c>
      <c r="I679" s="16">
        <v>36617</v>
      </c>
      <c r="J679" t="s">
        <v>54</v>
      </c>
      <c r="K679" t="s">
        <v>1952</v>
      </c>
      <c r="L679" t="s">
        <v>1952</v>
      </c>
      <c r="M679" t="s">
        <v>1471</v>
      </c>
      <c r="N679" t="s">
        <v>1952</v>
      </c>
      <c r="O679" t="s">
        <v>56</v>
      </c>
      <c r="P679" t="s">
        <v>74</v>
      </c>
      <c r="Q679" s="1">
        <v>33.4</v>
      </c>
      <c r="R679" t="s">
        <v>3276</v>
      </c>
      <c r="S679" t="s">
        <v>450</v>
      </c>
      <c r="T679" t="s">
        <v>471</v>
      </c>
    </row>
    <row r="680" spans="1:20" x14ac:dyDescent="0.25">
      <c r="A680" t="s">
        <v>3277</v>
      </c>
      <c r="B680" t="s">
        <v>3278</v>
      </c>
      <c r="C680" t="s">
        <v>3279</v>
      </c>
      <c r="D680" s="14" t="s">
        <v>3280</v>
      </c>
      <c r="E680" t="s">
        <v>3281</v>
      </c>
      <c r="F680" t="s">
        <v>51</v>
      </c>
      <c r="G680" t="s">
        <v>66</v>
      </c>
      <c r="H680" t="s">
        <v>51</v>
      </c>
      <c r="I680" s="16">
        <v>42736</v>
      </c>
      <c r="J680" t="s">
        <v>54</v>
      </c>
      <c r="K680" t="s">
        <v>59</v>
      </c>
      <c r="L680" t="s">
        <v>51</v>
      </c>
      <c r="M680" t="s">
        <v>51</v>
      </c>
      <c r="N680" t="s">
        <v>59</v>
      </c>
      <c r="O680" t="s">
        <v>56</v>
      </c>
      <c r="P680" t="s">
        <v>74</v>
      </c>
      <c r="Q680" s="1">
        <v>33</v>
      </c>
      <c r="R680" t="s">
        <v>3283</v>
      </c>
      <c r="S680" t="s">
        <v>450</v>
      </c>
      <c r="T680" t="s">
        <v>3284</v>
      </c>
    </row>
    <row r="681" spans="1:20" x14ac:dyDescent="0.25">
      <c r="A681" t="s">
        <v>3285</v>
      </c>
      <c r="B681" t="s">
        <v>51</v>
      </c>
      <c r="C681" t="s">
        <v>3286</v>
      </c>
      <c r="D681" s="14" t="s">
        <v>3287</v>
      </c>
      <c r="E681" t="s">
        <v>3288</v>
      </c>
      <c r="F681" t="s">
        <v>51</v>
      </c>
      <c r="G681" t="s">
        <v>58</v>
      </c>
      <c r="H681" t="s">
        <v>51</v>
      </c>
      <c r="I681" s="16">
        <v>41640</v>
      </c>
      <c r="J681" t="s">
        <v>54</v>
      </c>
      <c r="K681" t="s">
        <v>59</v>
      </c>
      <c r="L681" t="s">
        <v>51</v>
      </c>
      <c r="M681" t="s">
        <v>51</v>
      </c>
      <c r="N681" t="s">
        <v>59</v>
      </c>
      <c r="O681" t="s">
        <v>56</v>
      </c>
      <c r="P681" t="s">
        <v>74</v>
      </c>
      <c r="Q681" s="1">
        <v>33</v>
      </c>
      <c r="R681" t="s">
        <v>51</v>
      </c>
      <c r="S681" t="s">
        <v>918</v>
      </c>
      <c r="T681" t="s">
        <v>1279</v>
      </c>
    </row>
    <row r="682" spans="1:20" x14ac:dyDescent="0.25">
      <c r="A682" t="s">
        <v>3289</v>
      </c>
      <c r="B682" t="s">
        <v>51</v>
      </c>
      <c r="C682" t="s">
        <v>3290</v>
      </c>
      <c r="D682" s="14" t="s">
        <v>3291</v>
      </c>
      <c r="E682" t="s">
        <v>3292</v>
      </c>
      <c r="F682" t="s">
        <v>51</v>
      </c>
      <c r="G682" t="s">
        <v>69</v>
      </c>
      <c r="H682" t="s">
        <v>51</v>
      </c>
      <c r="I682" s="16">
        <v>41640</v>
      </c>
      <c r="J682" t="s">
        <v>54</v>
      </c>
      <c r="K682" t="s">
        <v>59</v>
      </c>
      <c r="L682" t="s">
        <v>51</v>
      </c>
      <c r="M682" t="s">
        <v>51</v>
      </c>
      <c r="N682" t="s">
        <v>59</v>
      </c>
      <c r="O682" t="s">
        <v>56</v>
      </c>
      <c r="P682" t="s">
        <v>74</v>
      </c>
      <c r="Q682" s="1">
        <v>33</v>
      </c>
      <c r="R682" t="s">
        <v>51</v>
      </c>
      <c r="S682" t="s">
        <v>450</v>
      </c>
      <c r="T682" t="s">
        <v>1523</v>
      </c>
    </row>
    <row r="683" spans="1:20" x14ac:dyDescent="0.25">
      <c r="A683" t="s">
        <v>3293</v>
      </c>
      <c r="B683" t="s">
        <v>3294</v>
      </c>
      <c r="C683" t="s">
        <v>3295</v>
      </c>
      <c r="D683" s="14" t="s">
        <v>270</v>
      </c>
      <c r="E683" t="s">
        <v>271</v>
      </c>
      <c r="F683" t="s">
        <v>51</v>
      </c>
      <c r="G683" t="s">
        <v>61</v>
      </c>
      <c r="H683" t="s">
        <v>3296</v>
      </c>
      <c r="I683" s="17">
        <v>30713</v>
      </c>
      <c r="J683" t="s">
        <v>54</v>
      </c>
      <c r="K683" t="s">
        <v>183</v>
      </c>
      <c r="L683" t="s">
        <v>73</v>
      </c>
      <c r="M683" t="s">
        <v>1049</v>
      </c>
      <c r="N683" t="s">
        <v>73</v>
      </c>
      <c r="O683" t="s">
        <v>74</v>
      </c>
      <c r="P683" t="s">
        <v>56</v>
      </c>
      <c r="Q683" s="1">
        <v>33</v>
      </c>
      <c r="R683" t="s">
        <v>3297</v>
      </c>
      <c r="S683" t="s">
        <v>450</v>
      </c>
      <c r="T683" t="s">
        <v>122</v>
      </c>
    </row>
    <row r="684" spans="1:20" x14ac:dyDescent="0.25">
      <c r="A684" t="s">
        <v>3298</v>
      </c>
      <c r="B684" t="s">
        <v>2052</v>
      </c>
      <c r="C684" t="s">
        <v>2053</v>
      </c>
      <c r="D684" s="14" t="s">
        <v>2054</v>
      </c>
      <c r="E684" t="s">
        <v>2055</v>
      </c>
      <c r="F684" t="s">
        <v>2056</v>
      </c>
      <c r="G684" t="s">
        <v>69</v>
      </c>
      <c r="H684" t="s">
        <v>264</v>
      </c>
      <c r="I684" s="17">
        <v>31191</v>
      </c>
      <c r="J684" t="s">
        <v>54</v>
      </c>
      <c r="K684" t="s">
        <v>183</v>
      </c>
      <c r="L684" t="s">
        <v>184</v>
      </c>
      <c r="M684" t="s">
        <v>3299</v>
      </c>
      <c r="N684" t="s">
        <v>184</v>
      </c>
      <c r="O684" t="s">
        <v>74</v>
      </c>
      <c r="P684" t="s">
        <v>419</v>
      </c>
      <c r="Q684" s="1">
        <v>33</v>
      </c>
      <c r="R684" t="s">
        <v>3181</v>
      </c>
      <c r="S684" t="s">
        <v>1225</v>
      </c>
      <c r="T684" t="s">
        <v>2059</v>
      </c>
    </row>
    <row r="685" spans="1:20" x14ac:dyDescent="0.25">
      <c r="A685" t="s">
        <v>3300</v>
      </c>
      <c r="B685" t="s">
        <v>2052</v>
      </c>
      <c r="C685" t="s">
        <v>2053</v>
      </c>
      <c r="D685" s="14" t="s">
        <v>2054</v>
      </c>
      <c r="E685" t="s">
        <v>2055</v>
      </c>
      <c r="F685" t="s">
        <v>2056</v>
      </c>
      <c r="G685" t="s">
        <v>69</v>
      </c>
      <c r="H685" t="s">
        <v>687</v>
      </c>
      <c r="I685" s="17">
        <v>32531</v>
      </c>
      <c r="J685" t="s">
        <v>54</v>
      </c>
      <c r="K685" t="s">
        <v>183</v>
      </c>
      <c r="L685" t="s">
        <v>184</v>
      </c>
      <c r="M685" t="s">
        <v>3299</v>
      </c>
      <c r="N685" t="s">
        <v>184</v>
      </c>
      <c r="O685" t="s">
        <v>74</v>
      </c>
      <c r="P685" t="s">
        <v>419</v>
      </c>
      <c r="Q685" s="1">
        <v>33</v>
      </c>
      <c r="R685" t="s">
        <v>3181</v>
      </c>
      <c r="S685" t="s">
        <v>1225</v>
      </c>
      <c r="T685" t="s">
        <v>2059</v>
      </c>
    </row>
    <row r="686" spans="1:20" x14ac:dyDescent="0.25">
      <c r="A686" t="s">
        <v>3301</v>
      </c>
      <c r="B686" t="s">
        <v>2799</v>
      </c>
      <c r="C686" t="s">
        <v>898</v>
      </c>
      <c r="D686" s="14" t="s">
        <v>593</v>
      </c>
      <c r="E686" t="s">
        <v>594</v>
      </c>
      <c r="F686" t="s">
        <v>899</v>
      </c>
      <c r="G686" t="s">
        <v>594</v>
      </c>
      <c r="H686" t="s">
        <v>3302</v>
      </c>
      <c r="I686" s="16">
        <v>39814</v>
      </c>
      <c r="J686" t="s">
        <v>54</v>
      </c>
      <c r="K686" t="s">
        <v>1281</v>
      </c>
      <c r="L686" t="s">
        <v>51</v>
      </c>
      <c r="M686" t="s">
        <v>51</v>
      </c>
      <c r="N686" t="s">
        <v>1281</v>
      </c>
      <c r="O686" t="s">
        <v>74</v>
      </c>
      <c r="P686" t="s">
        <v>74</v>
      </c>
      <c r="Q686" s="1">
        <v>33</v>
      </c>
      <c r="R686" t="s">
        <v>3303</v>
      </c>
      <c r="S686" t="s">
        <v>450</v>
      </c>
      <c r="T686" t="s">
        <v>902</v>
      </c>
    </row>
    <row r="687" spans="1:20" x14ac:dyDescent="0.25">
      <c r="A687" t="s">
        <v>3304</v>
      </c>
      <c r="B687" t="s">
        <v>2088</v>
      </c>
      <c r="C687" t="s">
        <v>2089</v>
      </c>
      <c r="D687" s="14" t="s">
        <v>2090</v>
      </c>
      <c r="E687" t="s">
        <v>2091</v>
      </c>
      <c r="F687" t="s">
        <v>51</v>
      </c>
      <c r="G687" t="s">
        <v>93</v>
      </c>
      <c r="H687" t="s">
        <v>3173</v>
      </c>
      <c r="I687" s="16">
        <v>41640</v>
      </c>
      <c r="J687" t="s">
        <v>54</v>
      </c>
      <c r="K687" t="s">
        <v>73</v>
      </c>
      <c r="L687" t="s">
        <v>51</v>
      </c>
      <c r="M687" t="s">
        <v>51</v>
      </c>
      <c r="N687" t="s">
        <v>73</v>
      </c>
      <c r="O687" t="s">
        <v>74</v>
      </c>
      <c r="P687" t="s">
        <v>56</v>
      </c>
      <c r="Q687" s="1">
        <v>32.6</v>
      </c>
      <c r="R687" t="s">
        <v>51</v>
      </c>
      <c r="S687" t="s">
        <v>450</v>
      </c>
      <c r="T687" t="s">
        <v>2094</v>
      </c>
    </row>
    <row r="688" spans="1:20" x14ac:dyDescent="0.25">
      <c r="A688" t="s">
        <v>3306</v>
      </c>
      <c r="B688" t="s">
        <v>3307</v>
      </c>
      <c r="C688" t="s">
        <v>51</v>
      </c>
      <c r="D688" s="14" t="s">
        <v>3166</v>
      </c>
      <c r="E688" t="s">
        <v>3308</v>
      </c>
      <c r="F688" t="s">
        <v>51</v>
      </c>
      <c r="G688" t="s">
        <v>77</v>
      </c>
      <c r="H688" t="s">
        <v>51</v>
      </c>
      <c r="I688" s="16">
        <v>38353</v>
      </c>
      <c r="J688" t="s">
        <v>54</v>
      </c>
      <c r="K688" t="s">
        <v>59</v>
      </c>
      <c r="L688" t="s">
        <v>51</v>
      </c>
      <c r="M688" t="s">
        <v>51</v>
      </c>
      <c r="N688" t="s">
        <v>59</v>
      </c>
      <c r="O688" t="s">
        <v>56</v>
      </c>
      <c r="P688" t="s">
        <v>51</v>
      </c>
      <c r="Q688" s="1">
        <v>32.5</v>
      </c>
      <c r="R688" t="s">
        <v>51</v>
      </c>
      <c r="S688" t="s">
        <v>450</v>
      </c>
      <c r="T688" t="s">
        <v>471</v>
      </c>
    </row>
    <row r="689" spans="1:20" x14ac:dyDescent="0.25">
      <c r="A689" t="s">
        <v>3310</v>
      </c>
      <c r="B689" t="s">
        <v>51</v>
      </c>
      <c r="C689" t="s">
        <v>3311</v>
      </c>
      <c r="D689" s="14" t="s">
        <v>3312</v>
      </c>
      <c r="E689" t="s">
        <v>3313</v>
      </c>
      <c r="F689" t="s">
        <v>51</v>
      </c>
      <c r="G689" t="s">
        <v>81</v>
      </c>
      <c r="H689" t="s">
        <v>51</v>
      </c>
      <c r="I689" s="16">
        <v>42005</v>
      </c>
      <c r="J689" t="s">
        <v>54</v>
      </c>
      <c r="K689" t="s">
        <v>59</v>
      </c>
      <c r="L689" t="s">
        <v>51</v>
      </c>
      <c r="M689" t="s">
        <v>51</v>
      </c>
      <c r="N689" t="s">
        <v>59</v>
      </c>
      <c r="O689" t="s">
        <v>56</v>
      </c>
      <c r="P689" t="s">
        <v>74</v>
      </c>
      <c r="Q689" s="1">
        <v>32.200000000000003</v>
      </c>
      <c r="R689" t="s">
        <v>51</v>
      </c>
      <c r="S689" t="s">
        <v>450</v>
      </c>
      <c r="T689" t="s">
        <v>3315</v>
      </c>
    </row>
    <row r="690" spans="1:20" x14ac:dyDescent="0.25">
      <c r="A690" t="s">
        <v>3316</v>
      </c>
      <c r="B690" t="s">
        <v>3317</v>
      </c>
      <c r="C690" t="s">
        <v>3318</v>
      </c>
      <c r="D690" s="14" t="s">
        <v>2721</v>
      </c>
      <c r="E690" t="s">
        <v>2722</v>
      </c>
      <c r="F690" t="s">
        <v>51</v>
      </c>
      <c r="G690" t="s">
        <v>79</v>
      </c>
      <c r="H690" t="s">
        <v>3318</v>
      </c>
      <c r="I690" s="16">
        <v>39448</v>
      </c>
      <c r="J690" t="s">
        <v>54</v>
      </c>
      <c r="K690" t="s">
        <v>59</v>
      </c>
      <c r="L690" t="s">
        <v>51</v>
      </c>
      <c r="M690" t="s">
        <v>51</v>
      </c>
      <c r="N690" t="s">
        <v>59</v>
      </c>
      <c r="O690" t="s">
        <v>56</v>
      </c>
      <c r="P690" t="s">
        <v>74</v>
      </c>
      <c r="Q690" s="1">
        <v>32</v>
      </c>
      <c r="R690" t="s">
        <v>3320</v>
      </c>
      <c r="S690" t="s">
        <v>450</v>
      </c>
      <c r="T690" t="s">
        <v>1552</v>
      </c>
    </row>
    <row r="691" spans="1:20" x14ac:dyDescent="0.25">
      <c r="A691" t="s">
        <v>3321</v>
      </c>
      <c r="B691" t="s">
        <v>3322</v>
      </c>
      <c r="C691" t="s">
        <v>51</v>
      </c>
      <c r="D691" s="14" t="s">
        <v>3323</v>
      </c>
      <c r="E691" t="s">
        <v>3324</v>
      </c>
      <c r="F691" t="s">
        <v>51</v>
      </c>
      <c r="G691" t="s">
        <v>79</v>
      </c>
      <c r="H691" t="s">
        <v>51</v>
      </c>
      <c r="I691" s="16">
        <v>38718</v>
      </c>
      <c r="J691" t="s">
        <v>54</v>
      </c>
      <c r="K691" t="s">
        <v>59</v>
      </c>
      <c r="L691" t="s">
        <v>51</v>
      </c>
      <c r="M691" t="s">
        <v>51</v>
      </c>
      <c r="N691" t="s">
        <v>59</v>
      </c>
      <c r="O691" t="s">
        <v>56</v>
      </c>
      <c r="P691" t="s">
        <v>51</v>
      </c>
      <c r="Q691" s="1">
        <v>32</v>
      </c>
      <c r="R691" t="s">
        <v>51</v>
      </c>
      <c r="S691" t="s">
        <v>450</v>
      </c>
      <c r="T691" t="s">
        <v>1552</v>
      </c>
    </row>
    <row r="692" spans="1:20" x14ac:dyDescent="0.25">
      <c r="A692" t="s">
        <v>3325</v>
      </c>
      <c r="B692" t="s">
        <v>914</v>
      </c>
      <c r="C692" t="s">
        <v>2311</v>
      </c>
      <c r="D692" s="14" t="s">
        <v>3326</v>
      </c>
      <c r="E692" t="s">
        <v>3327</v>
      </c>
      <c r="F692" t="s">
        <v>51</v>
      </c>
      <c r="G692" t="s">
        <v>58</v>
      </c>
      <c r="H692" t="s">
        <v>3327</v>
      </c>
      <c r="I692" s="16">
        <v>39814</v>
      </c>
      <c r="J692" t="s">
        <v>54</v>
      </c>
      <c r="K692" t="s">
        <v>59</v>
      </c>
      <c r="L692" t="s">
        <v>51</v>
      </c>
      <c r="M692" t="s">
        <v>51</v>
      </c>
      <c r="N692" t="s">
        <v>59</v>
      </c>
      <c r="O692" t="s">
        <v>56</v>
      </c>
      <c r="P692" t="s">
        <v>74</v>
      </c>
      <c r="Q692" s="1">
        <v>32</v>
      </c>
      <c r="R692" t="s">
        <v>3328</v>
      </c>
      <c r="S692" t="s">
        <v>1225</v>
      </c>
      <c r="T692" t="s">
        <v>2279</v>
      </c>
    </row>
    <row r="693" spans="1:20" x14ac:dyDescent="0.25">
      <c r="A693" t="s">
        <v>51</v>
      </c>
      <c r="B693" t="s">
        <v>52</v>
      </c>
      <c r="C693" t="s">
        <v>51</v>
      </c>
      <c r="D693" s="14" t="s">
        <v>51</v>
      </c>
      <c r="E693" t="s">
        <v>51</v>
      </c>
      <c r="F693" t="s">
        <v>51</v>
      </c>
      <c r="G693" t="s">
        <v>93</v>
      </c>
      <c r="H693" t="s">
        <v>51</v>
      </c>
      <c r="I693" s="16">
        <v>32874</v>
      </c>
      <c r="J693" t="s">
        <v>54</v>
      </c>
      <c r="K693" t="s">
        <v>463</v>
      </c>
      <c r="L693" t="s">
        <v>51</v>
      </c>
      <c r="M693" t="s">
        <v>51</v>
      </c>
      <c r="N693" t="s">
        <v>463</v>
      </c>
      <c r="O693" t="s">
        <v>56</v>
      </c>
      <c r="P693" t="s">
        <v>51</v>
      </c>
      <c r="Q693" s="1">
        <v>32</v>
      </c>
      <c r="R693" t="s">
        <v>51</v>
      </c>
      <c r="S693" t="s">
        <v>51</v>
      </c>
      <c r="T693" t="s">
        <v>51</v>
      </c>
    </row>
    <row r="694" spans="1:20" x14ac:dyDescent="0.25">
      <c r="A694" t="s">
        <v>3329</v>
      </c>
      <c r="B694" t="s">
        <v>51</v>
      </c>
      <c r="C694" t="s">
        <v>51</v>
      </c>
      <c r="D694" s="14" t="s">
        <v>3330</v>
      </c>
      <c r="E694" t="s">
        <v>3331</v>
      </c>
      <c r="F694" t="s">
        <v>3332</v>
      </c>
      <c r="G694" t="s">
        <v>81</v>
      </c>
      <c r="H694" t="s">
        <v>51</v>
      </c>
      <c r="I694" s="16">
        <v>40909</v>
      </c>
      <c r="J694" t="s">
        <v>54</v>
      </c>
      <c r="K694" t="s">
        <v>55</v>
      </c>
      <c r="L694" t="s">
        <v>51</v>
      </c>
      <c r="M694" t="s">
        <v>51</v>
      </c>
      <c r="N694" t="s">
        <v>55</v>
      </c>
      <c r="O694" t="s">
        <v>56</v>
      </c>
      <c r="P694" t="s">
        <v>51</v>
      </c>
      <c r="Q694" s="1">
        <v>31.6</v>
      </c>
      <c r="R694" t="s">
        <v>51</v>
      </c>
      <c r="S694" t="s">
        <v>51</v>
      </c>
      <c r="T694" t="s">
        <v>3334</v>
      </c>
    </row>
    <row r="695" spans="1:20" x14ac:dyDescent="0.25">
      <c r="A695" t="s">
        <v>3335</v>
      </c>
      <c r="B695" t="s">
        <v>3336</v>
      </c>
      <c r="C695" t="s">
        <v>51</v>
      </c>
      <c r="D695" s="14" t="s">
        <v>1359</v>
      </c>
      <c r="E695" t="s">
        <v>1360</v>
      </c>
      <c r="F695" t="s">
        <v>51</v>
      </c>
      <c r="G695" t="s">
        <v>79</v>
      </c>
      <c r="H695" t="s">
        <v>51</v>
      </c>
      <c r="I695" s="16">
        <v>36892</v>
      </c>
      <c r="J695" t="s">
        <v>54</v>
      </c>
      <c r="K695" t="s">
        <v>59</v>
      </c>
      <c r="L695" t="s">
        <v>51</v>
      </c>
      <c r="M695" t="s">
        <v>51</v>
      </c>
      <c r="N695" t="s">
        <v>59</v>
      </c>
      <c r="O695" t="s">
        <v>56</v>
      </c>
      <c r="P695" t="s">
        <v>74</v>
      </c>
      <c r="Q695" s="1">
        <v>31.5</v>
      </c>
      <c r="R695" t="s">
        <v>3338</v>
      </c>
      <c r="S695" t="s">
        <v>1225</v>
      </c>
      <c r="T695" t="s">
        <v>1279</v>
      </c>
    </row>
    <row r="696" spans="1:20" x14ac:dyDescent="0.25">
      <c r="A696" t="s">
        <v>3339</v>
      </c>
      <c r="B696" t="s">
        <v>575</v>
      </c>
      <c r="C696" t="s">
        <v>3340</v>
      </c>
      <c r="D696" s="14" t="s">
        <v>3341</v>
      </c>
      <c r="E696" t="s">
        <v>3342</v>
      </c>
      <c r="F696" t="s">
        <v>51</v>
      </c>
      <c r="G696" t="s">
        <v>63</v>
      </c>
      <c r="H696" t="s">
        <v>3343</v>
      </c>
      <c r="I696" s="16">
        <v>32874</v>
      </c>
      <c r="J696" t="s">
        <v>54</v>
      </c>
      <c r="K696" t="s">
        <v>73</v>
      </c>
      <c r="L696" t="s">
        <v>51</v>
      </c>
      <c r="M696" t="s">
        <v>51</v>
      </c>
      <c r="N696" t="s">
        <v>73</v>
      </c>
      <c r="O696" t="s">
        <v>74</v>
      </c>
      <c r="P696" t="s">
        <v>56</v>
      </c>
      <c r="Q696" s="1">
        <v>31.1</v>
      </c>
      <c r="R696" t="s">
        <v>51</v>
      </c>
      <c r="S696" t="s">
        <v>2234</v>
      </c>
      <c r="T696" t="s">
        <v>3345</v>
      </c>
    </row>
    <row r="697" spans="1:20" x14ac:dyDescent="0.25">
      <c r="A697" t="s">
        <v>3346</v>
      </c>
      <c r="B697" t="s">
        <v>2210</v>
      </c>
      <c r="C697" t="s">
        <v>3347</v>
      </c>
      <c r="D697" s="14" t="s">
        <v>3348</v>
      </c>
      <c r="E697" t="s">
        <v>3347</v>
      </c>
      <c r="F697" t="s">
        <v>51</v>
      </c>
      <c r="G697" t="s">
        <v>79</v>
      </c>
      <c r="H697" t="s">
        <v>51</v>
      </c>
      <c r="I697" s="16">
        <v>34571</v>
      </c>
      <c r="J697" t="s">
        <v>54</v>
      </c>
      <c r="K697" t="s">
        <v>171</v>
      </c>
      <c r="L697" t="s">
        <v>51</v>
      </c>
      <c r="M697" t="s">
        <v>51</v>
      </c>
      <c r="N697" t="s">
        <v>171</v>
      </c>
      <c r="O697" t="s">
        <v>74</v>
      </c>
      <c r="P697" t="s">
        <v>56</v>
      </c>
      <c r="Q697" s="1">
        <v>31</v>
      </c>
      <c r="R697" t="s">
        <v>2215</v>
      </c>
      <c r="S697" t="s">
        <v>450</v>
      </c>
      <c r="T697" t="s">
        <v>1356</v>
      </c>
    </row>
    <row r="698" spans="1:20" x14ac:dyDescent="0.25">
      <c r="A698" t="s">
        <v>3350</v>
      </c>
      <c r="B698" t="s">
        <v>3351</v>
      </c>
      <c r="C698" t="s">
        <v>3352</v>
      </c>
      <c r="D698" s="14" t="s">
        <v>1159</v>
      </c>
      <c r="E698" t="s">
        <v>3353</v>
      </c>
      <c r="F698" t="s">
        <v>3354</v>
      </c>
      <c r="G698" t="s">
        <v>58</v>
      </c>
      <c r="H698" t="s">
        <v>3355</v>
      </c>
      <c r="I698" s="16">
        <v>41030</v>
      </c>
      <c r="J698" t="s">
        <v>54</v>
      </c>
      <c r="K698" t="s">
        <v>73</v>
      </c>
      <c r="L698" t="s">
        <v>51</v>
      </c>
      <c r="M698" t="s">
        <v>51</v>
      </c>
      <c r="N698" t="s">
        <v>73</v>
      </c>
      <c r="O698" t="s">
        <v>74</v>
      </c>
      <c r="P698" t="s">
        <v>56</v>
      </c>
      <c r="Q698" s="1">
        <v>30.7</v>
      </c>
      <c r="R698" t="s">
        <v>3357</v>
      </c>
      <c r="S698" t="s">
        <v>450</v>
      </c>
      <c r="T698" t="s">
        <v>1279</v>
      </c>
    </row>
    <row r="699" spans="1:20" x14ac:dyDescent="0.25">
      <c r="A699" t="s">
        <v>3358</v>
      </c>
      <c r="B699" t="s">
        <v>3359</v>
      </c>
      <c r="C699" t="s">
        <v>2464</v>
      </c>
      <c r="D699" s="14" t="s">
        <v>3360</v>
      </c>
      <c r="E699" t="s">
        <v>3361</v>
      </c>
      <c r="F699" t="s">
        <v>3362</v>
      </c>
      <c r="G699" t="s">
        <v>53</v>
      </c>
      <c r="H699" t="s">
        <v>1933</v>
      </c>
      <c r="I699" s="16">
        <v>38001</v>
      </c>
      <c r="J699" t="s">
        <v>54</v>
      </c>
      <c r="K699" t="s">
        <v>73</v>
      </c>
      <c r="L699" t="s">
        <v>51</v>
      </c>
      <c r="M699" t="s">
        <v>51</v>
      </c>
      <c r="N699" t="s">
        <v>73</v>
      </c>
      <c r="O699" t="s">
        <v>74</v>
      </c>
      <c r="P699" t="s">
        <v>56</v>
      </c>
      <c r="Q699" s="1">
        <v>30.7</v>
      </c>
      <c r="R699" t="s">
        <v>3363</v>
      </c>
      <c r="S699" t="s">
        <v>450</v>
      </c>
      <c r="T699" t="s">
        <v>3364</v>
      </c>
    </row>
    <row r="700" spans="1:20" x14ac:dyDescent="0.25">
      <c r="A700" t="s">
        <v>3365</v>
      </c>
      <c r="B700" t="s">
        <v>3366</v>
      </c>
      <c r="C700" t="s">
        <v>3367</v>
      </c>
      <c r="D700" s="14" t="s">
        <v>3368</v>
      </c>
      <c r="E700" t="s">
        <v>3369</v>
      </c>
      <c r="F700" t="s">
        <v>3370</v>
      </c>
      <c r="G700" t="s">
        <v>58</v>
      </c>
      <c r="H700" t="s">
        <v>51</v>
      </c>
      <c r="I700" s="18">
        <v>19360</v>
      </c>
      <c r="J700" t="s">
        <v>1259</v>
      </c>
      <c r="K700" t="s">
        <v>73</v>
      </c>
      <c r="L700" t="s">
        <v>184</v>
      </c>
      <c r="M700" t="s">
        <v>3371</v>
      </c>
      <c r="N700" t="s">
        <v>73</v>
      </c>
      <c r="O700" t="s">
        <v>74</v>
      </c>
      <c r="P700" t="s">
        <v>56</v>
      </c>
      <c r="Q700" s="1">
        <v>30.6</v>
      </c>
      <c r="R700" t="s">
        <v>51</v>
      </c>
      <c r="S700" t="s">
        <v>1225</v>
      </c>
      <c r="T700" t="s">
        <v>1279</v>
      </c>
    </row>
    <row r="701" spans="1:20" x14ac:dyDescent="0.25">
      <c r="A701" t="s">
        <v>3373</v>
      </c>
      <c r="B701" t="s">
        <v>3374</v>
      </c>
      <c r="C701" t="s">
        <v>3375</v>
      </c>
      <c r="D701" s="14" t="s">
        <v>3376</v>
      </c>
      <c r="E701" t="s">
        <v>3377</v>
      </c>
      <c r="F701" t="s">
        <v>51</v>
      </c>
      <c r="G701" t="s">
        <v>79</v>
      </c>
      <c r="H701" t="s">
        <v>51</v>
      </c>
      <c r="I701" s="16">
        <v>41640</v>
      </c>
      <c r="J701" t="s">
        <v>54</v>
      </c>
      <c r="K701" t="s">
        <v>59</v>
      </c>
      <c r="L701" t="s">
        <v>51</v>
      </c>
      <c r="M701" t="s">
        <v>51</v>
      </c>
      <c r="N701" t="s">
        <v>59</v>
      </c>
      <c r="O701" t="s">
        <v>56</v>
      </c>
      <c r="P701" t="s">
        <v>74</v>
      </c>
      <c r="Q701" s="1">
        <v>30.5</v>
      </c>
      <c r="R701" t="s">
        <v>3379</v>
      </c>
      <c r="S701" t="s">
        <v>450</v>
      </c>
      <c r="T701" t="s">
        <v>1552</v>
      </c>
    </row>
    <row r="702" spans="1:20" x14ac:dyDescent="0.25">
      <c r="A702" t="s">
        <v>3380</v>
      </c>
      <c r="B702" t="s">
        <v>51</v>
      </c>
      <c r="C702" t="s">
        <v>3381</v>
      </c>
      <c r="D702" s="14" t="s">
        <v>3382</v>
      </c>
      <c r="E702" t="s">
        <v>3383</v>
      </c>
      <c r="F702" t="s">
        <v>3384</v>
      </c>
      <c r="G702" t="s">
        <v>84</v>
      </c>
      <c r="H702" t="s">
        <v>51</v>
      </c>
      <c r="I702" s="16">
        <v>40179</v>
      </c>
      <c r="J702" t="s">
        <v>54</v>
      </c>
      <c r="K702" t="s">
        <v>59</v>
      </c>
      <c r="L702" t="s">
        <v>51</v>
      </c>
      <c r="M702" t="s">
        <v>51</v>
      </c>
      <c r="N702" t="s">
        <v>59</v>
      </c>
      <c r="O702" t="s">
        <v>56</v>
      </c>
      <c r="P702" t="s">
        <v>51</v>
      </c>
      <c r="Q702" s="1">
        <v>30.4</v>
      </c>
      <c r="R702" t="s">
        <v>51</v>
      </c>
      <c r="S702" t="s">
        <v>51</v>
      </c>
      <c r="T702" t="s">
        <v>51</v>
      </c>
    </row>
    <row r="703" spans="1:20" x14ac:dyDescent="0.25">
      <c r="A703" t="s">
        <v>3386</v>
      </c>
      <c r="B703" t="s">
        <v>51</v>
      </c>
      <c r="C703" t="s">
        <v>3381</v>
      </c>
      <c r="D703" s="14" t="s">
        <v>3382</v>
      </c>
      <c r="E703" t="s">
        <v>3383</v>
      </c>
      <c r="F703" t="s">
        <v>3384</v>
      </c>
      <c r="G703" t="s">
        <v>84</v>
      </c>
      <c r="H703" t="s">
        <v>51</v>
      </c>
      <c r="I703" s="16">
        <v>40179</v>
      </c>
      <c r="J703" t="s">
        <v>54</v>
      </c>
      <c r="K703" t="s">
        <v>59</v>
      </c>
      <c r="L703" t="s">
        <v>51</v>
      </c>
      <c r="M703" t="s">
        <v>51</v>
      </c>
      <c r="N703" t="s">
        <v>59</v>
      </c>
      <c r="O703" t="s">
        <v>56</v>
      </c>
      <c r="P703" t="s">
        <v>51</v>
      </c>
      <c r="Q703" s="1">
        <v>30.4</v>
      </c>
      <c r="R703" t="s">
        <v>51</v>
      </c>
      <c r="S703" t="s">
        <v>51</v>
      </c>
      <c r="T703" t="s">
        <v>51</v>
      </c>
    </row>
    <row r="704" spans="1:20" x14ac:dyDescent="0.25">
      <c r="A704" t="s">
        <v>3387</v>
      </c>
      <c r="B704" t="s">
        <v>51</v>
      </c>
      <c r="C704" t="s">
        <v>3388</v>
      </c>
      <c r="D704" s="14" t="s">
        <v>3389</v>
      </c>
      <c r="E704" t="s">
        <v>3390</v>
      </c>
      <c r="F704" t="s">
        <v>51</v>
      </c>
      <c r="G704" t="s">
        <v>84</v>
      </c>
      <c r="H704" t="s">
        <v>51</v>
      </c>
      <c r="I704" s="16">
        <v>41640</v>
      </c>
      <c r="J704" t="s">
        <v>54</v>
      </c>
      <c r="K704" t="s">
        <v>59</v>
      </c>
      <c r="L704" t="s">
        <v>51</v>
      </c>
      <c r="M704" t="s">
        <v>51</v>
      </c>
      <c r="N704" t="s">
        <v>59</v>
      </c>
      <c r="O704" t="s">
        <v>56</v>
      </c>
      <c r="P704" t="s">
        <v>74</v>
      </c>
      <c r="Q704" s="1">
        <v>30.4</v>
      </c>
      <c r="R704" t="s">
        <v>51</v>
      </c>
      <c r="S704" t="s">
        <v>450</v>
      </c>
      <c r="T704" t="s">
        <v>1279</v>
      </c>
    </row>
    <row r="705" spans="1:20" x14ac:dyDescent="0.25">
      <c r="A705" t="s">
        <v>3391</v>
      </c>
      <c r="B705" t="s">
        <v>3392</v>
      </c>
      <c r="C705" t="s">
        <v>3393</v>
      </c>
      <c r="D705" s="14" t="s">
        <v>3034</v>
      </c>
      <c r="E705" t="s">
        <v>3035</v>
      </c>
      <c r="F705" t="s">
        <v>51</v>
      </c>
      <c r="G705" t="s">
        <v>61</v>
      </c>
      <c r="H705" t="s">
        <v>51</v>
      </c>
      <c r="I705" s="16">
        <v>43089</v>
      </c>
      <c r="J705" t="s">
        <v>54</v>
      </c>
      <c r="K705" t="s">
        <v>73</v>
      </c>
      <c r="L705" t="s">
        <v>51</v>
      </c>
      <c r="M705" t="s">
        <v>51</v>
      </c>
      <c r="N705" t="s">
        <v>73</v>
      </c>
      <c r="O705" t="s">
        <v>74</v>
      </c>
      <c r="P705" t="s">
        <v>56</v>
      </c>
      <c r="Q705" s="1">
        <v>30.4</v>
      </c>
      <c r="R705" t="s">
        <v>3394</v>
      </c>
      <c r="S705" t="s">
        <v>450</v>
      </c>
      <c r="T705" t="s">
        <v>1645</v>
      </c>
    </row>
    <row r="706" spans="1:20" x14ac:dyDescent="0.25">
      <c r="A706" t="s">
        <v>3395</v>
      </c>
      <c r="B706" t="s">
        <v>3396</v>
      </c>
      <c r="C706" t="s">
        <v>51</v>
      </c>
      <c r="D706" s="14" t="s">
        <v>3397</v>
      </c>
      <c r="E706" t="s">
        <v>1057</v>
      </c>
      <c r="F706" t="s">
        <v>3398</v>
      </c>
      <c r="G706" t="s">
        <v>58</v>
      </c>
      <c r="H706" t="s">
        <v>51</v>
      </c>
      <c r="I706" s="16">
        <v>41851</v>
      </c>
      <c r="J706" t="s">
        <v>54</v>
      </c>
      <c r="K706" t="s">
        <v>73</v>
      </c>
      <c r="L706" t="s">
        <v>51</v>
      </c>
      <c r="M706" t="s">
        <v>51</v>
      </c>
      <c r="N706" t="s">
        <v>73</v>
      </c>
      <c r="O706" t="s">
        <v>74</v>
      </c>
      <c r="P706" t="s">
        <v>56</v>
      </c>
      <c r="Q706" s="1">
        <v>30.2</v>
      </c>
      <c r="R706" t="s">
        <v>3400</v>
      </c>
      <c r="S706" t="s">
        <v>1225</v>
      </c>
      <c r="T706" t="s">
        <v>3401</v>
      </c>
    </row>
    <row r="707" spans="1:20" x14ac:dyDescent="0.25">
      <c r="A707" t="s">
        <v>3402</v>
      </c>
      <c r="B707" t="s">
        <v>51</v>
      </c>
      <c r="C707" t="s">
        <v>3403</v>
      </c>
      <c r="D707" s="14" t="s">
        <v>3404</v>
      </c>
      <c r="E707" t="s">
        <v>3405</v>
      </c>
      <c r="F707" t="s">
        <v>51</v>
      </c>
      <c r="G707" t="s">
        <v>58</v>
      </c>
      <c r="H707" t="s">
        <v>51</v>
      </c>
      <c r="I707" s="16">
        <v>41640</v>
      </c>
      <c r="J707" t="s">
        <v>54</v>
      </c>
      <c r="K707" t="s">
        <v>59</v>
      </c>
      <c r="L707" t="s">
        <v>51</v>
      </c>
      <c r="M707" t="s">
        <v>51</v>
      </c>
      <c r="N707" t="s">
        <v>59</v>
      </c>
      <c r="O707" t="s">
        <v>56</v>
      </c>
      <c r="P707" t="s">
        <v>74</v>
      </c>
      <c r="Q707" s="1">
        <v>30.1</v>
      </c>
      <c r="R707" t="s">
        <v>51</v>
      </c>
      <c r="S707" t="s">
        <v>450</v>
      </c>
      <c r="T707" t="s">
        <v>1279</v>
      </c>
    </row>
    <row r="708" spans="1:20" x14ac:dyDescent="0.25">
      <c r="A708" t="s">
        <v>3407</v>
      </c>
      <c r="B708" t="s">
        <v>51</v>
      </c>
      <c r="C708" t="s">
        <v>3408</v>
      </c>
      <c r="D708" s="14" t="s">
        <v>3409</v>
      </c>
      <c r="E708" t="s">
        <v>3410</v>
      </c>
      <c r="F708" t="s">
        <v>51</v>
      </c>
      <c r="G708" t="s">
        <v>84</v>
      </c>
      <c r="H708" t="s">
        <v>51</v>
      </c>
      <c r="I708" s="16">
        <v>41640</v>
      </c>
      <c r="J708" t="s">
        <v>54</v>
      </c>
      <c r="K708" t="s">
        <v>59</v>
      </c>
      <c r="L708" t="s">
        <v>51</v>
      </c>
      <c r="M708" t="s">
        <v>51</v>
      </c>
      <c r="N708" t="s">
        <v>59</v>
      </c>
      <c r="O708" t="s">
        <v>56</v>
      </c>
      <c r="P708" t="s">
        <v>74</v>
      </c>
      <c r="Q708" s="1">
        <v>30.1</v>
      </c>
      <c r="R708" t="s">
        <v>51</v>
      </c>
      <c r="S708" t="s">
        <v>450</v>
      </c>
      <c r="T708" t="s">
        <v>471</v>
      </c>
    </row>
    <row r="709" spans="1:20" x14ac:dyDescent="0.25">
      <c r="A709" t="s">
        <v>3411</v>
      </c>
      <c r="B709" t="s">
        <v>51</v>
      </c>
      <c r="C709" t="s">
        <v>3412</v>
      </c>
      <c r="D709" s="14" t="s">
        <v>3413</v>
      </c>
      <c r="E709" t="s">
        <v>3414</v>
      </c>
      <c r="F709" t="s">
        <v>3415</v>
      </c>
      <c r="G709" t="s">
        <v>79</v>
      </c>
      <c r="H709" t="s">
        <v>51</v>
      </c>
      <c r="I709" s="16">
        <v>42005</v>
      </c>
      <c r="J709" t="s">
        <v>54</v>
      </c>
      <c r="K709" t="s">
        <v>59</v>
      </c>
      <c r="L709" t="s">
        <v>51</v>
      </c>
      <c r="M709" t="s">
        <v>51</v>
      </c>
      <c r="N709" t="s">
        <v>59</v>
      </c>
      <c r="O709" t="s">
        <v>56</v>
      </c>
      <c r="P709" t="s">
        <v>51</v>
      </c>
      <c r="Q709" s="1">
        <v>30</v>
      </c>
      <c r="R709" t="s">
        <v>51</v>
      </c>
      <c r="S709" t="s">
        <v>51</v>
      </c>
      <c r="T709" t="s">
        <v>51</v>
      </c>
    </row>
    <row r="710" spans="1:20" x14ac:dyDescent="0.25">
      <c r="A710" t="s">
        <v>3417</v>
      </c>
      <c r="B710" t="s">
        <v>2081</v>
      </c>
      <c r="C710" t="s">
        <v>3418</v>
      </c>
      <c r="D710" s="14" t="s">
        <v>3419</v>
      </c>
      <c r="E710" t="s">
        <v>3420</v>
      </c>
      <c r="F710" t="s">
        <v>51</v>
      </c>
      <c r="G710" t="s">
        <v>66</v>
      </c>
      <c r="H710" t="s">
        <v>51</v>
      </c>
      <c r="I710" s="16">
        <v>39814</v>
      </c>
      <c r="J710" t="s">
        <v>54</v>
      </c>
      <c r="K710" t="s">
        <v>59</v>
      </c>
      <c r="L710" t="s">
        <v>51</v>
      </c>
      <c r="M710" t="s">
        <v>51</v>
      </c>
      <c r="N710" t="s">
        <v>59</v>
      </c>
      <c r="O710" t="s">
        <v>56</v>
      </c>
      <c r="P710" t="s">
        <v>51</v>
      </c>
      <c r="Q710" s="1">
        <v>30</v>
      </c>
      <c r="R710" t="s">
        <v>3421</v>
      </c>
      <c r="S710" t="s">
        <v>450</v>
      </c>
      <c r="T710" t="s">
        <v>1625</v>
      </c>
    </row>
    <row r="711" spans="1:20" x14ac:dyDescent="0.25">
      <c r="A711" t="s">
        <v>3422</v>
      </c>
      <c r="B711" t="s">
        <v>3423</v>
      </c>
      <c r="C711" t="s">
        <v>3424</v>
      </c>
      <c r="D711" s="14" t="s">
        <v>3425</v>
      </c>
      <c r="E711" t="s">
        <v>3426</v>
      </c>
      <c r="F711" t="s">
        <v>3427</v>
      </c>
      <c r="G711" t="s">
        <v>77</v>
      </c>
      <c r="H711" t="s">
        <v>51</v>
      </c>
      <c r="I711" s="17">
        <v>22494</v>
      </c>
      <c r="J711" t="s">
        <v>54</v>
      </c>
      <c r="K711" t="s">
        <v>73</v>
      </c>
      <c r="L711" t="s">
        <v>51</v>
      </c>
      <c r="M711" t="s">
        <v>3428</v>
      </c>
      <c r="N711" t="s">
        <v>73</v>
      </c>
      <c r="O711" t="s">
        <v>74</v>
      </c>
      <c r="P711" t="s">
        <v>56</v>
      </c>
      <c r="Q711" s="1">
        <v>30</v>
      </c>
      <c r="R711" t="s">
        <v>3429</v>
      </c>
      <c r="S711" t="s">
        <v>1225</v>
      </c>
      <c r="T711" t="s">
        <v>3430</v>
      </c>
    </row>
    <row r="712" spans="1:20" x14ac:dyDescent="0.25">
      <c r="A712" t="s">
        <v>3431</v>
      </c>
      <c r="B712" t="s">
        <v>3432</v>
      </c>
      <c r="C712" t="s">
        <v>3433</v>
      </c>
      <c r="D712" s="14" t="s">
        <v>3434</v>
      </c>
      <c r="E712" t="s">
        <v>1906</v>
      </c>
      <c r="F712" t="s">
        <v>3435</v>
      </c>
      <c r="G712" t="s">
        <v>63</v>
      </c>
      <c r="H712" t="s">
        <v>51</v>
      </c>
      <c r="I712" s="17">
        <v>27760</v>
      </c>
      <c r="J712" t="s">
        <v>54</v>
      </c>
      <c r="K712" t="s">
        <v>1281</v>
      </c>
      <c r="L712" t="s">
        <v>1281</v>
      </c>
      <c r="M712" t="s">
        <v>1049</v>
      </c>
      <c r="N712" t="s">
        <v>1281</v>
      </c>
      <c r="O712" t="s">
        <v>74</v>
      </c>
      <c r="P712" t="s">
        <v>56</v>
      </c>
      <c r="Q712" s="1">
        <v>30</v>
      </c>
      <c r="R712" t="s">
        <v>3436</v>
      </c>
      <c r="S712" t="s">
        <v>450</v>
      </c>
      <c r="T712" t="s">
        <v>1908</v>
      </c>
    </row>
    <row r="713" spans="1:20" x14ac:dyDescent="0.25">
      <c r="A713" t="s">
        <v>3437</v>
      </c>
      <c r="B713" t="s">
        <v>3438</v>
      </c>
      <c r="C713" t="s">
        <v>3439</v>
      </c>
      <c r="D713" s="14" t="s">
        <v>3440</v>
      </c>
      <c r="E713" t="s">
        <v>3441</v>
      </c>
      <c r="F713" t="s">
        <v>51</v>
      </c>
      <c r="G713" t="s">
        <v>66</v>
      </c>
      <c r="H713" t="s">
        <v>51</v>
      </c>
      <c r="I713" s="16">
        <v>39588</v>
      </c>
      <c r="J713" t="s">
        <v>54</v>
      </c>
      <c r="K713" t="s">
        <v>59</v>
      </c>
      <c r="L713" t="s">
        <v>51</v>
      </c>
      <c r="M713" t="s">
        <v>51</v>
      </c>
      <c r="N713" t="s">
        <v>59</v>
      </c>
      <c r="O713" t="s">
        <v>56</v>
      </c>
      <c r="P713" t="s">
        <v>74</v>
      </c>
      <c r="Q713" s="1">
        <v>30</v>
      </c>
      <c r="R713" t="s">
        <v>3442</v>
      </c>
      <c r="S713" t="s">
        <v>450</v>
      </c>
      <c r="T713" t="s">
        <v>1625</v>
      </c>
    </row>
    <row r="714" spans="1:20" x14ac:dyDescent="0.25">
      <c r="A714" t="s">
        <v>3443</v>
      </c>
      <c r="B714" t="s">
        <v>3444</v>
      </c>
      <c r="C714" t="s">
        <v>3445</v>
      </c>
      <c r="D714" s="14" t="s">
        <v>3446</v>
      </c>
      <c r="E714" t="s">
        <v>3447</v>
      </c>
      <c r="F714" t="s">
        <v>3448</v>
      </c>
      <c r="G714" t="s">
        <v>66</v>
      </c>
      <c r="H714" t="s">
        <v>51</v>
      </c>
      <c r="I714" s="16">
        <v>40162</v>
      </c>
      <c r="J714" t="s">
        <v>54</v>
      </c>
      <c r="K714" t="s">
        <v>1281</v>
      </c>
      <c r="L714" t="s">
        <v>51</v>
      </c>
      <c r="M714" t="s">
        <v>667</v>
      </c>
      <c r="N714" t="s">
        <v>1281</v>
      </c>
      <c r="O714" t="s">
        <v>74</v>
      </c>
      <c r="P714" t="s">
        <v>74</v>
      </c>
      <c r="Q714" s="1">
        <v>30</v>
      </c>
      <c r="R714" t="s">
        <v>51</v>
      </c>
      <c r="S714" t="s">
        <v>450</v>
      </c>
      <c r="T714" t="s">
        <v>1625</v>
      </c>
    </row>
    <row r="715" spans="1:20" x14ac:dyDescent="0.25">
      <c r="A715" t="s">
        <v>3449</v>
      </c>
      <c r="B715" t="s">
        <v>3450</v>
      </c>
      <c r="C715" t="s">
        <v>3451</v>
      </c>
      <c r="D715" s="14" t="s">
        <v>3452</v>
      </c>
      <c r="E715" t="s">
        <v>3453</v>
      </c>
      <c r="F715" t="s">
        <v>51</v>
      </c>
      <c r="G715" t="s">
        <v>79</v>
      </c>
      <c r="H715" t="s">
        <v>51</v>
      </c>
      <c r="I715" s="16">
        <v>37257</v>
      </c>
      <c r="J715" t="s">
        <v>54</v>
      </c>
      <c r="K715" t="s">
        <v>59</v>
      </c>
      <c r="L715" t="s">
        <v>51</v>
      </c>
      <c r="M715" t="s">
        <v>51</v>
      </c>
      <c r="N715" t="s">
        <v>59</v>
      </c>
      <c r="O715" t="s">
        <v>56</v>
      </c>
      <c r="P715" t="s">
        <v>51</v>
      </c>
      <c r="Q715" s="1">
        <v>30</v>
      </c>
      <c r="R715" t="s">
        <v>3454</v>
      </c>
      <c r="S715" t="s">
        <v>450</v>
      </c>
      <c r="T715" t="s">
        <v>1552</v>
      </c>
    </row>
    <row r="716" spans="1:20" x14ac:dyDescent="0.25">
      <c r="A716" t="s">
        <v>3455</v>
      </c>
      <c r="B716" t="s">
        <v>3456</v>
      </c>
      <c r="C716" t="s">
        <v>3457</v>
      </c>
      <c r="D716" s="14" t="s">
        <v>3458</v>
      </c>
      <c r="E716" t="s">
        <v>3459</v>
      </c>
      <c r="F716" t="s">
        <v>51</v>
      </c>
      <c r="G716" t="s">
        <v>79</v>
      </c>
      <c r="H716" t="s">
        <v>51</v>
      </c>
      <c r="I716" s="16">
        <v>37622</v>
      </c>
      <c r="J716" t="s">
        <v>54</v>
      </c>
      <c r="K716" t="s">
        <v>59</v>
      </c>
      <c r="L716" t="s">
        <v>51</v>
      </c>
      <c r="M716" t="s">
        <v>51</v>
      </c>
      <c r="N716" t="s">
        <v>59</v>
      </c>
      <c r="O716" t="s">
        <v>56</v>
      </c>
      <c r="P716" t="s">
        <v>51</v>
      </c>
      <c r="Q716" s="1">
        <v>30</v>
      </c>
      <c r="R716" t="s">
        <v>3460</v>
      </c>
      <c r="S716" t="s">
        <v>450</v>
      </c>
      <c r="T716" t="s">
        <v>1552</v>
      </c>
    </row>
    <row r="717" spans="1:20" x14ac:dyDescent="0.25">
      <c r="A717" t="s">
        <v>3461</v>
      </c>
      <c r="B717" t="s">
        <v>2052</v>
      </c>
      <c r="C717" t="s">
        <v>3462</v>
      </c>
      <c r="D717" s="14" t="s">
        <v>2054</v>
      </c>
      <c r="E717" t="s">
        <v>2055</v>
      </c>
      <c r="F717" t="s">
        <v>2056</v>
      </c>
      <c r="G717" t="s">
        <v>69</v>
      </c>
      <c r="H717" t="s">
        <v>1072</v>
      </c>
      <c r="I717" s="16">
        <v>32874</v>
      </c>
      <c r="J717" t="s">
        <v>932</v>
      </c>
      <c r="K717" t="s">
        <v>185</v>
      </c>
      <c r="L717" t="s">
        <v>51</v>
      </c>
      <c r="M717" t="s">
        <v>51</v>
      </c>
      <c r="N717" t="s">
        <v>185</v>
      </c>
      <c r="O717" t="s">
        <v>74</v>
      </c>
      <c r="P717" t="s">
        <v>56</v>
      </c>
      <c r="Q717" s="1">
        <v>30</v>
      </c>
      <c r="R717" t="s">
        <v>2052</v>
      </c>
      <c r="S717" t="s">
        <v>1225</v>
      </c>
      <c r="T717" t="s">
        <v>2052</v>
      </c>
    </row>
    <row r="718" spans="1:20" x14ac:dyDescent="0.25">
      <c r="A718" t="s">
        <v>3463</v>
      </c>
      <c r="B718" t="s">
        <v>3464</v>
      </c>
      <c r="C718" t="s">
        <v>3465</v>
      </c>
      <c r="D718" s="14" t="s">
        <v>3466</v>
      </c>
      <c r="E718" t="s">
        <v>632</v>
      </c>
      <c r="F718" t="s">
        <v>51</v>
      </c>
      <c r="G718" t="s">
        <v>58</v>
      </c>
      <c r="H718" t="s">
        <v>51</v>
      </c>
      <c r="I718" s="16">
        <v>36526</v>
      </c>
      <c r="J718" t="s">
        <v>54</v>
      </c>
      <c r="K718" t="s">
        <v>59</v>
      </c>
      <c r="L718" t="s">
        <v>51</v>
      </c>
      <c r="M718" t="s">
        <v>51</v>
      </c>
      <c r="N718" t="s">
        <v>59</v>
      </c>
      <c r="O718" t="s">
        <v>56</v>
      </c>
      <c r="P718" t="s">
        <v>74</v>
      </c>
      <c r="Q718" s="1">
        <v>30</v>
      </c>
      <c r="R718" t="s">
        <v>51</v>
      </c>
      <c r="S718" t="s">
        <v>51</v>
      </c>
      <c r="T718" t="s">
        <v>2279</v>
      </c>
    </row>
    <row r="719" spans="1:20" x14ac:dyDescent="0.25">
      <c r="A719" t="s">
        <v>3467</v>
      </c>
      <c r="B719" t="s">
        <v>3317</v>
      </c>
      <c r="C719" t="s">
        <v>3468</v>
      </c>
      <c r="D719" s="14" t="s">
        <v>3469</v>
      </c>
      <c r="E719" t="s">
        <v>3470</v>
      </c>
      <c r="F719" t="s">
        <v>51</v>
      </c>
      <c r="G719" t="s">
        <v>66</v>
      </c>
      <c r="H719" t="s">
        <v>3468</v>
      </c>
      <c r="I719" s="16">
        <v>37257</v>
      </c>
      <c r="J719" t="s">
        <v>54</v>
      </c>
      <c r="K719" t="s">
        <v>59</v>
      </c>
      <c r="L719" t="s">
        <v>51</v>
      </c>
      <c r="M719" t="s">
        <v>51</v>
      </c>
      <c r="N719" t="s">
        <v>59</v>
      </c>
      <c r="O719" t="s">
        <v>56</v>
      </c>
      <c r="P719" t="s">
        <v>74</v>
      </c>
      <c r="Q719" s="1">
        <v>30</v>
      </c>
      <c r="R719" t="s">
        <v>3471</v>
      </c>
      <c r="S719" t="s">
        <v>450</v>
      </c>
      <c r="T719" t="s">
        <v>1625</v>
      </c>
    </row>
    <row r="720" spans="1:20" x14ac:dyDescent="0.25">
      <c r="A720" t="s">
        <v>3472</v>
      </c>
      <c r="B720" t="s">
        <v>3473</v>
      </c>
      <c r="C720" t="s">
        <v>3474</v>
      </c>
      <c r="D720" s="14" t="s">
        <v>3475</v>
      </c>
      <c r="E720" t="s">
        <v>632</v>
      </c>
      <c r="F720" t="s">
        <v>51</v>
      </c>
      <c r="G720" t="s">
        <v>58</v>
      </c>
      <c r="H720" t="s">
        <v>51</v>
      </c>
      <c r="I720" s="16">
        <v>34335</v>
      </c>
      <c r="J720" t="s">
        <v>54</v>
      </c>
      <c r="K720" t="s">
        <v>59</v>
      </c>
      <c r="L720" t="s">
        <v>51</v>
      </c>
      <c r="M720" t="s">
        <v>51</v>
      </c>
      <c r="N720" t="s">
        <v>59</v>
      </c>
      <c r="O720" t="s">
        <v>56</v>
      </c>
      <c r="P720" t="s">
        <v>74</v>
      </c>
      <c r="Q720" s="1">
        <v>29.6</v>
      </c>
      <c r="R720" t="s">
        <v>3477</v>
      </c>
      <c r="S720" t="s">
        <v>1225</v>
      </c>
      <c r="T720" t="s">
        <v>3473</v>
      </c>
    </row>
    <row r="721" spans="1:20" x14ac:dyDescent="0.25">
      <c r="A721" t="s">
        <v>3478</v>
      </c>
      <c r="B721" t="s">
        <v>3479</v>
      </c>
      <c r="C721" t="s">
        <v>51</v>
      </c>
      <c r="D721" s="14" t="s">
        <v>3480</v>
      </c>
      <c r="E721" t="s">
        <v>3481</v>
      </c>
      <c r="F721" t="s">
        <v>3482</v>
      </c>
      <c r="G721" t="s">
        <v>63</v>
      </c>
      <c r="H721" t="s">
        <v>51</v>
      </c>
      <c r="I721" s="16">
        <v>40909</v>
      </c>
      <c r="J721" t="s">
        <v>54</v>
      </c>
      <c r="K721" t="s">
        <v>59</v>
      </c>
      <c r="L721" t="s">
        <v>51</v>
      </c>
      <c r="M721" t="s">
        <v>51</v>
      </c>
      <c r="N721" t="s">
        <v>59</v>
      </c>
      <c r="O721" t="s">
        <v>56</v>
      </c>
      <c r="P721" t="s">
        <v>74</v>
      </c>
      <c r="Q721" s="1">
        <v>29.5</v>
      </c>
      <c r="R721" t="s">
        <v>3484</v>
      </c>
      <c r="S721" t="s">
        <v>450</v>
      </c>
      <c r="T721" t="s">
        <v>471</v>
      </c>
    </row>
    <row r="722" spans="1:20" x14ac:dyDescent="0.25">
      <c r="A722" t="s">
        <v>3485</v>
      </c>
      <c r="B722" t="s">
        <v>2786</v>
      </c>
      <c r="C722" t="s">
        <v>2787</v>
      </c>
      <c r="D722" s="14" t="s">
        <v>2788</v>
      </c>
      <c r="E722" t="s">
        <v>2789</v>
      </c>
      <c r="F722" t="s">
        <v>2790</v>
      </c>
      <c r="G722" t="s">
        <v>53</v>
      </c>
      <c r="H722" t="s">
        <v>3486</v>
      </c>
      <c r="I722" s="16">
        <v>39814</v>
      </c>
      <c r="J722" t="s">
        <v>54</v>
      </c>
      <c r="K722" t="s">
        <v>73</v>
      </c>
      <c r="L722" t="s">
        <v>51</v>
      </c>
      <c r="M722" t="s">
        <v>51</v>
      </c>
      <c r="N722" t="s">
        <v>73</v>
      </c>
      <c r="O722" t="s">
        <v>74</v>
      </c>
      <c r="P722" t="s">
        <v>56</v>
      </c>
      <c r="Q722" s="1">
        <v>29.5</v>
      </c>
      <c r="R722" t="s">
        <v>3487</v>
      </c>
      <c r="S722" t="s">
        <v>450</v>
      </c>
      <c r="T722" t="s">
        <v>2793</v>
      </c>
    </row>
    <row r="723" spans="1:20" x14ac:dyDescent="0.25">
      <c r="A723" t="s">
        <v>3488</v>
      </c>
      <c r="B723" t="s">
        <v>114</v>
      </c>
      <c r="C723" t="s">
        <v>3489</v>
      </c>
      <c r="D723" s="14" t="s">
        <v>3490</v>
      </c>
      <c r="E723" t="s">
        <v>2490</v>
      </c>
      <c r="F723" t="s">
        <v>51</v>
      </c>
      <c r="G723" t="s">
        <v>61</v>
      </c>
      <c r="H723" t="s">
        <v>3491</v>
      </c>
      <c r="I723" s="16">
        <v>43341</v>
      </c>
      <c r="J723" t="s">
        <v>54</v>
      </c>
      <c r="K723" t="s">
        <v>73</v>
      </c>
      <c r="L723" t="s">
        <v>3492</v>
      </c>
      <c r="M723" t="s">
        <v>51</v>
      </c>
      <c r="N723" t="s">
        <v>73</v>
      </c>
      <c r="O723" t="s">
        <v>74</v>
      </c>
      <c r="P723" t="s">
        <v>56</v>
      </c>
      <c r="Q723" s="1">
        <v>29.2</v>
      </c>
      <c r="R723" t="s">
        <v>51</v>
      </c>
      <c r="S723" t="s">
        <v>450</v>
      </c>
      <c r="T723" t="s">
        <v>51</v>
      </c>
    </row>
    <row r="724" spans="1:20" x14ac:dyDescent="0.25">
      <c r="A724" t="s">
        <v>3494</v>
      </c>
      <c r="B724" t="s">
        <v>3495</v>
      </c>
      <c r="C724" t="s">
        <v>3496</v>
      </c>
      <c r="D724" s="14" t="s">
        <v>3497</v>
      </c>
      <c r="E724" t="s">
        <v>3498</v>
      </c>
      <c r="F724" t="s">
        <v>3499</v>
      </c>
      <c r="G724" t="s">
        <v>58</v>
      </c>
      <c r="H724" t="s">
        <v>51</v>
      </c>
      <c r="I724" s="16">
        <v>37257</v>
      </c>
      <c r="J724" t="s">
        <v>54</v>
      </c>
      <c r="K724" t="s">
        <v>59</v>
      </c>
      <c r="L724" t="s">
        <v>51</v>
      </c>
      <c r="M724" t="s">
        <v>51</v>
      </c>
      <c r="N724" t="s">
        <v>59</v>
      </c>
      <c r="O724" t="s">
        <v>56</v>
      </c>
      <c r="P724" t="s">
        <v>74</v>
      </c>
      <c r="Q724" s="1">
        <v>29.2</v>
      </c>
      <c r="R724" t="s">
        <v>3500</v>
      </c>
      <c r="S724" t="s">
        <v>450</v>
      </c>
      <c r="T724" t="s">
        <v>471</v>
      </c>
    </row>
    <row r="725" spans="1:20" ht="27.6" x14ac:dyDescent="0.25">
      <c r="A725" t="s">
        <v>3501</v>
      </c>
      <c r="B725" t="s">
        <v>3502</v>
      </c>
      <c r="C725" t="s">
        <v>3503</v>
      </c>
      <c r="D725" s="14" t="s">
        <v>3504</v>
      </c>
      <c r="E725" t="s">
        <v>3505</v>
      </c>
      <c r="F725" t="s">
        <v>51</v>
      </c>
      <c r="G725" t="s">
        <v>79</v>
      </c>
      <c r="H725" t="s">
        <v>1373</v>
      </c>
      <c r="I725" s="16">
        <v>38968</v>
      </c>
      <c r="J725" t="s">
        <v>54</v>
      </c>
      <c r="K725" t="s">
        <v>1281</v>
      </c>
      <c r="L725" s="2" t="s">
        <v>3054</v>
      </c>
      <c r="M725" t="s">
        <v>51</v>
      </c>
      <c r="N725" t="s">
        <v>1281</v>
      </c>
      <c r="O725" t="s">
        <v>74</v>
      </c>
      <c r="P725" t="s">
        <v>56</v>
      </c>
      <c r="Q725" s="1">
        <v>29.2</v>
      </c>
      <c r="R725" t="s">
        <v>3506</v>
      </c>
      <c r="S725" t="s">
        <v>1225</v>
      </c>
      <c r="T725" t="s">
        <v>3507</v>
      </c>
    </row>
    <row r="726" spans="1:20" ht="27.6" x14ac:dyDescent="0.25">
      <c r="A726" t="s">
        <v>3508</v>
      </c>
      <c r="B726" t="s">
        <v>3502</v>
      </c>
      <c r="C726" t="s">
        <v>3503</v>
      </c>
      <c r="D726" s="14" t="s">
        <v>3504</v>
      </c>
      <c r="E726" t="s">
        <v>3505</v>
      </c>
      <c r="F726" t="s">
        <v>51</v>
      </c>
      <c r="G726" t="s">
        <v>79</v>
      </c>
      <c r="H726" t="s">
        <v>1378</v>
      </c>
      <c r="I726" s="16">
        <v>38550</v>
      </c>
      <c r="J726" t="s">
        <v>54</v>
      </c>
      <c r="K726" t="s">
        <v>1281</v>
      </c>
      <c r="L726" s="2" t="s">
        <v>3054</v>
      </c>
      <c r="M726" t="s">
        <v>51</v>
      </c>
      <c r="N726" t="s">
        <v>1281</v>
      </c>
      <c r="O726" t="s">
        <v>74</v>
      </c>
      <c r="P726" t="s">
        <v>56</v>
      </c>
      <c r="Q726" s="1">
        <v>29.2</v>
      </c>
      <c r="R726" t="s">
        <v>3506</v>
      </c>
      <c r="S726" t="s">
        <v>1225</v>
      </c>
      <c r="T726" t="s">
        <v>3507</v>
      </c>
    </row>
    <row r="727" spans="1:20" ht="27.6" x14ac:dyDescent="0.25">
      <c r="A727" t="s">
        <v>3509</v>
      </c>
      <c r="B727" t="s">
        <v>824</v>
      </c>
      <c r="C727" t="s">
        <v>3510</v>
      </c>
      <c r="D727" s="14" t="s">
        <v>3511</v>
      </c>
      <c r="E727" t="s">
        <v>3512</v>
      </c>
      <c r="F727" s="2" t="s">
        <v>3513</v>
      </c>
      <c r="G727" t="s">
        <v>81</v>
      </c>
      <c r="H727" t="s">
        <v>3510</v>
      </c>
      <c r="I727" s="16">
        <v>36526</v>
      </c>
      <c r="J727" t="s">
        <v>54</v>
      </c>
      <c r="K727" t="s">
        <v>59</v>
      </c>
      <c r="L727" t="s">
        <v>51</v>
      </c>
      <c r="M727" t="s">
        <v>51</v>
      </c>
      <c r="N727" t="s">
        <v>59</v>
      </c>
      <c r="O727" t="s">
        <v>56</v>
      </c>
      <c r="P727" t="s">
        <v>51</v>
      </c>
      <c r="Q727" s="1">
        <v>29.1</v>
      </c>
      <c r="R727" t="s">
        <v>3510</v>
      </c>
      <c r="S727" t="s">
        <v>1225</v>
      </c>
      <c r="T727" t="s">
        <v>1625</v>
      </c>
    </row>
    <row r="728" spans="1:20" x14ac:dyDescent="0.25">
      <c r="A728" t="s">
        <v>3515</v>
      </c>
      <c r="B728" t="s">
        <v>2052</v>
      </c>
      <c r="C728" t="s">
        <v>3516</v>
      </c>
      <c r="D728" s="14" t="s">
        <v>2054</v>
      </c>
      <c r="E728" t="s">
        <v>2055</v>
      </c>
      <c r="F728" t="s">
        <v>2056</v>
      </c>
      <c r="G728" t="s">
        <v>69</v>
      </c>
      <c r="H728" t="s">
        <v>51</v>
      </c>
      <c r="I728" s="16">
        <v>42644</v>
      </c>
      <c r="J728" t="s">
        <v>54</v>
      </c>
      <c r="K728" t="s">
        <v>183</v>
      </c>
      <c r="L728" t="s">
        <v>73</v>
      </c>
      <c r="M728" t="s">
        <v>1232</v>
      </c>
      <c r="N728" t="s">
        <v>73</v>
      </c>
      <c r="O728" t="s">
        <v>172</v>
      </c>
      <c r="P728" t="s">
        <v>419</v>
      </c>
      <c r="Q728" s="1">
        <v>29</v>
      </c>
      <c r="R728" t="s">
        <v>3518</v>
      </c>
      <c r="S728" t="s">
        <v>1225</v>
      </c>
      <c r="T728" t="s">
        <v>2059</v>
      </c>
    </row>
    <row r="729" spans="1:20" x14ac:dyDescent="0.25">
      <c r="A729" t="s">
        <v>3519</v>
      </c>
      <c r="B729" t="s">
        <v>914</v>
      </c>
      <c r="C729" t="s">
        <v>3520</v>
      </c>
      <c r="D729" s="14" t="s">
        <v>3521</v>
      </c>
      <c r="E729" t="s">
        <v>3522</v>
      </c>
      <c r="F729" t="s">
        <v>3523</v>
      </c>
      <c r="G729" t="s">
        <v>63</v>
      </c>
      <c r="H729" t="s">
        <v>51</v>
      </c>
      <c r="I729" s="16">
        <v>37533</v>
      </c>
      <c r="J729" t="s">
        <v>54</v>
      </c>
      <c r="K729" t="s">
        <v>59</v>
      </c>
      <c r="L729" t="s">
        <v>51</v>
      </c>
      <c r="M729" t="s">
        <v>51</v>
      </c>
      <c r="N729" t="s">
        <v>59</v>
      </c>
      <c r="O729" t="s">
        <v>56</v>
      </c>
      <c r="P729" t="s">
        <v>51</v>
      </c>
      <c r="Q729" s="1">
        <v>29</v>
      </c>
      <c r="R729" t="s">
        <v>51</v>
      </c>
      <c r="S729" t="s">
        <v>51</v>
      </c>
      <c r="T729" t="s">
        <v>471</v>
      </c>
    </row>
    <row r="730" spans="1:20" x14ac:dyDescent="0.25">
      <c r="A730" t="s">
        <v>3524</v>
      </c>
      <c r="B730" t="s">
        <v>51</v>
      </c>
      <c r="C730" t="s">
        <v>3525</v>
      </c>
      <c r="D730" s="14" t="s">
        <v>3526</v>
      </c>
      <c r="E730" t="s">
        <v>3527</v>
      </c>
      <c r="F730" t="s">
        <v>3528</v>
      </c>
      <c r="G730" t="s">
        <v>69</v>
      </c>
      <c r="H730" t="s">
        <v>51</v>
      </c>
      <c r="I730" s="16">
        <v>41640</v>
      </c>
      <c r="J730" t="s">
        <v>54</v>
      </c>
      <c r="K730" t="s">
        <v>59</v>
      </c>
      <c r="L730" t="s">
        <v>51</v>
      </c>
      <c r="M730" t="s">
        <v>51</v>
      </c>
      <c r="N730" t="s">
        <v>59</v>
      </c>
      <c r="O730" t="s">
        <v>56</v>
      </c>
      <c r="P730" t="s">
        <v>51</v>
      </c>
      <c r="Q730" s="1">
        <v>29</v>
      </c>
      <c r="R730" t="s">
        <v>51</v>
      </c>
      <c r="S730" t="s">
        <v>51</v>
      </c>
      <c r="T730" t="s">
        <v>51</v>
      </c>
    </row>
    <row r="731" spans="1:20" x14ac:dyDescent="0.25">
      <c r="A731" t="s">
        <v>3529</v>
      </c>
      <c r="B731" t="s">
        <v>51</v>
      </c>
      <c r="C731" t="s">
        <v>3525</v>
      </c>
      <c r="D731" s="14" t="s">
        <v>3530</v>
      </c>
      <c r="E731" t="s">
        <v>3531</v>
      </c>
      <c r="F731" t="s">
        <v>51</v>
      </c>
      <c r="G731" t="s">
        <v>69</v>
      </c>
      <c r="H731" t="s">
        <v>51</v>
      </c>
      <c r="I731" s="16">
        <v>41640</v>
      </c>
      <c r="J731" t="s">
        <v>54</v>
      </c>
      <c r="K731" t="s">
        <v>59</v>
      </c>
      <c r="L731" t="s">
        <v>51</v>
      </c>
      <c r="M731" t="s">
        <v>51</v>
      </c>
      <c r="N731" t="s">
        <v>59</v>
      </c>
      <c r="O731" t="s">
        <v>56</v>
      </c>
      <c r="P731" t="s">
        <v>74</v>
      </c>
      <c r="Q731" s="1">
        <v>29</v>
      </c>
      <c r="R731" t="s">
        <v>51</v>
      </c>
      <c r="S731" t="s">
        <v>1225</v>
      </c>
      <c r="T731" t="s">
        <v>1523</v>
      </c>
    </row>
    <row r="732" spans="1:20" x14ac:dyDescent="0.25">
      <c r="A732" t="s">
        <v>3532</v>
      </c>
      <c r="B732" t="s">
        <v>3533</v>
      </c>
      <c r="C732" t="s">
        <v>3534</v>
      </c>
      <c r="D732" s="14" t="s">
        <v>3535</v>
      </c>
      <c r="E732" t="s">
        <v>3536</v>
      </c>
      <c r="F732" t="s">
        <v>3537</v>
      </c>
      <c r="G732" t="s">
        <v>53</v>
      </c>
      <c r="H732" t="s">
        <v>3538</v>
      </c>
      <c r="I732" s="17">
        <v>24535</v>
      </c>
      <c r="J732" t="s">
        <v>646</v>
      </c>
      <c r="K732" t="s">
        <v>73</v>
      </c>
      <c r="L732" t="s">
        <v>51</v>
      </c>
      <c r="M732" t="s">
        <v>51</v>
      </c>
      <c r="N732" t="s">
        <v>73</v>
      </c>
      <c r="O732" t="s">
        <v>74</v>
      </c>
      <c r="P732" t="s">
        <v>56</v>
      </c>
      <c r="Q732" s="1">
        <v>29</v>
      </c>
      <c r="R732" t="s">
        <v>51</v>
      </c>
      <c r="S732" t="s">
        <v>3270</v>
      </c>
      <c r="T732" t="s">
        <v>3539</v>
      </c>
    </row>
    <row r="733" spans="1:20" x14ac:dyDescent="0.25">
      <c r="A733" t="s">
        <v>3540</v>
      </c>
      <c r="B733" t="s">
        <v>114</v>
      </c>
      <c r="C733" t="s">
        <v>3541</v>
      </c>
      <c r="D733" s="14" t="s">
        <v>483</v>
      </c>
      <c r="E733" t="s">
        <v>484</v>
      </c>
      <c r="F733" t="s">
        <v>51</v>
      </c>
      <c r="G733" t="s">
        <v>485</v>
      </c>
      <c r="H733" t="s">
        <v>3542</v>
      </c>
      <c r="I733" s="17">
        <v>15738</v>
      </c>
      <c r="J733" t="s">
        <v>54</v>
      </c>
      <c r="K733" t="s">
        <v>512</v>
      </c>
      <c r="L733" t="s">
        <v>51</v>
      </c>
      <c r="M733" t="s">
        <v>51</v>
      </c>
      <c r="N733" t="s">
        <v>512</v>
      </c>
      <c r="O733" t="s">
        <v>74</v>
      </c>
      <c r="P733" t="s">
        <v>172</v>
      </c>
      <c r="Q733" s="1">
        <v>29</v>
      </c>
      <c r="R733" t="s">
        <v>488</v>
      </c>
      <c r="S733" t="s">
        <v>107</v>
      </c>
      <c r="T733" t="s">
        <v>122</v>
      </c>
    </row>
    <row r="734" spans="1:20" x14ac:dyDescent="0.25">
      <c r="A734" t="s">
        <v>3543</v>
      </c>
      <c r="B734" t="s">
        <v>3544</v>
      </c>
      <c r="C734" t="s">
        <v>3545</v>
      </c>
      <c r="D734" s="14" t="s">
        <v>1618</v>
      </c>
      <c r="E734" t="s">
        <v>3546</v>
      </c>
      <c r="F734" t="s">
        <v>51</v>
      </c>
      <c r="G734" t="s">
        <v>66</v>
      </c>
      <c r="H734" t="s">
        <v>51</v>
      </c>
      <c r="I734" s="16">
        <v>40634</v>
      </c>
      <c r="J734" t="s">
        <v>54</v>
      </c>
      <c r="K734" t="s">
        <v>183</v>
      </c>
      <c r="L734" t="s">
        <v>3547</v>
      </c>
      <c r="M734" t="s">
        <v>3548</v>
      </c>
      <c r="N734" t="s">
        <v>1281</v>
      </c>
      <c r="O734" t="s">
        <v>74</v>
      </c>
      <c r="P734" t="s">
        <v>56</v>
      </c>
      <c r="Q734" s="1">
        <v>28.9</v>
      </c>
      <c r="R734" t="s">
        <v>51</v>
      </c>
      <c r="S734" t="s">
        <v>450</v>
      </c>
      <c r="T734" t="s">
        <v>1625</v>
      </c>
    </row>
    <row r="735" spans="1:20" x14ac:dyDescent="0.25">
      <c r="A735" t="s">
        <v>3550</v>
      </c>
      <c r="B735" t="s">
        <v>914</v>
      </c>
      <c r="C735" t="s">
        <v>2311</v>
      </c>
      <c r="D735" s="14" t="s">
        <v>2307</v>
      </c>
      <c r="E735" t="s">
        <v>3551</v>
      </c>
      <c r="F735" t="s">
        <v>51</v>
      </c>
      <c r="G735" t="s">
        <v>66</v>
      </c>
      <c r="H735" t="s">
        <v>3552</v>
      </c>
      <c r="I735" s="16">
        <v>36892</v>
      </c>
      <c r="J735" t="s">
        <v>54</v>
      </c>
      <c r="K735" t="s">
        <v>59</v>
      </c>
      <c r="L735" t="s">
        <v>51</v>
      </c>
      <c r="M735" t="s">
        <v>51</v>
      </c>
      <c r="N735" t="s">
        <v>59</v>
      </c>
      <c r="O735" t="s">
        <v>56</v>
      </c>
      <c r="P735" t="s">
        <v>74</v>
      </c>
      <c r="Q735" s="1">
        <v>28.8</v>
      </c>
      <c r="R735" t="s">
        <v>3554</v>
      </c>
      <c r="S735" t="s">
        <v>1225</v>
      </c>
      <c r="T735" t="s">
        <v>1625</v>
      </c>
    </row>
    <row r="736" spans="1:20" x14ac:dyDescent="0.25">
      <c r="A736" t="s">
        <v>3555</v>
      </c>
      <c r="B736" t="s">
        <v>3556</v>
      </c>
      <c r="C736" t="s">
        <v>3557</v>
      </c>
      <c r="D736" s="14" t="s">
        <v>3558</v>
      </c>
      <c r="E736" t="s">
        <v>3559</v>
      </c>
      <c r="F736" t="s">
        <v>51</v>
      </c>
      <c r="G736" t="s">
        <v>66</v>
      </c>
      <c r="H736" t="s">
        <v>51</v>
      </c>
      <c r="I736" s="16">
        <v>37865</v>
      </c>
      <c r="J736" t="s">
        <v>54</v>
      </c>
      <c r="K736" t="s">
        <v>59</v>
      </c>
      <c r="L736" t="s">
        <v>51</v>
      </c>
      <c r="M736" t="s">
        <v>51</v>
      </c>
      <c r="N736" t="s">
        <v>59</v>
      </c>
      <c r="O736" t="s">
        <v>56</v>
      </c>
      <c r="P736" t="s">
        <v>51</v>
      </c>
      <c r="Q736" s="1">
        <v>28.8</v>
      </c>
      <c r="R736" t="s">
        <v>51</v>
      </c>
      <c r="S736" t="s">
        <v>1123</v>
      </c>
      <c r="T736" t="s">
        <v>196</v>
      </c>
    </row>
    <row r="737" spans="1:20" x14ac:dyDescent="0.25">
      <c r="A737" t="s">
        <v>3560</v>
      </c>
      <c r="B737" t="s">
        <v>914</v>
      </c>
      <c r="C737" t="s">
        <v>3561</v>
      </c>
      <c r="D737" s="14" t="s">
        <v>403</v>
      </c>
      <c r="E737" t="s">
        <v>3562</v>
      </c>
      <c r="F737" t="s">
        <v>51</v>
      </c>
      <c r="G737" t="s">
        <v>63</v>
      </c>
      <c r="H737" t="s">
        <v>51</v>
      </c>
      <c r="I737" s="16">
        <v>42978</v>
      </c>
      <c r="J737" t="s">
        <v>54</v>
      </c>
      <c r="K737" t="s">
        <v>59</v>
      </c>
      <c r="L737" t="s">
        <v>51</v>
      </c>
      <c r="M737" t="s">
        <v>51</v>
      </c>
      <c r="N737" t="s">
        <v>59</v>
      </c>
      <c r="O737" t="s">
        <v>56</v>
      </c>
      <c r="P737" t="s">
        <v>51</v>
      </c>
      <c r="Q737" s="1">
        <v>28.5</v>
      </c>
      <c r="R737" t="s">
        <v>3564</v>
      </c>
      <c r="S737" t="s">
        <v>1225</v>
      </c>
      <c r="T737" t="s">
        <v>3565</v>
      </c>
    </row>
    <row r="738" spans="1:20" x14ac:dyDescent="0.25">
      <c r="A738" t="s">
        <v>3566</v>
      </c>
      <c r="B738" t="s">
        <v>51</v>
      </c>
      <c r="C738" t="s">
        <v>51</v>
      </c>
      <c r="D738" s="14" t="s">
        <v>2744</v>
      </c>
      <c r="E738" t="s">
        <v>2745</v>
      </c>
      <c r="F738" t="s">
        <v>3567</v>
      </c>
      <c r="G738" t="s">
        <v>79</v>
      </c>
      <c r="H738" t="s">
        <v>51</v>
      </c>
      <c r="I738" s="16">
        <v>40909</v>
      </c>
      <c r="J738" t="s">
        <v>54</v>
      </c>
      <c r="K738" t="s">
        <v>55</v>
      </c>
      <c r="L738" t="s">
        <v>51</v>
      </c>
      <c r="M738" t="s">
        <v>51</v>
      </c>
      <c r="N738" t="s">
        <v>55</v>
      </c>
      <c r="O738" t="s">
        <v>56</v>
      </c>
      <c r="P738" t="s">
        <v>51</v>
      </c>
      <c r="Q738" s="1">
        <v>28.3</v>
      </c>
      <c r="R738" t="s">
        <v>51</v>
      </c>
      <c r="S738" t="s">
        <v>51</v>
      </c>
      <c r="T738" t="s">
        <v>1356</v>
      </c>
    </row>
    <row r="739" spans="1:20" x14ac:dyDescent="0.25">
      <c r="A739" t="s">
        <v>3569</v>
      </c>
      <c r="B739" t="s">
        <v>3570</v>
      </c>
      <c r="C739" t="s">
        <v>3571</v>
      </c>
      <c r="D739" s="14" t="s">
        <v>2744</v>
      </c>
      <c r="E739" t="s">
        <v>3572</v>
      </c>
      <c r="F739" t="s">
        <v>2746</v>
      </c>
      <c r="G739" t="s">
        <v>79</v>
      </c>
      <c r="H739" t="s">
        <v>51</v>
      </c>
      <c r="I739" s="16">
        <v>41019</v>
      </c>
      <c r="J739" t="s">
        <v>54</v>
      </c>
      <c r="K739" t="s">
        <v>55</v>
      </c>
      <c r="L739" t="s">
        <v>51</v>
      </c>
      <c r="M739" t="s">
        <v>51</v>
      </c>
      <c r="N739" t="s">
        <v>55</v>
      </c>
      <c r="O739" t="s">
        <v>56</v>
      </c>
      <c r="P739" t="s">
        <v>74</v>
      </c>
      <c r="Q739" s="1">
        <v>28.3</v>
      </c>
      <c r="R739" t="s">
        <v>3573</v>
      </c>
      <c r="S739" t="s">
        <v>450</v>
      </c>
      <c r="T739" t="s">
        <v>1356</v>
      </c>
    </row>
    <row r="740" spans="1:20" x14ac:dyDescent="0.25">
      <c r="A740" t="s">
        <v>51</v>
      </c>
      <c r="B740" t="s">
        <v>71</v>
      </c>
      <c r="C740" t="s">
        <v>51</v>
      </c>
      <c r="D740" s="14" t="s">
        <v>51</v>
      </c>
      <c r="E740" t="s">
        <v>51</v>
      </c>
      <c r="F740" t="s">
        <v>51</v>
      </c>
      <c r="G740" t="s">
        <v>72</v>
      </c>
      <c r="H740" t="s">
        <v>51</v>
      </c>
      <c r="I740" s="16">
        <v>32874</v>
      </c>
      <c r="J740" t="s">
        <v>54</v>
      </c>
      <c r="K740" t="s">
        <v>171</v>
      </c>
      <c r="L740" t="s">
        <v>51</v>
      </c>
      <c r="M740" t="s">
        <v>51</v>
      </c>
      <c r="N740" t="s">
        <v>171</v>
      </c>
      <c r="O740" t="s">
        <v>74</v>
      </c>
      <c r="P740" t="s">
        <v>51</v>
      </c>
      <c r="Q740" s="1">
        <v>28.3</v>
      </c>
      <c r="R740" t="s">
        <v>51</v>
      </c>
      <c r="S740" t="s">
        <v>51</v>
      </c>
      <c r="T740" t="s">
        <v>51</v>
      </c>
    </row>
    <row r="741" spans="1:20" x14ac:dyDescent="0.25">
      <c r="A741" t="s">
        <v>51</v>
      </c>
      <c r="B741" t="s">
        <v>52</v>
      </c>
      <c r="C741" t="s">
        <v>51</v>
      </c>
      <c r="D741" s="14" t="s">
        <v>51</v>
      </c>
      <c r="E741" t="s">
        <v>51</v>
      </c>
      <c r="F741" t="s">
        <v>51</v>
      </c>
      <c r="G741" t="s">
        <v>79</v>
      </c>
      <c r="H741" t="s">
        <v>51</v>
      </c>
      <c r="I741" s="16">
        <v>32874</v>
      </c>
      <c r="J741" t="s">
        <v>54</v>
      </c>
      <c r="K741" t="s">
        <v>463</v>
      </c>
      <c r="L741" t="s">
        <v>51</v>
      </c>
      <c r="M741" t="s">
        <v>51</v>
      </c>
      <c r="N741" t="s">
        <v>463</v>
      </c>
      <c r="O741" t="s">
        <v>56</v>
      </c>
      <c r="P741" t="s">
        <v>51</v>
      </c>
      <c r="Q741" s="1">
        <v>28.2</v>
      </c>
      <c r="R741" t="s">
        <v>51</v>
      </c>
      <c r="S741" t="s">
        <v>51</v>
      </c>
      <c r="T741" t="s">
        <v>51</v>
      </c>
    </row>
    <row r="742" spans="1:20" x14ac:dyDescent="0.25">
      <c r="A742" t="s">
        <v>3575</v>
      </c>
      <c r="B742" t="s">
        <v>3576</v>
      </c>
      <c r="C742" t="s">
        <v>3577</v>
      </c>
      <c r="D742" s="14" t="s">
        <v>3578</v>
      </c>
      <c r="E742" t="s">
        <v>3579</v>
      </c>
      <c r="F742" t="s">
        <v>51</v>
      </c>
      <c r="G742" t="s">
        <v>66</v>
      </c>
      <c r="H742" t="s">
        <v>51</v>
      </c>
      <c r="I742" s="16">
        <v>37653</v>
      </c>
      <c r="J742" t="s">
        <v>54</v>
      </c>
      <c r="K742" t="s">
        <v>59</v>
      </c>
      <c r="L742" t="s">
        <v>51</v>
      </c>
      <c r="M742" t="s">
        <v>51</v>
      </c>
      <c r="N742" t="s">
        <v>59</v>
      </c>
      <c r="O742" t="s">
        <v>56</v>
      </c>
      <c r="P742" t="s">
        <v>51</v>
      </c>
      <c r="Q742" s="1">
        <v>28</v>
      </c>
      <c r="R742" t="s">
        <v>3581</v>
      </c>
      <c r="S742" t="s">
        <v>1225</v>
      </c>
      <c r="T742" t="s">
        <v>3582</v>
      </c>
    </row>
    <row r="743" spans="1:20" x14ac:dyDescent="0.25">
      <c r="A743" t="s">
        <v>3583</v>
      </c>
      <c r="B743" t="s">
        <v>3584</v>
      </c>
      <c r="C743" t="s">
        <v>3585</v>
      </c>
      <c r="D743" s="14" t="s">
        <v>3586</v>
      </c>
      <c r="E743" t="s">
        <v>3587</v>
      </c>
      <c r="F743" t="s">
        <v>51</v>
      </c>
      <c r="G743" t="s">
        <v>79</v>
      </c>
      <c r="H743" t="s">
        <v>51</v>
      </c>
      <c r="I743" s="16">
        <v>39079</v>
      </c>
      <c r="J743" t="s">
        <v>54</v>
      </c>
      <c r="K743" t="s">
        <v>59</v>
      </c>
      <c r="L743" t="s">
        <v>51</v>
      </c>
      <c r="M743" t="s">
        <v>51</v>
      </c>
      <c r="N743" t="s">
        <v>59</v>
      </c>
      <c r="O743" t="s">
        <v>56</v>
      </c>
      <c r="P743" t="s">
        <v>74</v>
      </c>
      <c r="Q743" s="1">
        <v>28</v>
      </c>
      <c r="R743" t="s">
        <v>51</v>
      </c>
      <c r="S743" t="s">
        <v>450</v>
      </c>
      <c r="T743" t="s">
        <v>1356</v>
      </c>
    </row>
    <row r="744" spans="1:20" ht="27.6" x14ac:dyDescent="0.25">
      <c r="A744" t="s">
        <v>3588</v>
      </c>
      <c r="B744" t="s">
        <v>3589</v>
      </c>
      <c r="C744" t="s">
        <v>3590</v>
      </c>
      <c r="D744" s="14" t="s">
        <v>3591</v>
      </c>
      <c r="E744" t="s">
        <v>3592</v>
      </c>
      <c r="F744" t="s">
        <v>3593</v>
      </c>
      <c r="G744" t="s">
        <v>84</v>
      </c>
      <c r="H744" t="s">
        <v>51</v>
      </c>
      <c r="I744" s="16">
        <v>39988</v>
      </c>
      <c r="J744" t="s">
        <v>54</v>
      </c>
      <c r="K744" t="s">
        <v>1073</v>
      </c>
      <c r="L744" t="s">
        <v>3594</v>
      </c>
      <c r="M744" t="s">
        <v>1049</v>
      </c>
      <c r="N744" s="2" t="s">
        <v>564</v>
      </c>
      <c r="O744" t="s">
        <v>74</v>
      </c>
      <c r="P744" t="s">
        <v>56</v>
      </c>
      <c r="Q744" s="1">
        <v>28</v>
      </c>
      <c r="R744" t="s">
        <v>3595</v>
      </c>
      <c r="S744" t="s">
        <v>1225</v>
      </c>
      <c r="T744" t="s">
        <v>3596</v>
      </c>
    </row>
    <row r="745" spans="1:20" x14ac:dyDescent="0.25">
      <c r="A745" t="s">
        <v>3597</v>
      </c>
      <c r="B745" t="s">
        <v>51</v>
      </c>
      <c r="C745" t="s">
        <v>51</v>
      </c>
      <c r="D745" s="14" t="s">
        <v>3598</v>
      </c>
      <c r="E745" t="s">
        <v>3599</v>
      </c>
      <c r="F745" t="s">
        <v>51</v>
      </c>
      <c r="G745" t="s">
        <v>77</v>
      </c>
      <c r="H745" t="s">
        <v>51</v>
      </c>
      <c r="I745" s="17">
        <v>27774</v>
      </c>
      <c r="J745" t="s">
        <v>54</v>
      </c>
      <c r="K745" t="s">
        <v>183</v>
      </c>
      <c r="L745" t="s">
        <v>73</v>
      </c>
      <c r="M745" t="s">
        <v>3600</v>
      </c>
      <c r="N745" t="s">
        <v>73</v>
      </c>
      <c r="O745" t="s">
        <v>74</v>
      </c>
      <c r="P745" t="s">
        <v>56</v>
      </c>
      <c r="Q745" s="1">
        <v>28</v>
      </c>
      <c r="R745" t="s">
        <v>3601</v>
      </c>
      <c r="S745" t="s">
        <v>1225</v>
      </c>
      <c r="T745" t="s">
        <v>2387</v>
      </c>
    </row>
    <row r="746" spans="1:20" x14ac:dyDescent="0.25">
      <c r="A746" t="s">
        <v>3602</v>
      </c>
      <c r="B746" t="s">
        <v>3603</v>
      </c>
      <c r="C746" t="s">
        <v>3604</v>
      </c>
      <c r="D746" s="14" t="s">
        <v>3605</v>
      </c>
      <c r="E746" t="s">
        <v>520</v>
      </c>
      <c r="F746" t="s">
        <v>3606</v>
      </c>
      <c r="G746" t="s">
        <v>77</v>
      </c>
      <c r="H746" t="s">
        <v>3607</v>
      </c>
      <c r="I746" s="17">
        <v>24685</v>
      </c>
      <c r="J746" t="s">
        <v>54</v>
      </c>
      <c r="K746" t="s">
        <v>1281</v>
      </c>
      <c r="L746" t="s">
        <v>73</v>
      </c>
      <c r="M746" t="s">
        <v>1049</v>
      </c>
      <c r="N746" t="s">
        <v>1281</v>
      </c>
      <c r="O746" t="s">
        <v>74</v>
      </c>
      <c r="P746" t="s">
        <v>56</v>
      </c>
      <c r="Q746" s="1">
        <v>28</v>
      </c>
      <c r="R746" t="s">
        <v>3608</v>
      </c>
      <c r="S746" t="s">
        <v>1225</v>
      </c>
      <c r="T746" t="s">
        <v>3609</v>
      </c>
    </row>
    <row r="747" spans="1:20" x14ac:dyDescent="0.25">
      <c r="A747" t="s">
        <v>3610</v>
      </c>
      <c r="B747" t="s">
        <v>1728</v>
      </c>
      <c r="C747" t="s">
        <v>1729</v>
      </c>
      <c r="D747" s="14" t="s">
        <v>1730</v>
      </c>
      <c r="E747" t="s">
        <v>1731</v>
      </c>
      <c r="F747" t="s">
        <v>1732</v>
      </c>
      <c r="G747" t="s">
        <v>53</v>
      </c>
      <c r="H747" t="s">
        <v>3611</v>
      </c>
      <c r="I747" s="17">
        <v>21186</v>
      </c>
      <c r="J747" t="s">
        <v>54</v>
      </c>
      <c r="K747" t="s">
        <v>194</v>
      </c>
      <c r="L747" t="s">
        <v>51</v>
      </c>
      <c r="M747" t="s">
        <v>51</v>
      </c>
      <c r="N747" t="s">
        <v>194</v>
      </c>
      <c r="O747" t="s">
        <v>74</v>
      </c>
      <c r="P747" t="s">
        <v>74</v>
      </c>
      <c r="Q747" s="1">
        <v>28</v>
      </c>
      <c r="R747" t="s">
        <v>3612</v>
      </c>
      <c r="S747" t="s">
        <v>450</v>
      </c>
      <c r="T747" t="s">
        <v>616</v>
      </c>
    </row>
    <row r="748" spans="1:20" x14ac:dyDescent="0.25">
      <c r="A748" t="s">
        <v>3613</v>
      </c>
      <c r="B748" t="s">
        <v>3614</v>
      </c>
      <c r="C748" t="s">
        <v>51</v>
      </c>
      <c r="D748" s="14" t="s">
        <v>3615</v>
      </c>
      <c r="E748" t="s">
        <v>3616</v>
      </c>
      <c r="F748" t="s">
        <v>51</v>
      </c>
      <c r="G748" t="s">
        <v>61</v>
      </c>
      <c r="H748" t="s">
        <v>51</v>
      </c>
      <c r="I748" s="16">
        <v>38718</v>
      </c>
      <c r="J748" t="s">
        <v>54</v>
      </c>
      <c r="K748" t="s">
        <v>59</v>
      </c>
      <c r="L748" t="s">
        <v>51</v>
      </c>
      <c r="M748" t="s">
        <v>51</v>
      </c>
      <c r="N748" t="s">
        <v>59</v>
      </c>
      <c r="O748" t="s">
        <v>56</v>
      </c>
      <c r="P748" t="s">
        <v>51</v>
      </c>
      <c r="Q748" s="1">
        <v>28</v>
      </c>
      <c r="R748" t="s">
        <v>51</v>
      </c>
      <c r="S748" t="s">
        <v>1225</v>
      </c>
      <c r="T748" t="s">
        <v>1316</v>
      </c>
    </row>
    <row r="749" spans="1:20" x14ac:dyDescent="0.25">
      <c r="A749" t="s">
        <v>3617</v>
      </c>
      <c r="B749" t="s">
        <v>1616</v>
      </c>
      <c r="C749" t="s">
        <v>1617</v>
      </c>
      <c r="D749" s="14" t="s">
        <v>1618</v>
      </c>
      <c r="E749" t="s">
        <v>1619</v>
      </c>
      <c r="F749" t="s">
        <v>51</v>
      </c>
      <c r="G749" t="s">
        <v>66</v>
      </c>
      <c r="H749" t="s">
        <v>3618</v>
      </c>
      <c r="I749" s="17">
        <v>26325</v>
      </c>
      <c r="J749" t="s">
        <v>54</v>
      </c>
      <c r="K749" t="s">
        <v>185</v>
      </c>
      <c r="L749" t="s">
        <v>3209</v>
      </c>
      <c r="M749" t="s">
        <v>1622</v>
      </c>
      <c r="N749" t="s">
        <v>185</v>
      </c>
      <c r="O749" t="s">
        <v>74</v>
      </c>
      <c r="P749" t="s">
        <v>56</v>
      </c>
      <c r="Q749" s="1">
        <v>28</v>
      </c>
      <c r="R749" t="s">
        <v>1624</v>
      </c>
      <c r="S749" t="s">
        <v>450</v>
      </c>
      <c r="T749" t="s">
        <v>1625</v>
      </c>
    </row>
    <row r="750" spans="1:20" x14ac:dyDescent="0.25">
      <c r="A750" t="s">
        <v>3619</v>
      </c>
      <c r="B750" t="s">
        <v>51</v>
      </c>
      <c r="C750" t="s">
        <v>51</v>
      </c>
      <c r="D750" s="14" t="s">
        <v>1847</v>
      </c>
      <c r="E750" t="s">
        <v>3620</v>
      </c>
      <c r="F750" t="s">
        <v>51</v>
      </c>
      <c r="G750" t="s">
        <v>79</v>
      </c>
      <c r="H750" t="s">
        <v>51</v>
      </c>
      <c r="I750" s="16">
        <v>38718</v>
      </c>
      <c r="J750" t="s">
        <v>54</v>
      </c>
      <c r="K750" t="s">
        <v>59</v>
      </c>
      <c r="L750" t="s">
        <v>51</v>
      </c>
      <c r="M750" t="s">
        <v>51</v>
      </c>
      <c r="N750" t="s">
        <v>59</v>
      </c>
      <c r="O750" t="s">
        <v>56</v>
      </c>
      <c r="P750" t="s">
        <v>51</v>
      </c>
      <c r="Q750" s="1">
        <v>28</v>
      </c>
      <c r="R750" t="s">
        <v>51</v>
      </c>
      <c r="S750" t="s">
        <v>450</v>
      </c>
      <c r="T750" t="s">
        <v>1552</v>
      </c>
    </row>
    <row r="751" spans="1:20" x14ac:dyDescent="0.25">
      <c r="A751" t="s">
        <v>3621</v>
      </c>
      <c r="B751" t="s">
        <v>914</v>
      </c>
      <c r="C751" t="s">
        <v>2311</v>
      </c>
      <c r="D751" s="14" t="s">
        <v>3622</v>
      </c>
      <c r="E751" t="s">
        <v>3623</v>
      </c>
      <c r="F751" t="s">
        <v>51</v>
      </c>
      <c r="G751" t="s">
        <v>58</v>
      </c>
      <c r="H751" t="s">
        <v>3624</v>
      </c>
      <c r="I751" s="16">
        <v>39083</v>
      </c>
      <c r="J751" t="s">
        <v>54</v>
      </c>
      <c r="K751" t="s">
        <v>59</v>
      </c>
      <c r="L751" t="s">
        <v>51</v>
      </c>
      <c r="M751" t="s">
        <v>51</v>
      </c>
      <c r="N751" t="s">
        <v>59</v>
      </c>
      <c r="O751" t="s">
        <v>56</v>
      </c>
      <c r="P751" t="s">
        <v>74</v>
      </c>
      <c r="Q751" s="1">
        <v>28</v>
      </c>
      <c r="R751" t="s">
        <v>3625</v>
      </c>
      <c r="S751" t="s">
        <v>1225</v>
      </c>
      <c r="T751" t="s">
        <v>3626</v>
      </c>
    </row>
    <row r="752" spans="1:20" x14ac:dyDescent="0.25">
      <c r="A752" t="s">
        <v>3627</v>
      </c>
      <c r="B752" t="s">
        <v>3628</v>
      </c>
      <c r="C752" t="s">
        <v>3629</v>
      </c>
      <c r="D752" s="14" t="s">
        <v>3458</v>
      </c>
      <c r="E752" t="s">
        <v>3459</v>
      </c>
      <c r="F752" t="s">
        <v>51</v>
      </c>
      <c r="G752" t="s">
        <v>79</v>
      </c>
      <c r="H752" t="s">
        <v>51</v>
      </c>
      <c r="I752" s="16">
        <v>38718</v>
      </c>
      <c r="J752" t="s">
        <v>54</v>
      </c>
      <c r="K752" t="s">
        <v>59</v>
      </c>
      <c r="L752" t="s">
        <v>51</v>
      </c>
      <c r="M752" t="s">
        <v>51</v>
      </c>
      <c r="N752" t="s">
        <v>59</v>
      </c>
      <c r="O752" t="s">
        <v>56</v>
      </c>
      <c r="P752" t="s">
        <v>51</v>
      </c>
      <c r="Q752" s="1">
        <v>28</v>
      </c>
      <c r="R752" t="s">
        <v>3630</v>
      </c>
      <c r="S752" t="s">
        <v>450</v>
      </c>
      <c r="T752" t="s">
        <v>1552</v>
      </c>
    </row>
    <row r="753" spans="1:20" x14ac:dyDescent="0.25">
      <c r="A753" t="s">
        <v>3631</v>
      </c>
      <c r="B753" t="s">
        <v>51</v>
      </c>
      <c r="C753" t="s">
        <v>51</v>
      </c>
      <c r="D753" s="14" t="s">
        <v>3632</v>
      </c>
      <c r="E753" t="s">
        <v>3633</v>
      </c>
      <c r="F753" t="s">
        <v>51</v>
      </c>
      <c r="G753" t="s">
        <v>79</v>
      </c>
      <c r="H753" t="s">
        <v>51</v>
      </c>
      <c r="I753" s="16">
        <v>39083</v>
      </c>
      <c r="J753" t="s">
        <v>54</v>
      </c>
      <c r="K753" t="s">
        <v>59</v>
      </c>
      <c r="L753" t="s">
        <v>51</v>
      </c>
      <c r="M753" t="s">
        <v>51</v>
      </c>
      <c r="N753" t="s">
        <v>59</v>
      </c>
      <c r="O753" t="s">
        <v>56</v>
      </c>
      <c r="P753" t="s">
        <v>51</v>
      </c>
      <c r="Q753" s="1">
        <v>28</v>
      </c>
      <c r="R753" t="s">
        <v>51</v>
      </c>
      <c r="S753" t="s">
        <v>1225</v>
      </c>
      <c r="T753" t="s">
        <v>1279</v>
      </c>
    </row>
    <row r="754" spans="1:20" x14ac:dyDescent="0.25">
      <c r="A754" t="s">
        <v>3634</v>
      </c>
      <c r="B754" t="s">
        <v>3635</v>
      </c>
      <c r="C754" t="s">
        <v>3636</v>
      </c>
      <c r="D754" s="14" t="s">
        <v>2040</v>
      </c>
      <c r="E754" t="s">
        <v>2041</v>
      </c>
      <c r="F754" t="s">
        <v>51</v>
      </c>
      <c r="G754" t="s">
        <v>61</v>
      </c>
      <c r="H754" t="s">
        <v>51</v>
      </c>
      <c r="I754" s="16">
        <v>39814</v>
      </c>
      <c r="J754" t="s">
        <v>932</v>
      </c>
      <c r="K754" t="s">
        <v>183</v>
      </c>
      <c r="L754" t="s">
        <v>184</v>
      </c>
      <c r="M754" t="s">
        <v>3637</v>
      </c>
      <c r="N754" t="s">
        <v>184</v>
      </c>
      <c r="O754" t="s">
        <v>74</v>
      </c>
      <c r="P754" t="s">
        <v>56</v>
      </c>
      <c r="Q754" s="1">
        <v>28</v>
      </c>
      <c r="R754" t="s">
        <v>2041</v>
      </c>
      <c r="S754" t="s">
        <v>450</v>
      </c>
      <c r="T754" t="s">
        <v>1645</v>
      </c>
    </row>
    <row r="755" spans="1:20" x14ac:dyDescent="0.25">
      <c r="A755" t="s">
        <v>3638</v>
      </c>
      <c r="B755" t="s">
        <v>3639</v>
      </c>
      <c r="C755" t="s">
        <v>3640</v>
      </c>
      <c r="D755" s="14" t="s">
        <v>3641</v>
      </c>
      <c r="E755" t="s">
        <v>3642</v>
      </c>
      <c r="F755" t="s">
        <v>51</v>
      </c>
      <c r="G755" t="s">
        <v>84</v>
      </c>
      <c r="H755" t="s">
        <v>3640</v>
      </c>
      <c r="I755" s="16">
        <v>40179</v>
      </c>
      <c r="J755" t="s">
        <v>54</v>
      </c>
      <c r="K755" t="s">
        <v>59</v>
      </c>
      <c r="L755" t="s">
        <v>51</v>
      </c>
      <c r="M755" t="s">
        <v>51</v>
      </c>
      <c r="N755" t="s">
        <v>59</v>
      </c>
      <c r="O755" t="s">
        <v>56</v>
      </c>
      <c r="P755" t="s">
        <v>74</v>
      </c>
      <c r="Q755" s="1">
        <v>27.7</v>
      </c>
      <c r="R755" t="s">
        <v>3644</v>
      </c>
      <c r="S755" t="s">
        <v>1225</v>
      </c>
      <c r="T755" t="s">
        <v>3645</v>
      </c>
    </row>
    <row r="756" spans="1:20" x14ac:dyDescent="0.25">
      <c r="A756" t="s">
        <v>3646</v>
      </c>
      <c r="B756" t="s">
        <v>3647</v>
      </c>
      <c r="C756" t="s">
        <v>3648</v>
      </c>
      <c r="D756" s="14" t="s">
        <v>3649</v>
      </c>
      <c r="E756" t="s">
        <v>3650</v>
      </c>
      <c r="F756" t="s">
        <v>51</v>
      </c>
      <c r="G756" t="s">
        <v>66</v>
      </c>
      <c r="H756" t="s">
        <v>51</v>
      </c>
      <c r="I756" s="16">
        <v>41978</v>
      </c>
      <c r="J756" t="s">
        <v>54</v>
      </c>
      <c r="K756" t="s">
        <v>59</v>
      </c>
      <c r="L756" t="s">
        <v>51</v>
      </c>
      <c r="M756" t="s">
        <v>51</v>
      </c>
      <c r="N756" t="s">
        <v>59</v>
      </c>
      <c r="O756" t="s">
        <v>56</v>
      </c>
      <c r="P756" t="s">
        <v>74</v>
      </c>
      <c r="Q756" s="1">
        <v>27.6</v>
      </c>
      <c r="R756" t="s">
        <v>3652</v>
      </c>
      <c r="S756" t="s">
        <v>450</v>
      </c>
      <c r="T756" t="s">
        <v>1625</v>
      </c>
    </row>
    <row r="757" spans="1:20" x14ac:dyDescent="0.25">
      <c r="A757" t="s">
        <v>3653</v>
      </c>
      <c r="B757" t="s">
        <v>2927</v>
      </c>
      <c r="C757" t="s">
        <v>3654</v>
      </c>
      <c r="D757" s="14" t="s">
        <v>3655</v>
      </c>
      <c r="E757" t="s">
        <v>3656</v>
      </c>
      <c r="F757" t="s">
        <v>51</v>
      </c>
      <c r="G757" t="s">
        <v>58</v>
      </c>
      <c r="H757" t="s">
        <v>51</v>
      </c>
      <c r="I757" s="16">
        <v>38358</v>
      </c>
      <c r="J757" t="s">
        <v>54</v>
      </c>
      <c r="K757" t="s">
        <v>59</v>
      </c>
      <c r="L757" t="s">
        <v>51</v>
      </c>
      <c r="M757" t="s">
        <v>51</v>
      </c>
      <c r="N757" t="s">
        <v>59</v>
      </c>
      <c r="O757" t="s">
        <v>56</v>
      </c>
      <c r="P757" t="s">
        <v>74</v>
      </c>
      <c r="Q757" s="1">
        <v>27.6</v>
      </c>
      <c r="R757" t="s">
        <v>3657</v>
      </c>
      <c r="S757" t="s">
        <v>51</v>
      </c>
      <c r="T757" t="s">
        <v>471</v>
      </c>
    </row>
    <row r="758" spans="1:20" x14ac:dyDescent="0.25">
      <c r="A758" t="s">
        <v>3658</v>
      </c>
      <c r="B758" t="s">
        <v>3659</v>
      </c>
      <c r="C758" t="s">
        <v>51</v>
      </c>
      <c r="D758" s="14" t="s">
        <v>3660</v>
      </c>
      <c r="E758" t="s">
        <v>3661</v>
      </c>
      <c r="F758" t="s">
        <v>51</v>
      </c>
      <c r="G758" t="s">
        <v>58</v>
      </c>
      <c r="H758" t="s">
        <v>51</v>
      </c>
      <c r="I758" s="16">
        <v>39083</v>
      </c>
      <c r="J758" t="s">
        <v>54</v>
      </c>
      <c r="K758" t="s">
        <v>59</v>
      </c>
      <c r="L758" t="s">
        <v>51</v>
      </c>
      <c r="M758" t="s">
        <v>51</v>
      </c>
      <c r="N758" t="s">
        <v>59</v>
      </c>
      <c r="O758" t="s">
        <v>56</v>
      </c>
      <c r="P758" t="s">
        <v>51</v>
      </c>
      <c r="Q758" s="1">
        <v>27.6</v>
      </c>
      <c r="R758" t="s">
        <v>51</v>
      </c>
      <c r="S758" t="s">
        <v>1225</v>
      </c>
      <c r="T758" t="s">
        <v>471</v>
      </c>
    </row>
    <row r="759" spans="1:20" x14ac:dyDescent="0.25">
      <c r="A759" t="s">
        <v>3662</v>
      </c>
      <c r="B759" t="s">
        <v>2359</v>
      </c>
      <c r="C759" t="s">
        <v>3663</v>
      </c>
      <c r="D759" s="14" t="s">
        <v>3664</v>
      </c>
      <c r="E759" t="s">
        <v>3665</v>
      </c>
      <c r="F759" t="s">
        <v>3666</v>
      </c>
      <c r="G759" t="s">
        <v>58</v>
      </c>
      <c r="H759" t="s">
        <v>51</v>
      </c>
      <c r="I759" s="16">
        <v>42541</v>
      </c>
      <c r="J759" t="s">
        <v>54</v>
      </c>
      <c r="K759" t="s">
        <v>59</v>
      </c>
      <c r="L759" t="s">
        <v>51</v>
      </c>
      <c r="M759" t="s">
        <v>51</v>
      </c>
      <c r="N759" t="s">
        <v>59</v>
      </c>
      <c r="O759" t="s">
        <v>56</v>
      </c>
      <c r="P759" t="s">
        <v>51</v>
      </c>
      <c r="Q759" s="1">
        <v>27.5</v>
      </c>
      <c r="R759" t="s">
        <v>1563</v>
      </c>
      <c r="S759" t="s">
        <v>918</v>
      </c>
      <c r="T759" t="s">
        <v>3668</v>
      </c>
    </row>
    <row r="760" spans="1:20" x14ac:dyDescent="0.25">
      <c r="A760" t="s">
        <v>3669</v>
      </c>
      <c r="B760" t="s">
        <v>3670</v>
      </c>
      <c r="C760" t="s">
        <v>3671</v>
      </c>
      <c r="D760" s="14" t="s">
        <v>3672</v>
      </c>
      <c r="E760" t="s">
        <v>3673</v>
      </c>
      <c r="F760" t="s">
        <v>3674</v>
      </c>
      <c r="G760" t="s">
        <v>69</v>
      </c>
      <c r="H760" t="s">
        <v>51</v>
      </c>
      <c r="I760" s="16">
        <v>41640</v>
      </c>
      <c r="J760" t="s">
        <v>54</v>
      </c>
      <c r="K760" t="s">
        <v>59</v>
      </c>
      <c r="L760" t="s">
        <v>51</v>
      </c>
      <c r="M760" t="s">
        <v>51</v>
      </c>
      <c r="N760" t="s">
        <v>59</v>
      </c>
      <c r="O760" t="s">
        <v>56</v>
      </c>
      <c r="P760" t="s">
        <v>74</v>
      </c>
      <c r="Q760" s="1">
        <v>27.5</v>
      </c>
      <c r="R760" t="s">
        <v>51</v>
      </c>
      <c r="S760" t="s">
        <v>918</v>
      </c>
      <c r="T760" t="s">
        <v>1523</v>
      </c>
    </row>
    <row r="761" spans="1:20" x14ac:dyDescent="0.25">
      <c r="A761" t="s">
        <v>3675</v>
      </c>
      <c r="B761" t="s">
        <v>3676</v>
      </c>
      <c r="C761" t="s">
        <v>3677</v>
      </c>
      <c r="D761" s="14" t="s">
        <v>3678</v>
      </c>
      <c r="E761" t="s">
        <v>364</v>
      </c>
      <c r="F761" t="s">
        <v>51</v>
      </c>
      <c r="G761" t="s">
        <v>63</v>
      </c>
      <c r="H761" t="s">
        <v>51</v>
      </c>
      <c r="I761" s="17">
        <v>23558</v>
      </c>
      <c r="J761" t="s">
        <v>54</v>
      </c>
      <c r="K761" t="s">
        <v>183</v>
      </c>
      <c r="L761" t="s">
        <v>171</v>
      </c>
      <c r="M761" t="s">
        <v>73</v>
      </c>
      <c r="N761" t="s">
        <v>171</v>
      </c>
      <c r="O761" t="s">
        <v>74</v>
      </c>
      <c r="P761" t="s">
        <v>56</v>
      </c>
      <c r="Q761" s="1">
        <v>27.5</v>
      </c>
      <c r="R761" t="s">
        <v>3679</v>
      </c>
      <c r="S761" t="s">
        <v>3680</v>
      </c>
      <c r="T761" t="s">
        <v>1052</v>
      </c>
    </row>
    <row r="762" spans="1:20" x14ac:dyDescent="0.25">
      <c r="A762" t="s">
        <v>3681</v>
      </c>
      <c r="B762" t="s">
        <v>3682</v>
      </c>
      <c r="C762" t="s">
        <v>3683</v>
      </c>
      <c r="D762" s="14" t="s">
        <v>3684</v>
      </c>
      <c r="E762" t="s">
        <v>3685</v>
      </c>
      <c r="F762" t="s">
        <v>3686</v>
      </c>
      <c r="G762" t="s">
        <v>77</v>
      </c>
      <c r="H762" t="s">
        <v>3687</v>
      </c>
      <c r="I762" s="16">
        <v>41275</v>
      </c>
      <c r="J762" t="s">
        <v>54</v>
      </c>
      <c r="K762" t="s">
        <v>73</v>
      </c>
      <c r="L762" t="s">
        <v>51</v>
      </c>
      <c r="M762" t="s">
        <v>51</v>
      </c>
      <c r="N762" t="s">
        <v>73</v>
      </c>
      <c r="O762" t="s">
        <v>74</v>
      </c>
      <c r="P762" t="s">
        <v>56</v>
      </c>
      <c r="Q762" s="1">
        <v>27.4</v>
      </c>
      <c r="R762" t="s">
        <v>3689</v>
      </c>
      <c r="S762" t="s">
        <v>1225</v>
      </c>
      <c r="T762" t="s">
        <v>471</v>
      </c>
    </row>
    <row r="763" spans="1:20" x14ac:dyDescent="0.25">
      <c r="A763" t="s">
        <v>3690</v>
      </c>
      <c r="B763" t="s">
        <v>51</v>
      </c>
      <c r="C763" t="s">
        <v>3691</v>
      </c>
      <c r="D763" s="14" t="s">
        <v>3692</v>
      </c>
      <c r="E763" t="s">
        <v>3693</v>
      </c>
      <c r="F763" t="s">
        <v>51</v>
      </c>
      <c r="G763" t="s">
        <v>66</v>
      </c>
      <c r="H763" t="s">
        <v>51</v>
      </c>
      <c r="I763" s="16">
        <v>38353</v>
      </c>
      <c r="J763" t="s">
        <v>54</v>
      </c>
      <c r="K763" t="s">
        <v>59</v>
      </c>
      <c r="L763" t="s">
        <v>51</v>
      </c>
      <c r="M763" t="s">
        <v>51</v>
      </c>
      <c r="N763" t="s">
        <v>59</v>
      </c>
      <c r="O763" t="s">
        <v>56</v>
      </c>
      <c r="P763" t="s">
        <v>51</v>
      </c>
      <c r="Q763" s="1">
        <v>27.2</v>
      </c>
      <c r="R763" t="s">
        <v>51</v>
      </c>
      <c r="S763" t="s">
        <v>107</v>
      </c>
      <c r="T763" t="s">
        <v>196</v>
      </c>
    </row>
    <row r="764" spans="1:20" x14ac:dyDescent="0.25">
      <c r="A764" t="s">
        <v>3695</v>
      </c>
      <c r="B764" t="s">
        <v>3696</v>
      </c>
      <c r="C764" t="s">
        <v>1362</v>
      </c>
      <c r="D764" s="14" t="s">
        <v>51</v>
      </c>
      <c r="E764" t="s">
        <v>51</v>
      </c>
      <c r="F764" t="s">
        <v>51</v>
      </c>
      <c r="G764" t="s">
        <v>84</v>
      </c>
      <c r="H764" t="s">
        <v>51</v>
      </c>
      <c r="I764" s="16">
        <v>42549</v>
      </c>
      <c r="J764" t="s">
        <v>54</v>
      </c>
      <c r="K764" t="s">
        <v>59</v>
      </c>
      <c r="L764" t="s">
        <v>51</v>
      </c>
      <c r="M764" t="s">
        <v>51</v>
      </c>
      <c r="N764" t="s">
        <v>59</v>
      </c>
      <c r="O764" t="s">
        <v>56</v>
      </c>
      <c r="P764" t="s">
        <v>74</v>
      </c>
      <c r="Q764" s="1">
        <v>27</v>
      </c>
      <c r="R764" t="s">
        <v>3698</v>
      </c>
      <c r="S764" t="s">
        <v>918</v>
      </c>
      <c r="T764" t="s">
        <v>3699</v>
      </c>
    </row>
    <row r="765" spans="1:20" x14ac:dyDescent="0.25">
      <c r="A765" t="s">
        <v>3700</v>
      </c>
      <c r="B765" t="s">
        <v>51</v>
      </c>
      <c r="C765" t="s">
        <v>3701</v>
      </c>
      <c r="D765" s="14" t="s">
        <v>3702</v>
      </c>
      <c r="E765" t="s">
        <v>3703</v>
      </c>
      <c r="F765" t="s">
        <v>3704</v>
      </c>
      <c r="G765" t="s">
        <v>69</v>
      </c>
      <c r="H765" t="s">
        <v>51</v>
      </c>
      <c r="I765" s="16">
        <v>41640</v>
      </c>
      <c r="J765" t="s">
        <v>54</v>
      </c>
      <c r="K765" t="s">
        <v>59</v>
      </c>
      <c r="L765" t="s">
        <v>51</v>
      </c>
      <c r="M765" t="s">
        <v>51</v>
      </c>
      <c r="N765" t="s">
        <v>59</v>
      </c>
      <c r="O765" t="s">
        <v>56</v>
      </c>
      <c r="P765" t="s">
        <v>74</v>
      </c>
      <c r="Q765" s="1">
        <v>27</v>
      </c>
      <c r="R765" t="s">
        <v>51</v>
      </c>
      <c r="S765" t="s">
        <v>918</v>
      </c>
      <c r="T765" t="s">
        <v>1523</v>
      </c>
    </row>
    <row r="766" spans="1:20" x14ac:dyDescent="0.25">
      <c r="A766" t="s">
        <v>3705</v>
      </c>
      <c r="B766" t="s">
        <v>2676</v>
      </c>
      <c r="C766" t="s">
        <v>1091</v>
      </c>
      <c r="D766" s="14" t="s">
        <v>2677</v>
      </c>
      <c r="E766" t="s">
        <v>2678</v>
      </c>
      <c r="F766" t="s">
        <v>2679</v>
      </c>
      <c r="G766" t="s">
        <v>53</v>
      </c>
      <c r="H766" t="s">
        <v>1091</v>
      </c>
      <c r="I766" s="16">
        <v>32874</v>
      </c>
      <c r="J766" t="s">
        <v>932</v>
      </c>
      <c r="K766" t="s">
        <v>73</v>
      </c>
      <c r="L766" t="s">
        <v>51</v>
      </c>
      <c r="M766" t="s">
        <v>51</v>
      </c>
      <c r="N766" t="s">
        <v>73</v>
      </c>
      <c r="O766" t="s">
        <v>74</v>
      </c>
      <c r="P766" t="s">
        <v>56</v>
      </c>
      <c r="Q766" s="1">
        <v>27</v>
      </c>
      <c r="R766" t="s">
        <v>51</v>
      </c>
      <c r="S766" t="s">
        <v>1225</v>
      </c>
      <c r="T766" t="s">
        <v>2681</v>
      </c>
    </row>
    <row r="767" spans="1:20" x14ac:dyDescent="0.25">
      <c r="A767" t="s">
        <v>3706</v>
      </c>
      <c r="B767" t="s">
        <v>3707</v>
      </c>
      <c r="C767" t="s">
        <v>3708</v>
      </c>
      <c r="D767" s="14" t="s">
        <v>2839</v>
      </c>
      <c r="E767" t="s">
        <v>3709</v>
      </c>
      <c r="F767" t="s">
        <v>51</v>
      </c>
      <c r="G767" t="s">
        <v>66</v>
      </c>
      <c r="H767" t="s">
        <v>51</v>
      </c>
      <c r="I767" s="16">
        <v>37622</v>
      </c>
      <c r="J767" t="s">
        <v>54</v>
      </c>
      <c r="K767" t="s">
        <v>59</v>
      </c>
      <c r="L767" t="s">
        <v>51</v>
      </c>
      <c r="M767" t="s">
        <v>51</v>
      </c>
      <c r="N767" t="s">
        <v>59</v>
      </c>
      <c r="O767" t="s">
        <v>56</v>
      </c>
      <c r="P767" t="s">
        <v>74</v>
      </c>
      <c r="Q767" s="1">
        <v>27</v>
      </c>
      <c r="R767" t="s">
        <v>3710</v>
      </c>
      <c r="S767" t="s">
        <v>450</v>
      </c>
      <c r="T767" t="s">
        <v>2841</v>
      </c>
    </row>
    <row r="768" spans="1:20" x14ac:dyDescent="0.25">
      <c r="A768" t="s">
        <v>3711</v>
      </c>
      <c r="B768" t="s">
        <v>3712</v>
      </c>
      <c r="C768" t="s">
        <v>3129</v>
      </c>
      <c r="D768" s="14" t="s">
        <v>3713</v>
      </c>
      <c r="E768" t="s">
        <v>2985</v>
      </c>
      <c r="F768" t="s">
        <v>3714</v>
      </c>
      <c r="G768" t="s">
        <v>61</v>
      </c>
      <c r="H768" t="s">
        <v>3129</v>
      </c>
      <c r="I768" s="16">
        <v>36892</v>
      </c>
      <c r="J768" t="s">
        <v>54</v>
      </c>
      <c r="K768" t="s">
        <v>183</v>
      </c>
      <c r="L768" t="s">
        <v>73</v>
      </c>
      <c r="M768" t="s">
        <v>3715</v>
      </c>
      <c r="N768" t="s">
        <v>73</v>
      </c>
      <c r="O768" t="s">
        <v>74</v>
      </c>
      <c r="P768" t="s">
        <v>56</v>
      </c>
      <c r="Q768" s="1">
        <v>27</v>
      </c>
      <c r="R768" t="s">
        <v>3716</v>
      </c>
      <c r="S768" t="s">
        <v>1225</v>
      </c>
      <c r="T768" t="s">
        <v>3717</v>
      </c>
    </row>
    <row r="769" spans="1:20" x14ac:dyDescent="0.25">
      <c r="A769" t="s">
        <v>3718</v>
      </c>
      <c r="B769" t="s">
        <v>224</v>
      </c>
      <c r="C769" t="s">
        <v>3719</v>
      </c>
      <c r="D769" s="14" t="s">
        <v>3720</v>
      </c>
      <c r="E769" t="s">
        <v>3721</v>
      </c>
      <c r="F769" t="s">
        <v>3722</v>
      </c>
      <c r="G769" t="s">
        <v>53</v>
      </c>
      <c r="H769" t="s">
        <v>3719</v>
      </c>
      <c r="I769" s="17">
        <v>8767</v>
      </c>
      <c r="J769" t="s">
        <v>54</v>
      </c>
      <c r="K769" t="s">
        <v>463</v>
      </c>
      <c r="L769" t="s">
        <v>51</v>
      </c>
      <c r="M769" t="s">
        <v>51</v>
      </c>
      <c r="N769" t="s">
        <v>463</v>
      </c>
      <c r="O769" t="s">
        <v>74</v>
      </c>
      <c r="P769" t="s">
        <v>74</v>
      </c>
      <c r="Q769" s="1">
        <v>27</v>
      </c>
      <c r="R769" t="s">
        <v>532</v>
      </c>
      <c r="S769" t="s">
        <v>450</v>
      </c>
      <c r="T769" t="s">
        <v>1487</v>
      </c>
    </row>
    <row r="770" spans="1:20" x14ac:dyDescent="0.25">
      <c r="A770" t="s">
        <v>3723</v>
      </c>
      <c r="B770" t="s">
        <v>2190</v>
      </c>
      <c r="C770" t="s">
        <v>3724</v>
      </c>
      <c r="D770" s="14" t="s">
        <v>3725</v>
      </c>
      <c r="E770" t="s">
        <v>3724</v>
      </c>
      <c r="F770" t="s">
        <v>51</v>
      </c>
      <c r="G770" t="s">
        <v>79</v>
      </c>
      <c r="H770" t="s">
        <v>3724</v>
      </c>
      <c r="I770" s="16">
        <v>35065</v>
      </c>
      <c r="J770" t="s">
        <v>54</v>
      </c>
      <c r="K770" t="s">
        <v>73</v>
      </c>
      <c r="L770" t="s">
        <v>51</v>
      </c>
      <c r="M770" t="s">
        <v>51</v>
      </c>
      <c r="N770" t="s">
        <v>73</v>
      </c>
      <c r="O770" t="s">
        <v>74</v>
      </c>
      <c r="P770" t="s">
        <v>56</v>
      </c>
      <c r="Q770" s="1">
        <v>27</v>
      </c>
      <c r="R770" t="s">
        <v>3726</v>
      </c>
      <c r="S770" t="s">
        <v>450</v>
      </c>
      <c r="T770" t="s">
        <v>2197</v>
      </c>
    </row>
    <row r="771" spans="1:20" x14ac:dyDescent="0.25">
      <c r="A771" t="s">
        <v>3727</v>
      </c>
      <c r="B771" t="s">
        <v>131</v>
      </c>
      <c r="C771" t="s">
        <v>3728</v>
      </c>
      <c r="D771" s="14" t="s">
        <v>403</v>
      </c>
      <c r="E771" t="s">
        <v>402</v>
      </c>
      <c r="F771" t="s">
        <v>51</v>
      </c>
      <c r="G771" t="s">
        <v>63</v>
      </c>
      <c r="H771" t="s">
        <v>3729</v>
      </c>
      <c r="I771" s="16">
        <v>35360</v>
      </c>
      <c r="J771" t="s">
        <v>54</v>
      </c>
      <c r="K771" t="s">
        <v>1281</v>
      </c>
      <c r="L771" t="s">
        <v>51</v>
      </c>
      <c r="M771" t="s">
        <v>51</v>
      </c>
      <c r="N771" t="s">
        <v>1281</v>
      </c>
      <c r="O771" t="s">
        <v>74</v>
      </c>
      <c r="P771" t="s">
        <v>74</v>
      </c>
      <c r="Q771" s="1">
        <v>27</v>
      </c>
      <c r="R771" t="s">
        <v>855</v>
      </c>
      <c r="S771" t="s">
        <v>450</v>
      </c>
      <c r="T771" t="s">
        <v>471</v>
      </c>
    </row>
    <row r="772" spans="1:20" x14ac:dyDescent="0.25">
      <c r="A772" t="s">
        <v>3730</v>
      </c>
      <c r="B772" t="s">
        <v>3731</v>
      </c>
      <c r="C772" t="s">
        <v>51</v>
      </c>
      <c r="D772" s="14" t="s">
        <v>3732</v>
      </c>
      <c r="E772" t="s">
        <v>3733</v>
      </c>
      <c r="F772" t="s">
        <v>51</v>
      </c>
      <c r="G772" t="s">
        <v>79</v>
      </c>
      <c r="H772" t="s">
        <v>51</v>
      </c>
      <c r="I772" s="16">
        <v>39814</v>
      </c>
      <c r="J772" t="s">
        <v>54</v>
      </c>
      <c r="K772" t="s">
        <v>59</v>
      </c>
      <c r="L772" t="s">
        <v>51</v>
      </c>
      <c r="M772" t="s">
        <v>51</v>
      </c>
      <c r="N772" t="s">
        <v>59</v>
      </c>
      <c r="O772" t="s">
        <v>56</v>
      </c>
      <c r="P772" t="s">
        <v>51</v>
      </c>
      <c r="Q772" s="1">
        <v>27</v>
      </c>
      <c r="R772" t="s">
        <v>51</v>
      </c>
      <c r="S772" t="s">
        <v>1225</v>
      </c>
      <c r="T772" t="s">
        <v>1279</v>
      </c>
    </row>
    <row r="773" spans="1:20" x14ac:dyDescent="0.25">
      <c r="A773" t="s">
        <v>3734</v>
      </c>
      <c r="B773" t="s">
        <v>3735</v>
      </c>
      <c r="C773" t="s">
        <v>51</v>
      </c>
      <c r="D773" s="14" t="s">
        <v>3736</v>
      </c>
      <c r="E773" t="s">
        <v>3737</v>
      </c>
      <c r="F773" t="s">
        <v>51</v>
      </c>
      <c r="G773" t="s">
        <v>79</v>
      </c>
      <c r="H773" t="s">
        <v>51</v>
      </c>
      <c r="I773" s="16">
        <v>37622</v>
      </c>
      <c r="J773" t="s">
        <v>54</v>
      </c>
      <c r="K773" t="s">
        <v>59</v>
      </c>
      <c r="L773" t="s">
        <v>51</v>
      </c>
      <c r="M773" t="s">
        <v>51</v>
      </c>
      <c r="N773" t="s">
        <v>59</v>
      </c>
      <c r="O773" t="s">
        <v>56</v>
      </c>
      <c r="P773" t="s">
        <v>51</v>
      </c>
      <c r="Q773" s="1">
        <v>27</v>
      </c>
      <c r="R773" t="s">
        <v>51</v>
      </c>
      <c r="S773" t="s">
        <v>450</v>
      </c>
      <c r="T773" t="s">
        <v>1552</v>
      </c>
    </row>
    <row r="774" spans="1:20" x14ac:dyDescent="0.25">
      <c r="A774" t="s">
        <v>3738</v>
      </c>
      <c r="B774" t="s">
        <v>3739</v>
      </c>
      <c r="C774" t="s">
        <v>3740</v>
      </c>
      <c r="D774" s="14" t="s">
        <v>3741</v>
      </c>
      <c r="E774" t="s">
        <v>3742</v>
      </c>
      <c r="F774" t="s">
        <v>51</v>
      </c>
      <c r="G774" t="s">
        <v>66</v>
      </c>
      <c r="H774" t="s">
        <v>3743</v>
      </c>
      <c r="I774" s="16">
        <v>38600</v>
      </c>
      <c r="J774" t="s">
        <v>54</v>
      </c>
      <c r="K774" t="s">
        <v>59</v>
      </c>
      <c r="L774" t="s">
        <v>51</v>
      </c>
      <c r="M774" t="s">
        <v>51</v>
      </c>
      <c r="N774" t="s">
        <v>59</v>
      </c>
      <c r="O774" t="s">
        <v>56</v>
      </c>
      <c r="P774" t="s">
        <v>74</v>
      </c>
      <c r="Q774" s="1">
        <v>27</v>
      </c>
      <c r="R774" t="s">
        <v>3744</v>
      </c>
      <c r="S774" t="s">
        <v>450</v>
      </c>
      <c r="T774" t="s">
        <v>1625</v>
      </c>
    </row>
    <row r="775" spans="1:20" x14ac:dyDescent="0.25">
      <c r="A775" t="s">
        <v>3745</v>
      </c>
      <c r="B775" t="s">
        <v>51</v>
      </c>
      <c r="C775" t="s">
        <v>51</v>
      </c>
      <c r="D775" s="14" t="s">
        <v>3632</v>
      </c>
      <c r="E775" t="s">
        <v>3633</v>
      </c>
      <c r="F775" t="s">
        <v>51</v>
      </c>
      <c r="G775" t="s">
        <v>79</v>
      </c>
      <c r="H775" t="s">
        <v>51</v>
      </c>
      <c r="I775" s="16">
        <v>39814</v>
      </c>
      <c r="J775" t="s">
        <v>54</v>
      </c>
      <c r="K775" t="s">
        <v>59</v>
      </c>
      <c r="L775" t="s">
        <v>51</v>
      </c>
      <c r="M775" t="s">
        <v>51</v>
      </c>
      <c r="N775" t="s">
        <v>59</v>
      </c>
      <c r="O775" t="s">
        <v>56</v>
      </c>
      <c r="P775" t="s">
        <v>51</v>
      </c>
      <c r="Q775" s="1">
        <v>27</v>
      </c>
      <c r="R775" t="s">
        <v>51</v>
      </c>
      <c r="S775" t="s">
        <v>450</v>
      </c>
      <c r="T775" t="s">
        <v>1552</v>
      </c>
    </row>
    <row r="776" spans="1:20" x14ac:dyDescent="0.25">
      <c r="A776" t="s">
        <v>3746</v>
      </c>
      <c r="B776" t="s">
        <v>2856</v>
      </c>
      <c r="C776" t="s">
        <v>2856</v>
      </c>
      <c r="D776" s="14" t="s">
        <v>2857</v>
      </c>
      <c r="E776" t="s">
        <v>2858</v>
      </c>
      <c r="F776" t="s">
        <v>2859</v>
      </c>
      <c r="G776" t="s">
        <v>61</v>
      </c>
      <c r="H776" t="s">
        <v>3747</v>
      </c>
      <c r="I776" s="16">
        <v>32891</v>
      </c>
      <c r="J776" t="s">
        <v>54</v>
      </c>
      <c r="K776" t="s">
        <v>183</v>
      </c>
      <c r="L776" t="s">
        <v>184</v>
      </c>
      <c r="M776" t="s">
        <v>3748</v>
      </c>
      <c r="N776" t="s">
        <v>184</v>
      </c>
      <c r="O776" t="s">
        <v>74</v>
      </c>
      <c r="P776" t="s">
        <v>56</v>
      </c>
      <c r="Q776" s="1">
        <v>26.9</v>
      </c>
      <c r="R776" t="s">
        <v>2862</v>
      </c>
      <c r="S776" t="s">
        <v>450</v>
      </c>
      <c r="T776" t="s">
        <v>2863</v>
      </c>
    </row>
    <row r="777" spans="1:20" ht="27.6" x14ac:dyDescent="0.25">
      <c r="A777" t="s">
        <v>3750</v>
      </c>
      <c r="B777" t="s">
        <v>2359</v>
      </c>
      <c r="C777" t="s">
        <v>51</v>
      </c>
      <c r="D777" s="14" t="s">
        <v>3475</v>
      </c>
      <c r="E777" t="s">
        <v>632</v>
      </c>
      <c r="F777" s="2" t="s">
        <v>3751</v>
      </c>
      <c r="G777" t="s">
        <v>58</v>
      </c>
      <c r="H777" t="s">
        <v>51</v>
      </c>
      <c r="I777" s="16">
        <v>35508</v>
      </c>
      <c r="J777" t="s">
        <v>54</v>
      </c>
      <c r="K777" t="s">
        <v>59</v>
      </c>
      <c r="L777" t="s">
        <v>51</v>
      </c>
      <c r="M777" t="s">
        <v>51</v>
      </c>
      <c r="N777" t="s">
        <v>59</v>
      </c>
      <c r="O777" t="s">
        <v>56</v>
      </c>
      <c r="P777" t="s">
        <v>74</v>
      </c>
      <c r="Q777" s="1">
        <v>26.8</v>
      </c>
      <c r="R777" t="s">
        <v>1563</v>
      </c>
      <c r="S777" t="s">
        <v>1225</v>
      </c>
      <c r="T777" t="s">
        <v>2279</v>
      </c>
    </row>
    <row r="778" spans="1:20" x14ac:dyDescent="0.25">
      <c r="A778" t="s">
        <v>3753</v>
      </c>
      <c r="B778" t="s">
        <v>2204</v>
      </c>
      <c r="C778" t="s">
        <v>3754</v>
      </c>
      <c r="D778" s="14" t="s">
        <v>3755</v>
      </c>
      <c r="E778" t="s">
        <v>3756</v>
      </c>
      <c r="F778" t="s">
        <v>51</v>
      </c>
      <c r="G778" t="s">
        <v>93</v>
      </c>
      <c r="H778" t="s">
        <v>51</v>
      </c>
      <c r="I778" s="16">
        <v>43007</v>
      </c>
      <c r="J778" t="s">
        <v>54</v>
      </c>
      <c r="K778" t="s">
        <v>59</v>
      </c>
      <c r="L778" t="s">
        <v>51</v>
      </c>
      <c r="M778" t="s">
        <v>51</v>
      </c>
      <c r="N778" t="s">
        <v>59</v>
      </c>
      <c r="O778" t="s">
        <v>56</v>
      </c>
      <c r="P778" t="s">
        <v>51</v>
      </c>
      <c r="Q778" s="1">
        <v>26.7</v>
      </c>
      <c r="R778" t="s">
        <v>51</v>
      </c>
      <c r="S778" t="s">
        <v>450</v>
      </c>
      <c r="T778" t="s">
        <v>3758</v>
      </c>
    </row>
    <row r="779" spans="1:20" x14ac:dyDescent="0.25">
      <c r="A779" t="s">
        <v>3759</v>
      </c>
      <c r="B779" t="s">
        <v>2204</v>
      </c>
      <c r="C779" t="s">
        <v>3760</v>
      </c>
      <c r="D779" s="14" t="s">
        <v>3761</v>
      </c>
      <c r="E779" t="s">
        <v>3762</v>
      </c>
      <c r="F779" t="s">
        <v>3763</v>
      </c>
      <c r="G779" t="s">
        <v>79</v>
      </c>
      <c r="H779" t="s">
        <v>51</v>
      </c>
      <c r="I779" s="16">
        <v>41988</v>
      </c>
      <c r="J779" t="s">
        <v>54</v>
      </c>
      <c r="K779" t="s">
        <v>59</v>
      </c>
      <c r="L779" t="s">
        <v>51</v>
      </c>
      <c r="M779" t="s">
        <v>51</v>
      </c>
      <c r="N779" t="s">
        <v>59</v>
      </c>
      <c r="O779" t="s">
        <v>56</v>
      </c>
      <c r="P779" t="s">
        <v>51</v>
      </c>
      <c r="Q779" s="1">
        <v>26.6</v>
      </c>
      <c r="R779" t="s">
        <v>51</v>
      </c>
      <c r="S779" t="s">
        <v>450</v>
      </c>
      <c r="T779" t="s">
        <v>1552</v>
      </c>
    </row>
    <row r="780" spans="1:20" x14ac:dyDescent="0.25">
      <c r="A780" t="s">
        <v>3765</v>
      </c>
      <c r="B780" t="s">
        <v>3766</v>
      </c>
      <c r="C780" t="s">
        <v>3767</v>
      </c>
      <c r="D780" s="14" t="s">
        <v>3768</v>
      </c>
      <c r="E780" t="s">
        <v>3769</v>
      </c>
      <c r="F780" t="s">
        <v>3770</v>
      </c>
      <c r="G780" t="s">
        <v>79</v>
      </c>
      <c r="H780" t="s">
        <v>51</v>
      </c>
      <c r="I780" s="16">
        <v>41275</v>
      </c>
      <c r="J780" t="s">
        <v>54</v>
      </c>
      <c r="K780" t="s">
        <v>59</v>
      </c>
      <c r="L780" t="s">
        <v>51</v>
      </c>
      <c r="M780" t="s">
        <v>51</v>
      </c>
      <c r="N780" t="s">
        <v>59</v>
      </c>
      <c r="O780" t="s">
        <v>56</v>
      </c>
      <c r="P780" t="s">
        <v>74</v>
      </c>
      <c r="Q780" s="1">
        <v>26.6</v>
      </c>
      <c r="R780" t="s">
        <v>3771</v>
      </c>
      <c r="S780" t="s">
        <v>51</v>
      </c>
      <c r="T780" t="s">
        <v>1356</v>
      </c>
    </row>
    <row r="781" spans="1:20" ht="27.6" x14ac:dyDescent="0.25">
      <c r="A781" t="s">
        <v>3772</v>
      </c>
      <c r="B781" t="s">
        <v>3773</v>
      </c>
      <c r="C781" t="s">
        <v>3774</v>
      </c>
      <c r="D781" s="14" t="s">
        <v>1752</v>
      </c>
      <c r="E781" t="s">
        <v>578</v>
      </c>
      <c r="F781" t="s">
        <v>3775</v>
      </c>
      <c r="G781" t="s">
        <v>63</v>
      </c>
      <c r="H781" t="s">
        <v>51</v>
      </c>
      <c r="I781" s="17">
        <v>24473</v>
      </c>
      <c r="J781" t="s">
        <v>54</v>
      </c>
      <c r="K781" t="s">
        <v>1073</v>
      </c>
      <c r="L781" t="s">
        <v>3776</v>
      </c>
      <c r="M781" t="s">
        <v>51</v>
      </c>
      <c r="N781" s="2" t="s">
        <v>564</v>
      </c>
      <c r="O781" t="s">
        <v>74</v>
      </c>
      <c r="P781" t="s">
        <v>74</v>
      </c>
      <c r="Q781" s="1">
        <v>26.5</v>
      </c>
      <c r="R781" t="s">
        <v>3778</v>
      </c>
      <c r="S781" t="s">
        <v>3779</v>
      </c>
      <c r="T781" t="s">
        <v>471</v>
      </c>
    </row>
    <row r="782" spans="1:20" x14ac:dyDescent="0.25">
      <c r="A782" t="s">
        <v>3780</v>
      </c>
      <c r="B782" t="s">
        <v>51</v>
      </c>
      <c r="C782" t="s">
        <v>3781</v>
      </c>
      <c r="D782" s="14" t="s">
        <v>3782</v>
      </c>
      <c r="E782" t="s">
        <v>3783</v>
      </c>
      <c r="F782" t="s">
        <v>3784</v>
      </c>
      <c r="G782" t="s">
        <v>63</v>
      </c>
      <c r="H782" t="s">
        <v>51</v>
      </c>
      <c r="I782" s="16">
        <v>42005</v>
      </c>
      <c r="J782" t="s">
        <v>54</v>
      </c>
      <c r="K782" t="s">
        <v>59</v>
      </c>
      <c r="L782" t="s">
        <v>51</v>
      </c>
      <c r="M782" t="s">
        <v>51</v>
      </c>
      <c r="N782" t="s">
        <v>59</v>
      </c>
      <c r="O782" t="s">
        <v>56</v>
      </c>
      <c r="P782" t="s">
        <v>51</v>
      </c>
      <c r="Q782" s="1">
        <v>26.5</v>
      </c>
      <c r="R782" t="s">
        <v>51</v>
      </c>
      <c r="S782" t="s">
        <v>51</v>
      </c>
      <c r="T782" t="s">
        <v>51</v>
      </c>
    </row>
    <row r="783" spans="1:20" x14ac:dyDescent="0.25">
      <c r="A783" t="s">
        <v>3785</v>
      </c>
      <c r="B783" t="s">
        <v>3786</v>
      </c>
      <c r="C783" t="s">
        <v>3787</v>
      </c>
      <c r="D783" s="14" t="s">
        <v>3788</v>
      </c>
      <c r="E783" t="s">
        <v>3789</v>
      </c>
      <c r="F783" t="s">
        <v>51</v>
      </c>
      <c r="G783" t="s">
        <v>93</v>
      </c>
      <c r="H783" t="s">
        <v>51</v>
      </c>
      <c r="I783" s="17">
        <v>13363</v>
      </c>
      <c r="J783" t="s">
        <v>54</v>
      </c>
      <c r="K783" t="s">
        <v>183</v>
      </c>
      <c r="L783" t="s">
        <v>73</v>
      </c>
      <c r="M783" t="s">
        <v>3790</v>
      </c>
      <c r="N783" t="s">
        <v>73</v>
      </c>
      <c r="O783" t="s">
        <v>74</v>
      </c>
      <c r="P783" t="s">
        <v>56</v>
      </c>
      <c r="Q783" s="1">
        <v>26.5</v>
      </c>
      <c r="R783" t="s">
        <v>3791</v>
      </c>
      <c r="S783" t="s">
        <v>1225</v>
      </c>
      <c r="T783" t="s">
        <v>3792</v>
      </c>
    </row>
    <row r="784" spans="1:20" x14ac:dyDescent="0.25">
      <c r="A784" t="s">
        <v>3793</v>
      </c>
      <c r="B784" t="s">
        <v>2359</v>
      </c>
      <c r="C784" t="s">
        <v>3794</v>
      </c>
      <c r="D784" s="14" t="s">
        <v>51</v>
      </c>
      <c r="E784" t="s">
        <v>51</v>
      </c>
      <c r="F784" t="s">
        <v>51</v>
      </c>
      <c r="G784" t="s">
        <v>58</v>
      </c>
      <c r="H784" t="s">
        <v>51</v>
      </c>
      <c r="I784" s="16">
        <v>32874</v>
      </c>
      <c r="J784" t="s">
        <v>54</v>
      </c>
      <c r="K784" t="s">
        <v>59</v>
      </c>
      <c r="L784" t="s">
        <v>51</v>
      </c>
      <c r="M784" t="s">
        <v>51</v>
      </c>
      <c r="N784" t="s">
        <v>59</v>
      </c>
      <c r="O784" t="s">
        <v>56</v>
      </c>
      <c r="P784" t="s">
        <v>74</v>
      </c>
      <c r="Q784" s="1">
        <v>26.4</v>
      </c>
      <c r="R784" t="s">
        <v>51</v>
      </c>
      <c r="S784" t="s">
        <v>51</v>
      </c>
      <c r="T784" t="s">
        <v>51</v>
      </c>
    </row>
    <row r="785" spans="1:20" x14ac:dyDescent="0.25">
      <c r="A785" t="s">
        <v>3796</v>
      </c>
      <c r="B785" t="s">
        <v>3797</v>
      </c>
      <c r="C785" t="s">
        <v>3798</v>
      </c>
      <c r="D785" s="14" t="s">
        <v>3348</v>
      </c>
      <c r="E785" t="s">
        <v>3799</v>
      </c>
      <c r="F785" t="s">
        <v>3800</v>
      </c>
      <c r="G785" t="s">
        <v>79</v>
      </c>
      <c r="H785" t="s">
        <v>51</v>
      </c>
      <c r="I785" s="16">
        <v>41640</v>
      </c>
      <c r="J785" t="s">
        <v>54</v>
      </c>
      <c r="K785" t="s">
        <v>59</v>
      </c>
      <c r="L785" t="s">
        <v>51</v>
      </c>
      <c r="M785" t="s">
        <v>51</v>
      </c>
      <c r="N785" t="s">
        <v>59</v>
      </c>
      <c r="O785" t="s">
        <v>56</v>
      </c>
      <c r="P785" t="s">
        <v>74</v>
      </c>
      <c r="Q785" s="1">
        <v>26.4</v>
      </c>
      <c r="R785" t="s">
        <v>3801</v>
      </c>
      <c r="S785" t="s">
        <v>450</v>
      </c>
      <c r="T785" t="s">
        <v>1356</v>
      </c>
    </row>
    <row r="786" spans="1:20" x14ac:dyDescent="0.25">
      <c r="A786" t="s">
        <v>3802</v>
      </c>
      <c r="B786" t="s">
        <v>3803</v>
      </c>
      <c r="C786" t="s">
        <v>51</v>
      </c>
      <c r="D786" s="14" t="s">
        <v>3804</v>
      </c>
      <c r="E786" t="s">
        <v>3805</v>
      </c>
      <c r="F786" t="s">
        <v>51</v>
      </c>
      <c r="G786" t="s">
        <v>79</v>
      </c>
      <c r="H786" t="s">
        <v>51</v>
      </c>
      <c r="I786" s="16">
        <v>37566</v>
      </c>
      <c r="J786" t="s">
        <v>54</v>
      </c>
      <c r="K786" t="s">
        <v>59</v>
      </c>
      <c r="L786" t="s">
        <v>51</v>
      </c>
      <c r="M786" t="s">
        <v>51</v>
      </c>
      <c r="N786" t="s">
        <v>59</v>
      </c>
      <c r="O786" t="s">
        <v>56</v>
      </c>
      <c r="P786" t="s">
        <v>51</v>
      </c>
      <c r="Q786" s="1">
        <v>26.4</v>
      </c>
      <c r="R786" t="s">
        <v>51</v>
      </c>
      <c r="S786" t="s">
        <v>918</v>
      </c>
      <c r="T786" t="s">
        <v>1356</v>
      </c>
    </row>
    <row r="787" spans="1:20" x14ac:dyDescent="0.25">
      <c r="A787" t="s">
        <v>51</v>
      </c>
      <c r="B787" t="s">
        <v>52</v>
      </c>
      <c r="C787" t="s">
        <v>51</v>
      </c>
      <c r="D787" s="14" t="s">
        <v>51</v>
      </c>
      <c r="E787" t="s">
        <v>51</v>
      </c>
      <c r="F787" t="s">
        <v>51</v>
      </c>
      <c r="G787" t="s">
        <v>603</v>
      </c>
      <c r="H787" t="s">
        <v>51</v>
      </c>
      <c r="I787" s="16">
        <v>32874</v>
      </c>
      <c r="J787" t="s">
        <v>54</v>
      </c>
      <c r="K787" t="s">
        <v>91</v>
      </c>
      <c r="L787" t="s">
        <v>51</v>
      </c>
      <c r="M787" t="s">
        <v>51</v>
      </c>
      <c r="N787" t="s">
        <v>91</v>
      </c>
      <c r="O787" t="s">
        <v>56</v>
      </c>
      <c r="P787" t="s">
        <v>51</v>
      </c>
      <c r="Q787" s="1">
        <v>26.4</v>
      </c>
      <c r="R787" t="s">
        <v>51</v>
      </c>
      <c r="S787" t="s">
        <v>51</v>
      </c>
      <c r="T787" t="s">
        <v>51</v>
      </c>
    </row>
    <row r="788" spans="1:20" x14ac:dyDescent="0.25">
      <c r="A788" t="s">
        <v>3806</v>
      </c>
      <c r="B788" t="s">
        <v>3807</v>
      </c>
      <c r="C788" t="s">
        <v>3808</v>
      </c>
      <c r="D788" s="14" t="s">
        <v>3809</v>
      </c>
      <c r="E788" t="s">
        <v>3810</v>
      </c>
      <c r="F788" t="s">
        <v>3811</v>
      </c>
      <c r="G788" t="s">
        <v>84</v>
      </c>
      <c r="H788" t="s">
        <v>51</v>
      </c>
      <c r="I788" s="16">
        <v>41153</v>
      </c>
      <c r="J788" t="s">
        <v>54</v>
      </c>
      <c r="K788" t="s">
        <v>73</v>
      </c>
      <c r="L788" t="s">
        <v>51</v>
      </c>
      <c r="M788" t="s">
        <v>51</v>
      </c>
      <c r="N788" t="s">
        <v>73</v>
      </c>
      <c r="O788" t="s">
        <v>172</v>
      </c>
      <c r="P788" t="s">
        <v>56</v>
      </c>
      <c r="Q788" s="1">
        <v>26.2</v>
      </c>
      <c r="R788" t="s">
        <v>3813</v>
      </c>
      <c r="S788" t="s">
        <v>1225</v>
      </c>
      <c r="T788" t="s">
        <v>3645</v>
      </c>
    </row>
    <row r="789" spans="1:20" x14ac:dyDescent="0.25">
      <c r="A789" t="s">
        <v>3814</v>
      </c>
      <c r="B789" t="s">
        <v>3815</v>
      </c>
      <c r="C789" t="s">
        <v>3816</v>
      </c>
      <c r="D789" s="14" t="s">
        <v>3817</v>
      </c>
      <c r="E789" t="s">
        <v>3818</v>
      </c>
      <c r="F789" t="s">
        <v>51</v>
      </c>
      <c r="G789" t="s">
        <v>58</v>
      </c>
      <c r="H789" t="s">
        <v>51</v>
      </c>
      <c r="I789" s="16">
        <v>37952</v>
      </c>
      <c r="J789" t="s">
        <v>54</v>
      </c>
      <c r="K789" t="s">
        <v>59</v>
      </c>
      <c r="L789" t="s">
        <v>51</v>
      </c>
      <c r="M789" t="s">
        <v>51</v>
      </c>
      <c r="N789" t="s">
        <v>59</v>
      </c>
      <c r="O789" t="s">
        <v>56</v>
      </c>
      <c r="P789" t="s">
        <v>172</v>
      </c>
      <c r="Q789" s="1">
        <v>26.1</v>
      </c>
      <c r="R789" t="s">
        <v>3820</v>
      </c>
      <c r="S789" t="s">
        <v>450</v>
      </c>
      <c r="T789" t="s">
        <v>1279</v>
      </c>
    </row>
    <row r="790" spans="1:20" ht="27.6" x14ac:dyDescent="0.25">
      <c r="A790" t="s">
        <v>3821</v>
      </c>
      <c r="B790" t="s">
        <v>824</v>
      </c>
      <c r="C790" t="s">
        <v>3822</v>
      </c>
      <c r="D790" s="14" t="s">
        <v>3823</v>
      </c>
      <c r="E790" t="s">
        <v>3824</v>
      </c>
      <c r="F790" s="2" t="s">
        <v>3825</v>
      </c>
      <c r="G790" t="s">
        <v>69</v>
      </c>
      <c r="H790" t="s">
        <v>3822</v>
      </c>
      <c r="I790" s="16">
        <v>39448</v>
      </c>
      <c r="J790" t="s">
        <v>54</v>
      </c>
      <c r="K790" t="s">
        <v>59</v>
      </c>
      <c r="L790" t="s">
        <v>51</v>
      </c>
      <c r="M790" t="s">
        <v>51</v>
      </c>
      <c r="N790" t="s">
        <v>59</v>
      </c>
      <c r="O790" t="s">
        <v>56</v>
      </c>
      <c r="P790" t="s">
        <v>51</v>
      </c>
      <c r="Q790" s="1">
        <v>26.1</v>
      </c>
      <c r="R790" t="s">
        <v>3822</v>
      </c>
      <c r="S790" t="s">
        <v>450</v>
      </c>
      <c r="T790" t="s">
        <v>3826</v>
      </c>
    </row>
    <row r="791" spans="1:20" x14ac:dyDescent="0.25">
      <c r="A791" t="s">
        <v>3827</v>
      </c>
      <c r="B791" t="s">
        <v>1954</v>
      </c>
      <c r="C791" t="s">
        <v>3828</v>
      </c>
      <c r="D791" s="14" t="s">
        <v>3829</v>
      </c>
      <c r="E791" t="s">
        <v>3828</v>
      </c>
      <c r="F791" t="s">
        <v>3830</v>
      </c>
      <c r="G791" t="s">
        <v>53</v>
      </c>
      <c r="H791" t="s">
        <v>51</v>
      </c>
      <c r="I791" s="17">
        <v>18810</v>
      </c>
      <c r="J791" t="s">
        <v>54</v>
      </c>
      <c r="K791" t="s">
        <v>463</v>
      </c>
      <c r="L791" t="s">
        <v>51</v>
      </c>
      <c r="M791" t="s">
        <v>51</v>
      </c>
      <c r="N791" t="s">
        <v>463</v>
      </c>
      <c r="O791" t="s">
        <v>74</v>
      </c>
      <c r="P791" t="s">
        <v>74</v>
      </c>
      <c r="Q791" s="1">
        <v>26.1</v>
      </c>
      <c r="R791" t="s">
        <v>3831</v>
      </c>
      <c r="S791" t="s">
        <v>450</v>
      </c>
      <c r="T791" t="s">
        <v>616</v>
      </c>
    </row>
    <row r="792" spans="1:20" x14ac:dyDescent="0.25">
      <c r="A792" t="s">
        <v>3832</v>
      </c>
      <c r="B792" t="s">
        <v>824</v>
      </c>
      <c r="C792" t="s">
        <v>3833</v>
      </c>
      <c r="D792" s="14" t="s">
        <v>3834</v>
      </c>
      <c r="E792" t="s">
        <v>3835</v>
      </c>
      <c r="F792" t="s">
        <v>51</v>
      </c>
      <c r="G792" t="s">
        <v>66</v>
      </c>
      <c r="H792" t="s">
        <v>51</v>
      </c>
      <c r="I792" s="16">
        <v>41640</v>
      </c>
      <c r="J792" t="s">
        <v>54</v>
      </c>
      <c r="K792" t="s">
        <v>59</v>
      </c>
      <c r="L792" t="s">
        <v>51</v>
      </c>
      <c r="M792" t="s">
        <v>51</v>
      </c>
      <c r="N792" t="s">
        <v>59</v>
      </c>
      <c r="O792" t="s">
        <v>56</v>
      </c>
      <c r="P792" t="s">
        <v>51</v>
      </c>
      <c r="Q792" s="1">
        <v>26</v>
      </c>
      <c r="R792" t="s">
        <v>3837</v>
      </c>
      <c r="S792" t="s">
        <v>450</v>
      </c>
      <c r="T792" t="s">
        <v>2427</v>
      </c>
    </row>
    <row r="793" spans="1:20" x14ac:dyDescent="0.25">
      <c r="A793" t="s">
        <v>3838</v>
      </c>
      <c r="B793" t="s">
        <v>914</v>
      </c>
      <c r="C793" t="s">
        <v>3839</v>
      </c>
      <c r="D793" s="14" t="s">
        <v>2564</v>
      </c>
      <c r="E793" t="s">
        <v>3840</v>
      </c>
      <c r="F793" t="s">
        <v>3841</v>
      </c>
      <c r="G793" t="s">
        <v>58</v>
      </c>
      <c r="H793" t="s">
        <v>51</v>
      </c>
      <c r="I793" s="16">
        <v>41681</v>
      </c>
      <c r="J793" t="s">
        <v>54</v>
      </c>
      <c r="K793" t="s">
        <v>59</v>
      </c>
      <c r="L793" t="s">
        <v>51</v>
      </c>
      <c r="M793" t="s">
        <v>51</v>
      </c>
      <c r="N793" t="s">
        <v>59</v>
      </c>
      <c r="O793" t="s">
        <v>56</v>
      </c>
      <c r="P793" t="s">
        <v>51</v>
      </c>
      <c r="Q793" s="1">
        <v>26</v>
      </c>
      <c r="R793" t="s">
        <v>3842</v>
      </c>
      <c r="S793" t="s">
        <v>1225</v>
      </c>
      <c r="T793" t="s">
        <v>3843</v>
      </c>
    </row>
    <row r="794" spans="1:20" x14ac:dyDescent="0.25">
      <c r="A794" t="s">
        <v>3844</v>
      </c>
      <c r="B794" t="s">
        <v>3845</v>
      </c>
      <c r="C794" t="s">
        <v>3846</v>
      </c>
      <c r="D794" s="14" t="s">
        <v>3847</v>
      </c>
      <c r="E794" t="s">
        <v>3848</v>
      </c>
      <c r="F794" t="s">
        <v>3849</v>
      </c>
      <c r="G794" t="s">
        <v>69</v>
      </c>
      <c r="H794" t="s">
        <v>51</v>
      </c>
      <c r="I794" s="16">
        <v>41640</v>
      </c>
      <c r="J794" t="s">
        <v>54</v>
      </c>
      <c r="K794" t="s">
        <v>59</v>
      </c>
      <c r="L794" t="s">
        <v>51</v>
      </c>
      <c r="M794" t="s">
        <v>51</v>
      </c>
      <c r="N794" t="s">
        <v>59</v>
      </c>
      <c r="O794" t="s">
        <v>56</v>
      </c>
      <c r="P794" t="s">
        <v>74</v>
      </c>
      <c r="Q794" s="1">
        <v>26</v>
      </c>
      <c r="R794" t="s">
        <v>51</v>
      </c>
      <c r="S794" t="s">
        <v>450</v>
      </c>
      <c r="T794" t="s">
        <v>1523</v>
      </c>
    </row>
    <row r="795" spans="1:20" x14ac:dyDescent="0.25">
      <c r="A795" t="s">
        <v>3850</v>
      </c>
      <c r="B795" t="s">
        <v>3851</v>
      </c>
      <c r="C795" t="s">
        <v>3852</v>
      </c>
      <c r="D795" s="14" t="s">
        <v>3141</v>
      </c>
      <c r="E795" t="s">
        <v>3853</v>
      </c>
      <c r="F795" t="s">
        <v>3854</v>
      </c>
      <c r="G795" t="s">
        <v>58</v>
      </c>
      <c r="H795" t="s">
        <v>51</v>
      </c>
      <c r="I795" s="16">
        <v>40544</v>
      </c>
      <c r="J795" t="s">
        <v>54</v>
      </c>
      <c r="K795" t="s">
        <v>59</v>
      </c>
      <c r="L795" t="s">
        <v>51</v>
      </c>
      <c r="M795" t="s">
        <v>51</v>
      </c>
      <c r="N795" t="s">
        <v>59</v>
      </c>
      <c r="O795" t="s">
        <v>56</v>
      </c>
      <c r="P795" t="s">
        <v>74</v>
      </c>
      <c r="Q795" s="1">
        <v>26</v>
      </c>
      <c r="R795" t="s">
        <v>3855</v>
      </c>
      <c r="S795" t="s">
        <v>1225</v>
      </c>
      <c r="T795" t="s">
        <v>471</v>
      </c>
    </row>
    <row r="796" spans="1:20" x14ac:dyDescent="0.25">
      <c r="A796" t="s">
        <v>3856</v>
      </c>
      <c r="B796" t="s">
        <v>224</v>
      </c>
      <c r="C796" t="s">
        <v>3857</v>
      </c>
      <c r="D796" s="14" t="s">
        <v>3858</v>
      </c>
      <c r="E796" t="s">
        <v>3857</v>
      </c>
      <c r="F796" t="s">
        <v>3859</v>
      </c>
      <c r="G796" t="s">
        <v>53</v>
      </c>
      <c r="H796" t="s">
        <v>3857</v>
      </c>
      <c r="I796" s="17">
        <v>9133</v>
      </c>
      <c r="J796" t="s">
        <v>54</v>
      </c>
      <c r="K796" t="s">
        <v>463</v>
      </c>
      <c r="L796" t="s">
        <v>51</v>
      </c>
      <c r="M796" t="s">
        <v>51</v>
      </c>
      <c r="N796" t="s">
        <v>463</v>
      </c>
      <c r="O796" t="s">
        <v>74</v>
      </c>
      <c r="P796" t="s">
        <v>74</v>
      </c>
      <c r="Q796" s="1">
        <v>26</v>
      </c>
      <c r="R796" t="s">
        <v>532</v>
      </c>
      <c r="S796" t="s">
        <v>450</v>
      </c>
      <c r="T796" t="s">
        <v>1487</v>
      </c>
    </row>
    <row r="797" spans="1:20" x14ac:dyDescent="0.25">
      <c r="A797" t="s">
        <v>3860</v>
      </c>
      <c r="B797" t="s">
        <v>3861</v>
      </c>
      <c r="C797" t="s">
        <v>3862</v>
      </c>
      <c r="D797" s="14" t="s">
        <v>3863</v>
      </c>
      <c r="E797" t="s">
        <v>3862</v>
      </c>
      <c r="F797" t="s">
        <v>51</v>
      </c>
      <c r="G797" t="s">
        <v>66</v>
      </c>
      <c r="H797" t="s">
        <v>3862</v>
      </c>
      <c r="I797" s="16">
        <v>37622</v>
      </c>
      <c r="J797" t="s">
        <v>54</v>
      </c>
      <c r="K797" t="s">
        <v>59</v>
      </c>
      <c r="L797" t="s">
        <v>51</v>
      </c>
      <c r="M797" t="s">
        <v>51</v>
      </c>
      <c r="N797" t="s">
        <v>59</v>
      </c>
      <c r="O797" t="s">
        <v>56</v>
      </c>
      <c r="P797" t="s">
        <v>74</v>
      </c>
      <c r="Q797" s="1">
        <v>26</v>
      </c>
      <c r="R797" t="s">
        <v>3864</v>
      </c>
      <c r="S797" t="s">
        <v>450</v>
      </c>
      <c r="T797" t="s">
        <v>1356</v>
      </c>
    </row>
    <row r="798" spans="1:20" x14ac:dyDescent="0.25">
      <c r="A798" t="s">
        <v>3865</v>
      </c>
      <c r="B798" t="s">
        <v>3866</v>
      </c>
      <c r="C798" t="s">
        <v>51</v>
      </c>
      <c r="D798" s="14" t="s">
        <v>3867</v>
      </c>
      <c r="E798" t="s">
        <v>3868</v>
      </c>
      <c r="F798" t="s">
        <v>51</v>
      </c>
      <c r="G798" t="s">
        <v>58</v>
      </c>
      <c r="H798" t="s">
        <v>51</v>
      </c>
      <c r="I798" s="16">
        <v>37622</v>
      </c>
      <c r="J798" t="s">
        <v>54</v>
      </c>
      <c r="K798" t="s">
        <v>59</v>
      </c>
      <c r="L798" t="s">
        <v>51</v>
      </c>
      <c r="M798" t="s">
        <v>51</v>
      </c>
      <c r="N798" t="s">
        <v>59</v>
      </c>
      <c r="O798" t="s">
        <v>56</v>
      </c>
      <c r="P798" t="s">
        <v>51</v>
      </c>
      <c r="Q798" s="1">
        <v>26</v>
      </c>
      <c r="R798" t="s">
        <v>51</v>
      </c>
      <c r="S798" t="s">
        <v>918</v>
      </c>
      <c r="T798" t="s">
        <v>2279</v>
      </c>
    </row>
    <row r="799" spans="1:20" x14ac:dyDescent="0.25">
      <c r="A799" t="s">
        <v>3869</v>
      </c>
      <c r="B799" t="s">
        <v>1594</v>
      </c>
      <c r="C799" t="s">
        <v>3870</v>
      </c>
      <c r="D799" s="14" t="s">
        <v>1596</v>
      </c>
      <c r="E799" t="s">
        <v>1597</v>
      </c>
      <c r="F799" t="s">
        <v>3871</v>
      </c>
      <c r="G799" t="s">
        <v>63</v>
      </c>
      <c r="H799" t="s">
        <v>51</v>
      </c>
      <c r="I799" s="17">
        <v>20821</v>
      </c>
      <c r="J799" t="s">
        <v>54</v>
      </c>
      <c r="K799" t="s">
        <v>183</v>
      </c>
      <c r="L799" t="s">
        <v>184</v>
      </c>
      <c r="M799" t="s">
        <v>3872</v>
      </c>
      <c r="N799" t="s">
        <v>184</v>
      </c>
      <c r="O799" t="s">
        <v>74</v>
      </c>
      <c r="P799" t="s">
        <v>56</v>
      </c>
      <c r="Q799" s="1">
        <v>26</v>
      </c>
      <c r="R799" t="s">
        <v>51</v>
      </c>
      <c r="S799" t="s">
        <v>918</v>
      </c>
      <c r="T799" t="s">
        <v>1601</v>
      </c>
    </row>
    <row r="800" spans="1:20" x14ac:dyDescent="0.25">
      <c r="A800" t="s">
        <v>3873</v>
      </c>
      <c r="B800" t="s">
        <v>51</v>
      </c>
      <c r="C800" t="s">
        <v>51</v>
      </c>
      <c r="D800" s="14" t="s">
        <v>3874</v>
      </c>
      <c r="E800" t="s">
        <v>3875</v>
      </c>
      <c r="F800" t="s">
        <v>51</v>
      </c>
      <c r="G800" t="s">
        <v>77</v>
      </c>
      <c r="H800" t="s">
        <v>51</v>
      </c>
      <c r="I800" s="16">
        <v>38718</v>
      </c>
      <c r="J800" t="s">
        <v>54</v>
      </c>
      <c r="K800" t="s">
        <v>59</v>
      </c>
      <c r="L800" t="s">
        <v>51</v>
      </c>
      <c r="M800" t="s">
        <v>51</v>
      </c>
      <c r="N800" t="s">
        <v>59</v>
      </c>
      <c r="O800" t="s">
        <v>56</v>
      </c>
      <c r="P800" t="s">
        <v>51</v>
      </c>
      <c r="Q800" s="1">
        <v>26</v>
      </c>
      <c r="R800" t="s">
        <v>51</v>
      </c>
      <c r="S800" t="s">
        <v>918</v>
      </c>
      <c r="T800" t="s">
        <v>3876</v>
      </c>
    </row>
    <row r="801" spans="1:20" x14ac:dyDescent="0.25">
      <c r="A801" t="s">
        <v>3877</v>
      </c>
      <c r="B801" t="s">
        <v>3614</v>
      </c>
      <c r="C801" t="s">
        <v>3878</v>
      </c>
      <c r="D801" s="14" t="s">
        <v>3879</v>
      </c>
      <c r="E801" t="s">
        <v>3880</v>
      </c>
      <c r="F801" t="s">
        <v>51</v>
      </c>
      <c r="G801" t="s">
        <v>77</v>
      </c>
      <c r="H801" t="s">
        <v>51</v>
      </c>
      <c r="I801" s="16">
        <v>38718</v>
      </c>
      <c r="J801" t="s">
        <v>54</v>
      </c>
      <c r="K801" t="s">
        <v>59</v>
      </c>
      <c r="L801" t="s">
        <v>51</v>
      </c>
      <c r="M801" t="s">
        <v>51</v>
      </c>
      <c r="N801" t="s">
        <v>59</v>
      </c>
      <c r="O801" t="s">
        <v>56</v>
      </c>
      <c r="P801" t="s">
        <v>51</v>
      </c>
      <c r="Q801" s="1">
        <v>26</v>
      </c>
      <c r="R801" t="s">
        <v>3881</v>
      </c>
      <c r="S801" t="s">
        <v>1225</v>
      </c>
      <c r="T801" t="s">
        <v>3876</v>
      </c>
    </row>
    <row r="802" spans="1:20" x14ac:dyDescent="0.25">
      <c r="A802" t="s">
        <v>3882</v>
      </c>
      <c r="B802" t="s">
        <v>1581</v>
      </c>
      <c r="C802" t="s">
        <v>2702</v>
      </c>
      <c r="D802" s="14" t="s">
        <v>2703</v>
      </c>
      <c r="E802" t="s">
        <v>1583</v>
      </c>
      <c r="F802" t="s">
        <v>3883</v>
      </c>
      <c r="G802" t="s">
        <v>84</v>
      </c>
      <c r="H802" t="s">
        <v>3884</v>
      </c>
      <c r="I802" s="17">
        <v>25204</v>
      </c>
      <c r="J802" t="s">
        <v>54</v>
      </c>
      <c r="K802" t="s">
        <v>183</v>
      </c>
      <c r="L802" t="s">
        <v>1281</v>
      </c>
      <c r="M802" t="s">
        <v>185</v>
      </c>
      <c r="N802" t="s">
        <v>1281</v>
      </c>
      <c r="O802" t="s">
        <v>74</v>
      </c>
      <c r="P802" t="s">
        <v>56</v>
      </c>
      <c r="Q802" s="1">
        <v>26</v>
      </c>
      <c r="R802" t="s">
        <v>2707</v>
      </c>
      <c r="S802" t="s">
        <v>2708</v>
      </c>
      <c r="T802" t="s">
        <v>1587</v>
      </c>
    </row>
    <row r="803" spans="1:20" x14ac:dyDescent="0.25">
      <c r="A803" t="s">
        <v>3885</v>
      </c>
      <c r="B803" t="s">
        <v>219</v>
      </c>
      <c r="C803" t="s">
        <v>787</v>
      </c>
      <c r="D803" s="14" t="s">
        <v>3886</v>
      </c>
      <c r="E803" t="s">
        <v>787</v>
      </c>
      <c r="F803" t="s">
        <v>51</v>
      </c>
      <c r="G803" t="s">
        <v>63</v>
      </c>
      <c r="H803" t="s">
        <v>3887</v>
      </c>
      <c r="I803" s="16">
        <v>38068</v>
      </c>
      <c r="J803" t="s">
        <v>54</v>
      </c>
      <c r="K803" t="s">
        <v>73</v>
      </c>
      <c r="L803" t="s">
        <v>51</v>
      </c>
      <c r="M803" t="s">
        <v>51</v>
      </c>
      <c r="N803" t="s">
        <v>73</v>
      </c>
      <c r="O803" t="s">
        <v>74</v>
      </c>
      <c r="P803" t="s">
        <v>56</v>
      </c>
      <c r="Q803" s="1">
        <v>26</v>
      </c>
      <c r="R803" t="s">
        <v>787</v>
      </c>
      <c r="S803" t="s">
        <v>450</v>
      </c>
      <c r="T803" t="s">
        <v>471</v>
      </c>
    </row>
    <row r="804" spans="1:20" x14ac:dyDescent="0.25">
      <c r="A804" t="s">
        <v>3888</v>
      </c>
      <c r="B804" t="s">
        <v>3889</v>
      </c>
      <c r="C804" t="s">
        <v>3890</v>
      </c>
      <c r="D804" s="14" t="s">
        <v>3891</v>
      </c>
      <c r="E804" t="s">
        <v>3892</v>
      </c>
      <c r="F804" t="s">
        <v>3893</v>
      </c>
      <c r="G804" t="s">
        <v>63</v>
      </c>
      <c r="H804" t="s">
        <v>633</v>
      </c>
      <c r="I804" s="16">
        <v>36342</v>
      </c>
      <c r="J804" t="s">
        <v>54</v>
      </c>
      <c r="K804" t="s">
        <v>73</v>
      </c>
      <c r="L804" t="s">
        <v>51</v>
      </c>
      <c r="M804" t="s">
        <v>51</v>
      </c>
      <c r="N804" t="s">
        <v>73</v>
      </c>
      <c r="O804" t="s">
        <v>74</v>
      </c>
      <c r="P804" t="s">
        <v>56</v>
      </c>
      <c r="Q804" s="1">
        <v>25.8</v>
      </c>
      <c r="R804" t="s">
        <v>3895</v>
      </c>
      <c r="S804" t="s">
        <v>450</v>
      </c>
      <c r="T804" t="s">
        <v>3896</v>
      </c>
    </row>
    <row r="805" spans="1:20" x14ac:dyDescent="0.25">
      <c r="A805" t="s">
        <v>3897</v>
      </c>
      <c r="B805" t="s">
        <v>3898</v>
      </c>
      <c r="C805" t="s">
        <v>3899</v>
      </c>
      <c r="D805" s="14" t="s">
        <v>3900</v>
      </c>
      <c r="E805" t="s">
        <v>3901</v>
      </c>
      <c r="F805" t="s">
        <v>51</v>
      </c>
      <c r="G805" t="s">
        <v>58</v>
      </c>
      <c r="H805" t="s">
        <v>51</v>
      </c>
      <c r="I805" s="16">
        <v>39814</v>
      </c>
      <c r="J805" t="s">
        <v>54</v>
      </c>
      <c r="K805" t="s">
        <v>59</v>
      </c>
      <c r="L805" t="s">
        <v>51</v>
      </c>
      <c r="M805" t="s">
        <v>51</v>
      </c>
      <c r="N805" t="s">
        <v>59</v>
      </c>
      <c r="O805" t="s">
        <v>56</v>
      </c>
      <c r="P805" t="s">
        <v>74</v>
      </c>
      <c r="Q805" s="1">
        <v>25.8</v>
      </c>
      <c r="R805" t="s">
        <v>3902</v>
      </c>
      <c r="S805" t="s">
        <v>450</v>
      </c>
      <c r="T805" t="s">
        <v>1279</v>
      </c>
    </row>
    <row r="806" spans="1:20" x14ac:dyDescent="0.25">
      <c r="A806" t="s">
        <v>3903</v>
      </c>
      <c r="B806" t="s">
        <v>51</v>
      </c>
      <c r="C806" t="s">
        <v>51</v>
      </c>
      <c r="D806" s="14" t="s">
        <v>3904</v>
      </c>
      <c r="E806" t="s">
        <v>3905</v>
      </c>
      <c r="F806" t="s">
        <v>51</v>
      </c>
      <c r="G806" t="s">
        <v>66</v>
      </c>
      <c r="H806" t="s">
        <v>51</v>
      </c>
      <c r="I806" s="16">
        <v>37622</v>
      </c>
      <c r="J806" t="s">
        <v>54</v>
      </c>
      <c r="K806" t="s">
        <v>59</v>
      </c>
      <c r="L806" t="s">
        <v>51</v>
      </c>
      <c r="M806" t="s">
        <v>51</v>
      </c>
      <c r="N806" t="s">
        <v>59</v>
      </c>
      <c r="O806" t="s">
        <v>56</v>
      </c>
      <c r="P806" t="s">
        <v>51</v>
      </c>
      <c r="Q806" s="1">
        <v>25.7</v>
      </c>
      <c r="R806" t="s">
        <v>51</v>
      </c>
      <c r="S806" t="s">
        <v>450</v>
      </c>
      <c r="T806" t="s">
        <v>1625</v>
      </c>
    </row>
    <row r="807" spans="1:20" x14ac:dyDescent="0.25">
      <c r="A807" t="s">
        <v>3907</v>
      </c>
      <c r="B807" t="s">
        <v>3908</v>
      </c>
      <c r="C807" t="s">
        <v>3909</v>
      </c>
      <c r="D807" s="14" t="s">
        <v>3910</v>
      </c>
      <c r="E807" t="s">
        <v>3911</v>
      </c>
      <c r="F807" t="s">
        <v>51</v>
      </c>
      <c r="G807" t="s">
        <v>63</v>
      </c>
      <c r="H807" t="s">
        <v>51</v>
      </c>
      <c r="I807" s="16">
        <v>42370</v>
      </c>
      <c r="J807" t="s">
        <v>54</v>
      </c>
      <c r="K807" t="s">
        <v>59</v>
      </c>
      <c r="L807" t="s">
        <v>51</v>
      </c>
      <c r="M807" t="s">
        <v>51</v>
      </c>
      <c r="N807" t="s">
        <v>59</v>
      </c>
      <c r="O807" t="s">
        <v>56</v>
      </c>
      <c r="P807" t="s">
        <v>51</v>
      </c>
      <c r="Q807" s="1">
        <v>25.6</v>
      </c>
      <c r="R807" t="s">
        <v>3913</v>
      </c>
      <c r="S807" t="s">
        <v>1225</v>
      </c>
      <c r="T807" t="s">
        <v>3565</v>
      </c>
    </row>
    <row r="808" spans="1:20" x14ac:dyDescent="0.25">
      <c r="A808" t="s">
        <v>3914</v>
      </c>
      <c r="B808" t="s">
        <v>51</v>
      </c>
      <c r="C808" t="s">
        <v>3915</v>
      </c>
      <c r="D808" s="14" t="s">
        <v>3916</v>
      </c>
      <c r="E808" t="s">
        <v>3917</v>
      </c>
      <c r="F808" t="s">
        <v>3918</v>
      </c>
      <c r="G808" t="s">
        <v>69</v>
      </c>
      <c r="H808" t="s">
        <v>51</v>
      </c>
      <c r="I808" s="16">
        <v>42005</v>
      </c>
      <c r="J808" t="s">
        <v>54</v>
      </c>
      <c r="K808" t="s">
        <v>59</v>
      </c>
      <c r="L808" t="s">
        <v>51</v>
      </c>
      <c r="M808" t="s">
        <v>51</v>
      </c>
      <c r="N808" t="s">
        <v>59</v>
      </c>
      <c r="O808" t="s">
        <v>56</v>
      </c>
      <c r="P808" t="s">
        <v>51</v>
      </c>
      <c r="Q808" s="1">
        <v>25.6</v>
      </c>
      <c r="R808" t="s">
        <v>51</v>
      </c>
      <c r="S808" t="s">
        <v>51</v>
      </c>
      <c r="T808" t="s">
        <v>51</v>
      </c>
    </row>
    <row r="809" spans="1:20" x14ac:dyDescent="0.25">
      <c r="A809" t="s">
        <v>3919</v>
      </c>
      <c r="B809" t="s">
        <v>51</v>
      </c>
      <c r="C809" t="s">
        <v>51</v>
      </c>
      <c r="D809" s="14" t="s">
        <v>3920</v>
      </c>
      <c r="E809" t="s">
        <v>3921</v>
      </c>
      <c r="F809" t="s">
        <v>51</v>
      </c>
      <c r="G809" t="s">
        <v>66</v>
      </c>
      <c r="H809" t="s">
        <v>51</v>
      </c>
      <c r="I809" s="16">
        <v>40909</v>
      </c>
      <c r="J809" t="s">
        <v>54</v>
      </c>
      <c r="K809" t="s">
        <v>55</v>
      </c>
      <c r="L809" t="s">
        <v>51</v>
      </c>
      <c r="M809" t="s">
        <v>51</v>
      </c>
      <c r="N809" t="s">
        <v>55</v>
      </c>
      <c r="O809" t="s">
        <v>56</v>
      </c>
      <c r="P809" t="s">
        <v>51</v>
      </c>
      <c r="Q809" s="1">
        <v>25.6</v>
      </c>
      <c r="R809" t="s">
        <v>51</v>
      </c>
      <c r="S809" t="s">
        <v>51</v>
      </c>
      <c r="T809" t="s">
        <v>1625</v>
      </c>
    </row>
    <row r="810" spans="1:20" x14ac:dyDescent="0.25">
      <c r="A810" t="s">
        <v>3922</v>
      </c>
      <c r="B810" t="s">
        <v>3923</v>
      </c>
      <c r="C810" t="s">
        <v>3924</v>
      </c>
      <c r="D810" s="14" t="s">
        <v>3925</v>
      </c>
      <c r="E810" t="s">
        <v>262</v>
      </c>
      <c r="F810" t="s">
        <v>3926</v>
      </c>
      <c r="G810" t="s">
        <v>61</v>
      </c>
      <c r="H810" t="s">
        <v>3927</v>
      </c>
      <c r="I810" s="16">
        <v>40185</v>
      </c>
      <c r="J810" t="s">
        <v>54</v>
      </c>
      <c r="K810" t="s">
        <v>1281</v>
      </c>
      <c r="L810" t="s">
        <v>51</v>
      </c>
      <c r="M810" t="s">
        <v>3928</v>
      </c>
      <c r="N810" t="s">
        <v>1281</v>
      </c>
      <c r="O810" t="s">
        <v>74</v>
      </c>
      <c r="P810" t="s">
        <v>56</v>
      </c>
      <c r="Q810" s="1">
        <v>25.6</v>
      </c>
      <c r="R810" t="s">
        <v>3929</v>
      </c>
      <c r="S810" t="s">
        <v>1225</v>
      </c>
      <c r="T810" t="s">
        <v>2524</v>
      </c>
    </row>
    <row r="811" spans="1:20" x14ac:dyDescent="0.25">
      <c r="A811" t="s">
        <v>3930</v>
      </c>
      <c r="B811" t="s">
        <v>51</v>
      </c>
      <c r="C811" t="s">
        <v>51</v>
      </c>
      <c r="D811" s="14" t="s">
        <v>3931</v>
      </c>
      <c r="E811" t="s">
        <v>3932</v>
      </c>
      <c r="F811" t="s">
        <v>51</v>
      </c>
      <c r="G811" t="s">
        <v>58</v>
      </c>
      <c r="H811" t="s">
        <v>51</v>
      </c>
      <c r="I811" s="16">
        <v>37257</v>
      </c>
      <c r="J811" t="s">
        <v>54</v>
      </c>
      <c r="K811" t="s">
        <v>59</v>
      </c>
      <c r="L811" t="s">
        <v>51</v>
      </c>
      <c r="M811" t="s">
        <v>51</v>
      </c>
      <c r="N811" t="s">
        <v>59</v>
      </c>
      <c r="O811" t="s">
        <v>56</v>
      </c>
      <c r="P811" t="s">
        <v>51</v>
      </c>
      <c r="Q811" s="1">
        <v>25.6</v>
      </c>
      <c r="R811" t="s">
        <v>51</v>
      </c>
      <c r="S811" t="s">
        <v>918</v>
      </c>
      <c r="T811" t="s">
        <v>2279</v>
      </c>
    </row>
    <row r="812" spans="1:20" x14ac:dyDescent="0.25">
      <c r="A812" t="s">
        <v>3933</v>
      </c>
      <c r="B812" t="s">
        <v>2927</v>
      </c>
      <c r="C812" t="s">
        <v>3934</v>
      </c>
      <c r="D812" s="14" t="s">
        <v>3935</v>
      </c>
      <c r="E812" t="s">
        <v>3936</v>
      </c>
      <c r="F812" t="s">
        <v>51</v>
      </c>
      <c r="G812" t="s">
        <v>79</v>
      </c>
      <c r="H812" t="s">
        <v>51</v>
      </c>
      <c r="I812" s="16">
        <v>38394</v>
      </c>
      <c r="J812" t="s">
        <v>54</v>
      </c>
      <c r="K812" t="s">
        <v>59</v>
      </c>
      <c r="L812" t="s">
        <v>51</v>
      </c>
      <c r="M812" t="s">
        <v>51</v>
      </c>
      <c r="N812" t="s">
        <v>59</v>
      </c>
      <c r="O812" t="s">
        <v>56</v>
      </c>
      <c r="P812" t="s">
        <v>74</v>
      </c>
      <c r="Q812" s="1">
        <v>25.5</v>
      </c>
      <c r="R812" t="s">
        <v>3938</v>
      </c>
      <c r="S812" t="s">
        <v>51</v>
      </c>
      <c r="T812" t="s">
        <v>1356</v>
      </c>
    </row>
    <row r="813" spans="1:20" x14ac:dyDescent="0.25">
      <c r="A813" t="s">
        <v>3939</v>
      </c>
      <c r="B813" t="s">
        <v>3940</v>
      </c>
      <c r="C813" t="s">
        <v>3941</v>
      </c>
      <c r="D813" s="14" t="s">
        <v>3942</v>
      </c>
      <c r="E813" t="s">
        <v>715</v>
      </c>
      <c r="F813" t="s">
        <v>3943</v>
      </c>
      <c r="G813" t="s">
        <v>53</v>
      </c>
      <c r="H813" t="s">
        <v>3944</v>
      </c>
      <c r="I813" s="17">
        <v>30981</v>
      </c>
      <c r="J813" t="s">
        <v>54</v>
      </c>
      <c r="K813" t="s">
        <v>1281</v>
      </c>
      <c r="L813" t="s">
        <v>51</v>
      </c>
      <c r="M813" t="s">
        <v>51</v>
      </c>
      <c r="N813" t="s">
        <v>1281</v>
      </c>
      <c r="O813" t="s">
        <v>74</v>
      </c>
      <c r="P813" t="s">
        <v>56</v>
      </c>
      <c r="Q813" s="1">
        <v>25.5</v>
      </c>
      <c r="R813" t="s">
        <v>3945</v>
      </c>
      <c r="S813" t="s">
        <v>1225</v>
      </c>
      <c r="T813" t="s">
        <v>3946</v>
      </c>
    </row>
    <row r="814" spans="1:20" x14ac:dyDescent="0.25">
      <c r="A814" t="s">
        <v>3947</v>
      </c>
      <c r="B814" t="s">
        <v>3948</v>
      </c>
      <c r="C814" t="s">
        <v>3949</v>
      </c>
      <c r="D814" s="14" t="s">
        <v>3950</v>
      </c>
      <c r="E814" t="s">
        <v>3951</v>
      </c>
      <c r="F814" t="s">
        <v>51</v>
      </c>
      <c r="G814" t="s">
        <v>81</v>
      </c>
      <c r="H814" t="s">
        <v>51</v>
      </c>
      <c r="I814" s="16">
        <v>40483</v>
      </c>
      <c r="J814" t="s">
        <v>54</v>
      </c>
      <c r="K814" t="s">
        <v>55</v>
      </c>
      <c r="L814" t="s">
        <v>51</v>
      </c>
      <c r="M814" t="s">
        <v>51</v>
      </c>
      <c r="N814" t="s">
        <v>55</v>
      </c>
      <c r="O814" t="s">
        <v>56</v>
      </c>
      <c r="P814" t="s">
        <v>74</v>
      </c>
      <c r="Q814" s="1">
        <v>25.5</v>
      </c>
      <c r="R814" t="s">
        <v>51</v>
      </c>
      <c r="S814" t="s">
        <v>450</v>
      </c>
      <c r="T814" t="s">
        <v>1625</v>
      </c>
    </row>
    <row r="815" spans="1:20" x14ac:dyDescent="0.25">
      <c r="A815" t="s">
        <v>3952</v>
      </c>
      <c r="B815" t="s">
        <v>3953</v>
      </c>
      <c r="C815" t="s">
        <v>51</v>
      </c>
      <c r="D815" s="14" t="s">
        <v>3935</v>
      </c>
      <c r="E815" t="s">
        <v>3954</v>
      </c>
      <c r="F815" t="s">
        <v>51</v>
      </c>
      <c r="G815" t="s">
        <v>79</v>
      </c>
      <c r="H815" t="s">
        <v>51</v>
      </c>
      <c r="I815" s="16">
        <v>37987</v>
      </c>
      <c r="J815" t="s">
        <v>54</v>
      </c>
      <c r="K815" t="s">
        <v>59</v>
      </c>
      <c r="L815" t="s">
        <v>51</v>
      </c>
      <c r="M815" t="s">
        <v>51</v>
      </c>
      <c r="N815" t="s">
        <v>59</v>
      </c>
      <c r="O815" t="s">
        <v>56</v>
      </c>
      <c r="P815" t="s">
        <v>51</v>
      </c>
      <c r="Q815" s="1">
        <v>25.5</v>
      </c>
      <c r="R815" t="s">
        <v>51</v>
      </c>
      <c r="S815" t="s">
        <v>450</v>
      </c>
      <c r="T815" t="s">
        <v>1356</v>
      </c>
    </row>
    <row r="816" spans="1:20" x14ac:dyDescent="0.25">
      <c r="A816" t="s">
        <v>3955</v>
      </c>
      <c r="B816" t="s">
        <v>3956</v>
      </c>
      <c r="C816" t="s">
        <v>51</v>
      </c>
      <c r="D816" s="14" t="s">
        <v>2940</v>
      </c>
      <c r="E816" t="s">
        <v>3957</v>
      </c>
      <c r="F816" t="s">
        <v>51</v>
      </c>
      <c r="G816" t="s">
        <v>63</v>
      </c>
      <c r="H816" t="s">
        <v>51</v>
      </c>
      <c r="I816" s="16">
        <v>36526</v>
      </c>
      <c r="J816" t="s">
        <v>54</v>
      </c>
      <c r="K816" t="s">
        <v>59</v>
      </c>
      <c r="L816" t="s">
        <v>51</v>
      </c>
      <c r="M816" t="s">
        <v>51</v>
      </c>
      <c r="N816" t="s">
        <v>59</v>
      </c>
      <c r="O816" t="s">
        <v>56</v>
      </c>
      <c r="P816" t="s">
        <v>51</v>
      </c>
      <c r="Q816" s="1">
        <v>25.5</v>
      </c>
      <c r="R816" t="s">
        <v>51</v>
      </c>
      <c r="S816" t="s">
        <v>1225</v>
      </c>
      <c r="T816" t="s">
        <v>471</v>
      </c>
    </row>
    <row r="817" spans="1:20" x14ac:dyDescent="0.25">
      <c r="A817" t="s">
        <v>3958</v>
      </c>
      <c r="B817" t="s">
        <v>3959</v>
      </c>
      <c r="C817" t="s">
        <v>51</v>
      </c>
      <c r="D817" s="14" t="s">
        <v>3960</v>
      </c>
      <c r="E817" t="s">
        <v>3961</v>
      </c>
      <c r="F817" t="s">
        <v>51</v>
      </c>
      <c r="G817" t="s">
        <v>58</v>
      </c>
      <c r="H817" t="s">
        <v>51</v>
      </c>
      <c r="I817" s="16">
        <v>35796</v>
      </c>
      <c r="J817" t="s">
        <v>54</v>
      </c>
      <c r="K817" t="s">
        <v>59</v>
      </c>
      <c r="L817" t="s">
        <v>51</v>
      </c>
      <c r="M817" t="s">
        <v>51</v>
      </c>
      <c r="N817" t="s">
        <v>59</v>
      </c>
      <c r="O817" t="s">
        <v>56</v>
      </c>
      <c r="P817" t="s">
        <v>51</v>
      </c>
      <c r="Q817" s="1">
        <v>25.5</v>
      </c>
      <c r="R817" t="s">
        <v>51</v>
      </c>
      <c r="S817" t="s">
        <v>1225</v>
      </c>
      <c r="T817" t="s">
        <v>2279</v>
      </c>
    </row>
    <row r="818" spans="1:20" x14ac:dyDescent="0.25">
      <c r="A818" t="s">
        <v>3962</v>
      </c>
      <c r="B818" t="s">
        <v>51</v>
      </c>
      <c r="C818" t="s">
        <v>3963</v>
      </c>
      <c r="D818" s="14" t="s">
        <v>3201</v>
      </c>
      <c r="E818" t="s">
        <v>3202</v>
      </c>
      <c r="F818" t="s">
        <v>3964</v>
      </c>
      <c r="G818" t="s">
        <v>69</v>
      </c>
      <c r="H818" t="s">
        <v>51</v>
      </c>
      <c r="I818" s="16">
        <v>42005</v>
      </c>
      <c r="J818" t="s">
        <v>54</v>
      </c>
      <c r="K818" t="s">
        <v>59</v>
      </c>
      <c r="L818" t="s">
        <v>51</v>
      </c>
      <c r="M818" t="s">
        <v>51</v>
      </c>
      <c r="N818" t="s">
        <v>59</v>
      </c>
      <c r="O818" t="s">
        <v>56</v>
      </c>
      <c r="P818" t="s">
        <v>74</v>
      </c>
      <c r="Q818" s="1">
        <v>25.4</v>
      </c>
      <c r="R818" t="s">
        <v>51</v>
      </c>
      <c r="S818" t="s">
        <v>450</v>
      </c>
      <c r="T818" t="s">
        <v>1523</v>
      </c>
    </row>
    <row r="819" spans="1:20" x14ac:dyDescent="0.25">
      <c r="A819" t="s">
        <v>3966</v>
      </c>
      <c r="B819" t="s">
        <v>3967</v>
      </c>
      <c r="C819" t="s">
        <v>3968</v>
      </c>
      <c r="D819" s="14" t="s">
        <v>3969</v>
      </c>
      <c r="E819" t="s">
        <v>3970</v>
      </c>
      <c r="F819" t="s">
        <v>3971</v>
      </c>
      <c r="G819" t="s">
        <v>53</v>
      </c>
      <c r="H819" t="s">
        <v>51</v>
      </c>
      <c r="I819" s="16">
        <v>35065</v>
      </c>
      <c r="J819" t="s">
        <v>1259</v>
      </c>
      <c r="K819" t="s">
        <v>73</v>
      </c>
      <c r="L819" t="s">
        <v>3972</v>
      </c>
      <c r="M819" t="s">
        <v>51</v>
      </c>
      <c r="N819" t="s">
        <v>73</v>
      </c>
      <c r="O819" t="s">
        <v>74</v>
      </c>
      <c r="P819" t="s">
        <v>56</v>
      </c>
      <c r="Q819" s="1">
        <v>25.4</v>
      </c>
      <c r="R819" t="s">
        <v>3973</v>
      </c>
      <c r="S819" t="s">
        <v>450</v>
      </c>
      <c r="T819" t="s">
        <v>616</v>
      </c>
    </row>
    <row r="820" spans="1:20" x14ac:dyDescent="0.25">
      <c r="A820" t="s">
        <v>3974</v>
      </c>
      <c r="B820" t="s">
        <v>51</v>
      </c>
      <c r="C820" t="s">
        <v>3975</v>
      </c>
      <c r="D820" s="14" t="s">
        <v>3976</v>
      </c>
      <c r="E820" t="s">
        <v>3977</v>
      </c>
      <c r="F820" t="s">
        <v>51</v>
      </c>
      <c r="G820" t="s">
        <v>69</v>
      </c>
      <c r="H820" t="s">
        <v>51</v>
      </c>
      <c r="I820" s="16">
        <v>41640</v>
      </c>
      <c r="J820" t="s">
        <v>54</v>
      </c>
      <c r="K820" t="s">
        <v>59</v>
      </c>
      <c r="L820" t="s">
        <v>51</v>
      </c>
      <c r="M820" t="s">
        <v>51</v>
      </c>
      <c r="N820" t="s">
        <v>59</v>
      </c>
      <c r="O820" t="s">
        <v>56</v>
      </c>
      <c r="P820" t="s">
        <v>74</v>
      </c>
      <c r="Q820" s="1">
        <v>25.3</v>
      </c>
      <c r="R820" t="s">
        <v>51</v>
      </c>
      <c r="S820" t="s">
        <v>450</v>
      </c>
      <c r="T820" t="s">
        <v>1523</v>
      </c>
    </row>
    <row r="821" spans="1:20" x14ac:dyDescent="0.25">
      <c r="A821" t="s">
        <v>3979</v>
      </c>
      <c r="B821" t="s">
        <v>3980</v>
      </c>
      <c r="C821" t="s">
        <v>3981</v>
      </c>
      <c r="D821" s="14" t="s">
        <v>3982</v>
      </c>
      <c r="E821" t="s">
        <v>3983</v>
      </c>
      <c r="F821" t="s">
        <v>3984</v>
      </c>
      <c r="G821" t="s">
        <v>63</v>
      </c>
      <c r="H821" t="s">
        <v>3985</v>
      </c>
      <c r="I821" s="16">
        <v>40883</v>
      </c>
      <c r="J821" t="s">
        <v>54</v>
      </c>
      <c r="K821" t="s">
        <v>59</v>
      </c>
      <c r="L821" t="s">
        <v>51</v>
      </c>
      <c r="M821" t="s">
        <v>51</v>
      </c>
      <c r="N821" t="s">
        <v>59</v>
      </c>
      <c r="O821" t="s">
        <v>56</v>
      </c>
      <c r="P821" t="s">
        <v>51</v>
      </c>
      <c r="Q821" s="1">
        <v>25.3</v>
      </c>
      <c r="R821" t="s">
        <v>3986</v>
      </c>
      <c r="S821" t="s">
        <v>450</v>
      </c>
      <c r="T821" t="s">
        <v>471</v>
      </c>
    </row>
    <row r="822" spans="1:20" x14ac:dyDescent="0.25">
      <c r="A822" t="s">
        <v>3987</v>
      </c>
      <c r="B822" t="s">
        <v>3797</v>
      </c>
      <c r="C822" t="s">
        <v>51</v>
      </c>
      <c r="D822" s="14" t="s">
        <v>3988</v>
      </c>
      <c r="E822" t="s">
        <v>3989</v>
      </c>
      <c r="F822" t="s">
        <v>51</v>
      </c>
      <c r="G822" t="s">
        <v>79</v>
      </c>
      <c r="H822" t="s">
        <v>51</v>
      </c>
      <c r="I822" s="16">
        <v>38718</v>
      </c>
      <c r="J822" t="s">
        <v>54</v>
      </c>
      <c r="K822" t="s">
        <v>59</v>
      </c>
      <c r="L822" t="s">
        <v>51</v>
      </c>
      <c r="M822" t="s">
        <v>51</v>
      </c>
      <c r="N822" t="s">
        <v>59</v>
      </c>
      <c r="O822" t="s">
        <v>56</v>
      </c>
      <c r="P822" t="s">
        <v>51</v>
      </c>
      <c r="Q822" s="1">
        <v>25.3</v>
      </c>
      <c r="R822" t="s">
        <v>51</v>
      </c>
      <c r="S822" t="s">
        <v>450</v>
      </c>
      <c r="T822" t="s">
        <v>1356</v>
      </c>
    </row>
    <row r="823" spans="1:20" x14ac:dyDescent="0.25">
      <c r="A823" t="s">
        <v>3990</v>
      </c>
      <c r="B823" t="s">
        <v>3991</v>
      </c>
      <c r="C823" t="s">
        <v>3992</v>
      </c>
      <c r="D823" s="14" t="s">
        <v>3993</v>
      </c>
      <c r="E823" t="s">
        <v>3994</v>
      </c>
      <c r="F823" t="s">
        <v>51</v>
      </c>
      <c r="G823" t="s">
        <v>77</v>
      </c>
      <c r="H823" t="s">
        <v>51</v>
      </c>
      <c r="I823" s="16">
        <v>43706</v>
      </c>
      <c r="J823" t="s">
        <v>54</v>
      </c>
      <c r="K823" t="s">
        <v>59</v>
      </c>
      <c r="L823" t="s">
        <v>51</v>
      </c>
      <c r="M823" t="s">
        <v>51</v>
      </c>
      <c r="N823" t="s">
        <v>59</v>
      </c>
      <c r="O823" t="s">
        <v>56</v>
      </c>
      <c r="P823" t="s">
        <v>51</v>
      </c>
      <c r="Q823" s="1">
        <v>25.2</v>
      </c>
      <c r="R823" t="s">
        <v>51</v>
      </c>
      <c r="S823" t="s">
        <v>918</v>
      </c>
      <c r="T823" t="s">
        <v>471</v>
      </c>
    </row>
    <row r="824" spans="1:20" x14ac:dyDescent="0.25">
      <c r="A824" t="s">
        <v>3996</v>
      </c>
      <c r="B824" t="s">
        <v>2359</v>
      </c>
      <c r="C824" t="s">
        <v>3997</v>
      </c>
      <c r="D824" s="14" t="s">
        <v>3998</v>
      </c>
      <c r="E824" t="s">
        <v>3999</v>
      </c>
      <c r="F824" t="s">
        <v>4000</v>
      </c>
      <c r="G824" t="s">
        <v>58</v>
      </c>
      <c r="H824" t="s">
        <v>51</v>
      </c>
      <c r="I824" s="16">
        <v>38715</v>
      </c>
      <c r="J824" t="s">
        <v>54</v>
      </c>
      <c r="K824" t="s">
        <v>59</v>
      </c>
      <c r="L824" t="s">
        <v>51</v>
      </c>
      <c r="M824" t="s">
        <v>51</v>
      </c>
      <c r="N824" t="s">
        <v>59</v>
      </c>
      <c r="O824" t="s">
        <v>56</v>
      </c>
      <c r="P824" t="s">
        <v>74</v>
      </c>
      <c r="Q824" s="1">
        <v>25.2</v>
      </c>
      <c r="R824" t="s">
        <v>1563</v>
      </c>
      <c r="S824" t="s">
        <v>918</v>
      </c>
      <c r="T824" t="s">
        <v>3668</v>
      </c>
    </row>
    <row r="825" spans="1:20" x14ac:dyDescent="0.25">
      <c r="A825" t="s">
        <v>4001</v>
      </c>
      <c r="B825" t="s">
        <v>4002</v>
      </c>
      <c r="C825" t="s">
        <v>4003</v>
      </c>
      <c r="D825" s="14" t="s">
        <v>2991</v>
      </c>
      <c r="E825" t="s">
        <v>2992</v>
      </c>
      <c r="F825" t="s">
        <v>51</v>
      </c>
      <c r="G825" t="s">
        <v>58</v>
      </c>
      <c r="H825" t="s">
        <v>51</v>
      </c>
      <c r="I825" s="16">
        <v>38898</v>
      </c>
      <c r="J825" t="s">
        <v>54</v>
      </c>
      <c r="K825" t="s">
        <v>59</v>
      </c>
      <c r="L825" t="s">
        <v>51</v>
      </c>
      <c r="M825" t="s">
        <v>51</v>
      </c>
      <c r="N825" t="s">
        <v>59</v>
      </c>
      <c r="O825" t="s">
        <v>56</v>
      </c>
      <c r="P825" t="s">
        <v>51</v>
      </c>
      <c r="Q825" s="1">
        <v>25.2</v>
      </c>
      <c r="R825" t="s">
        <v>4004</v>
      </c>
      <c r="S825" t="s">
        <v>918</v>
      </c>
      <c r="T825" t="s">
        <v>2279</v>
      </c>
    </row>
    <row r="826" spans="1:20" x14ac:dyDescent="0.25">
      <c r="A826" t="s">
        <v>4005</v>
      </c>
      <c r="B826" t="s">
        <v>2081</v>
      </c>
      <c r="C826" t="s">
        <v>4006</v>
      </c>
      <c r="D826" s="14" t="s">
        <v>4007</v>
      </c>
      <c r="E826" t="s">
        <v>4008</v>
      </c>
      <c r="F826" t="s">
        <v>51</v>
      </c>
      <c r="G826" t="s">
        <v>69</v>
      </c>
      <c r="H826" t="s">
        <v>51</v>
      </c>
      <c r="I826" s="16">
        <v>39083</v>
      </c>
      <c r="J826" t="s">
        <v>54</v>
      </c>
      <c r="K826" t="s">
        <v>59</v>
      </c>
      <c r="L826" t="s">
        <v>51</v>
      </c>
      <c r="M826" t="s">
        <v>51</v>
      </c>
      <c r="N826" t="s">
        <v>59</v>
      </c>
      <c r="O826" t="s">
        <v>56</v>
      </c>
      <c r="P826" t="s">
        <v>51</v>
      </c>
      <c r="Q826" s="1">
        <v>25</v>
      </c>
      <c r="R826" t="s">
        <v>4010</v>
      </c>
      <c r="S826" t="s">
        <v>450</v>
      </c>
      <c r="T826" t="s">
        <v>1523</v>
      </c>
    </row>
    <row r="827" spans="1:20" x14ac:dyDescent="0.25">
      <c r="A827" t="s">
        <v>4011</v>
      </c>
      <c r="B827" t="s">
        <v>2786</v>
      </c>
      <c r="C827" t="s">
        <v>2787</v>
      </c>
      <c r="D827" s="14" t="s">
        <v>2788</v>
      </c>
      <c r="E827" t="s">
        <v>2789</v>
      </c>
      <c r="F827" t="s">
        <v>2790</v>
      </c>
      <c r="G827" t="s">
        <v>53</v>
      </c>
      <c r="H827" t="s">
        <v>4012</v>
      </c>
      <c r="I827" s="16">
        <v>33970</v>
      </c>
      <c r="J827" t="s">
        <v>54</v>
      </c>
      <c r="K827" t="s">
        <v>73</v>
      </c>
      <c r="L827" t="s">
        <v>51</v>
      </c>
      <c r="M827" t="s">
        <v>51</v>
      </c>
      <c r="N827" t="s">
        <v>73</v>
      </c>
      <c r="O827" t="s">
        <v>74</v>
      </c>
      <c r="P827" t="s">
        <v>56</v>
      </c>
      <c r="Q827" s="1">
        <v>25</v>
      </c>
      <c r="R827" t="s">
        <v>4013</v>
      </c>
      <c r="S827" t="s">
        <v>1225</v>
      </c>
      <c r="T827" t="s">
        <v>2793</v>
      </c>
    </row>
    <row r="828" spans="1:20" x14ac:dyDescent="0.25">
      <c r="A828" t="s">
        <v>4014</v>
      </c>
      <c r="B828" t="s">
        <v>4015</v>
      </c>
      <c r="C828" t="s">
        <v>4016</v>
      </c>
      <c r="D828" s="14" t="s">
        <v>4017</v>
      </c>
      <c r="E828" t="s">
        <v>4018</v>
      </c>
      <c r="F828" t="s">
        <v>51</v>
      </c>
      <c r="G828" t="s">
        <v>84</v>
      </c>
      <c r="H828" t="s">
        <v>1378</v>
      </c>
      <c r="I828" s="16">
        <v>38894</v>
      </c>
      <c r="J828" t="s">
        <v>54</v>
      </c>
      <c r="K828" t="s">
        <v>73</v>
      </c>
      <c r="L828" t="s">
        <v>73</v>
      </c>
      <c r="M828" t="s">
        <v>2014</v>
      </c>
      <c r="N828" t="s">
        <v>73</v>
      </c>
      <c r="O828" t="s">
        <v>74</v>
      </c>
      <c r="P828" t="s">
        <v>56</v>
      </c>
      <c r="Q828" s="1">
        <v>25</v>
      </c>
      <c r="R828" t="s">
        <v>4019</v>
      </c>
      <c r="S828" t="s">
        <v>1225</v>
      </c>
      <c r="T828" t="s">
        <v>4015</v>
      </c>
    </row>
    <row r="829" spans="1:20" x14ac:dyDescent="0.25">
      <c r="A829" t="s">
        <v>4020</v>
      </c>
      <c r="B829" t="s">
        <v>1205</v>
      </c>
      <c r="C829" t="s">
        <v>4021</v>
      </c>
      <c r="D829" s="14" t="s">
        <v>4022</v>
      </c>
      <c r="E829" t="s">
        <v>4023</v>
      </c>
      <c r="F829" t="s">
        <v>51</v>
      </c>
      <c r="G829" t="s">
        <v>53</v>
      </c>
      <c r="H829" t="s">
        <v>324</v>
      </c>
      <c r="I829" s="17">
        <v>11294</v>
      </c>
      <c r="J829" t="s">
        <v>54</v>
      </c>
      <c r="K829" t="s">
        <v>463</v>
      </c>
      <c r="L829" t="s">
        <v>51</v>
      </c>
      <c r="M829" t="s">
        <v>51</v>
      </c>
      <c r="N829" t="s">
        <v>463</v>
      </c>
      <c r="O829" t="s">
        <v>74</v>
      </c>
      <c r="P829" t="s">
        <v>74</v>
      </c>
      <c r="Q829" s="1">
        <v>25</v>
      </c>
      <c r="R829" t="s">
        <v>2657</v>
      </c>
      <c r="S829" t="s">
        <v>450</v>
      </c>
      <c r="T829" t="s">
        <v>817</v>
      </c>
    </row>
    <row r="830" spans="1:20" x14ac:dyDescent="0.25">
      <c r="A830" t="s">
        <v>4024</v>
      </c>
      <c r="B830" t="s">
        <v>1954</v>
      </c>
      <c r="C830" t="s">
        <v>4025</v>
      </c>
      <c r="D830" s="14" t="s">
        <v>4026</v>
      </c>
      <c r="E830" t="s">
        <v>4027</v>
      </c>
      <c r="F830" t="s">
        <v>4028</v>
      </c>
      <c r="G830" t="s">
        <v>53</v>
      </c>
      <c r="H830" t="s">
        <v>51</v>
      </c>
      <c r="I830" s="17">
        <v>14062</v>
      </c>
      <c r="J830" t="s">
        <v>54</v>
      </c>
      <c r="K830" t="s">
        <v>463</v>
      </c>
      <c r="L830" t="s">
        <v>51</v>
      </c>
      <c r="M830" t="s">
        <v>51</v>
      </c>
      <c r="N830" t="s">
        <v>463</v>
      </c>
      <c r="O830" t="s">
        <v>74</v>
      </c>
      <c r="P830" t="s">
        <v>74</v>
      </c>
      <c r="Q830" s="1">
        <v>25</v>
      </c>
      <c r="R830" t="s">
        <v>4029</v>
      </c>
      <c r="S830" t="s">
        <v>450</v>
      </c>
      <c r="T830" t="s">
        <v>616</v>
      </c>
    </row>
    <row r="831" spans="1:20" x14ac:dyDescent="0.25">
      <c r="A831" t="s">
        <v>4030</v>
      </c>
      <c r="B831" t="s">
        <v>4031</v>
      </c>
      <c r="C831" t="s">
        <v>51</v>
      </c>
      <c r="D831" s="14" t="s">
        <v>4032</v>
      </c>
      <c r="E831" t="s">
        <v>4033</v>
      </c>
      <c r="F831" t="s">
        <v>51</v>
      </c>
      <c r="G831" t="s">
        <v>69</v>
      </c>
      <c r="H831" t="s">
        <v>51</v>
      </c>
      <c r="I831" s="16">
        <v>39814</v>
      </c>
      <c r="J831" t="s">
        <v>54</v>
      </c>
      <c r="K831" t="s">
        <v>59</v>
      </c>
      <c r="L831" t="s">
        <v>51</v>
      </c>
      <c r="M831" t="s">
        <v>51</v>
      </c>
      <c r="N831" t="s">
        <v>59</v>
      </c>
      <c r="O831" t="s">
        <v>56</v>
      </c>
      <c r="P831" t="s">
        <v>51</v>
      </c>
      <c r="Q831" s="1">
        <v>25</v>
      </c>
      <c r="R831" t="s">
        <v>51</v>
      </c>
      <c r="S831" t="s">
        <v>1225</v>
      </c>
      <c r="T831" t="s">
        <v>3826</v>
      </c>
    </row>
    <row r="832" spans="1:20" x14ac:dyDescent="0.25">
      <c r="A832" t="s">
        <v>4034</v>
      </c>
      <c r="B832" t="s">
        <v>224</v>
      </c>
      <c r="C832" t="s">
        <v>4035</v>
      </c>
      <c r="D832" s="14" t="s">
        <v>4036</v>
      </c>
      <c r="E832" t="s">
        <v>4037</v>
      </c>
      <c r="F832" t="s">
        <v>51</v>
      </c>
      <c r="G832" t="s">
        <v>53</v>
      </c>
      <c r="H832" t="s">
        <v>4035</v>
      </c>
      <c r="I832" s="17">
        <v>31412</v>
      </c>
      <c r="J832" t="s">
        <v>54</v>
      </c>
      <c r="K832" t="s">
        <v>463</v>
      </c>
      <c r="L832" t="s">
        <v>51</v>
      </c>
      <c r="M832" t="s">
        <v>51</v>
      </c>
      <c r="N832" t="s">
        <v>463</v>
      </c>
      <c r="O832" t="s">
        <v>74</v>
      </c>
      <c r="P832" t="s">
        <v>74</v>
      </c>
      <c r="Q832" s="1">
        <v>25</v>
      </c>
      <c r="R832" t="s">
        <v>532</v>
      </c>
      <c r="S832" t="s">
        <v>1225</v>
      </c>
      <c r="T832" t="s">
        <v>616</v>
      </c>
    </row>
    <row r="833" spans="1:20" x14ac:dyDescent="0.25">
      <c r="A833" t="s">
        <v>4038</v>
      </c>
      <c r="B833" t="s">
        <v>1594</v>
      </c>
      <c r="C833" t="s">
        <v>4039</v>
      </c>
      <c r="D833" s="14" t="s">
        <v>1656</v>
      </c>
      <c r="E833" t="s">
        <v>1657</v>
      </c>
      <c r="F833" t="s">
        <v>4040</v>
      </c>
      <c r="G833" t="s">
        <v>63</v>
      </c>
      <c r="H833" t="s">
        <v>51</v>
      </c>
      <c r="I833" s="17">
        <v>29587</v>
      </c>
      <c r="J833" t="s">
        <v>54</v>
      </c>
      <c r="K833" t="s">
        <v>73</v>
      </c>
      <c r="L833" t="s">
        <v>51</v>
      </c>
      <c r="M833" t="s">
        <v>51</v>
      </c>
      <c r="N833" t="s">
        <v>73</v>
      </c>
      <c r="O833" t="s">
        <v>74</v>
      </c>
      <c r="P833" t="s">
        <v>56</v>
      </c>
      <c r="Q833" s="1">
        <v>25</v>
      </c>
      <c r="R833" t="s">
        <v>51</v>
      </c>
      <c r="S833" t="s">
        <v>918</v>
      </c>
      <c r="T833" t="s">
        <v>1601</v>
      </c>
    </row>
    <row r="834" spans="1:20" x14ac:dyDescent="0.25">
      <c r="A834" t="s">
        <v>4041</v>
      </c>
      <c r="B834" t="s">
        <v>4042</v>
      </c>
      <c r="C834" t="s">
        <v>51</v>
      </c>
      <c r="D834" s="14" t="s">
        <v>3998</v>
      </c>
      <c r="E834" t="s">
        <v>4043</v>
      </c>
      <c r="F834" t="s">
        <v>51</v>
      </c>
      <c r="G834" t="s">
        <v>58</v>
      </c>
      <c r="H834" t="s">
        <v>51</v>
      </c>
      <c r="I834" s="16">
        <v>36161</v>
      </c>
      <c r="J834" t="s">
        <v>54</v>
      </c>
      <c r="K834" t="s">
        <v>59</v>
      </c>
      <c r="L834" t="s">
        <v>51</v>
      </c>
      <c r="M834" t="s">
        <v>51</v>
      </c>
      <c r="N834" t="s">
        <v>59</v>
      </c>
      <c r="O834" t="s">
        <v>56</v>
      </c>
      <c r="P834" t="s">
        <v>51</v>
      </c>
      <c r="Q834" s="1">
        <v>25</v>
      </c>
      <c r="R834" t="s">
        <v>51</v>
      </c>
      <c r="S834" t="s">
        <v>918</v>
      </c>
      <c r="T834" t="s">
        <v>2279</v>
      </c>
    </row>
    <row r="835" spans="1:20" x14ac:dyDescent="0.25">
      <c r="A835" t="s">
        <v>4044</v>
      </c>
      <c r="B835" t="s">
        <v>2756</v>
      </c>
      <c r="C835" t="s">
        <v>2757</v>
      </c>
      <c r="D835" s="14" t="s">
        <v>2063</v>
      </c>
      <c r="E835" t="s">
        <v>271</v>
      </c>
      <c r="F835" t="s">
        <v>51</v>
      </c>
      <c r="G835" t="s">
        <v>61</v>
      </c>
      <c r="H835" t="s">
        <v>4045</v>
      </c>
      <c r="I835" s="16">
        <v>34867</v>
      </c>
      <c r="J835" t="s">
        <v>54</v>
      </c>
      <c r="K835" t="s">
        <v>183</v>
      </c>
      <c r="L835" t="s">
        <v>185</v>
      </c>
      <c r="M835" t="s">
        <v>73</v>
      </c>
      <c r="N835" t="s">
        <v>185</v>
      </c>
      <c r="O835" t="s">
        <v>74</v>
      </c>
      <c r="P835" t="s">
        <v>56</v>
      </c>
      <c r="Q835" s="1">
        <v>25</v>
      </c>
      <c r="R835" t="s">
        <v>51</v>
      </c>
      <c r="S835" t="s">
        <v>450</v>
      </c>
      <c r="T835" t="s">
        <v>1316</v>
      </c>
    </row>
    <row r="836" spans="1:20" x14ac:dyDescent="0.25">
      <c r="A836" t="s">
        <v>4046</v>
      </c>
      <c r="B836" t="s">
        <v>1954</v>
      </c>
      <c r="C836" t="s">
        <v>4047</v>
      </c>
      <c r="D836" s="14" t="s">
        <v>4048</v>
      </c>
      <c r="E836" t="s">
        <v>4047</v>
      </c>
      <c r="F836" t="s">
        <v>4049</v>
      </c>
      <c r="G836" t="s">
        <v>53</v>
      </c>
      <c r="H836" t="s">
        <v>51</v>
      </c>
      <c r="I836" s="17">
        <v>14062</v>
      </c>
      <c r="J836" t="s">
        <v>54</v>
      </c>
      <c r="K836" t="s">
        <v>463</v>
      </c>
      <c r="L836" t="s">
        <v>51</v>
      </c>
      <c r="M836" t="s">
        <v>51</v>
      </c>
      <c r="N836" t="s">
        <v>463</v>
      </c>
      <c r="O836" t="s">
        <v>74</v>
      </c>
      <c r="P836" t="s">
        <v>74</v>
      </c>
      <c r="Q836" s="1">
        <v>25</v>
      </c>
      <c r="R836" t="s">
        <v>4050</v>
      </c>
      <c r="S836" t="s">
        <v>450</v>
      </c>
      <c r="T836" t="s">
        <v>616</v>
      </c>
    </row>
    <row r="837" spans="1:20" x14ac:dyDescent="0.25">
      <c r="A837" t="s">
        <v>4051</v>
      </c>
      <c r="B837" t="s">
        <v>2155</v>
      </c>
      <c r="C837" t="s">
        <v>4052</v>
      </c>
      <c r="D837" s="14" t="s">
        <v>4053</v>
      </c>
      <c r="E837" t="s">
        <v>2158</v>
      </c>
      <c r="F837" t="s">
        <v>51</v>
      </c>
      <c r="G837" t="s">
        <v>58</v>
      </c>
      <c r="H837" t="s">
        <v>1933</v>
      </c>
      <c r="I837" s="17">
        <v>23872</v>
      </c>
      <c r="J837" t="s">
        <v>54</v>
      </c>
      <c r="K837" t="s">
        <v>183</v>
      </c>
      <c r="L837" t="s">
        <v>73</v>
      </c>
      <c r="M837" t="s">
        <v>4054</v>
      </c>
      <c r="N837" t="s">
        <v>73</v>
      </c>
      <c r="O837" t="s">
        <v>74</v>
      </c>
      <c r="P837" t="s">
        <v>56</v>
      </c>
      <c r="Q837" s="1">
        <v>25</v>
      </c>
      <c r="R837" t="s">
        <v>4055</v>
      </c>
      <c r="S837" t="s">
        <v>450</v>
      </c>
      <c r="T837" t="s">
        <v>2161</v>
      </c>
    </row>
    <row r="838" spans="1:20" x14ac:dyDescent="0.25">
      <c r="A838" t="s">
        <v>4056</v>
      </c>
      <c r="B838" t="s">
        <v>51</v>
      </c>
      <c r="C838" t="s">
        <v>4057</v>
      </c>
      <c r="D838" s="14" t="s">
        <v>2083</v>
      </c>
      <c r="E838" t="s">
        <v>4058</v>
      </c>
      <c r="F838" t="s">
        <v>4059</v>
      </c>
      <c r="G838" t="s">
        <v>66</v>
      </c>
      <c r="H838" t="s">
        <v>51</v>
      </c>
      <c r="I838" s="16">
        <v>42005</v>
      </c>
      <c r="J838" t="s">
        <v>54</v>
      </c>
      <c r="K838" t="s">
        <v>59</v>
      </c>
      <c r="L838" t="s">
        <v>51</v>
      </c>
      <c r="M838" t="s">
        <v>51</v>
      </c>
      <c r="N838" t="s">
        <v>59</v>
      </c>
      <c r="O838" t="s">
        <v>56</v>
      </c>
      <c r="P838" t="s">
        <v>51</v>
      </c>
      <c r="Q838" s="1">
        <v>24.8</v>
      </c>
      <c r="R838" t="s">
        <v>51</v>
      </c>
      <c r="S838" t="s">
        <v>51</v>
      </c>
      <c r="T838" t="s">
        <v>51</v>
      </c>
    </row>
    <row r="839" spans="1:20" x14ac:dyDescent="0.25">
      <c r="A839" t="s">
        <v>4061</v>
      </c>
      <c r="B839" t="s">
        <v>4062</v>
      </c>
      <c r="C839" t="s">
        <v>4063</v>
      </c>
      <c r="D839" s="14" t="s">
        <v>4064</v>
      </c>
      <c r="E839" t="s">
        <v>3810</v>
      </c>
      <c r="F839" t="s">
        <v>51</v>
      </c>
      <c r="G839" t="s">
        <v>84</v>
      </c>
      <c r="H839" t="s">
        <v>51</v>
      </c>
      <c r="I839" s="16">
        <v>40544</v>
      </c>
      <c r="J839" t="s">
        <v>54</v>
      </c>
      <c r="K839" t="s">
        <v>185</v>
      </c>
      <c r="L839" t="s">
        <v>51</v>
      </c>
      <c r="M839" t="s">
        <v>51</v>
      </c>
      <c r="N839" t="s">
        <v>185</v>
      </c>
      <c r="O839" t="s">
        <v>74</v>
      </c>
      <c r="P839" t="s">
        <v>74</v>
      </c>
      <c r="Q839" s="1">
        <v>24.8</v>
      </c>
      <c r="R839" t="s">
        <v>51</v>
      </c>
      <c r="S839" t="s">
        <v>1225</v>
      </c>
      <c r="T839" t="s">
        <v>3645</v>
      </c>
    </row>
    <row r="840" spans="1:20" x14ac:dyDescent="0.25">
      <c r="A840" t="s">
        <v>4065</v>
      </c>
      <c r="B840" t="s">
        <v>4066</v>
      </c>
      <c r="C840" t="s">
        <v>51</v>
      </c>
      <c r="D840" s="14" t="s">
        <v>4067</v>
      </c>
      <c r="E840" t="s">
        <v>4068</v>
      </c>
      <c r="F840" t="s">
        <v>4069</v>
      </c>
      <c r="G840" t="s">
        <v>58</v>
      </c>
      <c r="H840" t="s">
        <v>51</v>
      </c>
      <c r="I840" s="16">
        <v>40544</v>
      </c>
      <c r="J840" t="s">
        <v>54</v>
      </c>
      <c r="K840" t="s">
        <v>55</v>
      </c>
      <c r="L840" t="s">
        <v>51</v>
      </c>
      <c r="M840" t="s">
        <v>51</v>
      </c>
      <c r="N840" t="s">
        <v>55</v>
      </c>
      <c r="O840" t="s">
        <v>56</v>
      </c>
      <c r="P840" t="s">
        <v>51</v>
      </c>
      <c r="Q840" s="1">
        <v>24.7</v>
      </c>
      <c r="R840" t="s">
        <v>51</v>
      </c>
      <c r="S840" t="s">
        <v>3270</v>
      </c>
      <c r="T840" t="s">
        <v>471</v>
      </c>
    </row>
    <row r="841" spans="1:20" x14ac:dyDescent="0.25">
      <c r="A841" t="s">
        <v>4071</v>
      </c>
      <c r="B841" t="s">
        <v>4072</v>
      </c>
      <c r="C841" t="s">
        <v>4073</v>
      </c>
      <c r="D841" s="14" t="s">
        <v>4074</v>
      </c>
      <c r="E841" t="s">
        <v>4075</v>
      </c>
      <c r="F841" t="s">
        <v>4076</v>
      </c>
      <c r="G841" t="s">
        <v>63</v>
      </c>
      <c r="H841" t="s">
        <v>4077</v>
      </c>
      <c r="I841" s="16">
        <v>36526</v>
      </c>
      <c r="J841" t="s">
        <v>54</v>
      </c>
      <c r="K841" t="s">
        <v>91</v>
      </c>
      <c r="L841" t="s">
        <v>91</v>
      </c>
      <c r="M841" t="s">
        <v>1049</v>
      </c>
      <c r="N841" t="s">
        <v>91</v>
      </c>
      <c r="O841" t="s">
        <v>56</v>
      </c>
      <c r="P841" t="s">
        <v>56</v>
      </c>
      <c r="Q841" s="1">
        <v>24.7</v>
      </c>
      <c r="R841" t="s">
        <v>51</v>
      </c>
      <c r="S841" t="s">
        <v>1225</v>
      </c>
      <c r="T841" t="s">
        <v>4078</v>
      </c>
    </row>
    <row r="842" spans="1:20" x14ac:dyDescent="0.25">
      <c r="A842" t="s">
        <v>4079</v>
      </c>
      <c r="B842" t="s">
        <v>4080</v>
      </c>
      <c r="C842" t="s">
        <v>51</v>
      </c>
      <c r="D842" s="14" t="s">
        <v>4081</v>
      </c>
      <c r="E842" t="s">
        <v>4082</v>
      </c>
      <c r="F842" t="s">
        <v>51</v>
      </c>
      <c r="G842" t="s">
        <v>58</v>
      </c>
      <c r="H842" t="s">
        <v>51</v>
      </c>
      <c r="I842" s="16">
        <v>35065</v>
      </c>
      <c r="J842" t="s">
        <v>54</v>
      </c>
      <c r="K842" t="s">
        <v>59</v>
      </c>
      <c r="L842" t="s">
        <v>51</v>
      </c>
      <c r="M842" t="s">
        <v>51</v>
      </c>
      <c r="N842" t="s">
        <v>59</v>
      </c>
      <c r="O842" t="s">
        <v>56</v>
      </c>
      <c r="P842" t="s">
        <v>51</v>
      </c>
      <c r="Q842" s="1">
        <v>24.6</v>
      </c>
      <c r="R842" t="s">
        <v>51</v>
      </c>
      <c r="S842" t="s">
        <v>918</v>
      </c>
      <c r="T842" t="s">
        <v>2279</v>
      </c>
    </row>
    <row r="843" spans="1:20" x14ac:dyDescent="0.25">
      <c r="A843" t="s">
        <v>4084</v>
      </c>
      <c r="B843" t="s">
        <v>4085</v>
      </c>
      <c r="C843" t="s">
        <v>4086</v>
      </c>
      <c r="D843" s="14" t="s">
        <v>4087</v>
      </c>
      <c r="E843" t="s">
        <v>4088</v>
      </c>
      <c r="F843" t="s">
        <v>4089</v>
      </c>
      <c r="G843" t="s">
        <v>63</v>
      </c>
      <c r="H843" t="s">
        <v>51</v>
      </c>
      <c r="I843" s="16">
        <v>34421</v>
      </c>
      <c r="J843" t="s">
        <v>54</v>
      </c>
      <c r="K843" t="s">
        <v>73</v>
      </c>
      <c r="L843" t="s">
        <v>51</v>
      </c>
      <c r="M843" t="s">
        <v>51</v>
      </c>
      <c r="N843" t="s">
        <v>73</v>
      </c>
      <c r="O843" t="s">
        <v>74</v>
      </c>
      <c r="P843" t="s">
        <v>56</v>
      </c>
      <c r="Q843" s="1">
        <v>24.6</v>
      </c>
      <c r="R843" t="s">
        <v>4090</v>
      </c>
      <c r="S843" t="s">
        <v>918</v>
      </c>
      <c r="T843" t="s">
        <v>4091</v>
      </c>
    </row>
    <row r="844" spans="1:20" x14ac:dyDescent="0.25">
      <c r="A844" t="s">
        <v>4092</v>
      </c>
      <c r="B844" t="s">
        <v>4093</v>
      </c>
      <c r="C844" t="s">
        <v>4094</v>
      </c>
      <c r="D844" s="14" t="s">
        <v>3012</v>
      </c>
      <c r="E844" t="s">
        <v>2880</v>
      </c>
      <c r="F844" t="s">
        <v>51</v>
      </c>
      <c r="G844" t="s">
        <v>63</v>
      </c>
      <c r="H844" t="s">
        <v>4094</v>
      </c>
      <c r="I844" s="16">
        <v>35065</v>
      </c>
      <c r="J844" t="s">
        <v>433</v>
      </c>
      <c r="K844" t="s">
        <v>73</v>
      </c>
      <c r="L844" t="s">
        <v>51</v>
      </c>
      <c r="M844" t="s">
        <v>51</v>
      </c>
      <c r="N844" t="s">
        <v>73</v>
      </c>
      <c r="O844" t="s">
        <v>74</v>
      </c>
      <c r="P844" t="s">
        <v>56</v>
      </c>
      <c r="Q844" s="1">
        <v>24.5</v>
      </c>
      <c r="R844" t="s">
        <v>51</v>
      </c>
      <c r="S844" t="s">
        <v>450</v>
      </c>
      <c r="T844" t="s">
        <v>2885</v>
      </c>
    </row>
    <row r="845" spans="1:20" x14ac:dyDescent="0.25">
      <c r="A845" t="s">
        <v>4096</v>
      </c>
      <c r="B845" t="s">
        <v>51</v>
      </c>
      <c r="C845" t="s">
        <v>4097</v>
      </c>
      <c r="D845" s="14" t="s">
        <v>4098</v>
      </c>
      <c r="E845" t="s">
        <v>4099</v>
      </c>
      <c r="F845" t="s">
        <v>4100</v>
      </c>
      <c r="G845" t="s">
        <v>58</v>
      </c>
      <c r="H845" t="s">
        <v>51</v>
      </c>
      <c r="I845" s="16">
        <v>42005</v>
      </c>
      <c r="J845" t="s">
        <v>54</v>
      </c>
      <c r="K845" t="s">
        <v>59</v>
      </c>
      <c r="L845" t="s">
        <v>51</v>
      </c>
      <c r="M845" t="s">
        <v>51</v>
      </c>
      <c r="N845" t="s">
        <v>59</v>
      </c>
      <c r="O845" t="s">
        <v>56</v>
      </c>
      <c r="P845" t="s">
        <v>51</v>
      </c>
      <c r="Q845" s="1">
        <v>24.4</v>
      </c>
      <c r="R845" t="s">
        <v>51</v>
      </c>
      <c r="S845" t="s">
        <v>51</v>
      </c>
      <c r="T845" t="s">
        <v>51</v>
      </c>
    </row>
    <row r="846" spans="1:20" x14ac:dyDescent="0.25">
      <c r="A846" t="s">
        <v>4102</v>
      </c>
      <c r="B846" t="s">
        <v>4103</v>
      </c>
      <c r="C846" t="s">
        <v>51</v>
      </c>
      <c r="D846" s="14" t="s">
        <v>4104</v>
      </c>
      <c r="E846" t="s">
        <v>4105</v>
      </c>
      <c r="F846" t="s">
        <v>4106</v>
      </c>
      <c r="G846" t="s">
        <v>69</v>
      </c>
      <c r="H846" t="s">
        <v>51</v>
      </c>
      <c r="I846" s="16">
        <v>40909</v>
      </c>
      <c r="J846" t="s">
        <v>54</v>
      </c>
      <c r="K846" t="s">
        <v>55</v>
      </c>
      <c r="L846" t="s">
        <v>51</v>
      </c>
      <c r="M846" t="s">
        <v>51</v>
      </c>
      <c r="N846" t="s">
        <v>55</v>
      </c>
      <c r="O846" t="s">
        <v>56</v>
      </c>
      <c r="P846" t="s">
        <v>74</v>
      </c>
      <c r="Q846" s="1">
        <v>24.4</v>
      </c>
      <c r="R846" t="s">
        <v>51</v>
      </c>
      <c r="S846" t="s">
        <v>51</v>
      </c>
      <c r="T846" t="s">
        <v>1523</v>
      </c>
    </row>
    <row r="847" spans="1:20" x14ac:dyDescent="0.25">
      <c r="A847" t="s">
        <v>4107</v>
      </c>
      <c r="B847" t="s">
        <v>4108</v>
      </c>
      <c r="C847" t="s">
        <v>4109</v>
      </c>
      <c r="D847" s="14" t="s">
        <v>4110</v>
      </c>
      <c r="E847" t="s">
        <v>4111</v>
      </c>
      <c r="F847" t="s">
        <v>4112</v>
      </c>
      <c r="G847" t="s">
        <v>53</v>
      </c>
      <c r="H847" t="s">
        <v>1245</v>
      </c>
      <c r="I847" s="16">
        <v>33025</v>
      </c>
      <c r="J847" t="s">
        <v>54</v>
      </c>
      <c r="K847" t="s">
        <v>183</v>
      </c>
      <c r="L847" t="s">
        <v>1281</v>
      </c>
      <c r="M847" t="s">
        <v>4113</v>
      </c>
      <c r="N847" t="s">
        <v>1281</v>
      </c>
      <c r="O847" t="s">
        <v>172</v>
      </c>
      <c r="P847" t="s">
        <v>56</v>
      </c>
      <c r="Q847" s="1">
        <v>24.4</v>
      </c>
      <c r="R847" t="s">
        <v>4114</v>
      </c>
      <c r="S847" t="s">
        <v>1225</v>
      </c>
      <c r="T847" t="s">
        <v>4115</v>
      </c>
    </row>
    <row r="848" spans="1:20" x14ac:dyDescent="0.25">
      <c r="A848" t="s">
        <v>4116</v>
      </c>
      <c r="B848" t="s">
        <v>51</v>
      </c>
      <c r="C848" t="s">
        <v>51</v>
      </c>
      <c r="D848" s="14" t="s">
        <v>3920</v>
      </c>
      <c r="E848" t="s">
        <v>3921</v>
      </c>
      <c r="F848" t="s">
        <v>4117</v>
      </c>
      <c r="G848" t="s">
        <v>66</v>
      </c>
      <c r="H848" t="s">
        <v>51</v>
      </c>
      <c r="I848" s="16">
        <v>40909</v>
      </c>
      <c r="J848" t="s">
        <v>54</v>
      </c>
      <c r="K848" t="s">
        <v>55</v>
      </c>
      <c r="L848" t="s">
        <v>51</v>
      </c>
      <c r="M848" t="s">
        <v>51</v>
      </c>
      <c r="N848" t="s">
        <v>55</v>
      </c>
      <c r="O848" t="s">
        <v>56</v>
      </c>
      <c r="P848" t="s">
        <v>51</v>
      </c>
      <c r="Q848" s="1">
        <v>24.3</v>
      </c>
      <c r="R848" t="s">
        <v>51</v>
      </c>
      <c r="S848" t="s">
        <v>51</v>
      </c>
      <c r="T848" t="s">
        <v>1625</v>
      </c>
    </row>
    <row r="849" spans="1:20" x14ac:dyDescent="0.25">
      <c r="A849" t="s">
        <v>4119</v>
      </c>
      <c r="B849" t="s">
        <v>51</v>
      </c>
      <c r="C849" t="s">
        <v>51</v>
      </c>
      <c r="D849" s="14" t="s">
        <v>4120</v>
      </c>
      <c r="E849" t="s">
        <v>4121</v>
      </c>
      <c r="F849" t="s">
        <v>51</v>
      </c>
      <c r="G849" t="s">
        <v>66</v>
      </c>
      <c r="H849" t="s">
        <v>51</v>
      </c>
      <c r="I849" s="16">
        <v>40179</v>
      </c>
      <c r="J849" t="s">
        <v>54</v>
      </c>
      <c r="K849" t="s">
        <v>55</v>
      </c>
      <c r="L849" t="s">
        <v>51</v>
      </c>
      <c r="M849" t="s">
        <v>51</v>
      </c>
      <c r="N849" t="s">
        <v>55</v>
      </c>
      <c r="O849" t="s">
        <v>56</v>
      </c>
      <c r="P849" t="s">
        <v>51</v>
      </c>
      <c r="Q849" s="1">
        <v>24.2</v>
      </c>
      <c r="R849" t="s">
        <v>51</v>
      </c>
      <c r="S849" t="s">
        <v>450</v>
      </c>
      <c r="T849" t="s">
        <v>1625</v>
      </c>
    </row>
    <row r="850" spans="1:20" x14ac:dyDescent="0.25">
      <c r="A850" t="s">
        <v>4123</v>
      </c>
      <c r="B850" t="s">
        <v>1954</v>
      </c>
      <c r="C850" t="s">
        <v>4124</v>
      </c>
      <c r="D850" s="14" t="s">
        <v>4125</v>
      </c>
      <c r="E850" t="s">
        <v>4124</v>
      </c>
      <c r="F850" t="s">
        <v>4126</v>
      </c>
      <c r="G850" t="s">
        <v>53</v>
      </c>
      <c r="H850" t="s">
        <v>51</v>
      </c>
      <c r="I850" s="17">
        <v>14062</v>
      </c>
      <c r="J850" t="s">
        <v>54</v>
      </c>
      <c r="K850" t="s">
        <v>463</v>
      </c>
      <c r="L850" t="s">
        <v>51</v>
      </c>
      <c r="M850" t="s">
        <v>51</v>
      </c>
      <c r="N850" t="s">
        <v>463</v>
      </c>
      <c r="O850" t="s">
        <v>74</v>
      </c>
      <c r="P850" t="s">
        <v>74</v>
      </c>
      <c r="Q850" s="1">
        <v>24.1</v>
      </c>
      <c r="R850" t="s">
        <v>4128</v>
      </c>
      <c r="S850" t="s">
        <v>450</v>
      </c>
      <c r="T850" t="s">
        <v>616</v>
      </c>
    </row>
    <row r="851" spans="1:20" x14ac:dyDescent="0.25">
      <c r="A851" t="s">
        <v>4129</v>
      </c>
      <c r="B851" t="s">
        <v>4130</v>
      </c>
      <c r="C851" t="s">
        <v>4131</v>
      </c>
      <c r="D851" s="14" t="s">
        <v>4132</v>
      </c>
      <c r="E851" t="s">
        <v>4133</v>
      </c>
      <c r="F851" t="s">
        <v>51</v>
      </c>
      <c r="G851" t="s">
        <v>88</v>
      </c>
      <c r="H851" t="s">
        <v>51</v>
      </c>
      <c r="I851" s="16">
        <v>39083</v>
      </c>
      <c r="J851" t="s">
        <v>54</v>
      </c>
      <c r="K851" t="s">
        <v>55</v>
      </c>
      <c r="L851" t="s">
        <v>51</v>
      </c>
      <c r="M851" t="s">
        <v>51</v>
      </c>
      <c r="N851" t="s">
        <v>55</v>
      </c>
      <c r="O851" t="s">
        <v>56</v>
      </c>
      <c r="P851" t="s">
        <v>51</v>
      </c>
      <c r="Q851" s="1">
        <v>24.1</v>
      </c>
      <c r="R851" t="s">
        <v>51</v>
      </c>
      <c r="S851" t="s">
        <v>1225</v>
      </c>
      <c r="T851" t="s">
        <v>1356</v>
      </c>
    </row>
    <row r="852" spans="1:20" x14ac:dyDescent="0.25">
      <c r="A852" t="s">
        <v>51</v>
      </c>
      <c r="B852" t="s">
        <v>52</v>
      </c>
      <c r="C852" t="s">
        <v>51</v>
      </c>
      <c r="D852" s="14" t="s">
        <v>51</v>
      </c>
      <c r="E852" t="s">
        <v>51</v>
      </c>
      <c r="F852" t="s">
        <v>51</v>
      </c>
      <c r="G852" t="s">
        <v>66</v>
      </c>
      <c r="H852" t="s">
        <v>51</v>
      </c>
      <c r="I852" s="16">
        <v>32874</v>
      </c>
      <c r="J852" t="s">
        <v>54</v>
      </c>
      <c r="K852" t="s">
        <v>2958</v>
      </c>
      <c r="L852" t="s">
        <v>51</v>
      </c>
      <c r="M852" t="s">
        <v>51</v>
      </c>
      <c r="N852" t="s">
        <v>2958</v>
      </c>
      <c r="O852" t="s">
        <v>56</v>
      </c>
      <c r="P852" t="s">
        <v>51</v>
      </c>
      <c r="Q852" s="1">
        <v>24.1</v>
      </c>
      <c r="R852" t="s">
        <v>51</v>
      </c>
      <c r="S852" t="s">
        <v>51</v>
      </c>
      <c r="T852" t="s">
        <v>51</v>
      </c>
    </row>
    <row r="853" spans="1:20" x14ac:dyDescent="0.25">
      <c r="A853" t="s">
        <v>4134</v>
      </c>
      <c r="B853" t="s">
        <v>4135</v>
      </c>
      <c r="C853" t="s">
        <v>4136</v>
      </c>
      <c r="D853" s="14" t="s">
        <v>4137</v>
      </c>
      <c r="E853" t="s">
        <v>4138</v>
      </c>
      <c r="F853" t="s">
        <v>4139</v>
      </c>
      <c r="G853" t="s">
        <v>84</v>
      </c>
      <c r="H853" t="s">
        <v>51</v>
      </c>
      <c r="I853" s="16">
        <v>42878</v>
      </c>
      <c r="J853" t="s">
        <v>54</v>
      </c>
      <c r="K853" t="s">
        <v>59</v>
      </c>
      <c r="L853" t="s">
        <v>51</v>
      </c>
      <c r="M853" t="s">
        <v>51</v>
      </c>
      <c r="N853" t="s">
        <v>59</v>
      </c>
      <c r="O853" t="s">
        <v>56</v>
      </c>
      <c r="P853" t="s">
        <v>51</v>
      </c>
      <c r="Q853" s="1">
        <v>24</v>
      </c>
      <c r="R853" t="s">
        <v>51</v>
      </c>
      <c r="S853" t="s">
        <v>51</v>
      </c>
      <c r="T853" t="s">
        <v>51</v>
      </c>
    </row>
    <row r="854" spans="1:20" x14ac:dyDescent="0.25">
      <c r="A854" t="s">
        <v>4141</v>
      </c>
      <c r="B854" t="s">
        <v>4142</v>
      </c>
      <c r="C854" t="s">
        <v>4143</v>
      </c>
      <c r="D854" s="14" t="s">
        <v>4144</v>
      </c>
      <c r="E854" t="s">
        <v>4145</v>
      </c>
      <c r="F854" t="s">
        <v>4146</v>
      </c>
      <c r="G854" t="s">
        <v>93</v>
      </c>
      <c r="H854" t="s">
        <v>51</v>
      </c>
      <c r="I854" s="16">
        <v>42850</v>
      </c>
      <c r="J854" t="s">
        <v>54</v>
      </c>
      <c r="K854" t="s">
        <v>59</v>
      </c>
      <c r="L854" t="s">
        <v>51</v>
      </c>
      <c r="M854" t="s">
        <v>51</v>
      </c>
      <c r="N854" t="s">
        <v>59</v>
      </c>
      <c r="O854" t="s">
        <v>56</v>
      </c>
      <c r="P854" t="s">
        <v>51</v>
      </c>
      <c r="Q854" s="1">
        <v>24</v>
      </c>
      <c r="R854" t="s">
        <v>51</v>
      </c>
      <c r="S854" t="s">
        <v>51</v>
      </c>
      <c r="T854" t="s">
        <v>51</v>
      </c>
    </row>
    <row r="855" spans="1:20" x14ac:dyDescent="0.25">
      <c r="A855" t="s">
        <v>4147</v>
      </c>
      <c r="B855" t="s">
        <v>51</v>
      </c>
      <c r="C855" t="s">
        <v>4148</v>
      </c>
      <c r="D855" s="14" t="s">
        <v>4149</v>
      </c>
      <c r="E855" t="s">
        <v>4150</v>
      </c>
      <c r="F855" t="s">
        <v>4151</v>
      </c>
      <c r="G855" t="s">
        <v>63</v>
      </c>
      <c r="H855" t="s">
        <v>51</v>
      </c>
      <c r="I855" s="16">
        <v>42005</v>
      </c>
      <c r="J855" t="s">
        <v>54</v>
      </c>
      <c r="K855" t="s">
        <v>59</v>
      </c>
      <c r="L855" t="s">
        <v>51</v>
      </c>
      <c r="M855" t="s">
        <v>51</v>
      </c>
      <c r="N855" t="s">
        <v>59</v>
      </c>
      <c r="O855" t="s">
        <v>56</v>
      </c>
      <c r="P855" t="s">
        <v>51</v>
      </c>
      <c r="Q855" s="1">
        <v>24</v>
      </c>
      <c r="R855" t="s">
        <v>51</v>
      </c>
      <c r="S855" t="s">
        <v>51</v>
      </c>
      <c r="T855" t="s">
        <v>51</v>
      </c>
    </row>
    <row r="856" spans="1:20" x14ac:dyDescent="0.25">
      <c r="A856" t="s">
        <v>4152</v>
      </c>
      <c r="B856" t="s">
        <v>51</v>
      </c>
      <c r="C856" t="s">
        <v>4153</v>
      </c>
      <c r="D856" s="14" t="s">
        <v>4154</v>
      </c>
      <c r="E856" t="s">
        <v>4155</v>
      </c>
      <c r="F856" t="s">
        <v>4156</v>
      </c>
      <c r="G856" t="s">
        <v>53</v>
      </c>
      <c r="H856" t="s">
        <v>51</v>
      </c>
      <c r="I856" s="16">
        <v>42005</v>
      </c>
      <c r="J856" t="s">
        <v>54</v>
      </c>
      <c r="K856" t="s">
        <v>59</v>
      </c>
      <c r="L856" t="s">
        <v>51</v>
      </c>
      <c r="M856" t="s">
        <v>51</v>
      </c>
      <c r="N856" t="s">
        <v>59</v>
      </c>
      <c r="O856" t="s">
        <v>56</v>
      </c>
      <c r="P856" t="s">
        <v>51</v>
      </c>
      <c r="Q856" s="1">
        <v>24</v>
      </c>
      <c r="R856" t="s">
        <v>51</v>
      </c>
      <c r="S856" t="s">
        <v>51</v>
      </c>
      <c r="T856" t="s">
        <v>51</v>
      </c>
    </row>
    <row r="857" spans="1:20" x14ac:dyDescent="0.25">
      <c r="A857" t="s">
        <v>4157</v>
      </c>
      <c r="B857" t="s">
        <v>51</v>
      </c>
      <c r="C857" t="s">
        <v>4158</v>
      </c>
      <c r="D857" s="14" t="s">
        <v>4159</v>
      </c>
      <c r="E857" t="s">
        <v>4160</v>
      </c>
      <c r="F857" t="s">
        <v>4161</v>
      </c>
      <c r="G857" t="s">
        <v>53</v>
      </c>
      <c r="H857" t="s">
        <v>51</v>
      </c>
      <c r="I857" s="16">
        <v>42005</v>
      </c>
      <c r="J857" t="s">
        <v>54</v>
      </c>
      <c r="K857" t="s">
        <v>59</v>
      </c>
      <c r="L857" t="s">
        <v>51</v>
      </c>
      <c r="M857" t="s">
        <v>51</v>
      </c>
      <c r="N857" t="s">
        <v>59</v>
      </c>
      <c r="O857" t="s">
        <v>56</v>
      </c>
      <c r="P857" t="s">
        <v>51</v>
      </c>
      <c r="Q857" s="1">
        <v>24</v>
      </c>
      <c r="R857" t="s">
        <v>51</v>
      </c>
      <c r="S857" t="s">
        <v>51</v>
      </c>
      <c r="T857" t="s">
        <v>51</v>
      </c>
    </row>
    <row r="858" spans="1:20" x14ac:dyDescent="0.25">
      <c r="A858" t="s">
        <v>4162</v>
      </c>
      <c r="B858" t="s">
        <v>51</v>
      </c>
      <c r="C858" t="s">
        <v>4163</v>
      </c>
      <c r="D858" s="14" t="s">
        <v>3960</v>
      </c>
      <c r="E858" t="s">
        <v>4164</v>
      </c>
      <c r="F858" t="s">
        <v>4165</v>
      </c>
      <c r="G858" t="s">
        <v>58</v>
      </c>
      <c r="H858" t="s">
        <v>51</v>
      </c>
      <c r="I858" s="16">
        <v>42370</v>
      </c>
      <c r="J858" t="s">
        <v>54</v>
      </c>
      <c r="K858" t="s">
        <v>59</v>
      </c>
      <c r="L858" t="s">
        <v>51</v>
      </c>
      <c r="M858" t="s">
        <v>51</v>
      </c>
      <c r="N858" t="s">
        <v>59</v>
      </c>
      <c r="O858" t="s">
        <v>56</v>
      </c>
      <c r="P858" t="s">
        <v>51</v>
      </c>
      <c r="Q858" s="1">
        <v>24</v>
      </c>
      <c r="R858" t="s">
        <v>51</v>
      </c>
      <c r="S858" t="s">
        <v>51</v>
      </c>
      <c r="T858" t="s">
        <v>51</v>
      </c>
    </row>
    <row r="859" spans="1:20" x14ac:dyDescent="0.25">
      <c r="A859" t="s">
        <v>4166</v>
      </c>
      <c r="B859" t="s">
        <v>51</v>
      </c>
      <c r="C859" t="s">
        <v>4167</v>
      </c>
      <c r="D859" s="14" t="s">
        <v>4168</v>
      </c>
      <c r="E859" t="s">
        <v>4169</v>
      </c>
      <c r="F859" t="s">
        <v>4170</v>
      </c>
      <c r="G859" t="s">
        <v>69</v>
      </c>
      <c r="H859" t="s">
        <v>51</v>
      </c>
      <c r="I859" s="16">
        <v>41640</v>
      </c>
      <c r="J859" t="s">
        <v>54</v>
      </c>
      <c r="K859" t="s">
        <v>59</v>
      </c>
      <c r="L859" t="s">
        <v>51</v>
      </c>
      <c r="M859" t="s">
        <v>51</v>
      </c>
      <c r="N859" t="s">
        <v>59</v>
      </c>
      <c r="O859" t="s">
        <v>56</v>
      </c>
      <c r="P859" t="s">
        <v>74</v>
      </c>
      <c r="Q859" s="1">
        <v>24</v>
      </c>
      <c r="R859" t="s">
        <v>51</v>
      </c>
      <c r="S859" t="s">
        <v>450</v>
      </c>
      <c r="T859" t="s">
        <v>1523</v>
      </c>
    </row>
    <row r="860" spans="1:20" x14ac:dyDescent="0.25">
      <c r="A860" t="s">
        <v>4171</v>
      </c>
      <c r="B860" t="s">
        <v>51</v>
      </c>
      <c r="C860" t="s">
        <v>4172</v>
      </c>
      <c r="D860" s="14" t="s">
        <v>4149</v>
      </c>
      <c r="E860" t="s">
        <v>4150</v>
      </c>
      <c r="F860" t="s">
        <v>51</v>
      </c>
      <c r="G860" t="s">
        <v>63</v>
      </c>
      <c r="H860" t="s">
        <v>51</v>
      </c>
      <c r="I860" s="16">
        <v>42005</v>
      </c>
      <c r="J860" t="s">
        <v>54</v>
      </c>
      <c r="K860" t="s">
        <v>59</v>
      </c>
      <c r="L860" t="s">
        <v>51</v>
      </c>
      <c r="M860" t="s">
        <v>51</v>
      </c>
      <c r="N860" t="s">
        <v>59</v>
      </c>
      <c r="O860" t="s">
        <v>56</v>
      </c>
      <c r="P860" t="s">
        <v>74</v>
      </c>
      <c r="Q860" s="1">
        <v>24</v>
      </c>
      <c r="R860" t="s">
        <v>51</v>
      </c>
      <c r="S860" t="s">
        <v>918</v>
      </c>
      <c r="T860" t="s">
        <v>471</v>
      </c>
    </row>
    <row r="861" spans="1:20" x14ac:dyDescent="0.25">
      <c r="A861" t="s">
        <v>4173</v>
      </c>
      <c r="B861" t="s">
        <v>2081</v>
      </c>
      <c r="C861" t="s">
        <v>4174</v>
      </c>
      <c r="D861" s="14" t="s">
        <v>3558</v>
      </c>
      <c r="E861" t="s">
        <v>4175</v>
      </c>
      <c r="F861" t="s">
        <v>51</v>
      </c>
      <c r="G861" t="s">
        <v>66</v>
      </c>
      <c r="H861" t="s">
        <v>51</v>
      </c>
      <c r="I861" s="16">
        <v>39814</v>
      </c>
      <c r="J861" t="s">
        <v>54</v>
      </c>
      <c r="K861" t="s">
        <v>59</v>
      </c>
      <c r="L861" t="s">
        <v>51</v>
      </c>
      <c r="M861" t="s">
        <v>51</v>
      </c>
      <c r="N861" t="s">
        <v>59</v>
      </c>
      <c r="O861" t="s">
        <v>56</v>
      </c>
      <c r="P861" t="s">
        <v>51</v>
      </c>
      <c r="Q861" s="1">
        <v>24</v>
      </c>
      <c r="R861" t="s">
        <v>3710</v>
      </c>
      <c r="S861" t="s">
        <v>450</v>
      </c>
      <c r="T861" t="s">
        <v>2841</v>
      </c>
    </row>
    <row r="862" spans="1:20" x14ac:dyDescent="0.25">
      <c r="A862" t="s">
        <v>4176</v>
      </c>
      <c r="B862" t="s">
        <v>2081</v>
      </c>
      <c r="C862" t="s">
        <v>4177</v>
      </c>
      <c r="D862" s="14" t="s">
        <v>2839</v>
      </c>
      <c r="E862" t="s">
        <v>4178</v>
      </c>
      <c r="F862" t="s">
        <v>51</v>
      </c>
      <c r="G862" t="s">
        <v>66</v>
      </c>
      <c r="H862" t="s">
        <v>51</v>
      </c>
      <c r="I862" s="16">
        <v>39814</v>
      </c>
      <c r="J862" t="s">
        <v>54</v>
      </c>
      <c r="K862" t="s">
        <v>59</v>
      </c>
      <c r="L862" t="s">
        <v>51</v>
      </c>
      <c r="M862" t="s">
        <v>51</v>
      </c>
      <c r="N862" t="s">
        <v>59</v>
      </c>
      <c r="O862" t="s">
        <v>56</v>
      </c>
      <c r="P862" t="s">
        <v>51</v>
      </c>
      <c r="Q862" s="1">
        <v>24</v>
      </c>
      <c r="R862" t="s">
        <v>4179</v>
      </c>
      <c r="S862" t="s">
        <v>450</v>
      </c>
      <c r="T862" t="s">
        <v>2841</v>
      </c>
    </row>
    <row r="863" spans="1:20" x14ac:dyDescent="0.25">
      <c r="A863" t="s">
        <v>4180</v>
      </c>
      <c r="B863" t="s">
        <v>4181</v>
      </c>
      <c r="C863" t="s">
        <v>4182</v>
      </c>
      <c r="D863" s="14" t="s">
        <v>543</v>
      </c>
      <c r="E863" t="s">
        <v>4183</v>
      </c>
      <c r="F863" t="s">
        <v>51</v>
      </c>
      <c r="G863" t="s">
        <v>66</v>
      </c>
      <c r="H863" t="s">
        <v>51</v>
      </c>
      <c r="I863" s="16">
        <v>38353</v>
      </c>
      <c r="J863" t="s">
        <v>54</v>
      </c>
      <c r="K863" t="s">
        <v>59</v>
      </c>
      <c r="L863" t="s">
        <v>51</v>
      </c>
      <c r="M863" t="s">
        <v>51</v>
      </c>
      <c r="N863" t="s">
        <v>59</v>
      </c>
      <c r="O863" t="s">
        <v>56</v>
      </c>
      <c r="P863" t="s">
        <v>74</v>
      </c>
      <c r="Q863" s="1">
        <v>24</v>
      </c>
      <c r="R863" t="s">
        <v>4184</v>
      </c>
      <c r="S863" t="s">
        <v>450</v>
      </c>
      <c r="T863" t="s">
        <v>1356</v>
      </c>
    </row>
    <row r="864" spans="1:20" x14ac:dyDescent="0.25">
      <c r="A864" t="s">
        <v>4185</v>
      </c>
      <c r="B864" t="s">
        <v>4186</v>
      </c>
      <c r="C864" t="s">
        <v>4187</v>
      </c>
      <c r="D864" s="14" t="s">
        <v>4188</v>
      </c>
      <c r="E864" t="s">
        <v>4189</v>
      </c>
      <c r="F864" t="s">
        <v>4190</v>
      </c>
      <c r="G864" t="s">
        <v>63</v>
      </c>
      <c r="H864" t="s">
        <v>4191</v>
      </c>
      <c r="I864" s="16">
        <v>34700</v>
      </c>
      <c r="J864" t="s">
        <v>54</v>
      </c>
      <c r="K864" t="s">
        <v>183</v>
      </c>
      <c r="L864" t="s">
        <v>73</v>
      </c>
      <c r="M864" t="s">
        <v>4192</v>
      </c>
      <c r="N864" t="s">
        <v>73</v>
      </c>
      <c r="O864" t="s">
        <v>74</v>
      </c>
      <c r="P864" t="s">
        <v>56</v>
      </c>
      <c r="Q864" s="1">
        <v>24</v>
      </c>
      <c r="R864" t="s">
        <v>4193</v>
      </c>
      <c r="S864" t="s">
        <v>4194</v>
      </c>
      <c r="T864" t="s">
        <v>471</v>
      </c>
    </row>
    <row r="865" spans="1:20" x14ac:dyDescent="0.25">
      <c r="A865" t="s">
        <v>4195</v>
      </c>
      <c r="B865" t="s">
        <v>4196</v>
      </c>
      <c r="C865" t="s">
        <v>4197</v>
      </c>
      <c r="D865" s="14" t="s">
        <v>4198</v>
      </c>
      <c r="E865" t="s">
        <v>4199</v>
      </c>
      <c r="F865" t="s">
        <v>4200</v>
      </c>
      <c r="G865" t="s">
        <v>53</v>
      </c>
      <c r="H865" t="s">
        <v>4201</v>
      </c>
      <c r="I865" s="16">
        <v>36923</v>
      </c>
      <c r="J865" t="s">
        <v>54</v>
      </c>
      <c r="K865" t="s">
        <v>73</v>
      </c>
      <c r="L865" t="s">
        <v>51</v>
      </c>
      <c r="M865" t="s">
        <v>51</v>
      </c>
      <c r="N865" t="s">
        <v>73</v>
      </c>
      <c r="O865" t="s">
        <v>74</v>
      </c>
      <c r="P865" t="s">
        <v>56</v>
      </c>
      <c r="Q865" s="1">
        <v>24</v>
      </c>
      <c r="R865" t="s">
        <v>4202</v>
      </c>
      <c r="S865" t="s">
        <v>1225</v>
      </c>
      <c r="T865" t="s">
        <v>616</v>
      </c>
    </row>
    <row r="866" spans="1:20" x14ac:dyDescent="0.25">
      <c r="A866" t="s">
        <v>4203</v>
      </c>
      <c r="B866" t="s">
        <v>3707</v>
      </c>
      <c r="C866" t="s">
        <v>4204</v>
      </c>
      <c r="D866" s="14" t="s">
        <v>4205</v>
      </c>
      <c r="E866" t="s">
        <v>4206</v>
      </c>
      <c r="F866" t="s">
        <v>51</v>
      </c>
      <c r="G866" t="s">
        <v>81</v>
      </c>
      <c r="H866" t="s">
        <v>51</v>
      </c>
      <c r="I866" s="16">
        <v>36892</v>
      </c>
      <c r="J866" t="s">
        <v>54</v>
      </c>
      <c r="K866" t="s">
        <v>59</v>
      </c>
      <c r="L866" t="s">
        <v>51</v>
      </c>
      <c r="M866" t="s">
        <v>51</v>
      </c>
      <c r="N866" t="s">
        <v>59</v>
      </c>
      <c r="O866" t="s">
        <v>56</v>
      </c>
      <c r="P866" t="s">
        <v>74</v>
      </c>
      <c r="Q866" s="1">
        <v>24</v>
      </c>
      <c r="R866" t="s">
        <v>4207</v>
      </c>
      <c r="S866" t="s">
        <v>1225</v>
      </c>
      <c r="T866" t="s">
        <v>1625</v>
      </c>
    </row>
    <row r="867" spans="1:20" x14ac:dyDescent="0.25">
      <c r="A867" t="s">
        <v>4208</v>
      </c>
      <c r="B867" t="s">
        <v>4209</v>
      </c>
      <c r="C867" t="s">
        <v>4209</v>
      </c>
      <c r="D867" s="14" t="s">
        <v>1701</v>
      </c>
      <c r="E867" t="s">
        <v>1702</v>
      </c>
      <c r="F867" t="s">
        <v>4210</v>
      </c>
      <c r="G867" t="s">
        <v>79</v>
      </c>
      <c r="H867" t="s">
        <v>51</v>
      </c>
      <c r="I867" s="16">
        <v>39559</v>
      </c>
      <c r="J867" t="s">
        <v>54</v>
      </c>
      <c r="K867" t="s">
        <v>1281</v>
      </c>
      <c r="L867" t="s">
        <v>51</v>
      </c>
      <c r="M867" t="s">
        <v>51</v>
      </c>
      <c r="N867" t="s">
        <v>1281</v>
      </c>
      <c r="O867" t="s">
        <v>74</v>
      </c>
      <c r="P867" t="s">
        <v>56</v>
      </c>
      <c r="Q867" s="1">
        <v>24</v>
      </c>
      <c r="R867" t="s">
        <v>1702</v>
      </c>
      <c r="S867" t="s">
        <v>450</v>
      </c>
      <c r="T867" t="s">
        <v>1552</v>
      </c>
    </row>
    <row r="868" spans="1:20" x14ac:dyDescent="0.25">
      <c r="A868" t="s">
        <v>4211</v>
      </c>
      <c r="B868" t="s">
        <v>4212</v>
      </c>
      <c r="C868" t="s">
        <v>4213</v>
      </c>
      <c r="D868" s="14" t="s">
        <v>4214</v>
      </c>
      <c r="E868" t="s">
        <v>4215</v>
      </c>
      <c r="F868" t="s">
        <v>4216</v>
      </c>
      <c r="G868" t="s">
        <v>79</v>
      </c>
      <c r="H868" t="s">
        <v>51</v>
      </c>
      <c r="I868" s="16">
        <v>38525</v>
      </c>
      <c r="J868" t="s">
        <v>54</v>
      </c>
      <c r="K868" t="s">
        <v>1281</v>
      </c>
      <c r="L868" t="s">
        <v>51</v>
      </c>
      <c r="M868" t="s">
        <v>51</v>
      </c>
      <c r="N868" t="s">
        <v>1281</v>
      </c>
      <c r="O868" t="s">
        <v>74</v>
      </c>
      <c r="P868" t="s">
        <v>419</v>
      </c>
      <c r="Q868" s="1">
        <v>24</v>
      </c>
      <c r="R868" t="s">
        <v>4217</v>
      </c>
      <c r="S868" t="s">
        <v>918</v>
      </c>
      <c r="T868" t="s">
        <v>1356</v>
      </c>
    </row>
    <row r="869" spans="1:20" x14ac:dyDescent="0.25">
      <c r="A869" t="s">
        <v>4218</v>
      </c>
      <c r="B869" t="s">
        <v>4219</v>
      </c>
      <c r="C869" t="s">
        <v>4220</v>
      </c>
      <c r="D869" s="14" t="s">
        <v>4221</v>
      </c>
      <c r="E869" t="s">
        <v>4222</v>
      </c>
      <c r="F869" t="s">
        <v>4223</v>
      </c>
      <c r="G869" t="s">
        <v>53</v>
      </c>
      <c r="H869" t="s">
        <v>4220</v>
      </c>
      <c r="I869" s="17">
        <v>32341</v>
      </c>
      <c r="J869" t="s">
        <v>54</v>
      </c>
      <c r="K869" t="s">
        <v>185</v>
      </c>
      <c r="L869" t="s">
        <v>1108</v>
      </c>
      <c r="M869" t="s">
        <v>51</v>
      </c>
      <c r="N869" t="s">
        <v>185</v>
      </c>
      <c r="O869" t="s">
        <v>74</v>
      </c>
      <c r="P869" t="s">
        <v>74</v>
      </c>
      <c r="Q869" s="1">
        <v>24</v>
      </c>
      <c r="R869" t="s">
        <v>4224</v>
      </c>
      <c r="S869" t="s">
        <v>450</v>
      </c>
      <c r="T869" t="s">
        <v>4225</v>
      </c>
    </row>
    <row r="870" spans="1:20" x14ac:dyDescent="0.25">
      <c r="A870" t="s">
        <v>4226</v>
      </c>
      <c r="B870" t="s">
        <v>914</v>
      </c>
      <c r="C870" t="s">
        <v>4227</v>
      </c>
      <c r="D870" s="14" t="s">
        <v>4228</v>
      </c>
      <c r="E870" t="s">
        <v>4229</v>
      </c>
      <c r="F870" t="s">
        <v>51</v>
      </c>
      <c r="G870" t="s">
        <v>77</v>
      </c>
      <c r="H870" t="s">
        <v>51</v>
      </c>
      <c r="I870" s="17">
        <v>22992</v>
      </c>
      <c r="J870" t="s">
        <v>54</v>
      </c>
      <c r="K870" t="s">
        <v>463</v>
      </c>
      <c r="L870" t="s">
        <v>51</v>
      </c>
      <c r="M870" t="s">
        <v>51</v>
      </c>
      <c r="N870" t="s">
        <v>463</v>
      </c>
      <c r="O870" t="s">
        <v>74</v>
      </c>
      <c r="P870" t="s">
        <v>74</v>
      </c>
      <c r="Q870" s="1">
        <v>24</v>
      </c>
      <c r="R870" t="s">
        <v>51</v>
      </c>
      <c r="S870" t="s">
        <v>450</v>
      </c>
      <c r="T870" t="s">
        <v>471</v>
      </c>
    </row>
    <row r="871" spans="1:20" x14ac:dyDescent="0.25">
      <c r="A871" t="s">
        <v>4230</v>
      </c>
      <c r="B871" t="s">
        <v>51</v>
      </c>
      <c r="C871" t="s">
        <v>51</v>
      </c>
      <c r="D871" s="14" t="s">
        <v>4231</v>
      </c>
      <c r="E871" t="s">
        <v>4232</v>
      </c>
      <c r="F871" t="s">
        <v>51</v>
      </c>
      <c r="G871" t="s">
        <v>58</v>
      </c>
      <c r="H871" t="s">
        <v>51</v>
      </c>
      <c r="I871" s="16">
        <v>35796</v>
      </c>
      <c r="J871" t="s">
        <v>54</v>
      </c>
      <c r="K871" t="s">
        <v>59</v>
      </c>
      <c r="L871" t="s">
        <v>51</v>
      </c>
      <c r="M871" t="s">
        <v>51</v>
      </c>
      <c r="N871" t="s">
        <v>59</v>
      </c>
      <c r="O871" t="s">
        <v>56</v>
      </c>
      <c r="P871" t="s">
        <v>51</v>
      </c>
      <c r="Q871" s="1">
        <v>24</v>
      </c>
      <c r="R871" t="s">
        <v>51</v>
      </c>
      <c r="S871" t="s">
        <v>918</v>
      </c>
      <c r="T871" t="s">
        <v>2279</v>
      </c>
    </row>
    <row r="872" spans="1:20" x14ac:dyDescent="0.25">
      <c r="A872" t="s">
        <v>4233</v>
      </c>
      <c r="B872" t="s">
        <v>4234</v>
      </c>
      <c r="C872" t="s">
        <v>4234</v>
      </c>
      <c r="D872" s="14" t="s">
        <v>4235</v>
      </c>
      <c r="E872" t="s">
        <v>281</v>
      </c>
      <c r="F872" t="s">
        <v>4236</v>
      </c>
      <c r="G872" t="s">
        <v>281</v>
      </c>
      <c r="H872" t="s">
        <v>51</v>
      </c>
      <c r="I872" s="16">
        <v>36384</v>
      </c>
      <c r="J872" t="s">
        <v>54</v>
      </c>
      <c r="K872" t="s">
        <v>1281</v>
      </c>
      <c r="L872" t="s">
        <v>51</v>
      </c>
      <c r="M872" t="s">
        <v>51</v>
      </c>
      <c r="N872" t="s">
        <v>1281</v>
      </c>
      <c r="O872" t="s">
        <v>74</v>
      </c>
      <c r="P872" t="s">
        <v>56</v>
      </c>
      <c r="Q872" s="1">
        <v>24</v>
      </c>
      <c r="R872" t="s">
        <v>4237</v>
      </c>
      <c r="S872" t="s">
        <v>1225</v>
      </c>
      <c r="T872" t="s">
        <v>1155</v>
      </c>
    </row>
    <row r="873" spans="1:20" x14ac:dyDescent="0.25">
      <c r="A873" t="s">
        <v>4238</v>
      </c>
      <c r="B873" t="s">
        <v>3614</v>
      </c>
      <c r="C873" t="s">
        <v>51</v>
      </c>
      <c r="D873" s="14" t="s">
        <v>2221</v>
      </c>
      <c r="E873" t="s">
        <v>4239</v>
      </c>
      <c r="F873" t="s">
        <v>51</v>
      </c>
      <c r="G873" t="s">
        <v>63</v>
      </c>
      <c r="H873" t="s">
        <v>51</v>
      </c>
      <c r="I873" s="16">
        <v>38718</v>
      </c>
      <c r="J873" t="s">
        <v>54</v>
      </c>
      <c r="K873" t="s">
        <v>59</v>
      </c>
      <c r="L873" t="s">
        <v>51</v>
      </c>
      <c r="M873" t="s">
        <v>51</v>
      </c>
      <c r="N873" t="s">
        <v>59</v>
      </c>
      <c r="O873" t="s">
        <v>56</v>
      </c>
      <c r="P873" t="s">
        <v>51</v>
      </c>
      <c r="Q873" s="1">
        <v>24</v>
      </c>
      <c r="R873" t="s">
        <v>51</v>
      </c>
      <c r="S873" t="s">
        <v>918</v>
      </c>
      <c r="T873" t="s">
        <v>471</v>
      </c>
    </row>
    <row r="874" spans="1:20" x14ac:dyDescent="0.25">
      <c r="A874" t="s">
        <v>4240</v>
      </c>
      <c r="B874" t="s">
        <v>2038</v>
      </c>
      <c r="C874" t="s">
        <v>4241</v>
      </c>
      <c r="D874" s="14" t="s">
        <v>4242</v>
      </c>
      <c r="E874" t="s">
        <v>4243</v>
      </c>
      <c r="F874" t="s">
        <v>4244</v>
      </c>
      <c r="G874" t="s">
        <v>61</v>
      </c>
      <c r="H874" t="s">
        <v>51</v>
      </c>
      <c r="I874" s="16">
        <v>40130</v>
      </c>
      <c r="J874" t="s">
        <v>54</v>
      </c>
      <c r="K874" t="s">
        <v>463</v>
      </c>
      <c r="L874" t="s">
        <v>51</v>
      </c>
      <c r="M874" t="s">
        <v>51</v>
      </c>
      <c r="N874" t="s">
        <v>463</v>
      </c>
      <c r="O874" t="s">
        <v>56</v>
      </c>
      <c r="P874" t="s">
        <v>74</v>
      </c>
      <c r="Q874" s="1">
        <v>24</v>
      </c>
      <c r="R874" t="s">
        <v>2044</v>
      </c>
      <c r="S874" t="s">
        <v>450</v>
      </c>
      <c r="T874" t="s">
        <v>138</v>
      </c>
    </row>
    <row r="875" spans="1:20" x14ac:dyDescent="0.25">
      <c r="A875" t="s">
        <v>4245</v>
      </c>
      <c r="B875" t="s">
        <v>4042</v>
      </c>
      <c r="C875" t="s">
        <v>51</v>
      </c>
      <c r="D875" s="14" t="s">
        <v>4246</v>
      </c>
      <c r="E875" t="s">
        <v>4247</v>
      </c>
      <c r="F875" t="s">
        <v>51</v>
      </c>
      <c r="G875" t="s">
        <v>58</v>
      </c>
      <c r="H875" t="s">
        <v>51</v>
      </c>
      <c r="I875" s="16">
        <v>35796</v>
      </c>
      <c r="J875" t="s">
        <v>54</v>
      </c>
      <c r="K875" t="s">
        <v>59</v>
      </c>
      <c r="L875" t="s">
        <v>51</v>
      </c>
      <c r="M875" t="s">
        <v>51</v>
      </c>
      <c r="N875" t="s">
        <v>59</v>
      </c>
      <c r="O875" t="s">
        <v>56</v>
      </c>
      <c r="P875" t="s">
        <v>51</v>
      </c>
      <c r="Q875" s="1">
        <v>23.9</v>
      </c>
      <c r="R875" t="s">
        <v>51</v>
      </c>
      <c r="S875" t="s">
        <v>918</v>
      </c>
      <c r="T875" t="s">
        <v>2279</v>
      </c>
    </row>
    <row r="876" spans="1:20" x14ac:dyDescent="0.25">
      <c r="A876" t="s">
        <v>4249</v>
      </c>
      <c r="B876" t="s">
        <v>4250</v>
      </c>
      <c r="C876" t="s">
        <v>51</v>
      </c>
      <c r="D876" s="14" t="s">
        <v>2947</v>
      </c>
      <c r="E876" t="s">
        <v>2948</v>
      </c>
      <c r="F876" t="s">
        <v>51</v>
      </c>
      <c r="G876" t="s">
        <v>58</v>
      </c>
      <c r="H876" t="s">
        <v>51</v>
      </c>
      <c r="I876" s="16">
        <v>35796</v>
      </c>
      <c r="J876" t="s">
        <v>54</v>
      </c>
      <c r="K876" t="s">
        <v>59</v>
      </c>
      <c r="L876" t="s">
        <v>51</v>
      </c>
      <c r="M876" t="s">
        <v>51</v>
      </c>
      <c r="N876" t="s">
        <v>59</v>
      </c>
      <c r="O876" t="s">
        <v>56</v>
      </c>
      <c r="P876" t="s">
        <v>51</v>
      </c>
      <c r="Q876" s="1">
        <v>23.9</v>
      </c>
      <c r="R876" t="s">
        <v>51</v>
      </c>
      <c r="S876" t="s">
        <v>918</v>
      </c>
      <c r="T876" t="s">
        <v>2279</v>
      </c>
    </row>
    <row r="877" spans="1:20" x14ac:dyDescent="0.25">
      <c r="A877" t="s">
        <v>4251</v>
      </c>
      <c r="B877" t="s">
        <v>1241</v>
      </c>
      <c r="C877" t="s">
        <v>206</v>
      </c>
      <c r="D877" s="14" t="s">
        <v>4252</v>
      </c>
      <c r="E877" t="s">
        <v>206</v>
      </c>
      <c r="F877" t="s">
        <v>51</v>
      </c>
      <c r="G877" t="s">
        <v>53</v>
      </c>
      <c r="H877" t="s">
        <v>1245</v>
      </c>
      <c r="I877" s="17">
        <v>25750</v>
      </c>
      <c r="J877" t="s">
        <v>54</v>
      </c>
      <c r="K877" t="s">
        <v>463</v>
      </c>
      <c r="L877" t="s">
        <v>51</v>
      </c>
      <c r="M877" t="s">
        <v>51</v>
      </c>
      <c r="N877" t="s">
        <v>463</v>
      </c>
      <c r="O877" t="s">
        <v>74</v>
      </c>
      <c r="P877" t="s">
        <v>74</v>
      </c>
      <c r="Q877" s="1">
        <v>23.7</v>
      </c>
      <c r="R877" t="s">
        <v>1247</v>
      </c>
      <c r="S877" t="s">
        <v>1248</v>
      </c>
      <c r="T877" t="s">
        <v>1249</v>
      </c>
    </row>
    <row r="878" spans="1:20" x14ac:dyDescent="0.25">
      <c r="A878" t="s">
        <v>4254</v>
      </c>
      <c r="B878" t="s">
        <v>51</v>
      </c>
      <c r="C878" t="s">
        <v>51</v>
      </c>
      <c r="D878" s="14" t="s">
        <v>4255</v>
      </c>
      <c r="E878" t="s">
        <v>4256</v>
      </c>
      <c r="F878" t="s">
        <v>4257</v>
      </c>
      <c r="G878" t="s">
        <v>66</v>
      </c>
      <c r="H878" t="s">
        <v>51</v>
      </c>
      <c r="I878" s="16">
        <v>40544</v>
      </c>
      <c r="J878" t="s">
        <v>54</v>
      </c>
      <c r="K878" t="s">
        <v>55</v>
      </c>
      <c r="L878" t="s">
        <v>51</v>
      </c>
      <c r="M878" t="s">
        <v>51</v>
      </c>
      <c r="N878" t="s">
        <v>55</v>
      </c>
      <c r="O878" t="s">
        <v>56</v>
      </c>
      <c r="P878" t="s">
        <v>51</v>
      </c>
      <c r="Q878" s="1">
        <v>23.6</v>
      </c>
      <c r="R878" t="s">
        <v>51</v>
      </c>
      <c r="S878" t="s">
        <v>51</v>
      </c>
      <c r="T878" t="s">
        <v>4259</v>
      </c>
    </row>
    <row r="879" spans="1:20" x14ac:dyDescent="0.25">
      <c r="A879" t="s">
        <v>4260</v>
      </c>
      <c r="B879" t="s">
        <v>51</v>
      </c>
      <c r="C879" t="s">
        <v>51</v>
      </c>
      <c r="D879" s="14" t="s">
        <v>4261</v>
      </c>
      <c r="E879" t="s">
        <v>4262</v>
      </c>
      <c r="F879" t="s">
        <v>4263</v>
      </c>
      <c r="G879" t="s">
        <v>88</v>
      </c>
      <c r="H879" t="s">
        <v>51</v>
      </c>
      <c r="I879" s="16">
        <v>40544</v>
      </c>
      <c r="J879" t="s">
        <v>54</v>
      </c>
      <c r="K879" t="s">
        <v>55</v>
      </c>
      <c r="L879" t="s">
        <v>51</v>
      </c>
      <c r="M879" t="s">
        <v>51</v>
      </c>
      <c r="N879" t="s">
        <v>55</v>
      </c>
      <c r="O879" t="s">
        <v>56</v>
      </c>
      <c r="P879" t="s">
        <v>51</v>
      </c>
      <c r="Q879" s="1">
        <v>23.5</v>
      </c>
      <c r="R879" t="s">
        <v>51</v>
      </c>
      <c r="S879" t="s">
        <v>51</v>
      </c>
      <c r="T879" t="s">
        <v>1356</v>
      </c>
    </row>
    <row r="880" spans="1:20" ht="27.6" x14ac:dyDescent="0.25">
      <c r="A880" t="s">
        <v>4265</v>
      </c>
      <c r="B880" t="s">
        <v>4266</v>
      </c>
      <c r="C880" t="s">
        <v>4267</v>
      </c>
      <c r="D880" s="14" t="s">
        <v>1671</v>
      </c>
      <c r="E880" t="s">
        <v>1672</v>
      </c>
      <c r="F880" t="s">
        <v>51</v>
      </c>
      <c r="G880" t="s">
        <v>66</v>
      </c>
      <c r="H880" t="s">
        <v>51</v>
      </c>
      <c r="I880" s="16">
        <v>40584</v>
      </c>
      <c r="J880" t="s">
        <v>54</v>
      </c>
      <c r="K880" t="s">
        <v>183</v>
      </c>
      <c r="L880" t="s">
        <v>4268</v>
      </c>
      <c r="M880" t="s">
        <v>4269</v>
      </c>
      <c r="N880" s="2" t="s">
        <v>564</v>
      </c>
      <c r="O880" t="s">
        <v>74</v>
      </c>
      <c r="P880" t="s">
        <v>56</v>
      </c>
      <c r="Q880" s="1">
        <v>23.5</v>
      </c>
      <c r="R880" t="s">
        <v>4270</v>
      </c>
      <c r="S880" t="s">
        <v>450</v>
      </c>
      <c r="T880" t="s">
        <v>1625</v>
      </c>
    </row>
    <row r="881" spans="1:20" x14ac:dyDescent="0.25">
      <c r="A881" t="s">
        <v>4271</v>
      </c>
      <c r="B881" t="s">
        <v>51</v>
      </c>
      <c r="C881" t="s">
        <v>4272</v>
      </c>
      <c r="D881" s="14" t="s">
        <v>4273</v>
      </c>
      <c r="E881" t="s">
        <v>4274</v>
      </c>
      <c r="F881" t="s">
        <v>51</v>
      </c>
      <c r="G881" t="s">
        <v>69</v>
      </c>
      <c r="H881" t="s">
        <v>51</v>
      </c>
      <c r="I881" s="16">
        <v>41640</v>
      </c>
      <c r="J881" t="s">
        <v>54</v>
      </c>
      <c r="K881" t="s">
        <v>59</v>
      </c>
      <c r="L881" t="s">
        <v>51</v>
      </c>
      <c r="M881" t="s">
        <v>51</v>
      </c>
      <c r="N881" t="s">
        <v>59</v>
      </c>
      <c r="O881" t="s">
        <v>56</v>
      </c>
      <c r="P881" t="s">
        <v>74</v>
      </c>
      <c r="Q881" s="1">
        <v>23.4</v>
      </c>
      <c r="R881" t="s">
        <v>51</v>
      </c>
      <c r="S881" t="s">
        <v>918</v>
      </c>
      <c r="T881" t="s">
        <v>1523</v>
      </c>
    </row>
    <row r="882" spans="1:20" x14ac:dyDescent="0.25">
      <c r="A882" t="s">
        <v>4276</v>
      </c>
      <c r="B882" t="s">
        <v>2891</v>
      </c>
      <c r="C882" t="s">
        <v>4277</v>
      </c>
      <c r="D882" s="14" t="s">
        <v>4278</v>
      </c>
      <c r="E882" t="s">
        <v>4279</v>
      </c>
      <c r="F882" t="s">
        <v>4280</v>
      </c>
      <c r="G882" t="s">
        <v>79</v>
      </c>
      <c r="H882" t="s">
        <v>51</v>
      </c>
      <c r="I882" s="16">
        <v>34578</v>
      </c>
      <c r="J882" t="s">
        <v>1259</v>
      </c>
      <c r="K882" t="s">
        <v>73</v>
      </c>
      <c r="L882" t="s">
        <v>2262</v>
      </c>
      <c r="M882" t="s">
        <v>4281</v>
      </c>
      <c r="N882" t="s">
        <v>73</v>
      </c>
      <c r="O882" t="s">
        <v>74</v>
      </c>
      <c r="P882" t="s">
        <v>74</v>
      </c>
      <c r="Q882" s="1">
        <v>23.4</v>
      </c>
      <c r="R882" t="s">
        <v>51</v>
      </c>
      <c r="S882" t="s">
        <v>1225</v>
      </c>
      <c r="T882" t="s">
        <v>1279</v>
      </c>
    </row>
    <row r="883" spans="1:20" x14ac:dyDescent="0.25">
      <c r="A883" t="s">
        <v>4282</v>
      </c>
      <c r="B883" t="s">
        <v>4283</v>
      </c>
      <c r="C883" t="s">
        <v>4284</v>
      </c>
      <c r="D883" s="14" t="s">
        <v>4285</v>
      </c>
      <c r="E883" t="s">
        <v>4286</v>
      </c>
      <c r="F883" t="s">
        <v>51</v>
      </c>
      <c r="G883" t="s">
        <v>63</v>
      </c>
      <c r="H883" t="s">
        <v>51</v>
      </c>
      <c r="I883" s="16">
        <v>37915</v>
      </c>
      <c r="J883" t="s">
        <v>54</v>
      </c>
      <c r="K883" t="s">
        <v>59</v>
      </c>
      <c r="L883" t="s">
        <v>51</v>
      </c>
      <c r="M883" t="s">
        <v>51</v>
      </c>
      <c r="N883" t="s">
        <v>59</v>
      </c>
      <c r="O883" t="s">
        <v>56</v>
      </c>
      <c r="P883" t="s">
        <v>172</v>
      </c>
      <c r="Q883" s="1">
        <v>23.4</v>
      </c>
      <c r="R883" t="s">
        <v>51</v>
      </c>
      <c r="S883" t="s">
        <v>1225</v>
      </c>
      <c r="T883" t="s">
        <v>471</v>
      </c>
    </row>
    <row r="884" spans="1:20" x14ac:dyDescent="0.25">
      <c r="A884" t="s">
        <v>4287</v>
      </c>
      <c r="B884" t="s">
        <v>4288</v>
      </c>
      <c r="C884" t="s">
        <v>4289</v>
      </c>
      <c r="D884" s="14" t="s">
        <v>4290</v>
      </c>
      <c r="E884" t="s">
        <v>4291</v>
      </c>
      <c r="F884" t="s">
        <v>51</v>
      </c>
      <c r="G884" t="s">
        <v>53</v>
      </c>
      <c r="H884" t="s">
        <v>4292</v>
      </c>
      <c r="I884" s="17">
        <v>30256</v>
      </c>
      <c r="J884" t="s">
        <v>54</v>
      </c>
      <c r="K884" t="s">
        <v>185</v>
      </c>
      <c r="L884" t="s">
        <v>51</v>
      </c>
      <c r="M884" t="s">
        <v>51</v>
      </c>
      <c r="N884" t="s">
        <v>185</v>
      </c>
      <c r="O884" t="s">
        <v>74</v>
      </c>
      <c r="P884" t="s">
        <v>74</v>
      </c>
      <c r="Q884" s="1">
        <v>23.4</v>
      </c>
      <c r="R884" t="s">
        <v>4293</v>
      </c>
      <c r="S884" t="s">
        <v>450</v>
      </c>
      <c r="T884" t="s">
        <v>616</v>
      </c>
    </row>
    <row r="885" spans="1:20" x14ac:dyDescent="0.25">
      <c r="A885" t="s">
        <v>4294</v>
      </c>
      <c r="B885" t="s">
        <v>4288</v>
      </c>
      <c r="C885" t="s">
        <v>4289</v>
      </c>
      <c r="D885" s="14" t="s">
        <v>4290</v>
      </c>
      <c r="E885" t="s">
        <v>4291</v>
      </c>
      <c r="F885" t="s">
        <v>51</v>
      </c>
      <c r="G885" t="s">
        <v>53</v>
      </c>
      <c r="H885" t="s">
        <v>1948</v>
      </c>
      <c r="I885" s="17">
        <v>30256</v>
      </c>
      <c r="J885" t="s">
        <v>54</v>
      </c>
      <c r="K885" t="s">
        <v>185</v>
      </c>
      <c r="L885" t="s">
        <v>51</v>
      </c>
      <c r="M885" t="s">
        <v>51</v>
      </c>
      <c r="N885" t="s">
        <v>185</v>
      </c>
      <c r="O885" t="s">
        <v>74</v>
      </c>
      <c r="P885" t="s">
        <v>74</v>
      </c>
      <c r="Q885" s="1">
        <v>23.4</v>
      </c>
      <c r="R885" t="s">
        <v>4293</v>
      </c>
      <c r="S885" t="s">
        <v>450</v>
      </c>
      <c r="T885" t="s">
        <v>616</v>
      </c>
    </row>
    <row r="886" spans="1:20" x14ac:dyDescent="0.25">
      <c r="A886" t="s">
        <v>4295</v>
      </c>
      <c r="B886" t="s">
        <v>4288</v>
      </c>
      <c r="C886" t="s">
        <v>4289</v>
      </c>
      <c r="D886" s="14" t="s">
        <v>4290</v>
      </c>
      <c r="E886" t="s">
        <v>4291</v>
      </c>
      <c r="F886" t="s">
        <v>51</v>
      </c>
      <c r="G886" t="s">
        <v>53</v>
      </c>
      <c r="H886" t="s">
        <v>4296</v>
      </c>
      <c r="I886" s="17">
        <v>30256</v>
      </c>
      <c r="J886" t="s">
        <v>54</v>
      </c>
      <c r="K886" t="s">
        <v>185</v>
      </c>
      <c r="L886" t="s">
        <v>51</v>
      </c>
      <c r="M886" t="s">
        <v>51</v>
      </c>
      <c r="N886" t="s">
        <v>185</v>
      </c>
      <c r="O886" t="s">
        <v>74</v>
      </c>
      <c r="P886" t="s">
        <v>74</v>
      </c>
      <c r="Q886" s="1">
        <v>23.4</v>
      </c>
      <c r="R886" t="s">
        <v>4293</v>
      </c>
      <c r="S886" t="s">
        <v>450</v>
      </c>
      <c r="T886" t="s">
        <v>616</v>
      </c>
    </row>
    <row r="887" spans="1:20" x14ac:dyDescent="0.25">
      <c r="A887" t="s">
        <v>4297</v>
      </c>
      <c r="B887" t="s">
        <v>4288</v>
      </c>
      <c r="C887" t="s">
        <v>4289</v>
      </c>
      <c r="D887" s="14" t="s">
        <v>4290</v>
      </c>
      <c r="E887" t="s">
        <v>4291</v>
      </c>
      <c r="F887" t="s">
        <v>51</v>
      </c>
      <c r="G887" t="s">
        <v>53</v>
      </c>
      <c r="H887" t="s">
        <v>2685</v>
      </c>
      <c r="I887" s="17">
        <v>30256</v>
      </c>
      <c r="J887" t="s">
        <v>54</v>
      </c>
      <c r="K887" t="s">
        <v>185</v>
      </c>
      <c r="L887" t="s">
        <v>51</v>
      </c>
      <c r="M887" t="s">
        <v>51</v>
      </c>
      <c r="N887" t="s">
        <v>185</v>
      </c>
      <c r="O887" t="s">
        <v>74</v>
      </c>
      <c r="P887" t="s">
        <v>74</v>
      </c>
      <c r="Q887" s="1">
        <v>23.4</v>
      </c>
      <c r="R887" t="s">
        <v>4293</v>
      </c>
      <c r="S887" t="s">
        <v>450</v>
      </c>
      <c r="T887" t="s">
        <v>616</v>
      </c>
    </row>
    <row r="888" spans="1:20" ht="27.6" x14ac:dyDescent="0.25">
      <c r="A888" t="s">
        <v>4298</v>
      </c>
      <c r="B888" s="2" t="s">
        <v>4299</v>
      </c>
      <c r="C888" t="s">
        <v>51</v>
      </c>
      <c r="D888" s="14" t="s">
        <v>858</v>
      </c>
      <c r="E888" t="s">
        <v>859</v>
      </c>
      <c r="F888" t="s">
        <v>51</v>
      </c>
      <c r="G888" t="s">
        <v>58</v>
      </c>
      <c r="H888" t="s">
        <v>51</v>
      </c>
      <c r="I888" s="16">
        <v>36526</v>
      </c>
      <c r="J888" t="s">
        <v>54</v>
      </c>
      <c r="K888" t="s">
        <v>59</v>
      </c>
      <c r="L888" t="s">
        <v>51</v>
      </c>
      <c r="M888" t="s">
        <v>51</v>
      </c>
      <c r="N888" t="s">
        <v>59</v>
      </c>
      <c r="O888" t="s">
        <v>56</v>
      </c>
      <c r="P888" t="s">
        <v>51</v>
      </c>
      <c r="Q888" s="1">
        <v>23.4</v>
      </c>
      <c r="R888" t="s">
        <v>51</v>
      </c>
      <c r="S888" t="s">
        <v>1225</v>
      </c>
      <c r="T888" t="s">
        <v>2279</v>
      </c>
    </row>
    <row r="889" spans="1:20" ht="27.6" x14ac:dyDescent="0.25">
      <c r="A889" t="s">
        <v>4300</v>
      </c>
      <c r="B889" t="s">
        <v>4301</v>
      </c>
      <c r="C889" t="s">
        <v>51</v>
      </c>
      <c r="D889" s="14" t="s">
        <v>4302</v>
      </c>
      <c r="E889" t="s">
        <v>4303</v>
      </c>
      <c r="F889" t="s">
        <v>51</v>
      </c>
      <c r="G889" t="s">
        <v>53</v>
      </c>
      <c r="H889" t="s">
        <v>51</v>
      </c>
      <c r="I889" s="17">
        <v>23377</v>
      </c>
      <c r="J889" t="s">
        <v>54</v>
      </c>
      <c r="K889" t="s">
        <v>183</v>
      </c>
      <c r="L889" t="s">
        <v>1622</v>
      </c>
      <c r="M889" t="s">
        <v>73</v>
      </c>
      <c r="N889" s="2" t="s">
        <v>564</v>
      </c>
      <c r="O889" t="s">
        <v>74</v>
      </c>
      <c r="P889" t="s">
        <v>56</v>
      </c>
      <c r="Q889" s="1">
        <v>23.3</v>
      </c>
      <c r="R889" t="s">
        <v>4305</v>
      </c>
      <c r="S889" t="s">
        <v>450</v>
      </c>
      <c r="T889" t="s">
        <v>616</v>
      </c>
    </row>
    <row r="890" spans="1:20" x14ac:dyDescent="0.25">
      <c r="A890" t="s">
        <v>4306</v>
      </c>
      <c r="B890" t="s">
        <v>4307</v>
      </c>
      <c r="C890" t="s">
        <v>4308</v>
      </c>
      <c r="D890" s="14" t="s">
        <v>4309</v>
      </c>
      <c r="E890" t="s">
        <v>4310</v>
      </c>
      <c r="F890" t="s">
        <v>4311</v>
      </c>
      <c r="G890" t="s">
        <v>79</v>
      </c>
      <c r="H890" t="s">
        <v>4312</v>
      </c>
      <c r="I890" s="16">
        <v>34213</v>
      </c>
      <c r="J890" t="s">
        <v>54</v>
      </c>
      <c r="K890" t="s">
        <v>183</v>
      </c>
      <c r="L890" t="s">
        <v>73</v>
      </c>
      <c r="M890" t="s">
        <v>667</v>
      </c>
      <c r="N890" t="s">
        <v>73</v>
      </c>
      <c r="O890" t="s">
        <v>74</v>
      </c>
      <c r="P890" t="s">
        <v>74</v>
      </c>
      <c r="Q890" s="1">
        <v>23.3</v>
      </c>
      <c r="R890" t="s">
        <v>4313</v>
      </c>
      <c r="S890" t="s">
        <v>450</v>
      </c>
      <c r="T890" t="s">
        <v>4314</v>
      </c>
    </row>
    <row r="891" spans="1:20" x14ac:dyDescent="0.25">
      <c r="A891" t="s">
        <v>4315</v>
      </c>
      <c r="B891" t="s">
        <v>4307</v>
      </c>
      <c r="C891" t="s">
        <v>4308</v>
      </c>
      <c r="D891" s="14" t="s">
        <v>4309</v>
      </c>
      <c r="E891" t="s">
        <v>4310</v>
      </c>
      <c r="F891" t="s">
        <v>4311</v>
      </c>
      <c r="G891" t="s">
        <v>79</v>
      </c>
      <c r="H891" t="s">
        <v>4316</v>
      </c>
      <c r="I891" s="16">
        <v>34151</v>
      </c>
      <c r="J891" t="s">
        <v>54</v>
      </c>
      <c r="K891" t="s">
        <v>183</v>
      </c>
      <c r="L891" t="s">
        <v>171</v>
      </c>
      <c r="M891" t="s">
        <v>667</v>
      </c>
      <c r="N891" t="s">
        <v>171</v>
      </c>
      <c r="O891" t="s">
        <v>74</v>
      </c>
      <c r="P891" t="s">
        <v>56</v>
      </c>
      <c r="Q891" s="1">
        <v>23.3</v>
      </c>
      <c r="R891" t="s">
        <v>4313</v>
      </c>
      <c r="S891" t="s">
        <v>450</v>
      </c>
      <c r="T891" t="s">
        <v>4314</v>
      </c>
    </row>
    <row r="892" spans="1:20" x14ac:dyDescent="0.25">
      <c r="A892" t="s">
        <v>4317</v>
      </c>
      <c r="B892" t="s">
        <v>1241</v>
      </c>
      <c r="C892" t="s">
        <v>254</v>
      </c>
      <c r="D892" s="14" t="s">
        <v>253</v>
      </c>
      <c r="E892" t="s">
        <v>254</v>
      </c>
      <c r="F892" t="s">
        <v>51</v>
      </c>
      <c r="G892" t="s">
        <v>53</v>
      </c>
      <c r="H892" t="s">
        <v>1245</v>
      </c>
      <c r="I892" s="16">
        <v>33909</v>
      </c>
      <c r="J892" t="s">
        <v>54</v>
      </c>
      <c r="K892" t="s">
        <v>463</v>
      </c>
      <c r="L892" t="s">
        <v>51</v>
      </c>
      <c r="M892" t="s">
        <v>51</v>
      </c>
      <c r="N892" t="s">
        <v>463</v>
      </c>
      <c r="O892" t="s">
        <v>74</v>
      </c>
      <c r="P892" t="s">
        <v>74</v>
      </c>
      <c r="Q892" s="1">
        <v>23.3</v>
      </c>
      <c r="R892" t="s">
        <v>1247</v>
      </c>
      <c r="S892" t="s">
        <v>1248</v>
      </c>
      <c r="T892" t="s">
        <v>1249</v>
      </c>
    </row>
    <row r="893" spans="1:20" x14ac:dyDescent="0.25">
      <c r="A893" t="s">
        <v>4318</v>
      </c>
      <c r="B893" t="s">
        <v>114</v>
      </c>
      <c r="C893" t="s">
        <v>2750</v>
      </c>
      <c r="D893" s="14" t="s">
        <v>2489</v>
      </c>
      <c r="E893" t="s">
        <v>2490</v>
      </c>
      <c r="F893" t="s">
        <v>2751</v>
      </c>
      <c r="G893" t="s">
        <v>61</v>
      </c>
      <c r="H893" t="s">
        <v>4319</v>
      </c>
      <c r="I893" s="17">
        <v>27030</v>
      </c>
      <c r="J893" t="s">
        <v>54</v>
      </c>
      <c r="K893" t="s">
        <v>185</v>
      </c>
      <c r="L893" t="s">
        <v>51</v>
      </c>
      <c r="M893" t="s">
        <v>51</v>
      </c>
      <c r="N893" t="s">
        <v>185</v>
      </c>
      <c r="O893" t="s">
        <v>74</v>
      </c>
      <c r="P893" t="s">
        <v>74</v>
      </c>
      <c r="Q893" s="1">
        <v>23.3</v>
      </c>
      <c r="R893" t="s">
        <v>1650</v>
      </c>
      <c r="S893" t="s">
        <v>450</v>
      </c>
      <c r="T893" t="s">
        <v>1316</v>
      </c>
    </row>
    <row r="894" spans="1:20" x14ac:dyDescent="0.25">
      <c r="A894" t="s">
        <v>4320</v>
      </c>
      <c r="B894" t="s">
        <v>114</v>
      </c>
      <c r="C894" t="s">
        <v>2750</v>
      </c>
      <c r="D894" s="14" t="s">
        <v>2489</v>
      </c>
      <c r="E894" t="s">
        <v>2490</v>
      </c>
      <c r="F894" t="s">
        <v>2751</v>
      </c>
      <c r="G894" t="s">
        <v>61</v>
      </c>
      <c r="H894" t="s">
        <v>4321</v>
      </c>
      <c r="I894" s="17">
        <v>27030</v>
      </c>
      <c r="J894" t="s">
        <v>54</v>
      </c>
      <c r="K894" t="s">
        <v>185</v>
      </c>
      <c r="L894" t="s">
        <v>51</v>
      </c>
      <c r="M894" t="s">
        <v>51</v>
      </c>
      <c r="N894" t="s">
        <v>185</v>
      </c>
      <c r="O894" t="s">
        <v>74</v>
      </c>
      <c r="P894" t="s">
        <v>74</v>
      </c>
      <c r="Q894" s="1">
        <v>23.3</v>
      </c>
      <c r="R894" t="s">
        <v>1650</v>
      </c>
      <c r="S894" t="s">
        <v>450</v>
      </c>
      <c r="T894" t="s">
        <v>1316</v>
      </c>
    </row>
    <row r="895" spans="1:20" x14ac:dyDescent="0.25">
      <c r="A895" t="s">
        <v>4322</v>
      </c>
      <c r="B895" t="s">
        <v>114</v>
      </c>
      <c r="C895" t="s">
        <v>2750</v>
      </c>
      <c r="D895" s="14" t="s">
        <v>2489</v>
      </c>
      <c r="E895" t="s">
        <v>2490</v>
      </c>
      <c r="F895" t="s">
        <v>2751</v>
      </c>
      <c r="G895" t="s">
        <v>61</v>
      </c>
      <c r="H895" t="s">
        <v>4323</v>
      </c>
      <c r="I895" s="17">
        <v>27030</v>
      </c>
      <c r="J895" t="s">
        <v>54</v>
      </c>
      <c r="K895" t="s">
        <v>185</v>
      </c>
      <c r="L895" t="s">
        <v>51</v>
      </c>
      <c r="M895" t="s">
        <v>51</v>
      </c>
      <c r="N895" t="s">
        <v>185</v>
      </c>
      <c r="O895" t="s">
        <v>74</v>
      </c>
      <c r="P895" t="s">
        <v>74</v>
      </c>
      <c r="Q895" s="1">
        <v>23.3</v>
      </c>
      <c r="R895" t="s">
        <v>1650</v>
      </c>
      <c r="S895" t="s">
        <v>450</v>
      </c>
      <c r="T895" t="s">
        <v>1316</v>
      </c>
    </row>
    <row r="896" spans="1:20" x14ac:dyDescent="0.25">
      <c r="A896" t="s">
        <v>4324</v>
      </c>
      <c r="B896" t="s">
        <v>4325</v>
      </c>
      <c r="C896" t="s">
        <v>4326</v>
      </c>
      <c r="D896" s="14" t="s">
        <v>4327</v>
      </c>
      <c r="E896" t="s">
        <v>4328</v>
      </c>
      <c r="F896" t="s">
        <v>51</v>
      </c>
      <c r="G896" t="s">
        <v>66</v>
      </c>
      <c r="H896" t="s">
        <v>51</v>
      </c>
      <c r="I896" s="16">
        <v>39417</v>
      </c>
      <c r="J896" t="s">
        <v>54</v>
      </c>
      <c r="K896" t="s">
        <v>1281</v>
      </c>
      <c r="L896" t="s">
        <v>3228</v>
      </c>
      <c r="M896" t="s">
        <v>51</v>
      </c>
      <c r="N896" t="s">
        <v>1281</v>
      </c>
      <c r="O896" t="s">
        <v>74</v>
      </c>
      <c r="P896" t="s">
        <v>56</v>
      </c>
      <c r="Q896" s="1">
        <v>23.3</v>
      </c>
      <c r="R896" t="s">
        <v>4329</v>
      </c>
      <c r="S896" t="s">
        <v>450</v>
      </c>
      <c r="T896" t="s">
        <v>1356</v>
      </c>
    </row>
    <row r="897" spans="1:20" x14ac:dyDescent="0.25">
      <c r="A897" t="s">
        <v>4330</v>
      </c>
      <c r="B897" t="s">
        <v>4331</v>
      </c>
      <c r="C897" t="s">
        <v>4332</v>
      </c>
      <c r="D897" s="14" t="s">
        <v>4333</v>
      </c>
      <c r="E897" t="s">
        <v>4334</v>
      </c>
      <c r="F897" t="s">
        <v>4335</v>
      </c>
      <c r="G897" t="s">
        <v>63</v>
      </c>
      <c r="H897" t="s">
        <v>4336</v>
      </c>
      <c r="I897" s="16">
        <v>38460</v>
      </c>
      <c r="J897" t="s">
        <v>229</v>
      </c>
      <c r="K897" t="s">
        <v>171</v>
      </c>
      <c r="L897" t="s">
        <v>51</v>
      </c>
      <c r="M897" t="s">
        <v>51</v>
      </c>
      <c r="N897" t="s">
        <v>171</v>
      </c>
      <c r="O897" t="s">
        <v>74</v>
      </c>
      <c r="P897" t="s">
        <v>419</v>
      </c>
      <c r="Q897" s="1">
        <v>23.2</v>
      </c>
      <c r="R897" t="s">
        <v>51</v>
      </c>
      <c r="S897" t="s">
        <v>1225</v>
      </c>
      <c r="T897" t="s">
        <v>4338</v>
      </c>
    </row>
    <row r="898" spans="1:20" x14ac:dyDescent="0.25">
      <c r="A898" t="s">
        <v>4339</v>
      </c>
      <c r="B898" t="s">
        <v>1954</v>
      </c>
      <c r="C898" t="s">
        <v>4340</v>
      </c>
      <c r="D898" s="14" t="s">
        <v>4341</v>
      </c>
      <c r="E898" t="s">
        <v>4340</v>
      </c>
      <c r="F898" t="s">
        <v>4342</v>
      </c>
      <c r="G898" t="s">
        <v>53</v>
      </c>
      <c r="H898" t="s">
        <v>51</v>
      </c>
      <c r="I898" s="17">
        <v>20271</v>
      </c>
      <c r="J898" t="s">
        <v>54</v>
      </c>
      <c r="K898" t="s">
        <v>463</v>
      </c>
      <c r="L898" t="s">
        <v>51</v>
      </c>
      <c r="M898" t="s">
        <v>51</v>
      </c>
      <c r="N898" t="s">
        <v>463</v>
      </c>
      <c r="O898" t="s">
        <v>74</v>
      </c>
      <c r="P898" t="s">
        <v>74</v>
      </c>
      <c r="Q898" s="1">
        <v>23.2</v>
      </c>
      <c r="R898" t="s">
        <v>4343</v>
      </c>
      <c r="S898" t="s">
        <v>450</v>
      </c>
      <c r="T898" t="s">
        <v>616</v>
      </c>
    </row>
    <row r="899" spans="1:20" x14ac:dyDescent="0.25">
      <c r="A899" t="s">
        <v>4344</v>
      </c>
      <c r="B899" t="s">
        <v>4345</v>
      </c>
      <c r="C899" t="s">
        <v>4346</v>
      </c>
      <c r="D899" s="14" t="s">
        <v>4347</v>
      </c>
      <c r="E899" t="s">
        <v>1888</v>
      </c>
      <c r="F899" t="s">
        <v>51</v>
      </c>
      <c r="G899" t="s">
        <v>66</v>
      </c>
      <c r="H899" t="s">
        <v>51</v>
      </c>
      <c r="I899" s="16">
        <v>43798</v>
      </c>
      <c r="J899" t="s">
        <v>54</v>
      </c>
      <c r="K899" t="s">
        <v>59</v>
      </c>
      <c r="L899" t="s">
        <v>51</v>
      </c>
      <c r="M899" t="s">
        <v>51</v>
      </c>
      <c r="N899" t="s">
        <v>59</v>
      </c>
      <c r="O899" t="s">
        <v>56</v>
      </c>
      <c r="P899" t="s">
        <v>51</v>
      </c>
      <c r="Q899" s="1">
        <v>23.1</v>
      </c>
      <c r="R899" t="s">
        <v>51</v>
      </c>
      <c r="S899" t="s">
        <v>450</v>
      </c>
      <c r="T899" t="s">
        <v>1356</v>
      </c>
    </row>
    <row r="900" spans="1:20" x14ac:dyDescent="0.25">
      <c r="A900" t="s">
        <v>4349</v>
      </c>
      <c r="B900" t="s">
        <v>4350</v>
      </c>
      <c r="C900" t="s">
        <v>4351</v>
      </c>
      <c r="D900" s="14" t="s">
        <v>4352</v>
      </c>
      <c r="E900" t="s">
        <v>4353</v>
      </c>
      <c r="F900" t="s">
        <v>51</v>
      </c>
      <c r="G900" t="s">
        <v>63</v>
      </c>
      <c r="H900" t="s">
        <v>51</v>
      </c>
      <c r="I900" s="16">
        <v>42370</v>
      </c>
      <c r="J900" t="s">
        <v>54</v>
      </c>
      <c r="K900" t="s">
        <v>59</v>
      </c>
      <c r="L900" t="s">
        <v>51</v>
      </c>
      <c r="M900" t="s">
        <v>51</v>
      </c>
      <c r="N900" t="s">
        <v>59</v>
      </c>
      <c r="O900" t="s">
        <v>56</v>
      </c>
      <c r="P900" t="s">
        <v>51</v>
      </c>
      <c r="Q900" s="1">
        <v>23.1</v>
      </c>
      <c r="R900" t="s">
        <v>4354</v>
      </c>
      <c r="S900" t="s">
        <v>1225</v>
      </c>
      <c r="T900" t="s">
        <v>3565</v>
      </c>
    </row>
    <row r="901" spans="1:20" x14ac:dyDescent="0.25">
      <c r="A901" t="s">
        <v>4355</v>
      </c>
      <c r="B901" t="s">
        <v>51</v>
      </c>
      <c r="C901" t="s">
        <v>4356</v>
      </c>
      <c r="D901" s="14" t="s">
        <v>4357</v>
      </c>
      <c r="E901" t="s">
        <v>4358</v>
      </c>
      <c r="F901" t="s">
        <v>4359</v>
      </c>
      <c r="G901" t="s">
        <v>61</v>
      </c>
      <c r="H901" t="s">
        <v>51</v>
      </c>
      <c r="I901" s="16">
        <v>42005</v>
      </c>
      <c r="J901" t="s">
        <v>54</v>
      </c>
      <c r="K901" t="s">
        <v>59</v>
      </c>
      <c r="L901" t="s">
        <v>51</v>
      </c>
      <c r="M901" t="s">
        <v>51</v>
      </c>
      <c r="N901" t="s">
        <v>59</v>
      </c>
      <c r="O901" t="s">
        <v>56</v>
      </c>
      <c r="P901" t="s">
        <v>51</v>
      </c>
      <c r="Q901" s="1">
        <v>23.1</v>
      </c>
      <c r="R901" t="s">
        <v>51</v>
      </c>
      <c r="S901" t="s">
        <v>51</v>
      </c>
      <c r="T901" t="s">
        <v>51</v>
      </c>
    </row>
    <row r="902" spans="1:20" x14ac:dyDescent="0.25">
      <c r="A902" t="s">
        <v>4360</v>
      </c>
      <c r="B902" t="s">
        <v>51</v>
      </c>
      <c r="C902" t="s">
        <v>4361</v>
      </c>
      <c r="D902" s="14" t="s">
        <v>4362</v>
      </c>
      <c r="E902" t="s">
        <v>4363</v>
      </c>
      <c r="F902" t="s">
        <v>4364</v>
      </c>
      <c r="G902" t="s">
        <v>84</v>
      </c>
      <c r="H902" t="s">
        <v>51</v>
      </c>
      <c r="I902" s="16">
        <v>42370</v>
      </c>
      <c r="J902" t="s">
        <v>54</v>
      </c>
      <c r="K902" t="s">
        <v>59</v>
      </c>
      <c r="L902" t="s">
        <v>51</v>
      </c>
      <c r="M902" t="s">
        <v>51</v>
      </c>
      <c r="N902" t="s">
        <v>59</v>
      </c>
      <c r="O902" t="s">
        <v>56</v>
      </c>
      <c r="P902" t="s">
        <v>51</v>
      </c>
      <c r="Q902" s="1">
        <v>23.1</v>
      </c>
      <c r="R902" t="s">
        <v>51</v>
      </c>
      <c r="S902" t="s">
        <v>51</v>
      </c>
      <c r="T902" t="s">
        <v>51</v>
      </c>
    </row>
    <row r="903" spans="1:20" x14ac:dyDescent="0.25">
      <c r="A903" t="s">
        <v>4365</v>
      </c>
      <c r="B903" t="s">
        <v>4093</v>
      </c>
      <c r="C903" t="s">
        <v>4366</v>
      </c>
      <c r="D903" s="14" t="s">
        <v>4367</v>
      </c>
      <c r="E903" t="s">
        <v>2880</v>
      </c>
      <c r="F903" t="s">
        <v>51</v>
      </c>
      <c r="G903" t="s">
        <v>63</v>
      </c>
      <c r="H903" t="s">
        <v>4366</v>
      </c>
      <c r="I903" s="17">
        <v>25953</v>
      </c>
      <c r="J903" t="s">
        <v>54</v>
      </c>
      <c r="K903" t="s">
        <v>73</v>
      </c>
      <c r="L903" t="s">
        <v>51</v>
      </c>
      <c r="M903" t="s">
        <v>51</v>
      </c>
      <c r="N903" t="s">
        <v>73</v>
      </c>
      <c r="O903" t="s">
        <v>74</v>
      </c>
      <c r="P903" t="s">
        <v>56</v>
      </c>
      <c r="Q903" s="1">
        <v>23.1</v>
      </c>
      <c r="R903" t="s">
        <v>51</v>
      </c>
      <c r="S903" t="s">
        <v>1225</v>
      </c>
      <c r="T903" t="s">
        <v>2885</v>
      </c>
    </row>
    <row r="904" spans="1:20" x14ac:dyDescent="0.25">
      <c r="A904" t="s">
        <v>4368</v>
      </c>
      <c r="B904" t="s">
        <v>51</v>
      </c>
      <c r="C904" t="s">
        <v>4369</v>
      </c>
      <c r="D904" s="14" t="s">
        <v>3452</v>
      </c>
      <c r="E904" t="s">
        <v>4370</v>
      </c>
      <c r="F904" t="s">
        <v>4371</v>
      </c>
      <c r="G904" t="s">
        <v>79</v>
      </c>
      <c r="H904" t="s">
        <v>51</v>
      </c>
      <c r="I904" s="16">
        <v>41640</v>
      </c>
      <c r="J904" t="s">
        <v>54</v>
      </c>
      <c r="K904" t="s">
        <v>59</v>
      </c>
      <c r="L904" t="s">
        <v>51</v>
      </c>
      <c r="M904" t="s">
        <v>51</v>
      </c>
      <c r="N904" t="s">
        <v>59</v>
      </c>
      <c r="O904" t="s">
        <v>56</v>
      </c>
      <c r="P904" t="s">
        <v>74</v>
      </c>
      <c r="Q904" s="1">
        <v>23</v>
      </c>
      <c r="R904" t="s">
        <v>51</v>
      </c>
      <c r="S904" t="s">
        <v>450</v>
      </c>
      <c r="T904" t="s">
        <v>1552</v>
      </c>
    </row>
    <row r="905" spans="1:20" x14ac:dyDescent="0.25">
      <c r="A905" t="s">
        <v>4373</v>
      </c>
      <c r="B905" t="s">
        <v>4374</v>
      </c>
      <c r="C905" t="s">
        <v>4375</v>
      </c>
      <c r="D905" s="14" t="s">
        <v>4376</v>
      </c>
      <c r="E905" t="s">
        <v>4377</v>
      </c>
      <c r="F905" t="s">
        <v>51</v>
      </c>
      <c r="G905" t="s">
        <v>84</v>
      </c>
      <c r="H905" t="s">
        <v>51</v>
      </c>
      <c r="I905" s="16">
        <v>40909</v>
      </c>
      <c r="J905" t="s">
        <v>54</v>
      </c>
      <c r="K905" t="s">
        <v>59</v>
      </c>
      <c r="L905" t="s">
        <v>51</v>
      </c>
      <c r="M905" t="s">
        <v>51</v>
      </c>
      <c r="N905" t="s">
        <v>59</v>
      </c>
      <c r="O905" t="s">
        <v>56</v>
      </c>
      <c r="P905" t="s">
        <v>51</v>
      </c>
      <c r="Q905" s="1">
        <v>23</v>
      </c>
      <c r="R905" t="s">
        <v>4378</v>
      </c>
      <c r="S905" t="s">
        <v>450</v>
      </c>
      <c r="T905" t="s">
        <v>471</v>
      </c>
    </row>
    <row r="906" spans="1:20" x14ac:dyDescent="0.25">
      <c r="A906" t="s">
        <v>4379</v>
      </c>
      <c r="B906" t="s">
        <v>4380</v>
      </c>
      <c r="C906" t="s">
        <v>4381</v>
      </c>
      <c r="D906" s="14" t="s">
        <v>4382</v>
      </c>
      <c r="E906" t="s">
        <v>4383</v>
      </c>
      <c r="F906" t="s">
        <v>51</v>
      </c>
      <c r="G906" t="s">
        <v>79</v>
      </c>
      <c r="H906" t="s">
        <v>51</v>
      </c>
      <c r="I906" s="16">
        <v>37622</v>
      </c>
      <c r="J906" t="s">
        <v>54</v>
      </c>
      <c r="K906" t="s">
        <v>59</v>
      </c>
      <c r="L906" t="s">
        <v>51</v>
      </c>
      <c r="M906" t="s">
        <v>51</v>
      </c>
      <c r="N906" t="s">
        <v>59</v>
      </c>
      <c r="O906" t="s">
        <v>56</v>
      </c>
      <c r="P906" t="s">
        <v>74</v>
      </c>
      <c r="Q906" s="1">
        <v>23</v>
      </c>
      <c r="R906" t="s">
        <v>4384</v>
      </c>
      <c r="S906" t="s">
        <v>450</v>
      </c>
      <c r="T906" t="s">
        <v>1356</v>
      </c>
    </row>
    <row r="907" spans="1:20" x14ac:dyDescent="0.25">
      <c r="A907" t="s">
        <v>4385</v>
      </c>
      <c r="B907" t="s">
        <v>2786</v>
      </c>
      <c r="C907" t="s">
        <v>2787</v>
      </c>
      <c r="D907" s="14" t="s">
        <v>2788</v>
      </c>
      <c r="E907" t="s">
        <v>2789</v>
      </c>
      <c r="F907" t="s">
        <v>2790</v>
      </c>
      <c r="G907" t="s">
        <v>53</v>
      </c>
      <c r="H907" t="s">
        <v>4386</v>
      </c>
      <c r="I907" s="17">
        <v>25934</v>
      </c>
      <c r="J907" t="s">
        <v>54</v>
      </c>
      <c r="K907" t="s">
        <v>73</v>
      </c>
      <c r="L907" t="s">
        <v>51</v>
      </c>
      <c r="M907" t="s">
        <v>51</v>
      </c>
      <c r="N907" t="s">
        <v>73</v>
      </c>
      <c r="O907" t="s">
        <v>74</v>
      </c>
      <c r="P907" t="s">
        <v>56</v>
      </c>
      <c r="Q907" s="1">
        <v>23</v>
      </c>
      <c r="R907" t="s">
        <v>4387</v>
      </c>
      <c r="S907" t="s">
        <v>1225</v>
      </c>
      <c r="T907" t="s">
        <v>2793</v>
      </c>
    </row>
    <row r="908" spans="1:20" x14ac:dyDescent="0.25">
      <c r="A908" t="s">
        <v>4388</v>
      </c>
      <c r="B908" t="s">
        <v>4389</v>
      </c>
      <c r="C908" t="s">
        <v>4390</v>
      </c>
      <c r="D908" s="14" t="s">
        <v>4255</v>
      </c>
      <c r="E908" t="s">
        <v>4256</v>
      </c>
      <c r="F908" t="s">
        <v>4391</v>
      </c>
      <c r="G908" t="s">
        <v>66</v>
      </c>
      <c r="H908" t="s">
        <v>4392</v>
      </c>
      <c r="I908" s="16">
        <v>40544</v>
      </c>
      <c r="J908" t="s">
        <v>54</v>
      </c>
      <c r="K908" t="s">
        <v>55</v>
      </c>
      <c r="L908" t="s">
        <v>51</v>
      </c>
      <c r="M908" t="s">
        <v>51</v>
      </c>
      <c r="N908" t="s">
        <v>55</v>
      </c>
      <c r="O908" t="s">
        <v>56</v>
      </c>
      <c r="P908" t="s">
        <v>74</v>
      </c>
      <c r="Q908" s="1">
        <v>23</v>
      </c>
      <c r="R908" t="s">
        <v>4393</v>
      </c>
      <c r="S908" t="s">
        <v>450</v>
      </c>
      <c r="T908" t="s">
        <v>1356</v>
      </c>
    </row>
    <row r="909" spans="1:20" x14ac:dyDescent="0.25">
      <c r="A909" t="s">
        <v>4394</v>
      </c>
      <c r="B909" t="s">
        <v>2767</v>
      </c>
      <c r="C909" t="s">
        <v>4395</v>
      </c>
      <c r="D909" s="14" t="s">
        <v>4396</v>
      </c>
      <c r="E909" t="s">
        <v>2770</v>
      </c>
      <c r="F909" t="s">
        <v>51</v>
      </c>
      <c r="G909" t="s">
        <v>81</v>
      </c>
      <c r="H909" t="s">
        <v>51</v>
      </c>
      <c r="I909" s="16">
        <v>34669</v>
      </c>
      <c r="J909" t="s">
        <v>54</v>
      </c>
      <c r="K909" t="s">
        <v>183</v>
      </c>
      <c r="L909" t="s">
        <v>73</v>
      </c>
      <c r="M909" t="s">
        <v>667</v>
      </c>
      <c r="N909" t="s">
        <v>73</v>
      </c>
      <c r="O909" t="s">
        <v>74</v>
      </c>
      <c r="P909" t="s">
        <v>56</v>
      </c>
      <c r="Q909" s="1">
        <v>23</v>
      </c>
      <c r="R909" t="s">
        <v>4397</v>
      </c>
      <c r="S909" t="s">
        <v>1225</v>
      </c>
      <c r="T909" t="s">
        <v>2773</v>
      </c>
    </row>
    <row r="910" spans="1:20" x14ac:dyDescent="0.25">
      <c r="A910" t="s">
        <v>4398</v>
      </c>
      <c r="B910" t="s">
        <v>51</v>
      </c>
      <c r="C910" t="s">
        <v>51</v>
      </c>
      <c r="D910" s="14" t="s">
        <v>3323</v>
      </c>
      <c r="E910" t="s">
        <v>4399</v>
      </c>
      <c r="F910" t="s">
        <v>51</v>
      </c>
      <c r="G910" t="s">
        <v>79</v>
      </c>
      <c r="H910" t="s">
        <v>51</v>
      </c>
      <c r="I910" s="16">
        <v>36892</v>
      </c>
      <c r="J910" t="s">
        <v>54</v>
      </c>
      <c r="K910" t="s">
        <v>59</v>
      </c>
      <c r="L910" t="s">
        <v>51</v>
      </c>
      <c r="M910" t="s">
        <v>51</v>
      </c>
      <c r="N910" t="s">
        <v>59</v>
      </c>
      <c r="O910" t="s">
        <v>56</v>
      </c>
      <c r="P910" t="s">
        <v>51</v>
      </c>
      <c r="Q910" s="1">
        <v>23</v>
      </c>
      <c r="R910" t="s">
        <v>51</v>
      </c>
      <c r="S910" t="s">
        <v>450</v>
      </c>
      <c r="T910" t="s">
        <v>1552</v>
      </c>
    </row>
    <row r="911" spans="1:20" x14ac:dyDescent="0.25">
      <c r="A911" t="s">
        <v>4400</v>
      </c>
      <c r="B911" t="s">
        <v>2052</v>
      </c>
      <c r="C911" t="s">
        <v>2053</v>
      </c>
      <c r="D911" s="14" t="s">
        <v>2054</v>
      </c>
      <c r="E911" t="s">
        <v>2055</v>
      </c>
      <c r="F911" t="s">
        <v>2056</v>
      </c>
      <c r="G911" t="s">
        <v>69</v>
      </c>
      <c r="H911" t="s">
        <v>653</v>
      </c>
      <c r="I911" s="17">
        <v>28491</v>
      </c>
      <c r="J911" t="s">
        <v>960</v>
      </c>
      <c r="K911" t="s">
        <v>184</v>
      </c>
      <c r="L911" t="s">
        <v>51</v>
      </c>
      <c r="M911" t="s">
        <v>51</v>
      </c>
      <c r="N911" t="s">
        <v>184</v>
      </c>
      <c r="O911" t="s">
        <v>74</v>
      </c>
      <c r="P911" t="s">
        <v>419</v>
      </c>
      <c r="Q911" s="1">
        <v>23</v>
      </c>
      <c r="R911" t="s">
        <v>3181</v>
      </c>
      <c r="S911" t="s">
        <v>1225</v>
      </c>
      <c r="T911" t="s">
        <v>2059</v>
      </c>
    </row>
    <row r="912" spans="1:20" x14ac:dyDescent="0.25">
      <c r="A912" t="s">
        <v>4401</v>
      </c>
      <c r="B912" t="s">
        <v>2870</v>
      </c>
      <c r="C912" t="s">
        <v>2871</v>
      </c>
      <c r="D912" s="14" t="s">
        <v>2872</v>
      </c>
      <c r="E912" t="s">
        <v>2498</v>
      </c>
      <c r="F912" t="s">
        <v>51</v>
      </c>
      <c r="G912" t="s">
        <v>63</v>
      </c>
      <c r="H912" t="s">
        <v>51</v>
      </c>
      <c r="I912" s="17">
        <v>28265</v>
      </c>
      <c r="J912" t="s">
        <v>54</v>
      </c>
      <c r="K912" t="s">
        <v>183</v>
      </c>
      <c r="L912" t="s">
        <v>2276</v>
      </c>
      <c r="M912" t="s">
        <v>2873</v>
      </c>
      <c r="N912" t="s">
        <v>73</v>
      </c>
      <c r="O912" t="s">
        <v>74</v>
      </c>
      <c r="P912" t="s">
        <v>56</v>
      </c>
      <c r="Q912" s="1">
        <v>23</v>
      </c>
      <c r="R912" t="s">
        <v>2875</v>
      </c>
      <c r="S912" t="s">
        <v>450</v>
      </c>
      <c r="T912" t="s">
        <v>2501</v>
      </c>
    </row>
    <row r="913" spans="1:20" x14ac:dyDescent="0.25">
      <c r="A913" t="s">
        <v>4402</v>
      </c>
      <c r="B913" t="s">
        <v>4403</v>
      </c>
      <c r="C913" t="s">
        <v>51</v>
      </c>
      <c r="D913" s="14" t="s">
        <v>4404</v>
      </c>
      <c r="E913" t="s">
        <v>4405</v>
      </c>
      <c r="F913" t="s">
        <v>51</v>
      </c>
      <c r="G913" t="s">
        <v>58</v>
      </c>
      <c r="H913" t="s">
        <v>51</v>
      </c>
      <c r="I913" s="16">
        <v>39448</v>
      </c>
      <c r="J913" t="s">
        <v>54</v>
      </c>
      <c r="K913" t="s">
        <v>59</v>
      </c>
      <c r="L913" t="s">
        <v>51</v>
      </c>
      <c r="M913" t="s">
        <v>51</v>
      </c>
      <c r="N913" t="s">
        <v>59</v>
      </c>
      <c r="O913" t="s">
        <v>56</v>
      </c>
      <c r="P913" t="s">
        <v>51</v>
      </c>
      <c r="Q913" s="1">
        <v>22.9</v>
      </c>
      <c r="R913" t="s">
        <v>51</v>
      </c>
      <c r="S913" t="s">
        <v>918</v>
      </c>
      <c r="T913" t="s">
        <v>2279</v>
      </c>
    </row>
    <row r="914" spans="1:20" x14ac:dyDescent="0.25">
      <c r="A914" t="s">
        <v>4407</v>
      </c>
      <c r="B914" t="s">
        <v>4408</v>
      </c>
      <c r="C914" t="s">
        <v>51</v>
      </c>
      <c r="D914" s="14" t="s">
        <v>4409</v>
      </c>
      <c r="E914" t="s">
        <v>4410</v>
      </c>
      <c r="F914" t="s">
        <v>51</v>
      </c>
      <c r="G914" t="s">
        <v>58</v>
      </c>
      <c r="H914" t="s">
        <v>51</v>
      </c>
      <c r="I914" s="16">
        <v>36892</v>
      </c>
      <c r="J914" t="s">
        <v>54</v>
      </c>
      <c r="K914" t="s">
        <v>59</v>
      </c>
      <c r="L914" t="s">
        <v>51</v>
      </c>
      <c r="M914" t="s">
        <v>51</v>
      </c>
      <c r="N914" t="s">
        <v>59</v>
      </c>
      <c r="O914" t="s">
        <v>56</v>
      </c>
      <c r="P914" t="s">
        <v>51</v>
      </c>
      <c r="Q914" s="1">
        <v>22.9</v>
      </c>
      <c r="R914" t="s">
        <v>51</v>
      </c>
      <c r="S914" t="s">
        <v>918</v>
      </c>
      <c r="T914" t="s">
        <v>2279</v>
      </c>
    </row>
    <row r="915" spans="1:20" x14ac:dyDescent="0.25">
      <c r="A915" t="s">
        <v>4411</v>
      </c>
      <c r="B915" t="s">
        <v>51</v>
      </c>
      <c r="C915" t="s">
        <v>4412</v>
      </c>
      <c r="D915" s="14" t="s">
        <v>4413</v>
      </c>
      <c r="E915" t="s">
        <v>4414</v>
      </c>
      <c r="F915" t="s">
        <v>4415</v>
      </c>
      <c r="G915" t="s">
        <v>61</v>
      </c>
      <c r="H915" t="s">
        <v>51</v>
      </c>
      <c r="I915" s="16">
        <v>42005</v>
      </c>
      <c r="J915" t="s">
        <v>54</v>
      </c>
      <c r="K915" t="s">
        <v>59</v>
      </c>
      <c r="L915" t="s">
        <v>51</v>
      </c>
      <c r="M915" t="s">
        <v>51</v>
      </c>
      <c r="N915" t="s">
        <v>59</v>
      </c>
      <c r="O915" t="s">
        <v>56</v>
      </c>
      <c r="P915" t="s">
        <v>51</v>
      </c>
      <c r="Q915" s="1">
        <v>22.8</v>
      </c>
      <c r="R915" t="s">
        <v>51</v>
      </c>
      <c r="S915" t="s">
        <v>51</v>
      </c>
      <c r="T915" t="s">
        <v>51</v>
      </c>
    </row>
    <row r="916" spans="1:20" x14ac:dyDescent="0.25">
      <c r="A916" t="s">
        <v>4417</v>
      </c>
      <c r="B916" t="s">
        <v>3603</v>
      </c>
      <c r="C916" t="s">
        <v>4418</v>
      </c>
      <c r="D916" s="14" t="s">
        <v>4419</v>
      </c>
      <c r="E916" t="s">
        <v>4420</v>
      </c>
      <c r="F916" t="s">
        <v>51</v>
      </c>
      <c r="G916" t="s">
        <v>69</v>
      </c>
      <c r="H916" t="s">
        <v>51</v>
      </c>
      <c r="I916" s="16">
        <v>40909</v>
      </c>
      <c r="J916" t="s">
        <v>54</v>
      </c>
      <c r="K916" t="s">
        <v>55</v>
      </c>
      <c r="L916" t="s">
        <v>51</v>
      </c>
      <c r="M916" t="s">
        <v>51</v>
      </c>
      <c r="N916" t="s">
        <v>55</v>
      </c>
      <c r="O916" t="s">
        <v>56</v>
      </c>
      <c r="P916" t="s">
        <v>74</v>
      </c>
      <c r="Q916" s="1">
        <v>22.8</v>
      </c>
      <c r="R916" t="s">
        <v>4421</v>
      </c>
      <c r="S916" t="s">
        <v>450</v>
      </c>
      <c r="T916" t="s">
        <v>1523</v>
      </c>
    </row>
    <row r="917" spans="1:20" x14ac:dyDescent="0.25">
      <c r="A917" t="s">
        <v>4422</v>
      </c>
      <c r="B917" t="s">
        <v>114</v>
      </c>
      <c r="C917" t="s">
        <v>2488</v>
      </c>
      <c r="D917" s="14" t="s">
        <v>2489</v>
      </c>
      <c r="E917" t="s">
        <v>2490</v>
      </c>
      <c r="F917" t="s">
        <v>2491</v>
      </c>
      <c r="G917" t="s">
        <v>61</v>
      </c>
      <c r="H917" t="s">
        <v>4423</v>
      </c>
      <c r="I917" s="16">
        <v>39814</v>
      </c>
      <c r="J917" t="s">
        <v>834</v>
      </c>
      <c r="K917" t="s">
        <v>183</v>
      </c>
      <c r="L917" t="s">
        <v>184</v>
      </c>
      <c r="M917" t="s">
        <v>2152</v>
      </c>
      <c r="N917" t="s">
        <v>184</v>
      </c>
      <c r="O917" t="s">
        <v>74</v>
      </c>
      <c r="P917" t="s">
        <v>56</v>
      </c>
      <c r="Q917" s="1">
        <v>22.6</v>
      </c>
      <c r="R917" t="s">
        <v>2494</v>
      </c>
      <c r="S917" t="s">
        <v>450</v>
      </c>
      <c r="T917" t="s">
        <v>1316</v>
      </c>
    </row>
    <row r="918" spans="1:20" x14ac:dyDescent="0.25">
      <c r="A918" t="s">
        <v>4425</v>
      </c>
      <c r="B918" t="s">
        <v>51</v>
      </c>
      <c r="C918" t="s">
        <v>4426</v>
      </c>
      <c r="D918" s="14" t="s">
        <v>4427</v>
      </c>
      <c r="E918" t="s">
        <v>4428</v>
      </c>
      <c r="F918" t="s">
        <v>4429</v>
      </c>
      <c r="G918" t="s">
        <v>81</v>
      </c>
      <c r="H918" t="s">
        <v>51</v>
      </c>
      <c r="I918" s="16">
        <v>42005</v>
      </c>
      <c r="J918" t="s">
        <v>54</v>
      </c>
      <c r="K918" t="s">
        <v>59</v>
      </c>
      <c r="L918" t="s">
        <v>51</v>
      </c>
      <c r="M918" t="s">
        <v>51</v>
      </c>
      <c r="N918" t="s">
        <v>59</v>
      </c>
      <c r="O918" t="s">
        <v>56</v>
      </c>
      <c r="P918" t="s">
        <v>51</v>
      </c>
      <c r="Q918" s="1">
        <v>22.5</v>
      </c>
      <c r="R918" t="s">
        <v>51</v>
      </c>
      <c r="S918" t="s">
        <v>51</v>
      </c>
      <c r="T918" t="s">
        <v>51</v>
      </c>
    </row>
    <row r="919" spans="1:20" x14ac:dyDescent="0.25">
      <c r="A919" t="s">
        <v>4431</v>
      </c>
      <c r="B919" t="s">
        <v>51</v>
      </c>
      <c r="C919" t="s">
        <v>51</v>
      </c>
      <c r="D919" s="14" t="s">
        <v>4432</v>
      </c>
      <c r="E919" t="s">
        <v>4433</v>
      </c>
      <c r="F919" t="s">
        <v>51</v>
      </c>
      <c r="G919" t="s">
        <v>66</v>
      </c>
      <c r="H919" t="s">
        <v>51</v>
      </c>
      <c r="I919" s="16">
        <v>40909</v>
      </c>
      <c r="J919" t="s">
        <v>54</v>
      </c>
      <c r="K919" t="s">
        <v>55</v>
      </c>
      <c r="L919" t="s">
        <v>51</v>
      </c>
      <c r="M919" t="s">
        <v>51</v>
      </c>
      <c r="N919" t="s">
        <v>55</v>
      </c>
      <c r="O919" t="s">
        <v>56</v>
      </c>
      <c r="P919" t="s">
        <v>51</v>
      </c>
      <c r="Q919" s="1">
        <v>22.5</v>
      </c>
      <c r="R919" t="s">
        <v>51</v>
      </c>
      <c r="S919" t="s">
        <v>51</v>
      </c>
      <c r="T919" t="s">
        <v>1625</v>
      </c>
    </row>
    <row r="920" spans="1:20" x14ac:dyDescent="0.25">
      <c r="A920" t="s">
        <v>4434</v>
      </c>
      <c r="B920" t="s">
        <v>4435</v>
      </c>
      <c r="C920" t="s">
        <v>51</v>
      </c>
      <c r="D920" s="14" t="s">
        <v>2312</v>
      </c>
      <c r="E920" t="s">
        <v>4436</v>
      </c>
      <c r="F920" t="s">
        <v>51</v>
      </c>
      <c r="G920" t="s">
        <v>66</v>
      </c>
      <c r="H920" t="s">
        <v>51</v>
      </c>
      <c r="I920" s="16">
        <v>38353</v>
      </c>
      <c r="J920" t="s">
        <v>54</v>
      </c>
      <c r="K920" t="s">
        <v>59</v>
      </c>
      <c r="L920" t="s">
        <v>51</v>
      </c>
      <c r="M920" t="s">
        <v>51</v>
      </c>
      <c r="N920" t="s">
        <v>59</v>
      </c>
      <c r="O920" t="s">
        <v>56</v>
      </c>
      <c r="P920" t="s">
        <v>51</v>
      </c>
      <c r="Q920" s="1">
        <v>22.5</v>
      </c>
      <c r="R920" t="s">
        <v>51</v>
      </c>
      <c r="S920" t="s">
        <v>1123</v>
      </c>
      <c r="T920" t="s">
        <v>196</v>
      </c>
    </row>
    <row r="921" spans="1:20" x14ac:dyDescent="0.25">
      <c r="A921" t="s">
        <v>4437</v>
      </c>
      <c r="B921" t="s">
        <v>4438</v>
      </c>
      <c r="C921" t="s">
        <v>4439</v>
      </c>
      <c r="D921" s="14" t="s">
        <v>4440</v>
      </c>
      <c r="E921" t="s">
        <v>4441</v>
      </c>
      <c r="F921" t="s">
        <v>51</v>
      </c>
      <c r="G921" t="s">
        <v>66</v>
      </c>
      <c r="H921" t="s">
        <v>51</v>
      </c>
      <c r="I921" s="16">
        <v>38308</v>
      </c>
      <c r="J921" t="s">
        <v>54</v>
      </c>
      <c r="K921" t="s">
        <v>59</v>
      </c>
      <c r="L921" t="s">
        <v>51</v>
      </c>
      <c r="M921" t="s">
        <v>51</v>
      </c>
      <c r="N921" t="s">
        <v>59</v>
      </c>
      <c r="O921" t="s">
        <v>56</v>
      </c>
      <c r="P921" t="s">
        <v>74</v>
      </c>
      <c r="Q921" s="1">
        <v>22.5</v>
      </c>
      <c r="R921" t="s">
        <v>4442</v>
      </c>
      <c r="S921" t="s">
        <v>450</v>
      </c>
      <c r="T921" t="s">
        <v>1625</v>
      </c>
    </row>
    <row r="922" spans="1:20" x14ac:dyDescent="0.25">
      <c r="A922" t="s">
        <v>4443</v>
      </c>
      <c r="B922" t="s">
        <v>51</v>
      </c>
      <c r="C922" t="s">
        <v>51</v>
      </c>
      <c r="D922" s="14" t="s">
        <v>4231</v>
      </c>
      <c r="E922" t="s">
        <v>4232</v>
      </c>
      <c r="F922" t="s">
        <v>51</v>
      </c>
      <c r="G922" t="s">
        <v>58</v>
      </c>
      <c r="H922" t="s">
        <v>51</v>
      </c>
      <c r="I922" s="16">
        <v>35796</v>
      </c>
      <c r="J922" t="s">
        <v>54</v>
      </c>
      <c r="K922" t="s">
        <v>59</v>
      </c>
      <c r="L922" t="s">
        <v>51</v>
      </c>
      <c r="M922" t="s">
        <v>51</v>
      </c>
      <c r="N922" t="s">
        <v>59</v>
      </c>
      <c r="O922" t="s">
        <v>56</v>
      </c>
      <c r="P922" t="s">
        <v>51</v>
      </c>
      <c r="Q922" s="1">
        <v>22.5</v>
      </c>
      <c r="R922" t="s">
        <v>51</v>
      </c>
      <c r="S922" t="s">
        <v>1225</v>
      </c>
      <c r="T922" t="s">
        <v>2279</v>
      </c>
    </row>
    <row r="923" spans="1:20" ht="27.6" x14ac:dyDescent="0.25">
      <c r="A923" t="s">
        <v>4444</v>
      </c>
      <c r="B923" t="s">
        <v>4445</v>
      </c>
      <c r="C923" t="s">
        <v>4445</v>
      </c>
      <c r="D923" s="14" t="s">
        <v>3397</v>
      </c>
      <c r="E923" t="s">
        <v>1057</v>
      </c>
      <c r="F923" t="s">
        <v>51</v>
      </c>
      <c r="G923" t="s">
        <v>58</v>
      </c>
      <c r="H923" t="s">
        <v>1057</v>
      </c>
      <c r="I923" s="16">
        <v>38504</v>
      </c>
      <c r="J923" t="s">
        <v>54</v>
      </c>
      <c r="K923" t="s">
        <v>1281</v>
      </c>
      <c r="L923" s="2" t="s">
        <v>3054</v>
      </c>
      <c r="M923" t="s">
        <v>51</v>
      </c>
      <c r="N923" t="s">
        <v>1281</v>
      </c>
      <c r="O923" t="s">
        <v>74</v>
      </c>
      <c r="P923" t="s">
        <v>74</v>
      </c>
      <c r="Q923" s="1">
        <v>22.5</v>
      </c>
      <c r="R923" t="s">
        <v>4446</v>
      </c>
      <c r="S923" t="s">
        <v>450</v>
      </c>
      <c r="T923" t="s">
        <v>1279</v>
      </c>
    </row>
    <row r="924" spans="1:20" x14ac:dyDescent="0.25">
      <c r="A924" t="s">
        <v>4447</v>
      </c>
      <c r="B924" t="s">
        <v>4448</v>
      </c>
      <c r="C924" t="s">
        <v>1091</v>
      </c>
      <c r="D924" s="14" t="s">
        <v>3019</v>
      </c>
      <c r="E924" t="s">
        <v>281</v>
      </c>
      <c r="F924" t="s">
        <v>4449</v>
      </c>
      <c r="G924" t="s">
        <v>281</v>
      </c>
      <c r="H924" t="s">
        <v>3129</v>
      </c>
      <c r="I924" s="16">
        <v>34151</v>
      </c>
      <c r="J924" t="s">
        <v>54</v>
      </c>
      <c r="K924" t="s">
        <v>183</v>
      </c>
      <c r="L924" t="s">
        <v>73</v>
      </c>
      <c r="M924" t="s">
        <v>2262</v>
      </c>
      <c r="N924" t="s">
        <v>73</v>
      </c>
      <c r="O924" t="s">
        <v>74</v>
      </c>
      <c r="P924" t="s">
        <v>56</v>
      </c>
      <c r="Q924" s="1">
        <v>22.5</v>
      </c>
      <c r="R924" t="s">
        <v>4450</v>
      </c>
      <c r="S924" t="s">
        <v>1225</v>
      </c>
      <c r="T924" t="s">
        <v>1155</v>
      </c>
    </row>
    <row r="925" spans="1:20" x14ac:dyDescent="0.25">
      <c r="A925" t="s">
        <v>4451</v>
      </c>
      <c r="B925" t="s">
        <v>51</v>
      </c>
      <c r="C925" t="s">
        <v>4452</v>
      </c>
      <c r="D925" s="14" t="s">
        <v>4453</v>
      </c>
      <c r="E925" t="s">
        <v>4454</v>
      </c>
      <c r="F925" t="s">
        <v>4455</v>
      </c>
      <c r="G925" t="s">
        <v>81</v>
      </c>
      <c r="H925" t="s">
        <v>51</v>
      </c>
      <c r="I925" s="16">
        <v>42005</v>
      </c>
      <c r="J925" t="s">
        <v>54</v>
      </c>
      <c r="K925" t="s">
        <v>59</v>
      </c>
      <c r="L925" t="s">
        <v>51</v>
      </c>
      <c r="M925" t="s">
        <v>51</v>
      </c>
      <c r="N925" t="s">
        <v>59</v>
      </c>
      <c r="O925" t="s">
        <v>56</v>
      </c>
      <c r="P925" t="s">
        <v>51</v>
      </c>
      <c r="Q925" s="1">
        <v>22.4</v>
      </c>
      <c r="R925" t="s">
        <v>51</v>
      </c>
      <c r="S925" t="s">
        <v>51</v>
      </c>
      <c r="T925" t="s">
        <v>51</v>
      </c>
    </row>
    <row r="926" spans="1:20" x14ac:dyDescent="0.25">
      <c r="A926" t="s">
        <v>4457</v>
      </c>
      <c r="B926" t="s">
        <v>4458</v>
      </c>
      <c r="C926" t="s">
        <v>51</v>
      </c>
      <c r="D926" s="14" t="s">
        <v>1993</v>
      </c>
      <c r="E926" t="s">
        <v>4459</v>
      </c>
      <c r="F926" t="s">
        <v>51</v>
      </c>
      <c r="G926" t="s">
        <v>79</v>
      </c>
      <c r="H926" t="s">
        <v>51</v>
      </c>
      <c r="I926" s="16">
        <v>37257</v>
      </c>
      <c r="J926" t="s">
        <v>54</v>
      </c>
      <c r="K926" t="s">
        <v>59</v>
      </c>
      <c r="L926" t="s">
        <v>51</v>
      </c>
      <c r="M926" t="s">
        <v>51</v>
      </c>
      <c r="N926" t="s">
        <v>59</v>
      </c>
      <c r="O926" t="s">
        <v>56</v>
      </c>
      <c r="P926" t="s">
        <v>51</v>
      </c>
      <c r="Q926" s="1">
        <v>22.4</v>
      </c>
      <c r="R926" t="s">
        <v>51</v>
      </c>
      <c r="S926" t="s">
        <v>450</v>
      </c>
      <c r="T926" t="s">
        <v>1552</v>
      </c>
    </row>
    <row r="927" spans="1:20" x14ac:dyDescent="0.25">
      <c r="A927" t="s">
        <v>4460</v>
      </c>
      <c r="B927" t="s">
        <v>3614</v>
      </c>
      <c r="C927" t="s">
        <v>4461</v>
      </c>
      <c r="D927" s="14" t="s">
        <v>4462</v>
      </c>
      <c r="E927" t="s">
        <v>4463</v>
      </c>
      <c r="F927" t="s">
        <v>51</v>
      </c>
      <c r="G927" t="s">
        <v>77</v>
      </c>
      <c r="H927" t="s">
        <v>51</v>
      </c>
      <c r="I927" s="16">
        <v>38718</v>
      </c>
      <c r="J927" t="s">
        <v>54</v>
      </c>
      <c r="K927" t="s">
        <v>59</v>
      </c>
      <c r="L927" t="s">
        <v>51</v>
      </c>
      <c r="M927" t="s">
        <v>51</v>
      </c>
      <c r="N927" t="s">
        <v>59</v>
      </c>
      <c r="O927" t="s">
        <v>56</v>
      </c>
      <c r="P927" t="s">
        <v>51</v>
      </c>
      <c r="Q927" s="1">
        <v>22.4</v>
      </c>
      <c r="R927" t="s">
        <v>4464</v>
      </c>
      <c r="S927" t="s">
        <v>450</v>
      </c>
      <c r="T927" t="s">
        <v>471</v>
      </c>
    </row>
    <row r="928" spans="1:20" x14ac:dyDescent="0.25">
      <c r="A928" t="s">
        <v>4465</v>
      </c>
      <c r="B928" t="s">
        <v>224</v>
      </c>
      <c r="C928" t="s">
        <v>4466</v>
      </c>
      <c r="D928" s="14" t="s">
        <v>4022</v>
      </c>
      <c r="E928" t="s">
        <v>4467</v>
      </c>
      <c r="F928" t="s">
        <v>246</v>
      </c>
      <c r="G928" t="s">
        <v>53</v>
      </c>
      <c r="H928" t="s">
        <v>4466</v>
      </c>
      <c r="I928" s="17">
        <v>10594</v>
      </c>
      <c r="J928" t="s">
        <v>54</v>
      </c>
      <c r="K928" t="s">
        <v>463</v>
      </c>
      <c r="L928" t="s">
        <v>51</v>
      </c>
      <c r="M928" t="s">
        <v>51</v>
      </c>
      <c r="N928" t="s">
        <v>463</v>
      </c>
      <c r="O928" t="s">
        <v>74</v>
      </c>
      <c r="P928" t="s">
        <v>74</v>
      </c>
      <c r="Q928" s="1">
        <v>22.3</v>
      </c>
      <c r="R928" t="s">
        <v>532</v>
      </c>
      <c r="S928" t="s">
        <v>450</v>
      </c>
      <c r="T928" t="s">
        <v>1487</v>
      </c>
    </row>
    <row r="929" spans="1:20" x14ac:dyDescent="0.25">
      <c r="A929" t="s">
        <v>4469</v>
      </c>
      <c r="B929" t="s">
        <v>4470</v>
      </c>
      <c r="C929" t="s">
        <v>4471</v>
      </c>
      <c r="D929" s="14" t="s">
        <v>4472</v>
      </c>
      <c r="E929" t="s">
        <v>4473</v>
      </c>
      <c r="F929" t="s">
        <v>51</v>
      </c>
      <c r="G929" t="s">
        <v>77</v>
      </c>
      <c r="H929" t="s">
        <v>51</v>
      </c>
      <c r="I929" s="16">
        <v>38353</v>
      </c>
      <c r="J929" t="s">
        <v>54</v>
      </c>
      <c r="K929" t="s">
        <v>59</v>
      </c>
      <c r="L929" t="s">
        <v>51</v>
      </c>
      <c r="M929" t="s">
        <v>51</v>
      </c>
      <c r="N929" t="s">
        <v>59</v>
      </c>
      <c r="O929" t="s">
        <v>56</v>
      </c>
      <c r="P929" t="s">
        <v>172</v>
      </c>
      <c r="Q929" s="1">
        <v>22.3</v>
      </c>
      <c r="R929" t="s">
        <v>4474</v>
      </c>
      <c r="S929" t="s">
        <v>450</v>
      </c>
      <c r="T929" t="s">
        <v>471</v>
      </c>
    </row>
    <row r="930" spans="1:20" x14ac:dyDescent="0.25">
      <c r="A930" t="s">
        <v>4475</v>
      </c>
      <c r="B930" t="s">
        <v>51</v>
      </c>
      <c r="C930" t="s">
        <v>4476</v>
      </c>
      <c r="D930" s="14" t="s">
        <v>4477</v>
      </c>
      <c r="E930" t="s">
        <v>4478</v>
      </c>
      <c r="F930" t="s">
        <v>4479</v>
      </c>
      <c r="G930" t="s">
        <v>69</v>
      </c>
      <c r="H930" t="s">
        <v>51</v>
      </c>
      <c r="I930" s="16">
        <v>42005</v>
      </c>
      <c r="J930" t="s">
        <v>54</v>
      </c>
      <c r="K930" t="s">
        <v>59</v>
      </c>
      <c r="L930" t="s">
        <v>51</v>
      </c>
      <c r="M930" t="s">
        <v>51</v>
      </c>
      <c r="N930" t="s">
        <v>59</v>
      </c>
      <c r="O930" t="s">
        <v>419</v>
      </c>
      <c r="P930" t="s">
        <v>51</v>
      </c>
      <c r="Q930" s="1">
        <v>22.2</v>
      </c>
      <c r="R930" t="s">
        <v>51</v>
      </c>
      <c r="S930" t="s">
        <v>918</v>
      </c>
      <c r="T930" t="s">
        <v>1523</v>
      </c>
    </row>
    <row r="931" spans="1:20" x14ac:dyDescent="0.25">
      <c r="A931" t="s">
        <v>4481</v>
      </c>
      <c r="B931" t="s">
        <v>4482</v>
      </c>
      <c r="C931" t="s">
        <v>4483</v>
      </c>
      <c r="D931" s="14" t="s">
        <v>4484</v>
      </c>
      <c r="E931" t="s">
        <v>2143</v>
      </c>
      <c r="F931" t="s">
        <v>51</v>
      </c>
      <c r="G931" t="s">
        <v>93</v>
      </c>
      <c r="H931" t="s">
        <v>51</v>
      </c>
      <c r="I931" s="16">
        <v>43452</v>
      </c>
      <c r="J931" t="s">
        <v>54</v>
      </c>
      <c r="K931" t="s">
        <v>73</v>
      </c>
      <c r="L931" t="s">
        <v>51</v>
      </c>
      <c r="M931" t="s">
        <v>51</v>
      </c>
      <c r="N931" t="s">
        <v>73</v>
      </c>
      <c r="O931" t="s">
        <v>74</v>
      </c>
      <c r="P931" t="s">
        <v>56</v>
      </c>
      <c r="Q931" s="1">
        <v>22.1</v>
      </c>
      <c r="R931" t="s">
        <v>51</v>
      </c>
      <c r="S931" t="s">
        <v>1225</v>
      </c>
      <c r="T931" t="s">
        <v>4486</v>
      </c>
    </row>
    <row r="932" spans="1:20" x14ac:dyDescent="0.25">
      <c r="A932" t="s">
        <v>4487</v>
      </c>
      <c r="B932" t="s">
        <v>2600</v>
      </c>
      <c r="C932" t="s">
        <v>4488</v>
      </c>
      <c r="D932" s="14" t="s">
        <v>2602</v>
      </c>
      <c r="E932" t="s">
        <v>2603</v>
      </c>
      <c r="F932" t="s">
        <v>51</v>
      </c>
      <c r="G932" t="s">
        <v>58</v>
      </c>
      <c r="H932" t="s">
        <v>51</v>
      </c>
      <c r="I932" s="16">
        <v>32874</v>
      </c>
      <c r="J932" t="s">
        <v>54</v>
      </c>
      <c r="K932" t="s">
        <v>59</v>
      </c>
      <c r="L932" t="s">
        <v>51</v>
      </c>
      <c r="M932" t="s">
        <v>51</v>
      </c>
      <c r="N932" t="s">
        <v>59</v>
      </c>
      <c r="O932" t="s">
        <v>56</v>
      </c>
      <c r="P932" t="s">
        <v>51</v>
      </c>
      <c r="Q932" s="1">
        <v>22.1</v>
      </c>
      <c r="R932" t="s">
        <v>4489</v>
      </c>
      <c r="S932" t="s">
        <v>1225</v>
      </c>
      <c r="T932" t="s">
        <v>3565</v>
      </c>
    </row>
    <row r="933" spans="1:20" x14ac:dyDescent="0.25">
      <c r="A933" t="s">
        <v>4490</v>
      </c>
      <c r="B933" t="s">
        <v>4491</v>
      </c>
      <c r="C933" t="s">
        <v>4492</v>
      </c>
      <c r="D933" s="14" t="s">
        <v>4493</v>
      </c>
      <c r="E933" t="s">
        <v>4494</v>
      </c>
      <c r="F933" t="s">
        <v>4495</v>
      </c>
      <c r="G933" t="s">
        <v>93</v>
      </c>
      <c r="H933" t="s">
        <v>51</v>
      </c>
      <c r="I933" s="16">
        <v>34254</v>
      </c>
      <c r="J933" t="s">
        <v>54</v>
      </c>
      <c r="K933" t="s">
        <v>183</v>
      </c>
      <c r="L933" t="s">
        <v>73</v>
      </c>
      <c r="M933" t="s">
        <v>1471</v>
      </c>
      <c r="N933" t="s">
        <v>73</v>
      </c>
      <c r="O933" t="s">
        <v>74</v>
      </c>
      <c r="P933" t="s">
        <v>56</v>
      </c>
      <c r="Q933" s="1">
        <v>22.1</v>
      </c>
      <c r="R933" t="s">
        <v>4496</v>
      </c>
      <c r="S933" t="s">
        <v>450</v>
      </c>
      <c r="T933" t="s">
        <v>4497</v>
      </c>
    </row>
    <row r="934" spans="1:20" x14ac:dyDescent="0.25">
      <c r="A934" t="s">
        <v>4498</v>
      </c>
      <c r="B934" t="s">
        <v>51</v>
      </c>
      <c r="C934" t="s">
        <v>51</v>
      </c>
      <c r="D934" s="14" t="s">
        <v>4432</v>
      </c>
      <c r="E934" t="s">
        <v>4433</v>
      </c>
      <c r="F934" t="s">
        <v>51</v>
      </c>
      <c r="G934" t="s">
        <v>66</v>
      </c>
      <c r="H934" t="s">
        <v>51</v>
      </c>
      <c r="I934" s="16">
        <v>40909</v>
      </c>
      <c r="J934" t="s">
        <v>54</v>
      </c>
      <c r="K934" t="s">
        <v>55</v>
      </c>
      <c r="L934" t="s">
        <v>51</v>
      </c>
      <c r="M934" t="s">
        <v>51</v>
      </c>
      <c r="N934" t="s">
        <v>55</v>
      </c>
      <c r="O934" t="s">
        <v>56</v>
      </c>
      <c r="P934" t="s">
        <v>51</v>
      </c>
      <c r="Q934" s="1">
        <v>22.1</v>
      </c>
      <c r="R934" t="s">
        <v>51</v>
      </c>
      <c r="S934" t="s">
        <v>51</v>
      </c>
      <c r="T934" t="s">
        <v>1625</v>
      </c>
    </row>
    <row r="935" spans="1:20" x14ac:dyDescent="0.25">
      <c r="A935" t="s">
        <v>4499</v>
      </c>
      <c r="B935" t="s">
        <v>51</v>
      </c>
      <c r="C935" t="s">
        <v>51</v>
      </c>
      <c r="D935" s="14" t="s">
        <v>4500</v>
      </c>
      <c r="E935" t="s">
        <v>4501</v>
      </c>
      <c r="F935" t="s">
        <v>51</v>
      </c>
      <c r="G935" t="s">
        <v>66</v>
      </c>
      <c r="H935" t="s">
        <v>51</v>
      </c>
      <c r="I935" s="16">
        <v>40909</v>
      </c>
      <c r="J935" t="s">
        <v>54</v>
      </c>
      <c r="K935" t="s">
        <v>55</v>
      </c>
      <c r="L935" t="s">
        <v>51</v>
      </c>
      <c r="M935" t="s">
        <v>51</v>
      </c>
      <c r="N935" t="s">
        <v>55</v>
      </c>
      <c r="O935" t="s">
        <v>56</v>
      </c>
      <c r="P935" t="s">
        <v>51</v>
      </c>
      <c r="Q935" s="1">
        <v>22.1</v>
      </c>
      <c r="R935" t="s">
        <v>51</v>
      </c>
      <c r="S935" t="s">
        <v>51</v>
      </c>
      <c r="T935" t="s">
        <v>1356</v>
      </c>
    </row>
    <row r="936" spans="1:20" x14ac:dyDescent="0.25">
      <c r="A936" t="s">
        <v>4502</v>
      </c>
      <c r="B936" t="s">
        <v>4503</v>
      </c>
      <c r="C936" t="s">
        <v>4504</v>
      </c>
      <c r="D936" s="14" t="s">
        <v>4505</v>
      </c>
      <c r="E936" t="s">
        <v>4506</v>
      </c>
      <c r="F936" t="s">
        <v>4507</v>
      </c>
      <c r="G936" t="s">
        <v>79</v>
      </c>
      <c r="H936" t="s">
        <v>51</v>
      </c>
      <c r="I936" s="16">
        <v>41144</v>
      </c>
      <c r="J936" t="s">
        <v>54</v>
      </c>
      <c r="K936" t="s">
        <v>59</v>
      </c>
      <c r="L936" t="s">
        <v>51</v>
      </c>
      <c r="M936" t="s">
        <v>51</v>
      </c>
      <c r="N936" t="s">
        <v>59</v>
      </c>
      <c r="O936" t="s">
        <v>56</v>
      </c>
      <c r="P936" t="s">
        <v>51</v>
      </c>
      <c r="Q936" s="1">
        <v>22</v>
      </c>
      <c r="R936" t="s">
        <v>4509</v>
      </c>
      <c r="S936" t="s">
        <v>918</v>
      </c>
      <c r="T936" t="s">
        <v>1356</v>
      </c>
    </row>
    <row r="937" spans="1:20" x14ac:dyDescent="0.25">
      <c r="A937" t="s">
        <v>4510</v>
      </c>
      <c r="B937" t="s">
        <v>4511</v>
      </c>
      <c r="C937" t="s">
        <v>4512</v>
      </c>
      <c r="D937" s="14" t="s">
        <v>4513</v>
      </c>
      <c r="E937" t="s">
        <v>4514</v>
      </c>
      <c r="F937" t="s">
        <v>51</v>
      </c>
      <c r="G937" t="s">
        <v>356</v>
      </c>
      <c r="H937" t="s">
        <v>51</v>
      </c>
      <c r="I937" s="16">
        <v>42370</v>
      </c>
      <c r="J937" t="s">
        <v>54</v>
      </c>
      <c r="K937" t="s">
        <v>73</v>
      </c>
      <c r="L937" t="s">
        <v>51</v>
      </c>
      <c r="M937" t="s">
        <v>51</v>
      </c>
      <c r="N937" t="s">
        <v>73</v>
      </c>
      <c r="O937" t="s">
        <v>74</v>
      </c>
      <c r="P937" t="s">
        <v>56</v>
      </c>
      <c r="Q937" s="1">
        <v>22</v>
      </c>
      <c r="R937" t="s">
        <v>51</v>
      </c>
      <c r="S937" t="s">
        <v>51</v>
      </c>
      <c r="T937" t="s">
        <v>51</v>
      </c>
    </row>
    <row r="938" spans="1:20" x14ac:dyDescent="0.25">
      <c r="A938" t="s">
        <v>4515</v>
      </c>
      <c r="B938" t="s">
        <v>4516</v>
      </c>
      <c r="C938" t="s">
        <v>51</v>
      </c>
      <c r="D938" s="14" t="s">
        <v>3847</v>
      </c>
      <c r="E938" t="s">
        <v>3848</v>
      </c>
      <c r="F938" t="s">
        <v>51</v>
      </c>
      <c r="G938" t="s">
        <v>69</v>
      </c>
      <c r="H938" t="s">
        <v>51</v>
      </c>
      <c r="I938" s="16">
        <v>39423</v>
      </c>
      <c r="J938" t="s">
        <v>54</v>
      </c>
      <c r="K938" t="s">
        <v>59</v>
      </c>
      <c r="L938" t="s">
        <v>51</v>
      </c>
      <c r="M938" t="s">
        <v>51</v>
      </c>
      <c r="N938" t="s">
        <v>59</v>
      </c>
      <c r="O938" t="s">
        <v>56</v>
      </c>
      <c r="P938" t="s">
        <v>74</v>
      </c>
      <c r="Q938" s="1">
        <v>22</v>
      </c>
      <c r="R938" t="s">
        <v>4517</v>
      </c>
      <c r="S938" t="s">
        <v>1225</v>
      </c>
      <c r="T938" t="s">
        <v>1356</v>
      </c>
    </row>
    <row r="939" spans="1:20" x14ac:dyDescent="0.25">
      <c r="A939" t="s">
        <v>4518</v>
      </c>
      <c r="B939" t="s">
        <v>4519</v>
      </c>
      <c r="C939" t="s">
        <v>4520</v>
      </c>
      <c r="D939" s="14" t="s">
        <v>3761</v>
      </c>
      <c r="E939" t="s">
        <v>4520</v>
      </c>
      <c r="F939" t="s">
        <v>51</v>
      </c>
      <c r="G939" t="s">
        <v>79</v>
      </c>
      <c r="H939" t="s">
        <v>4520</v>
      </c>
      <c r="I939" s="16">
        <v>40116</v>
      </c>
      <c r="J939" t="s">
        <v>54</v>
      </c>
      <c r="K939" t="s">
        <v>59</v>
      </c>
      <c r="L939" t="s">
        <v>51</v>
      </c>
      <c r="M939" t="s">
        <v>51</v>
      </c>
      <c r="N939" t="s">
        <v>59</v>
      </c>
      <c r="O939" t="s">
        <v>56</v>
      </c>
      <c r="P939" t="s">
        <v>74</v>
      </c>
      <c r="Q939" s="1">
        <v>22</v>
      </c>
      <c r="R939" t="s">
        <v>4521</v>
      </c>
      <c r="S939" t="s">
        <v>450</v>
      </c>
      <c r="T939" t="s">
        <v>1552</v>
      </c>
    </row>
    <row r="940" spans="1:20" x14ac:dyDescent="0.25">
      <c r="A940" t="s">
        <v>4522</v>
      </c>
      <c r="B940" t="s">
        <v>4523</v>
      </c>
      <c r="C940" t="s">
        <v>51</v>
      </c>
      <c r="D940" s="14" t="s">
        <v>4524</v>
      </c>
      <c r="E940" t="s">
        <v>4525</v>
      </c>
      <c r="F940" t="s">
        <v>51</v>
      </c>
      <c r="G940" t="s">
        <v>58</v>
      </c>
      <c r="H940" t="s">
        <v>51</v>
      </c>
      <c r="I940" s="16">
        <v>34335</v>
      </c>
      <c r="J940" t="s">
        <v>54</v>
      </c>
      <c r="K940" t="s">
        <v>59</v>
      </c>
      <c r="L940" t="s">
        <v>51</v>
      </c>
      <c r="M940" t="s">
        <v>51</v>
      </c>
      <c r="N940" t="s">
        <v>59</v>
      </c>
      <c r="O940" t="s">
        <v>56</v>
      </c>
      <c r="P940" t="s">
        <v>51</v>
      </c>
      <c r="Q940" s="1">
        <v>22</v>
      </c>
      <c r="R940" t="s">
        <v>51</v>
      </c>
      <c r="S940" t="s">
        <v>918</v>
      </c>
      <c r="T940" t="s">
        <v>2279</v>
      </c>
    </row>
    <row r="941" spans="1:20" x14ac:dyDescent="0.25">
      <c r="A941" t="s">
        <v>4526</v>
      </c>
      <c r="B941" t="s">
        <v>810</v>
      </c>
      <c r="C941" t="s">
        <v>4527</v>
      </c>
      <c r="D941" s="14" t="s">
        <v>812</v>
      </c>
      <c r="E941" t="s">
        <v>813</v>
      </c>
      <c r="F941" t="s">
        <v>51</v>
      </c>
      <c r="G941" t="s">
        <v>53</v>
      </c>
      <c r="H941" t="s">
        <v>666</v>
      </c>
      <c r="I941" s="17">
        <v>30819</v>
      </c>
      <c r="J941" t="s">
        <v>54</v>
      </c>
      <c r="K941" t="s">
        <v>183</v>
      </c>
      <c r="L941" t="s">
        <v>1281</v>
      </c>
      <c r="M941" t="s">
        <v>4528</v>
      </c>
      <c r="N941" t="s">
        <v>1281</v>
      </c>
      <c r="O941" t="s">
        <v>74</v>
      </c>
      <c r="P941" t="s">
        <v>56</v>
      </c>
      <c r="Q941" s="1">
        <v>22</v>
      </c>
      <c r="R941" t="s">
        <v>816</v>
      </c>
      <c r="S941" t="s">
        <v>450</v>
      </c>
      <c r="T941" t="s">
        <v>817</v>
      </c>
    </row>
    <row r="942" spans="1:20" x14ac:dyDescent="0.25">
      <c r="A942" t="s">
        <v>4529</v>
      </c>
      <c r="B942" t="s">
        <v>4530</v>
      </c>
      <c r="C942" t="s">
        <v>51</v>
      </c>
      <c r="D942" s="14" t="s">
        <v>4531</v>
      </c>
      <c r="E942" t="s">
        <v>4532</v>
      </c>
      <c r="F942" t="s">
        <v>51</v>
      </c>
      <c r="G942" t="s">
        <v>79</v>
      </c>
      <c r="H942" t="s">
        <v>51</v>
      </c>
      <c r="I942" s="16">
        <v>39083</v>
      </c>
      <c r="J942" t="s">
        <v>54</v>
      </c>
      <c r="K942" t="s">
        <v>59</v>
      </c>
      <c r="L942" t="s">
        <v>51</v>
      </c>
      <c r="M942" t="s">
        <v>51</v>
      </c>
      <c r="N942" t="s">
        <v>59</v>
      </c>
      <c r="O942" t="s">
        <v>56</v>
      </c>
      <c r="P942" t="s">
        <v>51</v>
      </c>
      <c r="Q942" s="1">
        <v>22</v>
      </c>
      <c r="R942" t="s">
        <v>51</v>
      </c>
      <c r="S942" t="s">
        <v>1225</v>
      </c>
      <c r="T942" t="s">
        <v>1279</v>
      </c>
    </row>
    <row r="943" spans="1:20" x14ac:dyDescent="0.25">
      <c r="A943" t="s">
        <v>4533</v>
      </c>
      <c r="B943" t="s">
        <v>289</v>
      </c>
      <c r="C943" t="s">
        <v>4534</v>
      </c>
      <c r="D943" s="14" t="s">
        <v>644</v>
      </c>
      <c r="E943" t="s">
        <v>645</v>
      </c>
      <c r="F943" t="s">
        <v>51</v>
      </c>
      <c r="G943" t="s">
        <v>58</v>
      </c>
      <c r="H943" t="s">
        <v>51</v>
      </c>
      <c r="I943" s="16">
        <v>38353</v>
      </c>
      <c r="J943" t="s">
        <v>54</v>
      </c>
      <c r="K943" t="s">
        <v>91</v>
      </c>
      <c r="L943" t="s">
        <v>51</v>
      </c>
      <c r="M943" t="s">
        <v>51</v>
      </c>
      <c r="N943" t="s">
        <v>91</v>
      </c>
      <c r="O943" t="s">
        <v>56</v>
      </c>
      <c r="P943" t="s">
        <v>74</v>
      </c>
      <c r="Q943" s="1">
        <v>22</v>
      </c>
      <c r="R943" t="s">
        <v>51</v>
      </c>
      <c r="S943" t="s">
        <v>450</v>
      </c>
      <c r="T943" t="s">
        <v>1279</v>
      </c>
    </row>
    <row r="944" spans="1:20" x14ac:dyDescent="0.25">
      <c r="A944" t="s">
        <v>4535</v>
      </c>
      <c r="B944" t="s">
        <v>4536</v>
      </c>
      <c r="C944" t="s">
        <v>51</v>
      </c>
      <c r="D944" s="14" t="s">
        <v>4537</v>
      </c>
      <c r="E944" t="s">
        <v>4538</v>
      </c>
      <c r="F944" t="s">
        <v>51</v>
      </c>
      <c r="G944" t="s">
        <v>58</v>
      </c>
      <c r="H944" t="s">
        <v>51</v>
      </c>
      <c r="I944" s="16">
        <v>39814</v>
      </c>
      <c r="J944" t="s">
        <v>54</v>
      </c>
      <c r="K944" t="s">
        <v>59</v>
      </c>
      <c r="L944" t="s">
        <v>51</v>
      </c>
      <c r="M944" t="s">
        <v>51</v>
      </c>
      <c r="N944" t="s">
        <v>59</v>
      </c>
      <c r="O944" t="s">
        <v>56</v>
      </c>
      <c r="P944" t="s">
        <v>51</v>
      </c>
      <c r="Q944" s="1">
        <v>22</v>
      </c>
      <c r="R944" t="s">
        <v>51</v>
      </c>
      <c r="S944" t="s">
        <v>918</v>
      </c>
      <c r="T944" t="s">
        <v>2279</v>
      </c>
    </row>
    <row r="945" spans="1:20" x14ac:dyDescent="0.25">
      <c r="A945" t="s">
        <v>4539</v>
      </c>
      <c r="B945" t="s">
        <v>4540</v>
      </c>
      <c r="C945" t="s">
        <v>51</v>
      </c>
      <c r="D945" s="14" t="s">
        <v>4541</v>
      </c>
      <c r="E945" t="s">
        <v>4542</v>
      </c>
      <c r="F945" t="s">
        <v>51</v>
      </c>
      <c r="G945" t="s">
        <v>93</v>
      </c>
      <c r="H945" t="s">
        <v>51</v>
      </c>
      <c r="I945" s="16">
        <v>37987</v>
      </c>
      <c r="J945" t="s">
        <v>54</v>
      </c>
      <c r="K945" t="s">
        <v>59</v>
      </c>
      <c r="L945" t="s">
        <v>51</v>
      </c>
      <c r="M945" t="s">
        <v>51</v>
      </c>
      <c r="N945" t="s">
        <v>59</v>
      </c>
      <c r="O945" t="s">
        <v>56</v>
      </c>
      <c r="P945" t="s">
        <v>51</v>
      </c>
      <c r="Q945" s="1">
        <v>22</v>
      </c>
      <c r="R945" t="s">
        <v>51</v>
      </c>
      <c r="S945" t="s">
        <v>1225</v>
      </c>
      <c r="T945" t="s">
        <v>1192</v>
      </c>
    </row>
    <row r="946" spans="1:20" x14ac:dyDescent="0.25">
      <c r="A946" t="s">
        <v>4543</v>
      </c>
      <c r="B946" t="s">
        <v>4544</v>
      </c>
      <c r="C946" t="s">
        <v>4545</v>
      </c>
      <c r="D946" s="14" t="s">
        <v>2839</v>
      </c>
      <c r="E946" t="s">
        <v>4546</v>
      </c>
      <c r="F946" t="s">
        <v>51</v>
      </c>
      <c r="G946" t="s">
        <v>66</v>
      </c>
      <c r="H946" t="s">
        <v>51</v>
      </c>
      <c r="I946" s="16">
        <v>39426</v>
      </c>
      <c r="J946" t="s">
        <v>54</v>
      </c>
      <c r="K946" t="s">
        <v>59</v>
      </c>
      <c r="L946" t="s">
        <v>51</v>
      </c>
      <c r="M946" t="s">
        <v>51</v>
      </c>
      <c r="N946" t="s">
        <v>59</v>
      </c>
      <c r="O946" t="s">
        <v>56</v>
      </c>
      <c r="P946" t="s">
        <v>51</v>
      </c>
      <c r="Q946" s="1">
        <v>22</v>
      </c>
      <c r="R946" t="s">
        <v>51</v>
      </c>
      <c r="S946" t="s">
        <v>450</v>
      </c>
      <c r="T946" t="s">
        <v>3315</v>
      </c>
    </row>
    <row r="947" spans="1:20" x14ac:dyDescent="0.25">
      <c r="A947" t="s">
        <v>4547</v>
      </c>
      <c r="B947" t="s">
        <v>114</v>
      </c>
      <c r="C947" t="s">
        <v>2824</v>
      </c>
      <c r="D947" s="14" t="s">
        <v>2825</v>
      </c>
      <c r="E947" t="s">
        <v>2826</v>
      </c>
      <c r="F947" t="s">
        <v>2827</v>
      </c>
      <c r="G947" t="s">
        <v>61</v>
      </c>
      <c r="H947" t="s">
        <v>4548</v>
      </c>
      <c r="I947" s="17">
        <v>6576</v>
      </c>
      <c r="J947" t="s">
        <v>54</v>
      </c>
      <c r="K947" t="s">
        <v>463</v>
      </c>
      <c r="L947" t="s">
        <v>51</v>
      </c>
      <c r="M947" t="s">
        <v>51</v>
      </c>
      <c r="N947" t="s">
        <v>463</v>
      </c>
      <c r="O947" t="s">
        <v>74</v>
      </c>
      <c r="P947" t="s">
        <v>74</v>
      </c>
      <c r="Q947" s="1">
        <v>22</v>
      </c>
      <c r="R947" t="s">
        <v>2826</v>
      </c>
      <c r="S947" t="s">
        <v>450</v>
      </c>
      <c r="T947" t="s">
        <v>1316</v>
      </c>
    </row>
    <row r="948" spans="1:20" x14ac:dyDescent="0.25">
      <c r="A948" t="s">
        <v>4549</v>
      </c>
      <c r="B948" t="s">
        <v>4550</v>
      </c>
      <c r="C948" t="s">
        <v>51</v>
      </c>
      <c r="D948" s="14" t="s">
        <v>4551</v>
      </c>
      <c r="E948" t="s">
        <v>2091</v>
      </c>
      <c r="F948" t="s">
        <v>51</v>
      </c>
      <c r="G948" t="s">
        <v>93</v>
      </c>
      <c r="H948" t="s">
        <v>51</v>
      </c>
      <c r="I948" s="16">
        <v>38353</v>
      </c>
      <c r="J948" t="s">
        <v>54</v>
      </c>
      <c r="K948" t="s">
        <v>59</v>
      </c>
      <c r="L948" t="s">
        <v>51</v>
      </c>
      <c r="M948" t="s">
        <v>51</v>
      </c>
      <c r="N948" t="s">
        <v>59</v>
      </c>
      <c r="O948" t="s">
        <v>56</v>
      </c>
      <c r="P948" t="s">
        <v>51</v>
      </c>
      <c r="Q948" s="1">
        <v>22</v>
      </c>
      <c r="R948" t="s">
        <v>51</v>
      </c>
      <c r="S948" t="s">
        <v>1225</v>
      </c>
      <c r="T948" t="s">
        <v>1192</v>
      </c>
    </row>
    <row r="949" spans="1:20" x14ac:dyDescent="0.25">
      <c r="A949" t="s">
        <v>4552</v>
      </c>
      <c r="B949" t="s">
        <v>289</v>
      </c>
      <c r="C949" t="s">
        <v>4553</v>
      </c>
      <c r="D949" s="14" t="s">
        <v>631</v>
      </c>
      <c r="E949" t="s">
        <v>632</v>
      </c>
      <c r="F949" t="s">
        <v>51</v>
      </c>
      <c r="G949" t="s">
        <v>58</v>
      </c>
      <c r="H949" t="s">
        <v>51</v>
      </c>
      <c r="I949" s="16">
        <v>38353</v>
      </c>
      <c r="J949" t="s">
        <v>54</v>
      </c>
      <c r="K949" t="s">
        <v>91</v>
      </c>
      <c r="L949" t="s">
        <v>51</v>
      </c>
      <c r="M949" t="s">
        <v>51</v>
      </c>
      <c r="N949" t="s">
        <v>91</v>
      </c>
      <c r="O949" t="s">
        <v>56</v>
      </c>
      <c r="P949" t="s">
        <v>56</v>
      </c>
      <c r="Q949" s="1">
        <v>22</v>
      </c>
      <c r="R949" t="s">
        <v>51</v>
      </c>
      <c r="S949" t="s">
        <v>450</v>
      </c>
      <c r="T949" t="s">
        <v>1279</v>
      </c>
    </row>
    <row r="950" spans="1:20" ht="27.6" x14ac:dyDescent="0.25">
      <c r="A950" t="s">
        <v>4554</v>
      </c>
      <c r="B950" s="2" t="s">
        <v>4555</v>
      </c>
      <c r="C950" t="s">
        <v>51</v>
      </c>
      <c r="D950" s="14" t="s">
        <v>4556</v>
      </c>
      <c r="E950" t="s">
        <v>4557</v>
      </c>
      <c r="F950" t="s">
        <v>51</v>
      </c>
      <c r="G950" t="s">
        <v>93</v>
      </c>
      <c r="H950" t="s">
        <v>51</v>
      </c>
      <c r="I950" s="16">
        <v>37622</v>
      </c>
      <c r="J950" t="s">
        <v>54</v>
      </c>
      <c r="K950" t="s">
        <v>59</v>
      </c>
      <c r="L950" t="s">
        <v>51</v>
      </c>
      <c r="M950" t="s">
        <v>51</v>
      </c>
      <c r="N950" t="s">
        <v>59</v>
      </c>
      <c r="O950" t="s">
        <v>56</v>
      </c>
      <c r="P950" t="s">
        <v>51</v>
      </c>
      <c r="Q950" s="1">
        <v>21.9</v>
      </c>
      <c r="R950" t="s">
        <v>51</v>
      </c>
      <c r="S950" t="s">
        <v>1225</v>
      </c>
      <c r="T950" t="s">
        <v>1192</v>
      </c>
    </row>
    <row r="951" spans="1:20" ht="27.6" x14ac:dyDescent="0.25">
      <c r="A951" t="s">
        <v>4559</v>
      </c>
      <c r="B951" t="s">
        <v>824</v>
      </c>
      <c r="C951" t="s">
        <v>4560</v>
      </c>
      <c r="D951" s="14" t="s">
        <v>826</v>
      </c>
      <c r="E951" t="s">
        <v>4561</v>
      </c>
      <c r="F951" s="2" t="s">
        <v>4562</v>
      </c>
      <c r="G951" t="s">
        <v>66</v>
      </c>
      <c r="H951" t="s">
        <v>4560</v>
      </c>
      <c r="I951" s="16">
        <v>39814</v>
      </c>
      <c r="J951" t="s">
        <v>54</v>
      </c>
      <c r="K951" t="s">
        <v>59</v>
      </c>
      <c r="L951" t="s">
        <v>51</v>
      </c>
      <c r="M951" t="s">
        <v>4563</v>
      </c>
      <c r="N951" t="s">
        <v>59</v>
      </c>
      <c r="O951" t="s">
        <v>56</v>
      </c>
      <c r="P951" t="s">
        <v>51</v>
      </c>
      <c r="Q951" s="1">
        <v>21.9</v>
      </c>
      <c r="R951" t="s">
        <v>4560</v>
      </c>
      <c r="S951" t="s">
        <v>450</v>
      </c>
      <c r="T951" t="s">
        <v>1625</v>
      </c>
    </row>
    <row r="952" spans="1:20" x14ac:dyDescent="0.25">
      <c r="A952" t="s">
        <v>4564</v>
      </c>
      <c r="B952" t="s">
        <v>2204</v>
      </c>
      <c r="C952" t="s">
        <v>4565</v>
      </c>
      <c r="D952" s="14" t="s">
        <v>51</v>
      </c>
      <c r="E952" t="s">
        <v>51</v>
      </c>
      <c r="F952" t="s">
        <v>51</v>
      </c>
      <c r="G952" t="s">
        <v>93</v>
      </c>
      <c r="H952" t="s">
        <v>51</v>
      </c>
      <c r="I952" s="16">
        <v>42364</v>
      </c>
      <c r="J952" t="s">
        <v>54</v>
      </c>
      <c r="K952" t="s">
        <v>59</v>
      </c>
      <c r="L952" t="s">
        <v>51</v>
      </c>
      <c r="M952" t="s">
        <v>51</v>
      </c>
      <c r="N952" t="s">
        <v>59</v>
      </c>
      <c r="O952" t="s">
        <v>56</v>
      </c>
      <c r="P952" t="s">
        <v>74</v>
      </c>
      <c r="Q952" s="1">
        <v>21.8</v>
      </c>
      <c r="R952" t="s">
        <v>4567</v>
      </c>
      <c r="S952" t="s">
        <v>450</v>
      </c>
      <c r="T952" t="s">
        <v>3758</v>
      </c>
    </row>
    <row r="953" spans="1:20" x14ac:dyDescent="0.25">
      <c r="A953" t="s">
        <v>4568</v>
      </c>
      <c r="B953" t="s">
        <v>51</v>
      </c>
      <c r="C953" t="s">
        <v>51</v>
      </c>
      <c r="D953" s="14" t="s">
        <v>2108</v>
      </c>
      <c r="E953" t="s">
        <v>4569</v>
      </c>
      <c r="F953" t="s">
        <v>51</v>
      </c>
      <c r="G953" t="s">
        <v>79</v>
      </c>
      <c r="H953" t="s">
        <v>51</v>
      </c>
      <c r="I953" s="16">
        <v>38353</v>
      </c>
      <c r="J953" t="s">
        <v>54</v>
      </c>
      <c r="K953" t="s">
        <v>59</v>
      </c>
      <c r="L953" t="s">
        <v>51</v>
      </c>
      <c r="M953" t="s">
        <v>51</v>
      </c>
      <c r="N953" t="s">
        <v>59</v>
      </c>
      <c r="O953" t="s">
        <v>56</v>
      </c>
      <c r="P953" t="s">
        <v>51</v>
      </c>
      <c r="Q953" s="1">
        <v>21.8</v>
      </c>
      <c r="R953" t="s">
        <v>51</v>
      </c>
      <c r="S953" t="s">
        <v>1225</v>
      </c>
      <c r="T953" t="s">
        <v>1279</v>
      </c>
    </row>
    <row r="954" spans="1:20" x14ac:dyDescent="0.25">
      <c r="A954" t="s">
        <v>4570</v>
      </c>
      <c r="B954" t="s">
        <v>824</v>
      </c>
      <c r="C954" t="s">
        <v>4571</v>
      </c>
      <c r="D954" s="14" t="s">
        <v>4572</v>
      </c>
      <c r="E954" t="s">
        <v>4573</v>
      </c>
      <c r="F954" t="s">
        <v>4574</v>
      </c>
      <c r="G954" t="s">
        <v>79</v>
      </c>
      <c r="H954" t="s">
        <v>4571</v>
      </c>
      <c r="I954" s="16">
        <v>37622</v>
      </c>
      <c r="J954" t="s">
        <v>54</v>
      </c>
      <c r="K954" t="s">
        <v>59</v>
      </c>
      <c r="L954" t="s">
        <v>51</v>
      </c>
      <c r="M954" t="s">
        <v>51</v>
      </c>
      <c r="N954" t="s">
        <v>59</v>
      </c>
      <c r="O954" t="s">
        <v>56</v>
      </c>
      <c r="P954" t="s">
        <v>51</v>
      </c>
      <c r="Q954" s="1">
        <v>21.7</v>
      </c>
      <c r="R954" t="s">
        <v>4571</v>
      </c>
      <c r="S954" t="s">
        <v>1225</v>
      </c>
      <c r="T954" t="s">
        <v>1356</v>
      </c>
    </row>
    <row r="955" spans="1:20" x14ac:dyDescent="0.25">
      <c r="A955" t="s">
        <v>4576</v>
      </c>
      <c r="B955" t="s">
        <v>4577</v>
      </c>
      <c r="C955" t="s">
        <v>4578</v>
      </c>
      <c r="D955" s="14" t="s">
        <v>4579</v>
      </c>
      <c r="E955" t="s">
        <v>4580</v>
      </c>
      <c r="F955" t="s">
        <v>51</v>
      </c>
      <c r="G955" t="s">
        <v>53</v>
      </c>
      <c r="H955" t="s">
        <v>51</v>
      </c>
      <c r="I955" s="16">
        <v>39814</v>
      </c>
      <c r="J955" t="s">
        <v>54</v>
      </c>
      <c r="K955" t="s">
        <v>55</v>
      </c>
      <c r="L955" t="s">
        <v>51</v>
      </c>
      <c r="M955" t="s">
        <v>51</v>
      </c>
      <c r="N955" t="s">
        <v>55</v>
      </c>
      <c r="O955" t="s">
        <v>56</v>
      </c>
      <c r="P955" t="s">
        <v>74</v>
      </c>
      <c r="Q955" s="1">
        <v>21.7</v>
      </c>
      <c r="R955" t="s">
        <v>4581</v>
      </c>
      <c r="S955" t="s">
        <v>450</v>
      </c>
      <c r="T955" t="s">
        <v>616</v>
      </c>
    </row>
    <row r="956" spans="1:20" x14ac:dyDescent="0.25">
      <c r="A956" t="s">
        <v>4582</v>
      </c>
      <c r="B956" t="s">
        <v>4583</v>
      </c>
      <c r="C956" t="s">
        <v>4584</v>
      </c>
      <c r="D956" s="14" t="s">
        <v>4585</v>
      </c>
      <c r="E956" t="s">
        <v>4586</v>
      </c>
      <c r="F956" t="s">
        <v>51</v>
      </c>
      <c r="G956" t="s">
        <v>79</v>
      </c>
      <c r="H956" t="s">
        <v>51</v>
      </c>
      <c r="I956" s="16">
        <v>43651</v>
      </c>
      <c r="J956" t="s">
        <v>54</v>
      </c>
      <c r="K956" t="s">
        <v>59</v>
      </c>
      <c r="L956" t="s">
        <v>51</v>
      </c>
      <c r="M956" t="s">
        <v>51</v>
      </c>
      <c r="N956" t="s">
        <v>59</v>
      </c>
      <c r="O956" t="s">
        <v>56</v>
      </c>
      <c r="P956" t="s">
        <v>51</v>
      </c>
      <c r="Q956" s="1">
        <v>21.6</v>
      </c>
      <c r="R956" t="s">
        <v>51</v>
      </c>
      <c r="S956" t="s">
        <v>450</v>
      </c>
      <c r="T956" t="s">
        <v>1356</v>
      </c>
    </row>
    <row r="957" spans="1:20" x14ac:dyDescent="0.25">
      <c r="A957" t="s">
        <v>4588</v>
      </c>
      <c r="B957" t="s">
        <v>4589</v>
      </c>
      <c r="C957" t="s">
        <v>4590</v>
      </c>
      <c r="D957" s="14" t="s">
        <v>3166</v>
      </c>
      <c r="E957" t="s">
        <v>4591</v>
      </c>
      <c r="F957" t="s">
        <v>51</v>
      </c>
      <c r="G957" t="s">
        <v>77</v>
      </c>
      <c r="H957" t="s">
        <v>51</v>
      </c>
      <c r="I957" s="16">
        <v>43479</v>
      </c>
      <c r="J957" t="s">
        <v>54</v>
      </c>
      <c r="K957" t="s">
        <v>59</v>
      </c>
      <c r="L957" t="s">
        <v>51</v>
      </c>
      <c r="M957" t="s">
        <v>51</v>
      </c>
      <c r="N957" t="s">
        <v>59</v>
      </c>
      <c r="O957" t="s">
        <v>56</v>
      </c>
      <c r="P957" t="s">
        <v>51</v>
      </c>
      <c r="Q957" s="1">
        <v>21.6</v>
      </c>
      <c r="R957" t="s">
        <v>51</v>
      </c>
      <c r="S957" t="s">
        <v>1225</v>
      </c>
      <c r="T957" t="s">
        <v>471</v>
      </c>
    </row>
    <row r="958" spans="1:20" x14ac:dyDescent="0.25">
      <c r="A958" t="s">
        <v>4592</v>
      </c>
      <c r="B958" t="s">
        <v>51</v>
      </c>
      <c r="C958" t="s">
        <v>4593</v>
      </c>
      <c r="D958" s="14" t="s">
        <v>4168</v>
      </c>
      <c r="E958" t="s">
        <v>4594</v>
      </c>
      <c r="F958" t="s">
        <v>4595</v>
      </c>
      <c r="G958" t="s">
        <v>69</v>
      </c>
      <c r="H958" t="s">
        <v>51</v>
      </c>
      <c r="I958" s="16">
        <v>41640</v>
      </c>
      <c r="J958" t="s">
        <v>54</v>
      </c>
      <c r="K958" t="s">
        <v>59</v>
      </c>
      <c r="L958" t="s">
        <v>51</v>
      </c>
      <c r="M958" t="s">
        <v>51</v>
      </c>
      <c r="N958" t="s">
        <v>59</v>
      </c>
      <c r="O958" t="s">
        <v>56</v>
      </c>
      <c r="P958" t="s">
        <v>74</v>
      </c>
      <c r="Q958" s="1">
        <v>21.6</v>
      </c>
      <c r="R958" t="s">
        <v>51</v>
      </c>
      <c r="S958" t="s">
        <v>1225</v>
      </c>
      <c r="T958" t="s">
        <v>1523</v>
      </c>
    </row>
    <row r="959" spans="1:20" x14ac:dyDescent="0.25">
      <c r="A959" t="s">
        <v>4596</v>
      </c>
      <c r="B959" t="s">
        <v>4597</v>
      </c>
      <c r="C959" t="s">
        <v>51</v>
      </c>
      <c r="D959" s="14" t="s">
        <v>3863</v>
      </c>
      <c r="E959" t="s">
        <v>4598</v>
      </c>
      <c r="F959" t="s">
        <v>4599</v>
      </c>
      <c r="G959" t="s">
        <v>66</v>
      </c>
      <c r="H959" t="s">
        <v>51</v>
      </c>
      <c r="I959" s="16">
        <v>39814</v>
      </c>
      <c r="J959" t="s">
        <v>54</v>
      </c>
      <c r="K959" t="s">
        <v>55</v>
      </c>
      <c r="L959" t="s">
        <v>51</v>
      </c>
      <c r="M959" t="s">
        <v>51</v>
      </c>
      <c r="N959" t="s">
        <v>55</v>
      </c>
      <c r="O959" t="s">
        <v>56</v>
      </c>
      <c r="P959" t="s">
        <v>51</v>
      </c>
      <c r="Q959" s="1">
        <v>21.6</v>
      </c>
      <c r="R959" t="s">
        <v>51</v>
      </c>
      <c r="S959" t="s">
        <v>450</v>
      </c>
      <c r="T959" t="s">
        <v>1356</v>
      </c>
    </row>
    <row r="960" spans="1:20" x14ac:dyDescent="0.25">
      <c r="A960" t="s">
        <v>4600</v>
      </c>
      <c r="B960" t="s">
        <v>4601</v>
      </c>
      <c r="C960" t="s">
        <v>4602</v>
      </c>
      <c r="D960" s="14" t="s">
        <v>1359</v>
      </c>
      <c r="E960" t="s">
        <v>2475</v>
      </c>
      <c r="F960" t="s">
        <v>51</v>
      </c>
      <c r="G960" t="s">
        <v>79</v>
      </c>
      <c r="H960" t="s">
        <v>51</v>
      </c>
      <c r="I960" s="16">
        <v>37245</v>
      </c>
      <c r="J960" t="s">
        <v>54</v>
      </c>
      <c r="K960" t="s">
        <v>59</v>
      </c>
      <c r="L960" t="s">
        <v>51</v>
      </c>
      <c r="M960" t="s">
        <v>51</v>
      </c>
      <c r="N960" t="s">
        <v>59</v>
      </c>
      <c r="O960" t="s">
        <v>56</v>
      </c>
      <c r="P960" t="s">
        <v>172</v>
      </c>
      <c r="Q960" s="1">
        <v>21.6</v>
      </c>
      <c r="R960" t="s">
        <v>4603</v>
      </c>
      <c r="S960" t="s">
        <v>1225</v>
      </c>
      <c r="T960" t="s">
        <v>1279</v>
      </c>
    </row>
    <row r="961" spans="1:20" x14ac:dyDescent="0.25">
      <c r="A961" t="s">
        <v>4604</v>
      </c>
      <c r="B961" t="s">
        <v>4605</v>
      </c>
      <c r="C961" t="s">
        <v>4606</v>
      </c>
      <c r="D961" s="14" t="s">
        <v>4607</v>
      </c>
      <c r="E961" t="s">
        <v>4608</v>
      </c>
      <c r="F961" t="s">
        <v>4609</v>
      </c>
      <c r="G961" t="s">
        <v>53</v>
      </c>
      <c r="H961" t="s">
        <v>4610</v>
      </c>
      <c r="I961" s="16">
        <v>38609</v>
      </c>
      <c r="J961" t="s">
        <v>54</v>
      </c>
      <c r="K961" t="s">
        <v>73</v>
      </c>
      <c r="L961" t="s">
        <v>51</v>
      </c>
      <c r="M961" t="s">
        <v>51</v>
      </c>
      <c r="N961" t="s">
        <v>73</v>
      </c>
      <c r="O961" t="s">
        <v>74</v>
      </c>
      <c r="P961" t="s">
        <v>56</v>
      </c>
      <c r="Q961" s="1">
        <v>21.6</v>
      </c>
      <c r="R961" t="s">
        <v>4611</v>
      </c>
      <c r="S961" t="s">
        <v>1225</v>
      </c>
      <c r="T961" t="s">
        <v>4605</v>
      </c>
    </row>
    <row r="962" spans="1:20" x14ac:dyDescent="0.25">
      <c r="A962" t="s">
        <v>4612</v>
      </c>
      <c r="B962" t="s">
        <v>4613</v>
      </c>
      <c r="C962" t="s">
        <v>4614</v>
      </c>
      <c r="D962" s="14" t="s">
        <v>4615</v>
      </c>
      <c r="E962" t="s">
        <v>4616</v>
      </c>
      <c r="F962" t="s">
        <v>51</v>
      </c>
      <c r="G962" t="s">
        <v>81</v>
      </c>
      <c r="H962" t="s">
        <v>51</v>
      </c>
      <c r="I962" s="16">
        <v>39003</v>
      </c>
      <c r="J962" t="s">
        <v>54</v>
      </c>
      <c r="K962" t="s">
        <v>59</v>
      </c>
      <c r="L962" t="s">
        <v>51</v>
      </c>
      <c r="M962" t="s">
        <v>51</v>
      </c>
      <c r="N962" t="s">
        <v>59</v>
      </c>
      <c r="O962" t="s">
        <v>56</v>
      </c>
      <c r="P962" t="s">
        <v>172</v>
      </c>
      <c r="Q962" s="1">
        <v>21.6</v>
      </c>
      <c r="R962" t="s">
        <v>4617</v>
      </c>
      <c r="S962" t="s">
        <v>107</v>
      </c>
      <c r="T962" t="s">
        <v>196</v>
      </c>
    </row>
    <row r="963" spans="1:20" x14ac:dyDescent="0.25">
      <c r="A963" t="s">
        <v>4618</v>
      </c>
      <c r="B963" t="s">
        <v>4619</v>
      </c>
      <c r="C963" t="s">
        <v>51</v>
      </c>
      <c r="D963" s="14" t="s">
        <v>4620</v>
      </c>
      <c r="E963" t="s">
        <v>4621</v>
      </c>
      <c r="F963" t="s">
        <v>51</v>
      </c>
      <c r="G963" t="s">
        <v>69</v>
      </c>
      <c r="H963" t="s">
        <v>51</v>
      </c>
      <c r="I963" s="16">
        <v>41241</v>
      </c>
      <c r="J963" t="s">
        <v>54</v>
      </c>
      <c r="K963" t="s">
        <v>59</v>
      </c>
      <c r="L963" t="s">
        <v>51</v>
      </c>
      <c r="M963" t="s">
        <v>51</v>
      </c>
      <c r="N963" t="s">
        <v>59</v>
      </c>
      <c r="O963" t="s">
        <v>56</v>
      </c>
      <c r="P963" t="s">
        <v>51</v>
      </c>
      <c r="Q963" s="1">
        <v>21.5</v>
      </c>
      <c r="R963" t="s">
        <v>51</v>
      </c>
      <c r="S963" t="s">
        <v>51</v>
      </c>
      <c r="T963" t="s">
        <v>51</v>
      </c>
    </row>
    <row r="964" spans="1:20" x14ac:dyDescent="0.25">
      <c r="A964" t="s">
        <v>4623</v>
      </c>
      <c r="B964" t="s">
        <v>4624</v>
      </c>
      <c r="C964" t="s">
        <v>4624</v>
      </c>
      <c r="D964" s="14" t="s">
        <v>51</v>
      </c>
      <c r="E964" t="s">
        <v>51</v>
      </c>
      <c r="F964" t="s">
        <v>51</v>
      </c>
      <c r="G964" t="s">
        <v>356</v>
      </c>
      <c r="H964" t="s">
        <v>51</v>
      </c>
      <c r="I964" s="16">
        <v>41624</v>
      </c>
      <c r="J964" t="s">
        <v>54</v>
      </c>
      <c r="K964" t="s">
        <v>59</v>
      </c>
      <c r="L964" t="s">
        <v>51</v>
      </c>
      <c r="M964" t="s">
        <v>51</v>
      </c>
      <c r="N964" t="s">
        <v>59</v>
      </c>
      <c r="O964" t="s">
        <v>56</v>
      </c>
      <c r="P964" t="s">
        <v>74</v>
      </c>
      <c r="Q964" s="1">
        <v>21.5</v>
      </c>
      <c r="R964" t="s">
        <v>4625</v>
      </c>
      <c r="S964" t="s">
        <v>1225</v>
      </c>
      <c r="T964" t="s">
        <v>4626</v>
      </c>
    </row>
    <row r="965" spans="1:20" x14ac:dyDescent="0.25">
      <c r="A965" t="s">
        <v>4627</v>
      </c>
      <c r="B965" t="s">
        <v>51</v>
      </c>
      <c r="C965" t="s">
        <v>4628</v>
      </c>
      <c r="D965" s="14" t="s">
        <v>4629</v>
      </c>
      <c r="E965" t="s">
        <v>4630</v>
      </c>
      <c r="F965" t="s">
        <v>4631</v>
      </c>
      <c r="G965" t="s">
        <v>53</v>
      </c>
      <c r="H965" t="s">
        <v>51</v>
      </c>
      <c r="I965" s="16">
        <v>42005</v>
      </c>
      <c r="J965" t="s">
        <v>54</v>
      </c>
      <c r="K965" t="s">
        <v>59</v>
      </c>
      <c r="L965" t="s">
        <v>51</v>
      </c>
      <c r="M965" t="s">
        <v>51</v>
      </c>
      <c r="N965" t="s">
        <v>59</v>
      </c>
      <c r="O965" t="s">
        <v>56</v>
      </c>
      <c r="P965" t="s">
        <v>51</v>
      </c>
      <c r="Q965" s="1">
        <v>21.5</v>
      </c>
      <c r="R965" t="s">
        <v>51</v>
      </c>
      <c r="S965" t="s">
        <v>51</v>
      </c>
      <c r="T965" t="s">
        <v>51</v>
      </c>
    </row>
    <row r="966" spans="1:20" x14ac:dyDescent="0.25">
      <c r="A966" t="s">
        <v>4632</v>
      </c>
      <c r="B966" t="s">
        <v>51</v>
      </c>
      <c r="C966" t="s">
        <v>4633</v>
      </c>
      <c r="D966" s="14" t="s">
        <v>4634</v>
      </c>
      <c r="E966" t="s">
        <v>4635</v>
      </c>
      <c r="F966" t="s">
        <v>4636</v>
      </c>
      <c r="G966" t="s">
        <v>69</v>
      </c>
      <c r="H966" t="s">
        <v>51</v>
      </c>
      <c r="I966" s="16">
        <v>41640</v>
      </c>
      <c r="J966" t="s">
        <v>54</v>
      </c>
      <c r="K966" t="s">
        <v>59</v>
      </c>
      <c r="L966" t="s">
        <v>51</v>
      </c>
      <c r="M966" t="s">
        <v>51</v>
      </c>
      <c r="N966" t="s">
        <v>59</v>
      </c>
      <c r="O966" t="s">
        <v>56</v>
      </c>
      <c r="P966" t="s">
        <v>74</v>
      </c>
      <c r="Q966" s="1">
        <v>21.5</v>
      </c>
      <c r="R966" t="s">
        <v>51</v>
      </c>
      <c r="S966" t="s">
        <v>450</v>
      </c>
      <c r="T966" t="s">
        <v>1523</v>
      </c>
    </row>
    <row r="967" spans="1:20" x14ac:dyDescent="0.25">
      <c r="A967" t="s">
        <v>4637</v>
      </c>
      <c r="B967" t="s">
        <v>51</v>
      </c>
      <c r="C967" t="s">
        <v>4638</v>
      </c>
      <c r="D967" s="14" t="s">
        <v>4639</v>
      </c>
      <c r="E967" t="s">
        <v>4640</v>
      </c>
      <c r="F967" t="s">
        <v>4641</v>
      </c>
      <c r="G967" t="s">
        <v>69</v>
      </c>
      <c r="H967" t="s">
        <v>51</v>
      </c>
      <c r="I967" s="16">
        <v>41640</v>
      </c>
      <c r="J967" t="s">
        <v>54</v>
      </c>
      <c r="K967" t="s">
        <v>59</v>
      </c>
      <c r="L967" t="s">
        <v>51</v>
      </c>
      <c r="M967" t="s">
        <v>51</v>
      </c>
      <c r="N967" t="s">
        <v>59</v>
      </c>
      <c r="O967" t="s">
        <v>56</v>
      </c>
      <c r="P967" t="s">
        <v>74</v>
      </c>
      <c r="Q967" s="1">
        <v>21.5</v>
      </c>
      <c r="R967" t="s">
        <v>51</v>
      </c>
      <c r="S967" t="s">
        <v>1225</v>
      </c>
      <c r="T967" t="s">
        <v>1523</v>
      </c>
    </row>
    <row r="968" spans="1:20" x14ac:dyDescent="0.25">
      <c r="A968" t="s">
        <v>4642</v>
      </c>
      <c r="B968" t="s">
        <v>4643</v>
      </c>
      <c r="C968" t="s">
        <v>51</v>
      </c>
      <c r="D968" s="14" t="s">
        <v>4644</v>
      </c>
      <c r="E968" t="s">
        <v>4645</v>
      </c>
      <c r="F968" t="s">
        <v>51</v>
      </c>
      <c r="G968" t="s">
        <v>58</v>
      </c>
      <c r="H968" t="s">
        <v>51</v>
      </c>
      <c r="I968" s="16">
        <v>35796</v>
      </c>
      <c r="J968" t="s">
        <v>54</v>
      </c>
      <c r="K968" t="s">
        <v>59</v>
      </c>
      <c r="L968" t="s">
        <v>51</v>
      </c>
      <c r="M968" t="s">
        <v>51</v>
      </c>
      <c r="N968" t="s">
        <v>59</v>
      </c>
      <c r="O968" t="s">
        <v>56</v>
      </c>
      <c r="P968" t="s">
        <v>51</v>
      </c>
      <c r="Q968" s="1">
        <v>21.5</v>
      </c>
      <c r="R968" t="s">
        <v>51</v>
      </c>
      <c r="S968" t="s">
        <v>918</v>
      </c>
      <c r="T968" t="s">
        <v>2279</v>
      </c>
    </row>
    <row r="969" spans="1:20" x14ac:dyDescent="0.25">
      <c r="A969" t="s">
        <v>4646</v>
      </c>
      <c r="B969" t="s">
        <v>224</v>
      </c>
      <c r="C969" t="s">
        <v>4647</v>
      </c>
      <c r="D969" s="14" t="s">
        <v>4648</v>
      </c>
      <c r="E969" t="s">
        <v>4647</v>
      </c>
      <c r="F969" t="s">
        <v>4649</v>
      </c>
      <c r="G969" t="s">
        <v>53</v>
      </c>
      <c r="H969" t="s">
        <v>4647</v>
      </c>
      <c r="I969" s="16">
        <v>34699</v>
      </c>
      <c r="J969" t="s">
        <v>54</v>
      </c>
      <c r="K969" t="s">
        <v>463</v>
      </c>
      <c r="L969" t="s">
        <v>51</v>
      </c>
      <c r="M969" t="s">
        <v>51</v>
      </c>
      <c r="N969" t="s">
        <v>463</v>
      </c>
      <c r="O969" t="s">
        <v>74</v>
      </c>
      <c r="P969" t="s">
        <v>74</v>
      </c>
      <c r="Q969" s="1">
        <v>21.5</v>
      </c>
      <c r="R969" t="s">
        <v>532</v>
      </c>
      <c r="S969" t="s">
        <v>1225</v>
      </c>
      <c r="T969" t="s">
        <v>616</v>
      </c>
    </row>
    <row r="970" spans="1:20" x14ac:dyDescent="0.25">
      <c r="A970" t="s">
        <v>4650</v>
      </c>
      <c r="B970" t="s">
        <v>1167</v>
      </c>
      <c r="C970" t="s">
        <v>4651</v>
      </c>
      <c r="D970" s="14" t="s">
        <v>4652</v>
      </c>
      <c r="E970" t="s">
        <v>841</v>
      </c>
      <c r="F970" t="s">
        <v>51</v>
      </c>
      <c r="G970" t="s">
        <v>69</v>
      </c>
      <c r="H970" t="s">
        <v>51</v>
      </c>
      <c r="I970" s="16">
        <v>38469</v>
      </c>
      <c r="J970" t="s">
        <v>54</v>
      </c>
      <c r="K970" t="s">
        <v>73</v>
      </c>
      <c r="L970" t="s">
        <v>73</v>
      </c>
      <c r="M970" t="s">
        <v>1471</v>
      </c>
      <c r="N970" t="s">
        <v>73</v>
      </c>
      <c r="O970" t="s">
        <v>74</v>
      </c>
      <c r="P970" t="s">
        <v>56</v>
      </c>
      <c r="Q970" s="1">
        <v>21.5</v>
      </c>
      <c r="R970" t="s">
        <v>4653</v>
      </c>
      <c r="S970" t="s">
        <v>1225</v>
      </c>
      <c r="T970" t="s">
        <v>4654</v>
      </c>
    </row>
    <row r="971" spans="1:20" x14ac:dyDescent="0.25">
      <c r="A971" t="s">
        <v>4655</v>
      </c>
      <c r="B971" t="s">
        <v>4656</v>
      </c>
      <c r="C971" t="s">
        <v>51</v>
      </c>
      <c r="D971" s="14" t="s">
        <v>1911</v>
      </c>
      <c r="E971" t="s">
        <v>4657</v>
      </c>
      <c r="F971" t="s">
        <v>51</v>
      </c>
      <c r="G971" t="s">
        <v>69</v>
      </c>
      <c r="H971" t="s">
        <v>51</v>
      </c>
      <c r="I971" s="16">
        <v>36617</v>
      </c>
      <c r="J971" t="s">
        <v>54</v>
      </c>
      <c r="K971" t="s">
        <v>59</v>
      </c>
      <c r="L971" t="s">
        <v>51</v>
      </c>
      <c r="M971" t="s">
        <v>51</v>
      </c>
      <c r="N971" t="s">
        <v>59</v>
      </c>
      <c r="O971" t="s">
        <v>56</v>
      </c>
      <c r="P971" t="s">
        <v>51</v>
      </c>
      <c r="Q971" s="1">
        <v>21.5</v>
      </c>
      <c r="R971" t="s">
        <v>51</v>
      </c>
      <c r="S971" t="s">
        <v>1225</v>
      </c>
      <c r="T971" t="s">
        <v>3826</v>
      </c>
    </row>
    <row r="972" spans="1:20" x14ac:dyDescent="0.25">
      <c r="A972" t="s">
        <v>4658</v>
      </c>
      <c r="B972" t="s">
        <v>51</v>
      </c>
      <c r="C972" t="s">
        <v>4659</v>
      </c>
      <c r="D972" s="14" t="s">
        <v>4660</v>
      </c>
      <c r="E972" t="s">
        <v>4661</v>
      </c>
      <c r="F972" t="s">
        <v>4662</v>
      </c>
      <c r="G972" t="s">
        <v>84</v>
      </c>
      <c r="H972" t="s">
        <v>51</v>
      </c>
      <c r="I972" s="16">
        <v>42005</v>
      </c>
      <c r="J972" t="s">
        <v>54</v>
      </c>
      <c r="K972" t="s">
        <v>59</v>
      </c>
      <c r="L972" t="s">
        <v>51</v>
      </c>
      <c r="M972" t="s">
        <v>51</v>
      </c>
      <c r="N972" t="s">
        <v>59</v>
      </c>
      <c r="O972" t="s">
        <v>56</v>
      </c>
      <c r="P972" t="s">
        <v>51</v>
      </c>
      <c r="Q972" s="1">
        <v>21.4</v>
      </c>
      <c r="R972" t="s">
        <v>51</v>
      </c>
      <c r="S972" t="s">
        <v>51</v>
      </c>
      <c r="T972" t="s">
        <v>51</v>
      </c>
    </row>
    <row r="973" spans="1:20" x14ac:dyDescent="0.25">
      <c r="A973" t="s">
        <v>4664</v>
      </c>
      <c r="B973" t="s">
        <v>51</v>
      </c>
      <c r="C973" t="s">
        <v>4665</v>
      </c>
      <c r="D973" s="14" t="s">
        <v>4666</v>
      </c>
      <c r="E973" t="s">
        <v>4667</v>
      </c>
      <c r="F973" t="s">
        <v>51</v>
      </c>
      <c r="G973" t="s">
        <v>58</v>
      </c>
      <c r="H973" t="s">
        <v>51</v>
      </c>
      <c r="I973" s="16">
        <v>42005</v>
      </c>
      <c r="J973" t="s">
        <v>54</v>
      </c>
      <c r="K973" t="s">
        <v>59</v>
      </c>
      <c r="L973" t="s">
        <v>51</v>
      </c>
      <c r="M973" t="s">
        <v>51</v>
      </c>
      <c r="N973" t="s">
        <v>59</v>
      </c>
      <c r="O973" t="s">
        <v>419</v>
      </c>
      <c r="P973" t="s">
        <v>51</v>
      </c>
      <c r="Q973" s="1">
        <v>21.4</v>
      </c>
      <c r="R973" t="s">
        <v>51</v>
      </c>
      <c r="S973" t="s">
        <v>1225</v>
      </c>
      <c r="T973" t="s">
        <v>1473</v>
      </c>
    </row>
    <row r="974" spans="1:20" x14ac:dyDescent="0.25">
      <c r="A974" t="s">
        <v>4668</v>
      </c>
      <c r="B974" t="s">
        <v>4669</v>
      </c>
      <c r="C974" t="s">
        <v>4670</v>
      </c>
      <c r="D974" s="14" t="s">
        <v>4671</v>
      </c>
      <c r="E974" t="s">
        <v>4672</v>
      </c>
      <c r="F974" t="s">
        <v>51</v>
      </c>
      <c r="G974" t="s">
        <v>84</v>
      </c>
      <c r="H974" t="s">
        <v>51</v>
      </c>
      <c r="I974" s="16">
        <v>41640</v>
      </c>
      <c r="J974" t="s">
        <v>54</v>
      </c>
      <c r="K974" t="s">
        <v>59</v>
      </c>
      <c r="L974" t="s">
        <v>51</v>
      </c>
      <c r="M974" t="s">
        <v>51</v>
      </c>
      <c r="N974" t="s">
        <v>59</v>
      </c>
      <c r="O974" t="s">
        <v>56</v>
      </c>
      <c r="P974" t="s">
        <v>74</v>
      </c>
      <c r="Q974" s="1">
        <v>21.4</v>
      </c>
      <c r="R974" t="s">
        <v>51</v>
      </c>
      <c r="S974" t="s">
        <v>450</v>
      </c>
      <c r="T974" t="s">
        <v>1279</v>
      </c>
    </row>
    <row r="975" spans="1:20" x14ac:dyDescent="0.25">
      <c r="A975" t="s">
        <v>4673</v>
      </c>
      <c r="B975" t="s">
        <v>51</v>
      </c>
      <c r="C975" t="s">
        <v>4674</v>
      </c>
      <c r="D975" s="14" t="s">
        <v>3452</v>
      </c>
      <c r="E975" t="s">
        <v>4370</v>
      </c>
      <c r="F975" t="s">
        <v>4675</v>
      </c>
      <c r="G975" t="s">
        <v>79</v>
      </c>
      <c r="H975" t="s">
        <v>51</v>
      </c>
      <c r="I975" s="16">
        <v>41640</v>
      </c>
      <c r="J975" t="s">
        <v>54</v>
      </c>
      <c r="K975" t="s">
        <v>59</v>
      </c>
      <c r="L975" t="s">
        <v>51</v>
      </c>
      <c r="M975" t="s">
        <v>51</v>
      </c>
      <c r="N975" t="s">
        <v>59</v>
      </c>
      <c r="O975" t="s">
        <v>56</v>
      </c>
      <c r="P975" t="s">
        <v>51</v>
      </c>
      <c r="Q975" s="1">
        <v>21.3</v>
      </c>
      <c r="R975" t="s">
        <v>51</v>
      </c>
      <c r="S975" t="s">
        <v>51</v>
      </c>
      <c r="T975" t="s">
        <v>51</v>
      </c>
    </row>
    <row r="976" spans="1:20" x14ac:dyDescent="0.25">
      <c r="A976" t="s">
        <v>4677</v>
      </c>
      <c r="B976" t="s">
        <v>4577</v>
      </c>
      <c r="C976" t="s">
        <v>4678</v>
      </c>
      <c r="D976" s="14" t="s">
        <v>4679</v>
      </c>
      <c r="E976" t="s">
        <v>4680</v>
      </c>
      <c r="F976" t="s">
        <v>4681</v>
      </c>
      <c r="G976" t="s">
        <v>81</v>
      </c>
      <c r="H976" t="s">
        <v>51</v>
      </c>
      <c r="I976" s="16">
        <v>40909</v>
      </c>
      <c r="J976" t="s">
        <v>54</v>
      </c>
      <c r="K976" t="s">
        <v>55</v>
      </c>
      <c r="L976" t="s">
        <v>51</v>
      </c>
      <c r="M976" t="s">
        <v>51</v>
      </c>
      <c r="N976" t="s">
        <v>55</v>
      </c>
      <c r="O976" t="s">
        <v>56</v>
      </c>
      <c r="P976" t="s">
        <v>51</v>
      </c>
      <c r="Q976" s="1">
        <v>21.3</v>
      </c>
      <c r="R976" t="s">
        <v>51</v>
      </c>
      <c r="S976" t="s">
        <v>51</v>
      </c>
      <c r="T976" t="s">
        <v>1625</v>
      </c>
    </row>
    <row r="977" spans="1:20" x14ac:dyDescent="0.25">
      <c r="A977" t="s">
        <v>4682</v>
      </c>
      <c r="B977" t="s">
        <v>1791</v>
      </c>
      <c r="C977" t="s">
        <v>4683</v>
      </c>
      <c r="D977" s="14" t="s">
        <v>4684</v>
      </c>
      <c r="E977" t="s">
        <v>457</v>
      </c>
      <c r="F977" t="s">
        <v>4685</v>
      </c>
      <c r="G977" t="s">
        <v>63</v>
      </c>
      <c r="H977" t="s">
        <v>51</v>
      </c>
      <c r="I977" s="16">
        <v>41214</v>
      </c>
      <c r="J977" t="s">
        <v>54</v>
      </c>
      <c r="K977" t="s">
        <v>73</v>
      </c>
      <c r="L977" t="s">
        <v>51</v>
      </c>
      <c r="M977" t="s">
        <v>51</v>
      </c>
      <c r="N977" t="s">
        <v>73</v>
      </c>
      <c r="O977" t="s">
        <v>74</v>
      </c>
      <c r="P977" t="s">
        <v>56</v>
      </c>
      <c r="Q977" s="1">
        <v>21.1</v>
      </c>
      <c r="R977" t="s">
        <v>4687</v>
      </c>
      <c r="S977" t="s">
        <v>1366</v>
      </c>
      <c r="T977" t="s">
        <v>1718</v>
      </c>
    </row>
    <row r="978" spans="1:20" x14ac:dyDescent="0.25">
      <c r="A978" t="s">
        <v>4688</v>
      </c>
      <c r="B978" t="s">
        <v>2877</v>
      </c>
      <c r="C978" t="s">
        <v>2878</v>
      </c>
      <c r="D978" s="14" t="s">
        <v>2879</v>
      </c>
      <c r="E978" t="s">
        <v>2880</v>
      </c>
      <c r="F978" t="s">
        <v>2881</v>
      </c>
      <c r="G978" t="s">
        <v>63</v>
      </c>
      <c r="H978" t="s">
        <v>4689</v>
      </c>
      <c r="I978" s="16">
        <v>38813</v>
      </c>
      <c r="J978" t="s">
        <v>54</v>
      </c>
      <c r="K978" t="s">
        <v>1281</v>
      </c>
      <c r="L978" t="s">
        <v>1281</v>
      </c>
      <c r="M978" t="s">
        <v>1049</v>
      </c>
      <c r="N978" t="s">
        <v>1281</v>
      </c>
      <c r="O978" t="s">
        <v>74</v>
      </c>
      <c r="P978" t="s">
        <v>56</v>
      </c>
      <c r="Q978" s="1">
        <v>21.1</v>
      </c>
      <c r="R978" t="s">
        <v>4690</v>
      </c>
      <c r="S978" t="s">
        <v>1225</v>
      </c>
      <c r="T978" t="s">
        <v>4691</v>
      </c>
    </row>
    <row r="979" spans="1:20" x14ac:dyDescent="0.25">
      <c r="A979" t="s">
        <v>4692</v>
      </c>
      <c r="B979" t="s">
        <v>51</v>
      </c>
      <c r="C979" t="s">
        <v>4693</v>
      </c>
      <c r="D979" s="14" t="s">
        <v>4694</v>
      </c>
      <c r="E979" t="s">
        <v>4695</v>
      </c>
      <c r="F979" t="s">
        <v>4696</v>
      </c>
      <c r="G979" t="s">
        <v>66</v>
      </c>
      <c r="H979" t="s">
        <v>51</v>
      </c>
      <c r="I979" s="16">
        <v>42005</v>
      </c>
      <c r="J979" t="s">
        <v>54</v>
      </c>
      <c r="K979" t="s">
        <v>59</v>
      </c>
      <c r="L979" t="s">
        <v>51</v>
      </c>
      <c r="M979" t="s">
        <v>51</v>
      </c>
      <c r="N979" t="s">
        <v>59</v>
      </c>
      <c r="O979" t="s">
        <v>56</v>
      </c>
      <c r="P979" t="s">
        <v>51</v>
      </c>
      <c r="Q979" s="1">
        <v>21</v>
      </c>
      <c r="R979" t="s">
        <v>51</v>
      </c>
      <c r="S979" t="s">
        <v>51</v>
      </c>
      <c r="T979" t="s">
        <v>51</v>
      </c>
    </row>
    <row r="980" spans="1:20" x14ac:dyDescent="0.25">
      <c r="A980" t="s">
        <v>4698</v>
      </c>
      <c r="B980" t="s">
        <v>4380</v>
      </c>
      <c r="C980" t="s">
        <v>4699</v>
      </c>
      <c r="D980" s="14" t="s">
        <v>3469</v>
      </c>
      <c r="E980" t="s">
        <v>4700</v>
      </c>
      <c r="F980" t="s">
        <v>51</v>
      </c>
      <c r="G980" t="s">
        <v>66</v>
      </c>
      <c r="H980" t="s">
        <v>51</v>
      </c>
      <c r="I980" s="16">
        <v>37257</v>
      </c>
      <c r="J980" t="s">
        <v>54</v>
      </c>
      <c r="K980" t="s">
        <v>59</v>
      </c>
      <c r="L980" t="s">
        <v>51</v>
      </c>
      <c r="M980" t="s">
        <v>51</v>
      </c>
      <c r="N980" t="s">
        <v>59</v>
      </c>
      <c r="O980" t="s">
        <v>56</v>
      </c>
      <c r="P980" t="s">
        <v>74</v>
      </c>
      <c r="Q980" s="1">
        <v>21</v>
      </c>
      <c r="R980" t="s">
        <v>4701</v>
      </c>
      <c r="S980" t="s">
        <v>450</v>
      </c>
      <c r="T980" t="s">
        <v>1625</v>
      </c>
    </row>
    <row r="981" spans="1:20" ht="27.6" x14ac:dyDescent="0.25">
      <c r="A981" t="s">
        <v>4702</v>
      </c>
      <c r="B981" t="s">
        <v>4703</v>
      </c>
      <c r="C981" t="s">
        <v>4704</v>
      </c>
      <c r="D981" s="14" t="s">
        <v>1423</v>
      </c>
      <c r="E981" t="s">
        <v>364</v>
      </c>
      <c r="F981" t="s">
        <v>4705</v>
      </c>
      <c r="G981" t="s">
        <v>63</v>
      </c>
      <c r="H981" t="s">
        <v>51</v>
      </c>
      <c r="I981" s="16">
        <v>40543</v>
      </c>
      <c r="J981" t="s">
        <v>54</v>
      </c>
      <c r="K981" t="s">
        <v>183</v>
      </c>
      <c r="L981" t="s">
        <v>1265</v>
      </c>
      <c r="M981" t="s">
        <v>73</v>
      </c>
      <c r="N981" s="2" t="s">
        <v>564</v>
      </c>
      <c r="O981" t="s">
        <v>74</v>
      </c>
      <c r="P981" t="s">
        <v>56</v>
      </c>
      <c r="Q981" s="1">
        <v>21</v>
      </c>
      <c r="R981" t="s">
        <v>4706</v>
      </c>
      <c r="S981" t="s">
        <v>1225</v>
      </c>
      <c r="T981" t="s">
        <v>471</v>
      </c>
    </row>
    <row r="982" spans="1:20" x14ac:dyDescent="0.25">
      <c r="A982" t="s">
        <v>4707</v>
      </c>
      <c r="B982" t="s">
        <v>51</v>
      </c>
      <c r="C982" t="s">
        <v>51</v>
      </c>
      <c r="D982" s="14" t="s">
        <v>4708</v>
      </c>
      <c r="E982" t="s">
        <v>4709</v>
      </c>
      <c r="F982" t="s">
        <v>4710</v>
      </c>
      <c r="G982" t="s">
        <v>61</v>
      </c>
      <c r="H982" t="s">
        <v>324</v>
      </c>
      <c r="I982" s="16">
        <v>32874</v>
      </c>
      <c r="J982" t="s">
        <v>1032</v>
      </c>
      <c r="K982" t="s">
        <v>183</v>
      </c>
      <c r="L982" t="s">
        <v>4711</v>
      </c>
      <c r="M982" t="s">
        <v>51</v>
      </c>
      <c r="N982" t="s">
        <v>73</v>
      </c>
      <c r="O982" t="s">
        <v>74</v>
      </c>
      <c r="P982" t="s">
        <v>56</v>
      </c>
      <c r="Q982" s="1">
        <v>21</v>
      </c>
      <c r="R982" t="s">
        <v>4712</v>
      </c>
      <c r="S982" t="s">
        <v>1225</v>
      </c>
      <c r="T982" t="s">
        <v>4713</v>
      </c>
    </row>
    <row r="983" spans="1:20" x14ac:dyDescent="0.25">
      <c r="A983" t="s">
        <v>4714</v>
      </c>
      <c r="B983" t="s">
        <v>51</v>
      </c>
      <c r="C983" t="s">
        <v>51</v>
      </c>
      <c r="D983" s="14" t="s">
        <v>4708</v>
      </c>
      <c r="E983" t="s">
        <v>4709</v>
      </c>
      <c r="F983" t="s">
        <v>4710</v>
      </c>
      <c r="G983" t="s">
        <v>61</v>
      </c>
      <c r="H983" t="s">
        <v>612</v>
      </c>
      <c r="I983" s="16">
        <v>32874</v>
      </c>
      <c r="J983" t="s">
        <v>1032</v>
      </c>
      <c r="K983" t="s">
        <v>183</v>
      </c>
      <c r="L983" t="s">
        <v>4711</v>
      </c>
      <c r="M983" t="s">
        <v>51</v>
      </c>
      <c r="N983" t="s">
        <v>73</v>
      </c>
      <c r="O983" t="s">
        <v>74</v>
      </c>
      <c r="P983" t="s">
        <v>56</v>
      </c>
      <c r="Q983" s="1">
        <v>21</v>
      </c>
      <c r="R983" t="s">
        <v>4712</v>
      </c>
      <c r="S983" t="s">
        <v>1225</v>
      </c>
      <c r="T983" t="s">
        <v>4713</v>
      </c>
    </row>
    <row r="984" spans="1:20" x14ac:dyDescent="0.25">
      <c r="A984" t="s">
        <v>4715</v>
      </c>
      <c r="B984" t="s">
        <v>4389</v>
      </c>
      <c r="C984" t="s">
        <v>4716</v>
      </c>
      <c r="D984" s="14" t="s">
        <v>4717</v>
      </c>
      <c r="E984" t="s">
        <v>4718</v>
      </c>
      <c r="F984" t="s">
        <v>4719</v>
      </c>
      <c r="G984" t="s">
        <v>66</v>
      </c>
      <c r="H984" t="s">
        <v>51</v>
      </c>
      <c r="I984" s="16">
        <v>40544</v>
      </c>
      <c r="J984" t="s">
        <v>54</v>
      </c>
      <c r="K984" t="s">
        <v>55</v>
      </c>
      <c r="L984" t="s">
        <v>51</v>
      </c>
      <c r="M984" t="s">
        <v>51</v>
      </c>
      <c r="N984" t="s">
        <v>55</v>
      </c>
      <c r="O984" t="s">
        <v>56</v>
      </c>
      <c r="P984" t="s">
        <v>74</v>
      </c>
      <c r="Q984" s="1">
        <v>21</v>
      </c>
      <c r="R984" t="s">
        <v>4720</v>
      </c>
      <c r="S984" t="s">
        <v>450</v>
      </c>
      <c r="T984" t="s">
        <v>1625</v>
      </c>
    </row>
    <row r="985" spans="1:20" x14ac:dyDescent="0.25">
      <c r="A985" t="s">
        <v>4721</v>
      </c>
      <c r="B985" t="s">
        <v>914</v>
      </c>
      <c r="C985" t="s">
        <v>2311</v>
      </c>
      <c r="D985" s="14" t="s">
        <v>4722</v>
      </c>
      <c r="E985" t="s">
        <v>1761</v>
      </c>
      <c r="F985" t="s">
        <v>51</v>
      </c>
      <c r="G985" t="s">
        <v>58</v>
      </c>
      <c r="H985" t="s">
        <v>4723</v>
      </c>
      <c r="I985" s="16">
        <v>39814</v>
      </c>
      <c r="J985" t="s">
        <v>54</v>
      </c>
      <c r="K985" t="s">
        <v>59</v>
      </c>
      <c r="L985" t="s">
        <v>51</v>
      </c>
      <c r="M985" t="s">
        <v>51</v>
      </c>
      <c r="N985" t="s">
        <v>59</v>
      </c>
      <c r="O985" t="s">
        <v>56</v>
      </c>
      <c r="P985" t="s">
        <v>74</v>
      </c>
      <c r="Q985" s="1">
        <v>21</v>
      </c>
      <c r="R985" t="s">
        <v>4724</v>
      </c>
      <c r="S985" t="s">
        <v>1225</v>
      </c>
      <c r="T985" t="s">
        <v>1279</v>
      </c>
    </row>
    <row r="986" spans="1:20" x14ac:dyDescent="0.25">
      <c r="A986" t="s">
        <v>4725</v>
      </c>
      <c r="B986" t="s">
        <v>4726</v>
      </c>
      <c r="C986" t="s">
        <v>51</v>
      </c>
      <c r="D986" s="14" t="s">
        <v>4727</v>
      </c>
      <c r="E986" t="s">
        <v>4728</v>
      </c>
      <c r="F986" t="s">
        <v>51</v>
      </c>
      <c r="G986" t="s">
        <v>93</v>
      </c>
      <c r="H986" t="s">
        <v>51</v>
      </c>
      <c r="I986" s="16">
        <v>37622</v>
      </c>
      <c r="J986" t="s">
        <v>54</v>
      </c>
      <c r="K986" t="s">
        <v>59</v>
      </c>
      <c r="L986" t="s">
        <v>51</v>
      </c>
      <c r="M986" t="s">
        <v>51</v>
      </c>
      <c r="N986" t="s">
        <v>59</v>
      </c>
      <c r="O986" t="s">
        <v>56</v>
      </c>
      <c r="P986" t="s">
        <v>51</v>
      </c>
      <c r="Q986" s="1">
        <v>21</v>
      </c>
      <c r="R986" t="s">
        <v>51</v>
      </c>
      <c r="S986" t="s">
        <v>450</v>
      </c>
      <c r="T986" t="s">
        <v>1192</v>
      </c>
    </row>
    <row r="987" spans="1:20" x14ac:dyDescent="0.25">
      <c r="A987" t="s">
        <v>4729</v>
      </c>
      <c r="B987" t="s">
        <v>4730</v>
      </c>
      <c r="C987" t="s">
        <v>4731</v>
      </c>
      <c r="D987" s="14" t="s">
        <v>4732</v>
      </c>
      <c r="E987" t="s">
        <v>4733</v>
      </c>
      <c r="F987" t="s">
        <v>51</v>
      </c>
      <c r="G987" t="s">
        <v>81</v>
      </c>
      <c r="H987" t="s">
        <v>51</v>
      </c>
      <c r="I987" s="16">
        <v>37226</v>
      </c>
      <c r="J987" t="s">
        <v>54</v>
      </c>
      <c r="K987" t="s">
        <v>59</v>
      </c>
      <c r="L987" t="s">
        <v>51</v>
      </c>
      <c r="M987" t="s">
        <v>51</v>
      </c>
      <c r="N987" t="s">
        <v>59</v>
      </c>
      <c r="O987" t="s">
        <v>56</v>
      </c>
      <c r="P987" t="s">
        <v>51</v>
      </c>
      <c r="Q987" s="1">
        <v>21</v>
      </c>
      <c r="R987" t="s">
        <v>4734</v>
      </c>
      <c r="S987" t="s">
        <v>1225</v>
      </c>
      <c r="T987" t="s">
        <v>3315</v>
      </c>
    </row>
    <row r="988" spans="1:20" x14ac:dyDescent="0.25">
      <c r="A988" t="s">
        <v>4735</v>
      </c>
      <c r="B988" t="s">
        <v>4736</v>
      </c>
      <c r="C988" t="s">
        <v>4737</v>
      </c>
      <c r="D988" s="14" t="s">
        <v>4738</v>
      </c>
      <c r="E988" t="s">
        <v>4739</v>
      </c>
      <c r="F988" t="s">
        <v>51</v>
      </c>
      <c r="G988" t="s">
        <v>79</v>
      </c>
      <c r="H988" t="s">
        <v>51</v>
      </c>
      <c r="I988" s="16">
        <v>42404</v>
      </c>
      <c r="J988" t="s">
        <v>54</v>
      </c>
      <c r="K988" t="s">
        <v>59</v>
      </c>
      <c r="L988" t="s">
        <v>51</v>
      </c>
      <c r="M988" t="s">
        <v>51</v>
      </c>
      <c r="N988" t="s">
        <v>59</v>
      </c>
      <c r="O988" t="s">
        <v>56</v>
      </c>
      <c r="P988" t="s">
        <v>74</v>
      </c>
      <c r="Q988" s="1">
        <v>21</v>
      </c>
      <c r="R988" t="s">
        <v>4740</v>
      </c>
      <c r="S988" t="s">
        <v>450</v>
      </c>
      <c r="T988" t="s">
        <v>1356</v>
      </c>
    </row>
    <row r="989" spans="1:20" x14ac:dyDescent="0.25">
      <c r="A989" t="s">
        <v>4741</v>
      </c>
      <c r="B989" t="s">
        <v>51</v>
      </c>
      <c r="C989" t="s">
        <v>51</v>
      </c>
      <c r="D989" s="14" t="s">
        <v>4742</v>
      </c>
      <c r="E989" t="s">
        <v>4743</v>
      </c>
      <c r="F989" t="s">
        <v>4744</v>
      </c>
      <c r="G989" t="s">
        <v>81</v>
      </c>
      <c r="H989" t="s">
        <v>51</v>
      </c>
      <c r="I989" s="16">
        <v>40909</v>
      </c>
      <c r="J989" t="s">
        <v>54</v>
      </c>
      <c r="K989" t="s">
        <v>55</v>
      </c>
      <c r="L989" t="s">
        <v>51</v>
      </c>
      <c r="M989" t="s">
        <v>51</v>
      </c>
      <c r="N989" t="s">
        <v>55</v>
      </c>
      <c r="O989" t="s">
        <v>56</v>
      </c>
      <c r="P989" t="s">
        <v>51</v>
      </c>
      <c r="Q989" s="1">
        <v>20.9</v>
      </c>
      <c r="R989" t="s">
        <v>51</v>
      </c>
      <c r="S989" t="s">
        <v>51</v>
      </c>
      <c r="T989" t="s">
        <v>4746</v>
      </c>
    </row>
    <row r="990" spans="1:20" x14ac:dyDescent="0.25">
      <c r="A990" t="s">
        <v>4747</v>
      </c>
      <c r="B990" t="s">
        <v>4748</v>
      </c>
      <c r="C990" t="s">
        <v>51</v>
      </c>
      <c r="D990" s="14" t="s">
        <v>4749</v>
      </c>
      <c r="E990" t="s">
        <v>4750</v>
      </c>
      <c r="F990" t="s">
        <v>51</v>
      </c>
      <c r="G990" t="s">
        <v>77</v>
      </c>
      <c r="H990" t="s">
        <v>51</v>
      </c>
      <c r="I990" s="16">
        <v>39083</v>
      </c>
      <c r="J990" t="s">
        <v>54</v>
      </c>
      <c r="K990" t="s">
        <v>59</v>
      </c>
      <c r="L990" t="s">
        <v>51</v>
      </c>
      <c r="M990" t="s">
        <v>51</v>
      </c>
      <c r="N990" t="s">
        <v>59</v>
      </c>
      <c r="O990" t="s">
        <v>56</v>
      </c>
      <c r="P990" t="s">
        <v>51</v>
      </c>
      <c r="Q990" s="1">
        <v>20.9</v>
      </c>
      <c r="R990" t="s">
        <v>51</v>
      </c>
      <c r="S990" t="s">
        <v>450</v>
      </c>
      <c r="T990" t="s">
        <v>471</v>
      </c>
    </row>
    <row r="991" spans="1:20" x14ac:dyDescent="0.25">
      <c r="A991" t="s">
        <v>4751</v>
      </c>
      <c r="B991" t="s">
        <v>4752</v>
      </c>
      <c r="C991" t="s">
        <v>51</v>
      </c>
      <c r="D991" s="14" t="s">
        <v>3998</v>
      </c>
      <c r="E991" t="s">
        <v>4043</v>
      </c>
      <c r="F991" t="s">
        <v>51</v>
      </c>
      <c r="G991" t="s">
        <v>58</v>
      </c>
      <c r="H991" t="s">
        <v>51</v>
      </c>
      <c r="I991" s="16">
        <v>36526</v>
      </c>
      <c r="J991" t="s">
        <v>54</v>
      </c>
      <c r="K991" t="s">
        <v>59</v>
      </c>
      <c r="L991" t="s">
        <v>51</v>
      </c>
      <c r="M991" t="s">
        <v>51</v>
      </c>
      <c r="N991" t="s">
        <v>59</v>
      </c>
      <c r="O991" t="s">
        <v>56</v>
      </c>
      <c r="P991" t="s">
        <v>51</v>
      </c>
      <c r="Q991" s="1">
        <v>20.8</v>
      </c>
      <c r="R991" t="s">
        <v>51</v>
      </c>
      <c r="S991" t="s">
        <v>918</v>
      </c>
      <c r="T991" t="s">
        <v>2279</v>
      </c>
    </row>
    <row r="992" spans="1:20" x14ac:dyDescent="0.25">
      <c r="A992" t="s">
        <v>4754</v>
      </c>
      <c r="B992" t="s">
        <v>4755</v>
      </c>
      <c r="C992" t="s">
        <v>51</v>
      </c>
      <c r="D992" s="14" t="s">
        <v>4756</v>
      </c>
      <c r="E992" t="s">
        <v>4757</v>
      </c>
      <c r="F992" t="s">
        <v>51</v>
      </c>
      <c r="G992" t="s">
        <v>88</v>
      </c>
      <c r="H992" t="s">
        <v>51</v>
      </c>
      <c r="I992" s="16">
        <v>37622</v>
      </c>
      <c r="J992" t="s">
        <v>54</v>
      </c>
      <c r="K992" t="s">
        <v>59</v>
      </c>
      <c r="L992" t="s">
        <v>51</v>
      </c>
      <c r="M992" t="s">
        <v>51</v>
      </c>
      <c r="N992" t="s">
        <v>59</v>
      </c>
      <c r="O992" t="s">
        <v>56</v>
      </c>
      <c r="P992" t="s">
        <v>51</v>
      </c>
      <c r="Q992" s="1">
        <v>20.8</v>
      </c>
      <c r="R992" t="s">
        <v>51</v>
      </c>
      <c r="S992" t="s">
        <v>450</v>
      </c>
      <c r="T992" t="s">
        <v>2937</v>
      </c>
    </row>
    <row r="993" spans="1:20" x14ac:dyDescent="0.25">
      <c r="A993" t="s">
        <v>4758</v>
      </c>
      <c r="B993" t="s">
        <v>4759</v>
      </c>
      <c r="C993" t="s">
        <v>4760</v>
      </c>
      <c r="D993" s="14" t="s">
        <v>826</v>
      </c>
      <c r="E993" t="s">
        <v>2673</v>
      </c>
      <c r="F993" t="s">
        <v>51</v>
      </c>
      <c r="G993" t="s">
        <v>66</v>
      </c>
      <c r="H993" t="s">
        <v>51</v>
      </c>
      <c r="I993" s="16">
        <v>42939</v>
      </c>
      <c r="J993" t="s">
        <v>54</v>
      </c>
      <c r="K993" t="s">
        <v>59</v>
      </c>
      <c r="L993" t="s">
        <v>51</v>
      </c>
      <c r="M993" t="s">
        <v>51</v>
      </c>
      <c r="N993" t="s">
        <v>59</v>
      </c>
      <c r="O993" t="s">
        <v>56</v>
      </c>
      <c r="P993" t="s">
        <v>51</v>
      </c>
      <c r="Q993" s="1">
        <v>20.7</v>
      </c>
      <c r="R993" t="s">
        <v>4762</v>
      </c>
      <c r="S993" t="s">
        <v>450</v>
      </c>
      <c r="T993" t="s">
        <v>3582</v>
      </c>
    </row>
    <row r="994" spans="1:20" x14ac:dyDescent="0.25">
      <c r="A994" t="s">
        <v>4763</v>
      </c>
      <c r="B994" t="s">
        <v>51</v>
      </c>
      <c r="C994" t="s">
        <v>4764</v>
      </c>
      <c r="D994" s="14" t="s">
        <v>826</v>
      </c>
      <c r="E994" t="s">
        <v>4765</v>
      </c>
      <c r="F994" t="s">
        <v>4766</v>
      </c>
      <c r="G994" t="s">
        <v>66</v>
      </c>
      <c r="H994" t="s">
        <v>51</v>
      </c>
      <c r="I994" s="16">
        <v>40179</v>
      </c>
      <c r="J994" t="s">
        <v>54</v>
      </c>
      <c r="K994" t="s">
        <v>59</v>
      </c>
      <c r="L994" t="s">
        <v>51</v>
      </c>
      <c r="M994" t="s">
        <v>51</v>
      </c>
      <c r="N994" t="s">
        <v>59</v>
      </c>
      <c r="O994" t="s">
        <v>56</v>
      </c>
      <c r="P994" t="s">
        <v>51</v>
      </c>
      <c r="Q994" s="1">
        <v>20.7</v>
      </c>
      <c r="R994" t="s">
        <v>51</v>
      </c>
      <c r="S994" t="s">
        <v>51</v>
      </c>
      <c r="T994" t="s">
        <v>51</v>
      </c>
    </row>
    <row r="995" spans="1:20" x14ac:dyDescent="0.25">
      <c r="A995" t="s">
        <v>4767</v>
      </c>
      <c r="B995" t="s">
        <v>51</v>
      </c>
      <c r="C995" t="s">
        <v>4768</v>
      </c>
      <c r="D995" s="14" t="s">
        <v>4769</v>
      </c>
      <c r="E995" t="s">
        <v>4770</v>
      </c>
      <c r="F995" t="s">
        <v>4771</v>
      </c>
      <c r="G995" t="s">
        <v>69</v>
      </c>
      <c r="H995" t="s">
        <v>51</v>
      </c>
      <c r="I995" s="16">
        <v>41640</v>
      </c>
      <c r="J995" t="s">
        <v>54</v>
      </c>
      <c r="K995" t="s">
        <v>59</v>
      </c>
      <c r="L995" t="s">
        <v>51</v>
      </c>
      <c r="M995" t="s">
        <v>51</v>
      </c>
      <c r="N995" t="s">
        <v>59</v>
      </c>
      <c r="O995" t="s">
        <v>56</v>
      </c>
      <c r="P995" t="s">
        <v>74</v>
      </c>
      <c r="Q995" s="1">
        <v>20.7</v>
      </c>
      <c r="R995" t="s">
        <v>51</v>
      </c>
      <c r="S995" t="s">
        <v>1366</v>
      </c>
      <c r="T995" t="s">
        <v>1523</v>
      </c>
    </row>
    <row r="996" spans="1:20" x14ac:dyDescent="0.25">
      <c r="A996" t="s">
        <v>4772</v>
      </c>
      <c r="B996" t="s">
        <v>4773</v>
      </c>
      <c r="C996" t="s">
        <v>4774</v>
      </c>
      <c r="D996" s="14" t="s">
        <v>4775</v>
      </c>
      <c r="E996" t="s">
        <v>4776</v>
      </c>
      <c r="F996" t="s">
        <v>4777</v>
      </c>
      <c r="G996" t="s">
        <v>61</v>
      </c>
      <c r="H996" t="s">
        <v>51</v>
      </c>
      <c r="I996" s="17">
        <v>20428</v>
      </c>
      <c r="J996" t="s">
        <v>54</v>
      </c>
      <c r="K996" t="s">
        <v>183</v>
      </c>
      <c r="L996" t="s">
        <v>184</v>
      </c>
      <c r="M996" t="s">
        <v>613</v>
      </c>
      <c r="N996" t="s">
        <v>184</v>
      </c>
      <c r="O996" t="s">
        <v>74</v>
      </c>
      <c r="P996" t="s">
        <v>56</v>
      </c>
      <c r="Q996" s="1">
        <v>20.7</v>
      </c>
      <c r="R996" t="s">
        <v>4778</v>
      </c>
      <c r="S996" t="s">
        <v>1225</v>
      </c>
      <c r="T996" t="s">
        <v>4779</v>
      </c>
    </row>
    <row r="997" spans="1:20" x14ac:dyDescent="0.25">
      <c r="A997" t="s">
        <v>4780</v>
      </c>
      <c r="B997" t="s">
        <v>4781</v>
      </c>
      <c r="C997" t="s">
        <v>51</v>
      </c>
      <c r="D997" s="14" t="s">
        <v>4782</v>
      </c>
      <c r="E997" t="s">
        <v>4783</v>
      </c>
      <c r="F997" t="s">
        <v>51</v>
      </c>
      <c r="G997" t="s">
        <v>63</v>
      </c>
      <c r="H997" t="s">
        <v>51</v>
      </c>
      <c r="I997" s="16">
        <v>36526</v>
      </c>
      <c r="J997" t="s">
        <v>54</v>
      </c>
      <c r="K997" t="s">
        <v>59</v>
      </c>
      <c r="L997" t="s">
        <v>51</v>
      </c>
      <c r="M997" t="s">
        <v>51</v>
      </c>
      <c r="N997" t="s">
        <v>59</v>
      </c>
      <c r="O997" t="s">
        <v>56</v>
      </c>
      <c r="P997" t="s">
        <v>51</v>
      </c>
      <c r="Q997" s="1">
        <v>20.7</v>
      </c>
      <c r="R997" t="s">
        <v>51</v>
      </c>
      <c r="S997" t="s">
        <v>918</v>
      </c>
      <c r="T997" t="s">
        <v>4784</v>
      </c>
    </row>
    <row r="998" spans="1:20" x14ac:dyDescent="0.25">
      <c r="A998" t="s">
        <v>4785</v>
      </c>
      <c r="B998" t="s">
        <v>219</v>
      </c>
      <c r="C998" t="s">
        <v>2810</v>
      </c>
      <c r="D998" s="14" t="s">
        <v>4786</v>
      </c>
      <c r="E998" t="s">
        <v>2810</v>
      </c>
      <c r="F998" t="s">
        <v>51</v>
      </c>
      <c r="G998" t="s">
        <v>63</v>
      </c>
      <c r="H998" t="s">
        <v>4787</v>
      </c>
      <c r="I998" s="16">
        <v>38072</v>
      </c>
      <c r="J998" t="s">
        <v>834</v>
      </c>
      <c r="K998" t="s">
        <v>73</v>
      </c>
      <c r="L998" t="s">
        <v>51</v>
      </c>
      <c r="M998" t="s">
        <v>51</v>
      </c>
      <c r="N998" t="s">
        <v>73</v>
      </c>
      <c r="O998" t="s">
        <v>74</v>
      </c>
      <c r="P998" t="s">
        <v>56</v>
      </c>
      <c r="Q998" s="1">
        <v>20.7</v>
      </c>
      <c r="R998" t="s">
        <v>4788</v>
      </c>
      <c r="S998" t="s">
        <v>450</v>
      </c>
      <c r="T998" t="s">
        <v>471</v>
      </c>
    </row>
    <row r="999" spans="1:20" x14ac:dyDescent="0.25">
      <c r="A999" t="s">
        <v>4789</v>
      </c>
      <c r="B999" t="s">
        <v>51</v>
      </c>
      <c r="C999" t="s">
        <v>4790</v>
      </c>
      <c r="D999" s="14" t="s">
        <v>3782</v>
      </c>
      <c r="E999" t="s">
        <v>3783</v>
      </c>
      <c r="F999" t="s">
        <v>4791</v>
      </c>
      <c r="G999" t="s">
        <v>63</v>
      </c>
      <c r="H999" t="s">
        <v>51</v>
      </c>
      <c r="I999" s="16">
        <v>42005</v>
      </c>
      <c r="J999" t="s">
        <v>54</v>
      </c>
      <c r="K999" t="s">
        <v>59</v>
      </c>
      <c r="L999" t="s">
        <v>51</v>
      </c>
      <c r="M999" t="s">
        <v>51</v>
      </c>
      <c r="N999" t="s">
        <v>59</v>
      </c>
      <c r="O999" t="s">
        <v>56</v>
      </c>
      <c r="P999" t="s">
        <v>51</v>
      </c>
      <c r="Q999" s="1">
        <v>20.6</v>
      </c>
      <c r="R999" t="s">
        <v>51</v>
      </c>
      <c r="S999" t="s">
        <v>51</v>
      </c>
      <c r="T999" t="s">
        <v>51</v>
      </c>
    </row>
    <row r="1000" spans="1:20" x14ac:dyDescent="0.25">
      <c r="A1000" t="s">
        <v>4793</v>
      </c>
      <c r="B1000" t="s">
        <v>914</v>
      </c>
      <c r="C1000" t="s">
        <v>4794</v>
      </c>
      <c r="D1000" s="14" t="s">
        <v>4795</v>
      </c>
      <c r="E1000" t="s">
        <v>4794</v>
      </c>
      <c r="F1000" t="s">
        <v>51</v>
      </c>
      <c r="G1000" t="s">
        <v>63</v>
      </c>
      <c r="H1000" t="s">
        <v>51</v>
      </c>
      <c r="I1000" s="16">
        <v>40909</v>
      </c>
      <c r="J1000" t="s">
        <v>54</v>
      </c>
      <c r="K1000" t="s">
        <v>59</v>
      </c>
      <c r="L1000" t="s">
        <v>51</v>
      </c>
      <c r="M1000" t="s">
        <v>51</v>
      </c>
      <c r="N1000" t="s">
        <v>59</v>
      </c>
      <c r="O1000" t="s">
        <v>56</v>
      </c>
      <c r="P1000" t="s">
        <v>172</v>
      </c>
      <c r="Q1000" s="1">
        <v>20.5</v>
      </c>
      <c r="R1000" t="s">
        <v>4797</v>
      </c>
      <c r="S1000" t="s">
        <v>918</v>
      </c>
      <c r="T1000" t="s">
        <v>471</v>
      </c>
    </row>
    <row r="1001" spans="1:20" x14ac:dyDescent="0.25">
      <c r="A1001" t="s">
        <v>4798</v>
      </c>
      <c r="B1001" t="s">
        <v>51</v>
      </c>
      <c r="C1001" t="s">
        <v>4799</v>
      </c>
      <c r="D1001" s="14" t="s">
        <v>4800</v>
      </c>
      <c r="E1001" t="s">
        <v>4801</v>
      </c>
      <c r="F1001" t="s">
        <v>51</v>
      </c>
      <c r="G1001" t="s">
        <v>88</v>
      </c>
      <c r="H1001" t="s">
        <v>51</v>
      </c>
      <c r="I1001" s="16">
        <v>40167</v>
      </c>
      <c r="J1001" t="s">
        <v>54</v>
      </c>
      <c r="K1001" t="s">
        <v>55</v>
      </c>
      <c r="L1001" t="s">
        <v>51</v>
      </c>
      <c r="M1001" t="s">
        <v>51</v>
      </c>
      <c r="N1001" t="s">
        <v>55</v>
      </c>
      <c r="O1001" t="s">
        <v>56</v>
      </c>
      <c r="P1001" t="s">
        <v>74</v>
      </c>
      <c r="Q1001" s="1">
        <v>20.5</v>
      </c>
      <c r="R1001" t="s">
        <v>4802</v>
      </c>
      <c r="S1001" t="s">
        <v>1225</v>
      </c>
      <c r="T1001" t="s">
        <v>2937</v>
      </c>
    </row>
    <row r="1002" spans="1:20" x14ac:dyDescent="0.25">
      <c r="A1002" t="s">
        <v>4803</v>
      </c>
      <c r="B1002" t="s">
        <v>4804</v>
      </c>
      <c r="C1002" t="s">
        <v>51</v>
      </c>
      <c r="D1002" s="14" t="s">
        <v>3863</v>
      </c>
      <c r="E1002" t="s">
        <v>4598</v>
      </c>
      <c r="F1002" t="s">
        <v>4599</v>
      </c>
      <c r="G1002" t="s">
        <v>66</v>
      </c>
      <c r="H1002" t="s">
        <v>51</v>
      </c>
      <c r="I1002" s="16">
        <v>39814</v>
      </c>
      <c r="J1002" t="s">
        <v>54</v>
      </c>
      <c r="K1002" t="s">
        <v>55</v>
      </c>
      <c r="L1002" t="s">
        <v>51</v>
      </c>
      <c r="M1002" t="s">
        <v>51</v>
      </c>
      <c r="N1002" t="s">
        <v>55</v>
      </c>
      <c r="O1002" t="s">
        <v>56</v>
      </c>
      <c r="P1002" t="s">
        <v>51</v>
      </c>
      <c r="Q1002" s="1">
        <v>20.399999999999999</v>
      </c>
      <c r="R1002" t="s">
        <v>51</v>
      </c>
      <c r="S1002" t="s">
        <v>450</v>
      </c>
      <c r="T1002" t="s">
        <v>1356</v>
      </c>
    </row>
    <row r="1003" spans="1:20" x14ac:dyDescent="0.25">
      <c r="A1003" t="s">
        <v>4806</v>
      </c>
      <c r="B1003" t="s">
        <v>3359</v>
      </c>
      <c r="C1003" t="s">
        <v>1091</v>
      </c>
      <c r="D1003" s="14" t="s">
        <v>4807</v>
      </c>
      <c r="E1003" t="s">
        <v>3361</v>
      </c>
      <c r="F1003" t="s">
        <v>4808</v>
      </c>
      <c r="G1003" t="s">
        <v>53</v>
      </c>
      <c r="H1003" t="s">
        <v>4809</v>
      </c>
      <c r="I1003" s="17">
        <v>28109</v>
      </c>
      <c r="J1003" t="s">
        <v>54</v>
      </c>
      <c r="K1003" t="s">
        <v>183</v>
      </c>
      <c r="L1003" t="s">
        <v>73</v>
      </c>
      <c r="M1003" t="s">
        <v>1049</v>
      </c>
      <c r="N1003" t="s">
        <v>73</v>
      </c>
      <c r="O1003" t="s">
        <v>74</v>
      </c>
      <c r="P1003" t="s">
        <v>56</v>
      </c>
      <c r="Q1003" s="1">
        <v>20.399999999999999</v>
      </c>
      <c r="R1003" t="s">
        <v>4810</v>
      </c>
      <c r="S1003" t="s">
        <v>1225</v>
      </c>
      <c r="T1003" t="s">
        <v>3364</v>
      </c>
    </row>
    <row r="1004" spans="1:20" x14ac:dyDescent="0.25">
      <c r="A1004" t="s">
        <v>4811</v>
      </c>
      <c r="B1004" t="s">
        <v>4812</v>
      </c>
      <c r="C1004" t="s">
        <v>51</v>
      </c>
      <c r="D1004" s="14" t="s">
        <v>4813</v>
      </c>
      <c r="E1004" t="s">
        <v>4814</v>
      </c>
      <c r="F1004" t="s">
        <v>51</v>
      </c>
      <c r="G1004" t="s">
        <v>58</v>
      </c>
      <c r="H1004" t="s">
        <v>51</v>
      </c>
      <c r="I1004" s="16">
        <v>35065</v>
      </c>
      <c r="J1004" t="s">
        <v>54</v>
      </c>
      <c r="K1004" t="s">
        <v>59</v>
      </c>
      <c r="L1004" t="s">
        <v>51</v>
      </c>
      <c r="M1004" t="s">
        <v>51</v>
      </c>
      <c r="N1004" t="s">
        <v>59</v>
      </c>
      <c r="O1004" t="s">
        <v>56</v>
      </c>
      <c r="P1004" t="s">
        <v>51</v>
      </c>
      <c r="Q1004" s="1">
        <v>20.399999999999999</v>
      </c>
      <c r="R1004" t="s">
        <v>51</v>
      </c>
      <c r="S1004" t="s">
        <v>1225</v>
      </c>
      <c r="T1004" t="s">
        <v>2279</v>
      </c>
    </row>
    <row r="1005" spans="1:20" x14ac:dyDescent="0.25">
      <c r="A1005" t="s">
        <v>4815</v>
      </c>
      <c r="B1005" t="s">
        <v>4331</v>
      </c>
      <c r="C1005" t="s">
        <v>4816</v>
      </c>
      <c r="D1005" s="14" t="s">
        <v>4382</v>
      </c>
      <c r="E1005" t="s">
        <v>4383</v>
      </c>
      <c r="F1005" t="s">
        <v>4817</v>
      </c>
      <c r="G1005" t="s">
        <v>79</v>
      </c>
      <c r="H1005" t="s">
        <v>4818</v>
      </c>
      <c r="I1005" s="16">
        <v>41729</v>
      </c>
      <c r="J1005" t="s">
        <v>54</v>
      </c>
      <c r="K1005" t="s">
        <v>183</v>
      </c>
      <c r="L1005" t="s">
        <v>171</v>
      </c>
      <c r="M1005" t="s">
        <v>2262</v>
      </c>
      <c r="N1005" t="s">
        <v>171</v>
      </c>
      <c r="O1005" t="s">
        <v>74</v>
      </c>
      <c r="P1005" t="s">
        <v>419</v>
      </c>
      <c r="Q1005" s="1">
        <v>20.3</v>
      </c>
      <c r="R1005" t="s">
        <v>4820</v>
      </c>
      <c r="S1005" t="s">
        <v>1225</v>
      </c>
      <c r="T1005" t="s">
        <v>1356</v>
      </c>
    </row>
    <row r="1006" spans="1:20" x14ac:dyDescent="0.25">
      <c r="A1006" t="s">
        <v>4821</v>
      </c>
      <c r="B1006" t="s">
        <v>4822</v>
      </c>
      <c r="C1006" t="s">
        <v>51</v>
      </c>
      <c r="D1006" s="14" t="s">
        <v>4823</v>
      </c>
      <c r="E1006" t="s">
        <v>4824</v>
      </c>
      <c r="F1006" t="s">
        <v>51</v>
      </c>
      <c r="G1006" t="s">
        <v>88</v>
      </c>
      <c r="H1006" t="s">
        <v>51</v>
      </c>
      <c r="I1006" s="16">
        <v>37257</v>
      </c>
      <c r="J1006" t="s">
        <v>54</v>
      </c>
      <c r="K1006" t="s">
        <v>59</v>
      </c>
      <c r="L1006" t="s">
        <v>51</v>
      </c>
      <c r="M1006" t="s">
        <v>51</v>
      </c>
      <c r="N1006" t="s">
        <v>59</v>
      </c>
      <c r="O1006" t="s">
        <v>56</v>
      </c>
      <c r="P1006" t="s">
        <v>51</v>
      </c>
      <c r="Q1006" s="1">
        <v>20.3</v>
      </c>
      <c r="R1006" t="s">
        <v>51</v>
      </c>
      <c r="S1006" t="s">
        <v>450</v>
      </c>
      <c r="T1006" t="s">
        <v>2937</v>
      </c>
    </row>
    <row r="1007" spans="1:20" x14ac:dyDescent="0.25">
      <c r="A1007" t="s">
        <v>4825</v>
      </c>
      <c r="B1007" t="s">
        <v>3317</v>
      </c>
      <c r="C1007" t="s">
        <v>4826</v>
      </c>
      <c r="D1007" s="14" t="s">
        <v>4823</v>
      </c>
      <c r="E1007" t="s">
        <v>4826</v>
      </c>
      <c r="F1007" t="s">
        <v>51</v>
      </c>
      <c r="G1007" t="s">
        <v>88</v>
      </c>
      <c r="H1007" t="s">
        <v>4826</v>
      </c>
      <c r="I1007" s="16">
        <v>37257</v>
      </c>
      <c r="J1007" t="s">
        <v>54</v>
      </c>
      <c r="K1007" t="s">
        <v>59</v>
      </c>
      <c r="L1007" t="s">
        <v>51</v>
      </c>
      <c r="M1007" t="s">
        <v>51</v>
      </c>
      <c r="N1007" t="s">
        <v>59</v>
      </c>
      <c r="O1007" t="s">
        <v>56</v>
      </c>
      <c r="P1007" t="s">
        <v>74</v>
      </c>
      <c r="Q1007" s="1">
        <v>20.3</v>
      </c>
      <c r="R1007" t="s">
        <v>4827</v>
      </c>
      <c r="S1007" t="s">
        <v>450</v>
      </c>
      <c r="T1007" t="s">
        <v>4828</v>
      </c>
    </row>
    <row r="1008" spans="1:20" x14ac:dyDescent="0.25">
      <c r="A1008" t="s">
        <v>4829</v>
      </c>
      <c r="B1008" t="s">
        <v>51</v>
      </c>
      <c r="C1008" t="s">
        <v>4830</v>
      </c>
      <c r="D1008" s="14" t="s">
        <v>4831</v>
      </c>
      <c r="E1008" t="s">
        <v>4832</v>
      </c>
      <c r="F1008" t="s">
        <v>51</v>
      </c>
      <c r="G1008" t="s">
        <v>63</v>
      </c>
      <c r="H1008" t="s">
        <v>51</v>
      </c>
      <c r="I1008" s="16">
        <v>41640</v>
      </c>
      <c r="J1008" t="s">
        <v>54</v>
      </c>
      <c r="K1008" t="s">
        <v>59</v>
      </c>
      <c r="L1008" t="s">
        <v>51</v>
      </c>
      <c r="M1008" t="s">
        <v>51</v>
      </c>
      <c r="N1008" t="s">
        <v>59</v>
      </c>
      <c r="O1008" t="s">
        <v>56</v>
      </c>
      <c r="P1008" t="s">
        <v>74</v>
      </c>
      <c r="Q1008" s="1">
        <v>20.2</v>
      </c>
      <c r="R1008" t="s">
        <v>51</v>
      </c>
      <c r="S1008" t="s">
        <v>1225</v>
      </c>
      <c r="T1008" t="s">
        <v>471</v>
      </c>
    </row>
    <row r="1009" spans="1:20" x14ac:dyDescent="0.25">
      <c r="A1009" t="s">
        <v>4834</v>
      </c>
      <c r="B1009" t="s">
        <v>1241</v>
      </c>
      <c r="C1009" t="s">
        <v>4835</v>
      </c>
      <c r="D1009" s="14" t="s">
        <v>4836</v>
      </c>
      <c r="E1009" t="s">
        <v>4837</v>
      </c>
      <c r="F1009" t="s">
        <v>51</v>
      </c>
      <c r="G1009" t="s">
        <v>53</v>
      </c>
      <c r="H1009" t="s">
        <v>1245</v>
      </c>
      <c r="I1009" s="17">
        <v>25204</v>
      </c>
      <c r="J1009" t="s">
        <v>54</v>
      </c>
      <c r="K1009" t="s">
        <v>463</v>
      </c>
      <c r="L1009" t="s">
        <v>51</v>
      </c>
      <c r="M1009" t="s">
        <v>51</v>
      </c>
      <c r="N1009" t="s">
        <v>463</v>
      </c>
      <c r="O1009" t="s">
        <v>74</v>
      </c>
      <c r="P1009" t="s">
        <v>74</v>
      </c>
      <c r="Q1009" s="1">
        <v>20.2</v>
      </c>
      <c r="R1009" t="s">
        <v>1247</v>
      </c>
      <c r="S1009" t="s">
        <v>1248</v>
      </c>
      <c r="T1009" t="s">
        <v>1249</v>
      </c>
    </row>
    <row r="1010" spans="1:20" x14ac:dyDescent="0.25">
      <c r="A1010" t="s">
        <v>51</v>
      </c>
      <c r="B1010" t="s">
        <v>52</v>
      </c>
      <c r="C1010" t="s">
        <v>51</v>
      </c>
      <c r="D1010" s="14" t="s">
        <v>51</v>
      </c>
      <c r="E1010" t="s">
        <v>51</v>
      </c>
      <c r="F1010" t="s">
        <v>51</v>
      </c>
      <c r="G1010" t="s">
        <v>281</v>
      </c>
      <c r="H1010" t="s">
        <v>51</v>
      </c>
      <c r="I1010" s="16">
        <v>32874</v>
      </c>
      <c r="J1010" t="s">
        <v>54</v>
      </c>
      <c r="K1010" t="s">
        <v>91</v>
      </c>
      <c r="L1010" t="s">
        <v>51</v>
      </c>
      <c r="M1010" t="s">
        <v>51</v>
      </c>
      <c r="N1010" t="s">
        <v>91</v>
      </c>
      <c r="O1010" t="s">
        <v>56</v>
      </c>
      <c r="P1010" t="s">
        <v>51</v>
      </c>
      <c r="Q1010" s="1">
        <v>20.2</v>
      </c>
      <c r="R1010" t="s">
        <v>51</v>
      </c>
      <c r="S1010" t="s">
        <v>51</v>
      </c>
      <c r="T1010" t="s">
        <v>51</v>
      </c>
    </row>
    <row r="1011" spans="1:20" x14ac:dyDescent="0.25">
      <c r="A1011" t="s">
        <v>4838</v>
      </c>
      <c r="B1011" t="s">
        <v>51</v>
      </c>
      <c r="C1011" t="s">
        <v>51</v>
      </c>
      <c r="D1011" s="14" t="s">
        <v>4432</v>
      </c>
      <c r="E1011" t="s">
        <v>4433</v>
      </c>
      <c r="F1011" t="s">
        <v>51</v>
      </c>
      <c r="G1011" t="s">
        <v>66</v>
      </c>
      <c r="H1011" t="s">
        <v>51</v>
      </c>
      <c r="I1011" s="16">
        <v>40909</v>
      </c>
      <c r="J1011" t="s">
        <v>54</v>
      </c>
      <c r="K1011" t="s">
        <v>55</v>
      </c>
      <c r="L1011" t="s">
        <v>51</v>
      </c>
      <c r="M1011" t="s">
        <v>51</v>
      </c>
      <c r="N1011" t="s">
        <v>55</v>
      </c>
      <c r="O1011" t="s">
        <v>56</v>
      </c>
      <c r="P1011" t="s">
        <v>51</v>
      </c>
      <c r="Q1011" s="1">
        <v>20.100000000000001</v>
      </c>
      <c r="R1011" t="s">
        <v>51</v>
      </c>
      <c r="S1011" t="s">
        <v>51</v>
      </c>
      <c r="T1011" t="s">
        <v>1625</v>
      </c>
    </row>
    <row r="1012" spans="1:20" x14ac:dyDescent="0.25">
      <c r="A1012" t="s">
        <v>4840</v>
      </c>
      <c r="B1012" t="s">
        <v>4438</v>
      </c>
      <c r="C1012" t="s">
        <v>4841</v>
      </c>
      <c r="D1012" s="14" t="s">
        <v>4842</v>
      </c>
      <c r="E1012" t="s">
        <v>4843</v>
      </c>
      <c r="F1012" t="s">
        <v>51</v>
      </c>
      <c r="G1012" t="s">
        <v>66</v>
      </c>
      <c r="H1012" t="s">
        <v>51</v>
      </c>
      <c r="I1012" s="16">
        <v>38884</v>
      </c>
      <c r="J1012" t="s">
        <v>54</v>
      </c>
      <c r="K1012" t="s">
        <v>59</v>
      </c>
      <c r="L1012" t="s">
        <v>51</v>
      </c>
      <c r="M1012" t="s">
        <v>51</v>
      </c>
      <c r="N1012" t="s">
        <v>59</v>
      </c>
      <c r="O1012" t="s">
        <v>56</v>
      </c>
      <c r="P1012" t="s">
        <v>74</v>
      </c>
      <c r="Q1012" s="1">
        <v>20</v>
      </c>
      <c r="R1012" t="s">
        <v>4845</v>
      </c>
      <c r="S1012" t="s">
        <v>450</v>
      </c>
      <c r="T1012" t="s">
        <v>4846</v>
      </c>
    </row>
    <row r="1013" spans="1:20" x14ac:dyDescent="0.25">
      <c r="A1013" t="s">
        <v>4847</v>
      </c>
      <c r="B1013" t="s">
        <v>51</v>
      </c>
      <c r="C1013" t="s">
        <v>4848</v>
      </c>
      <c r="D1013" s="14" t="s">
        <v>4849</v>
      </c>
      <c r="E1013" t="s">
        <v>4850</v>
      </c>
      <c r="F1013" t="s">
        <v>51</v>
      </c>
      <c r="G1013" t="s">
        <v>69</v>
      </c>
      <c r="H1013" t="s">
        <v>51</v>
      </c>
      <c r="I1013" s="16">
        <v>42005</v>
      </c>
      <c r="J1013" t="s">
        <v>54</v>
      </c>
      <c r="K1013" t="s">
        <v>59</v>
      </c>
      <c r="L1013" t="s">
        <v>51</v>
      </c>
      <c r="M1013" t="s">
        <v>51</v>
      </c>
      <c r="N1013" t="s">
        <v>59</v>
      </c>
      <c r="O1013" t="s">
        <v>419</v>
      </c>
      <c r="P1013" t="s">
        <v>51</v>
      </c>
      <c r="Q1013" s="1">
        <v>20</v>
      </c>
      <c r="R1013" t="s">
        <v>51</v>
      </c>
      <c r="S1013" t="s">
        <v>1225</v>
      </c>
      <c r="T1013" t="s">
        <v>1523</v>
      </c>
    </row>
    <row r="1014" spans="1:20" x14ac:dyDescent="0.25">
      <c r="A1014" t="s">
        <v>4851</v>
      </c>
      <c r="B1014" t="s">
        <v>51</v>
      </c>
      <c r="C1014" t="s">
        <v>4852</v>
      </c>
      <c r="D1014" s="14" t="s">
        <v>4853</v>
      </c>
      <c r="E1014" t="s">
        <v>4854</v>
      </c>
      <c r="F1014" t="s">
        <v>51</v>
      </c>
      <c r="G1014" t="s">
        <v>66</v>
      </c>
      <c r="H1014" t="s">
        <v>51</v>
      </c>
      <c r="I1014" s="16">
        <v>41640</v>
      </c>
      <c r="J1014" t="s">
        <v>54</v>
      </c>
      <c r="K1014" t="s">
        <v>59</v>
      </c>
      <c r="L1014" t="s">
        <v>51</v>
      </c>
      <c r="M1014" t="s">
        <v>51</v>
      </c>
      <c r="N1014" t="s">
        <v>59</v>
      </c>
      <c r="O1014" t="s">
        <v>56</v>
      </c>
      <c r="P1014" t="s">
        <v>74</v>
      </c>
      <c r="Q1014" s="1">
        <v>20</v>
      </c>
      <c r="R1014" t="s">
        <v>51</v>
      </c>
      <c r="S1014" t="s">
        <v>918</v>
      </c>
      <c r="T1014" t="s">
        <v>1356</v>
      </c>
    </row>
    <row r="1015" spans="1:20" x14ac:dyDescent="0.25">
      <c r="A1015" t="s">
        <v>4855</v>
      </c>
      <c r="B1015" t="s">
        <v>4380</v>
      </c>
      <c r="C1015" t="s">
        <v>4856</v>
      </c>
      <c r="D1015" s="14" t="s">
        <v>1993</v>
      </c>
      <c r="E1015" t="s">
        <v>1994</v>
      </c>
      <c r="F1015" t="s">
        <v>4857</v>
      </c>
      <c r="G1015" t="s">
        <v>79</v>
      </c>
      <c r="H1015" t="s">
        <v>51</v>
      </c>
      <c r="I1015" s="16">
        <v>38718</v>
      </c>
      <c r="J1015" t="s">
        <v>54</v>
      </c>
      <c r="K1015" t="s">
        <v>59</v>
      </c>
      <c r="L1015" t="s">
        <v>51</v>
      </c>
      <c r="M1015" t="s">
        <v>51</v>
      </c>
      <c r="N1015" t="s">
        <v>59</v>
      </c>
      <c r="O1015" t="s">
        <v>56</v>
      </c>
      <c r="P1015" t="s">
        <v>74</v>
      </c>
      <c r="Q1015" s="1">
        <v>20</v>
      </c>
      <c r="R1015" t="s">
        <v>4858</v>
      </c>
      <c r="S1015" t="s">
        <v>450</v>
      </c>
      <c r="T1015" t="s">
        <v>1279</v>
      </c>
    </row>
    <row r="1016" spans="1:20" x14ac:dyDescent="0.25">
      <c r="A1016" t="s">
        <v>4859</v>
      </c>
      <c r="B1016" t="s">
        <v>4380</v>
      </c>
      <c r="C1016" t="s">
        <v>4860</v>
      </c>
      <c r="D1016" s="14" t="s">
        <v>1993</v>
      </c>
      <c r="E1016" t="s">
        <v>1994</v>
      </c>
      <c r="F1016" t="s">
        <v>4857</v>
      </c>
      <c r="G1016" t="s">
        <v>79</v>
      </c>
      <c r="H1016" t="s">
        <v>51</v>
      </c>
      <c r="I1016" s="16">
        <v>38718</v>
      </c>
      <c r="J1016" t="s">
        <v>54</v>
      </c>
      <c r="K1016" t="s">
        <v>59</v>
      </c>
      <c r="L1016" t="s">
        <v>51</v>
      </c>
      <c r="M1016" t="s">
        <v>51</v>
      </c>
      <c r="N1016" t="s">
        <v>59</v>
      </c>
      <c r="O1016" t="s">
        <v>56</v>
      </c>
      <c r="P1016" t="s">
        <v>74</v>
      </c>
      <c r="Q1016" s="1">
        <v>20</v>
      </c>
      <c r="R1016" t="s">
        <v>4858</v>
      </c>
      <c r="S1016" t="s">
        <v>450</v>
      </c>
      <c r="T1016" t="s">
        <v>1279</v>
      </c>
    </row>
    <row r="1017" spans="1:20" x14ac:dyDescent="0.25">
      <c r="A1017" t="s">
        <v>4861</v>
      </c>
      <c r="B1017" t="s">
        <v>51</v>
      </c>
      <c r="C1017" t="s">
        <v>51</v>
      </c>
      <c r="D1017" s="14" t="s">
        <v>4862</v>
      </c>
      <c r="E1017" t="s">
        <v>4863</v>
      </c>
      <c r="F1017" t="s">
        <v>4864</v>
      </c>
      <c r="G1017" t="s">
        <v>66</v>
      </c>
      <c r="H1017" t="s">
        <v>51</v>
      </c>
      <c r="I1017" s="16">
        <v>40909</v>
      </c>
      <c r="J1017" t="s">
        <v>54</v>
      </c>
      <c r="K1017" t="s">
        <v>55</v>
      </c>
      <c r="L1017" t="s">
        <v>51</v>
      </c>
      <c r="M1017" t="s">
        <v>51</v>
      </c>
      <c r="N1017" t="s">
        <v>55</v>
      </c>
      <c r="O1017" t="s">
        <v>56</v>
      </c>
      <c r="P1017" t="s">
        <v>51</v>
      </c>
      <c r="Q1017" s="1">
        <v>20</v>
      </c>
      <c r="R1017" t="s">
        <v>51</v>
      </c>
      <c r="S1017" t="s">
        <v>51</v>
      </c>
      <c r="T1017" t="s">
        <v>1625</v>
      </c>
    </row>
    <row r="1018" spans="1:20" x14ac:dyDescent="0.25">
      <c r="A1018" t="s">
        <v>4865</v>
      </c>
      <c r="B1018" t="s">
        <v>51</v>
      </c>
      <c r="C1018" t="s">
        <v>51</v>
      </c>
      <c r="D1018" s="14" t="s">
        <v>2617</v>
      </c>
      <c r="E1018" t="s">
        <v>4866</v>
      </c>
      <c r="F1018" t="s">
        <v>4867</v>
      </c>
      <c r="G1018" t="s">
        <v>88</v>
      </c>
      <c r="H1018" t="s">
        <v>51</v>
      </c>
      <c r="I1018" s="16">
        <v>40544</v>
      </c>
      <c r="J1018" t="s">
        <v>54</v>
      </c>
      <c r="K1018" t="s">
        <v>55</v>
      </c>
      <c r="L1018" t="s">
        <v>51</v>
      </c>
      <c r="M1018" t="s">
        <v>51</v>
      </c>
      <c r="N1018" t="s">
        <v>55</v>
      </c>
      <c r="O1018" t="s">
        <v>56</v>
      </c>
      <c r="P1018" t="s">
        <v>51</v>
      </c>
      <c r="Q1018" s="1">
        <v>20</v>
      </c>
      <c r="R1018" t="s">
        <v>51</v>
      </c>
      <c r="S1018" t="s">
        <v>51</v>
      </c>
      <c r="T1018" t="s">
        <v>1356</v>
      </c>
    </row>
    <row r="1019" spans="1:20" x14ac:dyDescent="0.25">
      <c r="A1019" t="s">
        <v>4868</v>
      </c>
      <c r="B1019" t="s">
        <v>2190</v>
      </c>
      <c r="C1019" t="s">
        <v>4869</v>
      </c>
      <c r="D1019" s="14" t="s">
        <v>4870</v>
      </c>
      <c r="E1019" t="s">
        <v>4869</v>
      </c>
      <c r="F1019" t="s">
        <v>51</v>
      </c>
      <c r="G1019" t="s">
        <v>93</v>
      </c>
      <c r="H1019" t="s">
        <v>4869</v>
      </c>
      <c r="I1019" s="16">
        <v>34700</v>
      </c>
      <c r="J1019" t="s">
        <v>54</v>
      </c>
      <c r="K1019" t="s">
        <v>73</v>
      </c>
      <c r="L1019" t="s">
        <v>51</v>
      </c>
      <c r="M1019" t="s">
        <v>51</v>
      </c>
      <c r="N1019" t="s">
        <v>73</v>
      </c>
      <c r="O1019" t="s">
        <v>74</v>
      </c>
      <c r="P1019" t="s">
        <v>56</v>
      </c>
      <c r="Q1019" s="1">
        <v>20</v>
      </c>
      <c r="R1019" t="s">
        <v>2575</v>
      </c>
      <c r="S1019" t="s">
        <v>450</v>
      </c>
      <c r="T1019" t="s">
        <v>2197</v>
      </c>
    </row>
    <row r="1020" spans="1:20" x14ac:dyDescent="0.25">
      <c r="A1020" t="s">
        <v>4871</v>
      </c>
      <c r="B1020" t="s">
        <v>914</v>
      </c>
      <c r="C1020" t="s">
        <v>4872</v>
      </c>
      <c r="D1020" s="14" t="s">
        <v>4873</v>
      </c>
      <c r="E1020" t="s">
        <v>4872</v>
      </c>
      <c r="F1020" t="s">
        <v>51</v>
      </c>
      <c r="G1020" t="s">
        <v>77</v>
      </c>
      <c r="H1020" t="s">
        <v>51</v>
      </c>
      <c r="I1020" s="17">
        <v>23743</v>
      </c>
      <c r="J1020" t="s">
        <v>54</v>
      </c>
      <c r="K1020" t="s">
        <v>463</v>
      </c>
      <c r="L1020" t="s">
        <v>51</v>
      </c>
      <c r="M1020" t="s">
        <v>51</v>
      </c>
      <c r="N1020" t="s">
        <v>463</v>
      </c>
      <c r="O1020" t="s">
        <v>74</v>
      </c>
      <c r="P1020" t="s">
        <v>74</v>
      </c>
      <c r="Q1020" s="1">
        <v>20</v>
      </c>
      <c r="R1020" t="s">
        <v>51</v>
      </c>
      <c r="S1020" t="s">
        <v>1225</v>
      </c>
      <c r="T1020" t="s">
        <v>471</v>
      </c>
    </row>
    <row r="1021" spans="1:20" x14ac:dyDescent="0.25">
      <c r="A1021" t="s">
        <v>4874</v>
      </c>
      <c r="B1021" t="s">
        <v>4875</v>
      </c>
      <c r="C1021" t="s">
        <v>51</v>
      </c>
      <c r="D1021" s="14" t="s">
        <v>4876</v>
      </c>
      <c r="E1021" t="s">
        <v>4877</v>
      </c>
      <c r="F1021" t="s">
        <v>51</v>
      </c>
      <c r="G1021" t="s">
        <v>58</v>
      </c>
      <c r="H1021" t="s">
        <v>51</v>
      </c>
      <c r="I1021" s="16">
        <v>39083</v>
      </c>
      <c r="J1021" t="s">
        <v>54</v>
      </c>
      <c r="K1021" t="s">
        <v>59</v>
      </c>
      <c r="L1021" t="s">
        <v>51</v>
      </c>
      <c r="M1021" t="s">
        <v>51</v>
      </c>
      <c r="N1021" t="s">
        <v>59</v>
      </c>
      <c r="O1021" t="s">
        <v>56</v>
      </c>
      <c r="P1021" t="s">
        <v>51</v>
      </c>
      <c r="Q1021" s="1">
        <v>20</v>
      </c>
      <c r="R1021" t="s">
        <v>51</v>
      </c>
      <c r="S1021" t="s">
        <v>450</v>
      </c>
      <c r="T1021" t="s">
        <v>4878</v>
      </c>
    </row>
    <row r="1022" spans="1:20" x14ac:dyDescent="0.25">
      <c r="A1022" t="s">
        <v>4879</v>
      </c>
      <c r="B1022" t="s">
        <v>4880</v>
      </c>
      <c r="C1022" t="s">
        <v>51</v>
      </c>
      <c r="D1022" s="14" t="s">
        <v>4842</v>
      </c>
      <c r="E1022" t="s">
        <v>4881</v>
      </c>
      <c r="F1022" t="s">
        <v>51</v>
      </c>
      <c r="G1022" t="s">
        <v>66</v>
      </c>
      <c r="H1022" t="s">
        <v>51</v>
      </c>
      <c r="I1022" s="16">
        <v>37987</v>
      </c>
      <c r="J1022" t="s">
        <v>54</v>
      </c>
      <c r="K1022" t="s">
        <v>59</v>
      </c>
      <c r="L1022" t="s">
        <v>51</v>
      </c>
      <c r="M1022" t="s">
        <v>51</v>
      </c>
      <c r="N1022" t="s">
        <v>59</v>
      </c>
      <c r="O1022" t="s">
        <v>56</v>
      </c>
      <c r="P1022" t="s">
        <v>51</v>
      </c>
      <c r="Q1022" s="1">
        <v>20</v>
      </c>
      <c r="R1022" t="s">
        <v>51</v>
      </c>
      <c r="S1022" t="s">
        <v>1123</v>
      </c>
      <c r="T1022" t="s">
        <v>196</v>
      </c>
    </row>
    <row r="1023" spans="1:20" x14ac:dyDescent="0.25">
      <c r="A1023" t="s">
        <v>4882</v>
      </c>
      <c r="B1023" t="s">
        <v>4883</v>
      </c>
      <c r="C1023" t="s">
        <v>4884</v>
      </c>
      <c r="D1023" s="14" t="s">
        <v>2307</v>
      </c>
      <c r="E1023" t="s">
        <v>4885</v>
      </c>
      <c r="F1023" t="s">
        <v>51</v>
      </c>
      <c r="G1023" t="s">
        <v>66</v>
      </c>
      <c r="H1023" t="s">
        <v>51</v>
      </c>
      <c r="I1023" s="16">
        <v>38718</v>
      </c>
      <c r="J1023" t="s">
        <v>54</v>
      </c>
      <c r="K1023" t="s">
        <v>59</v>
      </c>
      <c r="L1023" t="s">
        <v>51</v>
      </c>
      <c r="M1023" t="s">
        <v>51</v>
      </c>
      <c r="N1023" t="s">
        <v>59</v>
      </c>
      <c r="O1023" t="s">
        <v>56</v>
      </c>
      <c r="P1023" t="s">
        <v>172</v>
      </c>
      <c r="Q1023" s="1">
        <v>20</v>
      </c>
      <c r="R1023" t="s">
        <v>51</v>
      </c>
      <c r="S1023" t="s">
        <v>107</v>
      </c>
      <c r="T1023" t="s">
        <v>196</v>
      </c>
    </row>
    <row r="1024" spans="1:20" x14ac:dyDescent="0.25">
      <c r="A1024" t="s">
        <v>4886</v>
      </c>
      <c r="B1024" t="s">
        <v>4887</v>
      </c>
      <c r="C1024" t="s">
        <v>51</v>
      </c>
      <c r="D1024" s="14" t="s">
        <v>4888</v>
      </c>
      <c r="E1024" t="s">
        <v>4889</v>
      </c>
      <c r="F1024" t="s">
        <v>51</v>
      </c>
      <c r="G1024" t="s">
        <v>88</v>
      </c>
      <c r="H1024" t="s">
        <v>51</v>
      </c>
      <c r="I1024" s="16">
        <v>36892</v>
      </c>
      <c r="J1024" t="s">
        <v>54</v>
      </c>
      <c r="K1024" t="s">
        <v>59</v>
      </c>
      <c r="L1024" t="s">
        <v>51</v>
      </c>
      <c r="M1024" t="s">
        <v>51</v>
      </c>
      <c r="N1024" t="s">
        <v>59</v>
      </c>
      <c r="O1024" t="s">
        <v>56</v>
      </c>
      <c r="P1024" t="s">
        <v>51</v>
      </c>
      <c r="Q1024" s="1">
        <v>20</v>
      </c>
      <c r="R1024" t="s">
        <v>51</v>
      </c>
      <c r="S1024" t="s">
        <v>450</v>
      </c>
      <c r="T1024" t="s">
        <v>2937</v>
      </c>
    </row>
    <row r="1025" spans="1:20" x14ac:dyDescent="0.25">
      <c r="A1025" t="s">
        <v>4890</v>
      </c>
      <c r="B1025" t="s">
        <v>4891</v>
      </c>
      <c r="C1025" t="s">
        <v>4892</v>
      </c>
      <c r="D1025" s="14" t="s">
        <v>4893</v>
      </c>
      <c r="E1025" t="s">
        <v>4894</v>
      </c>
      <c r="F1025" t="s">
        <v>4895</v>
      </c>
      <c r="G1025" t="s">
        <v>58</v>
      </c>
      <c r="H1025" t="s">
        <v>51</v>
      </c>
      <c r="I1025" s="16">
        <v>37787</v>
      </c>
      <c r="J1025" t="s">
        <v>54</v>
      </c>
      <c r="K1025" t="s">
        <v>91</v>
      </c>
      <c r="L1025" t="s">
        <v>4896</v>
      </c>
      <c r="M1025" t="s">
        <v>51</v>
      </c>
      <c r="N1025" t="s">
        <v>91</v>
      </c>
      <c r="O1025" t="s">
        <v>56</v>
      </c>
      <c r="P1025" t="s">
        <v>74</v>
      </c>
      <c r="Q1025" s="1">
        <v>20</v>
      </c>
      <c r="R1025" t="s">
        <v>4897</v>
      </c>
      <c r="S1025" t="s">
        <v>1225</v>
      </c>
      <c r="T1025" t="s">
        <v>2279</v>
      </c>
    </row>
    <row r="1026" spans="1:20" x14ac:dyDescent="0.25">
      <c r="A1026" t="s">
        <v>4898</v>
      </c>
      <c r="B1026" t="s">
        <v>4899</v>
      </c>
      <c r="C1026" t="s">
        <v>4900</v>
      </c>
      <c r="D1026" s="14" t="s">
        <v>4901</v>
      </c>
      <c r="E1026" t="s">
        <v>4902</v>
      </c>
      <c r="F1026" t="s">
        <v>51</v>
      </c>
      <c r="G1026" t="s">
        <v>77</v>
      </c>
      <c r="H1026" t="s">
        <v>51</v>
      </c>
      <c r="I1026" s="16">
        <v>36526</v>
      </c>
      <c r="J1026" t="s">
        <v>54</v>
      </c>
      <c r="K1026" t="s">
        <v>59</v>
      </c>
      <c r="L1026" t="s">
        <v>51</v>
      </c>
      <c r="M1026" t="s">
        <v>51</v>
      </c>
      <c r="N1026" t="s">
        <v>59</v>
      </c>
      <c r="O1026" t="s">
        <v>56</v>
      </c>
      <c r="P1026" t="s">
        <v>51</v>
      </c>
      <c r="Q1026" s="1">
        <v>20</v>
      </c>
      <c r="R1026" t="s">
        <v>4903</v>
      </c>
      <c r="S1026" t="s">
        <v>918</v>
      </c>
      <c r="T1026" t="s">
        <v>3430</v>
      </c>
    </row>
    <row r="1027" spans="1:20" x14ac:dyDescent="0.25">
      <c r="A1027" t="s">
        <v>4904</v>
      </c>
      <c r="B1027" t="s">
        <v>914</v>
      </c>
      <c r="C1027" t="s">
        <v>4905</v>
      </c>
      <c r="D1027" s="14" t="s">
        <v>4906</v>
      </c>
      <c r="E1027" t="s">
        <v>4905</v>
      </c>
      <c r="F1027" t="s">
        <v>51</v>
      </c>
      <c r="G1027" t="s">
        <v>77</v>
      </c>
      <c r="H1027" t="s">
        <v>51</v>
      </c>
      <c r="I1027" s="17">
        <v>22647</v>
      </c>
      <c r="J1027" t="s">
        <v>54</v>
      </c>
      <c r="K1027" t="s">
        <v>463</v>
      </c>
      <c r="L1027" t="s">
        <v>51</v>
      </c>
      <c r="M1027" t="s">
        <v>51</v>
      </c>
      <c r="N1027" t="s">
        <v>463</v>
      </c>
      <c r="O1027" t="s">
        <v>74</v>
      </c>
      <c r="P1027" t="s">
        <v>74</v>
      </c>
      <c r="Q1027" s="1">
        <v>20</v>
      </c>
      <c r="R1027" t="s">
        <v>51</v>
      </c>
      <c r="S1027" t="s">
        <v>1225</v>
      </c>
      <c r="T1027" t="s">
        <v>471</v>
      </c>
    </row>
    <row r="1028" spans="1:20" x14ac:dyDescent="0.25">
      <c r="A1028" t="s">
        <v>4907</v>
      </c>
      <c r="B1028" t="s">
        <v>2846</v>
      </c>
      <c r="C1028" t="s">
        <v>4908</v>
      </c>
      <c r="D1028" s="14" t="s">
        <v>338</v>
      </c>
      <c r="E1028" t="s">
        <v>339</v>
      </c>
      <c r="F1028" t="s">
        <v>4909</v>
      </c>
      <c r="G1028" t="s">
        <v>63</v>
      </c>
      <c r="H1028" t="s">
        <v>51</v>
      </c>
      <c r="I1028" s="16">
        <v>38718</v>
      </c>
      <c r="J1028" t="s">
        <v>54</v>
      </c>
      <c r="K1028" t="s">
        <v>91</v>
      </c>
      <c r="L1028" t="s">
        <v>51</v>
      </c>
      <c r="M1028" t="s">
        <v>51</v>
      </c>
      <c r="N1028" t="s">
        <v>91</v>
      </c>
      <c r="O1028" t="s">
        <v>56</v>
      </c>
      <c r="P1028" t="s">
        <v>74</v>
      </c>
      <c r="Q1028" s="1">
        <v>20</v>
      </c>
      <c r="R1028" t="s">
        <v>51</v>
      </c>
      <c r="S1028" t="s">
        <v>1225</v>
      </c>
      <c r="T1028" t="s">
        <v>4910</v>
      </c>
    </row>
    <row r="1029" spans="1:20" ht="27.6" x14ac:dyDescent="0.25">
      <c r="A1029" t="s">
        <v>4911</v>
      </c>
      <c r="B1029" t="s">
        <v>1844</v>
      </c>
      <c r="C1029" t="s">
        <v>3068</v>
      </c>
      <c r="D1029" s="14" t="s">
        <v>1840</v>
      </c>
      <c r="E1029" t="s">
        <v>1841</v>
      </c>
      <c r="F1029" t="s">
        <v>51</v>
      </c>
      <c r="G1029" t="s">
        <v>79</v>
      </c>
      <c r="H1029" t="s">
        <v>4912</v>
      </c>
      <c r="I1029" s="16">
        <v>40298</v>
      </c>
      <c r="J1029" t="s">
        <v>54</v>
      </c>
      <c r="K1029" t="s">
        <v>1073</v>
      </c>
      <c r="L1029" t="s">
        <v>4913</v>
      </c>
      <c r="M1029" t="s">
        <v>51</v>
      </c>
      <c r="N1029" s="2" t="s">
        <v>564</v>
      </c>
      <c r="O1029" t="s">
        <v>74</v>
      </c>
      <c r="P1029" t="s">
        <v>74</v>
      </c>
      <c r="Q1029" s="1">
        <v>20</v>
      </c>
      <c r="R1029" t="s">
        <v>4914</v>
      </c>
      <c r="S1029" t="s">
        <v>918</v>
      </c>
      <c r="T1029" t="s">
        <v>1844</v>
      </c>
    </row>
    <row r="1030" spans="1:20" x14ac:dyDescent="0.25">
      <c r="A1030" t="s">
        <v>4915</v>
      </c>
      <c r="B1030" t="s">
        <v>4916</v>
      </c>
      <c r="C1030" t="s">
        <v>51</v>
      </c>
      <c r="D1030" s="14" t="s">
        <v>4876</v>
      </c>
      <c r="E1030" t="s">
        <v>4917</v>
      </c>
      <c r="F1030" t="s">
        <v>51</v>
      </c>
      <c r="G1030" t="s">
        <v>58</v>
      </c>
      <c r="H1030" t="s">
        <v>51</v>
      </c>
      <c r="I1030" s="16">
        <v>39814</v>
      </c>
      <c r="J1030" t="s">
        <v>54</v>
      </c>
      <c r="K1030" t="s">
        <v>59</v>
      </c>
      <c r="L1030" t="s">
        <v>51</v>
      </c>
      <c r="M1030" t="s">
        <v>51</v>
      </c>
      <c r="N1030" t="s">
        <v>59</v>
      </c>
      <c r="O1030" t="s">
        <v>56</v>
      </c>
      <c r="P1030" t="s">
        <v>51</v>
      </c>
      <c r="Q1030" s="1">
        <v>20</v>
      </c>
      <c r="R1030" t="s">
        <v>51</v>
      </c>
      <c r="S1030" t="s">
        <v>450</v>
      </c>
      <c r="T1030" t="s">
        <v>4878</v>
      </c>
    </row>
    <row r="1031" spans="1:20" x14ac:dyDescent="0.25">
      <c r="A1031" t="s">
        <v>4918</v>
      </c>
      <c r="B1031" t="s">
        <v>4380</v>
      </c>
      <c r="C1031" t="s">
        <v>51</v>
      </c>
      <c r="D1031" s="14" t="s">
        <v>4919</v>
      </c>
      <c r="E1031" t="s">
        <v>4920</v>
      </c>
      <c r="F1031" t="s">
        <v>51</v>
      </c>
      <c r="G1031" t="s">
        <v>356</v>
      </c>
      <c r="H1031" t="s">
        <v>51</v>
      </c>
      <c r="I1031" s="16">
        <v>39083</v>
      </c>
      <c r="J1031" t="s">
        <v>54</v>
      </c>
      <c r="K1031" t="s">
        <v>59</v>
      </c>
      <c r="L1031" t="s">
        <v>51</v>
      </c>
      <c r="M1031" t="s">
        <v>51</v>
      </c>
      <c r="N1031" t="s">
        <v>59</v>
      </c>
      <c r="O1031" t="s">
        <v>56</v>
      </c>
      <c r="P1031" t="s">
        <v>51</v>
      </c>
      <c r="Q1031" s="1">
        <v>20</v>
      </c>
      <c r="R1031" t="s">
        <v>51</v>
      </c>
      <c r="S1031" t="s">
        <v>1225</v>
      </c>
      <c r="T1031" t="s">
        <v>4921</v>
      </c>
    </row>
    <row r="1032" spans="1:20" x14ac:dyDescent="0.25">
      <c r="A1032" t="s">
        <v>4922</v>
      </c>
      <c r="B1032" t="s">
        <v>4923</v>
      </c>
      <c r="C1032" t="s">
        <v>4924</v>
      </c>
      <c r="D1032" s="14" t="s">
        <v>1152</v>
      </c>
      <c r="E1032" t="s">
        <v>281</v>
      </c>
      <c r="F1032" t="s">
        <v>4925</v>
      </c>
      <c r="G1032" t="s">
        <v>281</v>
      </c>
      <c r="H1032" t="s">
        <v>51</v>
      </c>
      <c r="I1032" s="16">
        <v>38611</v>
      </c>
      <c r="J1032" t="s">
        <v>54</v>
      </c>
      <c r="K1032" t="s">
        <v>91</v>
      </c>
      <c r="L1032" t="s">
        <v>4926</v>
      </c>
      <c r="M1032" t="s">
        <v>51</v>
      </c>
      <c r="N1032" t="s">
        <v>91</v>
      </c>
      <c r="O1032" t="s">
        <v>56</v>
      </c>
      <c r="P1032" t="s">
        <v>56</v>
      </c>
      <c r="Q1032" s="1">
        <v>20</v>
      </c>
      <c r="R1032" t="s">
        <v>4927</v>
      </c>
      <c r="S1032" t="s">
        <v>450</v>
      </c>
      <c r="T1032" t="s">
        <v>1155</v>
      </c>
    </row>
    <row r="1033" spans="1:20" x14ac:dyDescent="0.25">
      <c r="A1033" t="s">
        <v>4928</v>
      </c>
      <c r="B1033" t="s">
        <v>877</v>
      </c>
      <c r="C1033" t="s">
        <v>4929</v>
      </c>
      <c r="D1033" s="14" t="s">
        <v>1063</v>
      </c>
      <c r="E1033" t="s">
        <v>1064</v>
      </c>
      <c r="F1033" t="s">
        <v>51</v>
      </c>
      <c r="G1033" t="s">
        <v>63</v>
      </c>
      <c r="H1033" t="s">
        <v>4930</v>
      </c>
      <c r="I1033" s="16">
        <v>38316</v>
      </c>
      <c r="J1033" t="s">
        <v>54</v>
      </c>
      <c r="K1033" t="s">
        <v>91</v>
      </c>
      <c r="L1033" t="s">
        <v>51</v>
      </c>
      <c r="M1033" t="s">
        <v>51</v>
      </c>
      <c r="N1033" t="s">
        <v>91</v>
      </c>
      <c r="O1033" t="s">
        <v>56</v>
      </c>
      <c r="P1033" t="s">
        <v>56</v>
      </c>
      <c r="Q1033" s="1">
        <v>20</v>
      </c>
      <c r="R1033" t="s">
        <v>4931</v>
      </c>
      <c r="S1033" t="s">
        <v>450</v>
      </c>
      <c r="T1033" t="s">
        <v>664</v>
      </c>
    </row>
    <row r="1034" spans="1:20" x14ac:dyDescent="0.25">
      <c r="A1034" t="s">
        <v>4932</v>
      </c>
      <c r="B1034" t="s">
        <v>51</v>
      </c>
      <c r="C1034" t="s">
        <v>51</v>
      </c>
      <c r="D1034" s="14" t="s">
        <v>4933</v>
      </c>
      <c r="E1034" t="s">
        <v>3762</v>
      </c>
      <c r="F1034" t="s">
        <v>51</v>
      </c>
      <c r="G1034" t="s">
        <v>79</v>
      </c>
      <c r="H1034" t="s">
        <v>51</v>
      </c>
      <c r="I1034" s="16">
        <v>39814</v>
      </c>
      <c r="J1034" t="s">
        <v>54</v>
      </c>
      <c r="K1034" t="s">
        <v>59</v>
      </c>
      <c r="L1034" t="s">
        <v>51</v>
      </c>
      <c r="M1034" t="s">
        <v>51</v>
      </c>
      <c r="N1034" t="s">
        <v>59</v>
      </c>
      <c r="O1034" t="s">
        <v>56</v>
      </c>
      <c r="P1034" t="s">
        <v>51</v>
      </c>
      <c r="Q1034" s="1">
        <v>20</v>
      </c>
      <c r="R1034" t="s">
        <v>51</v>
      </c>
      <c r="S1034" t="s">
        <v>450</v>
      </c>
      <c r="T1034" t="s">
        <v>1552</v>
      </c>
    </row>
    <row r="1035" spans="1:20" x14ac:dyDescent="0.25">
      <c r="A1035" t="s">
        <v>4934</v>
      </c>
      <c r="B1035" t="s">
        <v>4883</v>
      </c>
      <c r="C1035" t="s">
        <v>4884</v>
      </c>
      <c r="D1035" s="14" t="s">
        <v>2307</v>
      </c>
      <c r="E1035" t="s">
        <v>4885</v>
      </c>
      <c r="F1035" t="s">
        <v>51</v>
      </c>
      <c r="G1035" t="s">
        <v>66</v>
      </c>
      <c r="H1035" t="s">
        <v>51</v>
      </c>
      <c r="I1035" s="16">
        <v>38814</v>
      </c>
      <c r="J1035" t="s">
        <v>54</v>
      </c>
      <c r="K1035" t="s">
        <v>59</v>
      </c>
      <c r="L1035" t="s">
        <v>51</v>
      </c>
      <c r="M1035" t="s">
        <v>51</v>
      </c>
      <c r="N1035" t="s">
        <v>59</v>
      </c>
      <c r="O1035" t="s">
        <v>56</v>
      </c>
      <c r="P1035" t="s">
        <v>172</v>
      </c>
      <c r="Q1035" s="1">
        <v>20</v>
      </c>
      <c r="R1035" t="s">
        <v>2309</v>
      </c>
      <c r="S1035" t="s">
        <v>107</v>
      </c>
      <c r="T1035" t="s">
        <v>196</v>
      </c>
    </row>
    <row r="1036" spans="1:20" x14ac:dyDescent="0.25">
      <c r="A1036" t="s">
        <v>4935</v>
      </c>
      <c r="B1036" t="s">
        <v>224</v>
      </c>
      <c r="C1036" t="s">
        <v>4936</v>
      </c>
      <c r="D1036" s="14" t="s">
        <v>528</v>
      </c>
      <c r="E1036" t="s">
        <v>529</v>
      </c>
      <c r="F1036" t="s">
        <v>4937</v>
      </c>
      <c r="G1036" t="s">
        <v>84</v>
      </c>
      <c r="H1036" t="s">
        <v>4936</v>
      </c>
      <c r="I1036" s="17">
        <v>5480</v>
      </c>
      <c r="J1036" t="s">
        <v>54</v>
      </c>
      <c r="K1036" t="s">
        <v>512</v>
      </c>
      <c r="L1036" t="s">
        <v>51</v>
      </c>
      <c r="M1036" t="s">
        <v>51</v>
      </c>
      <c r="N1036" t="s">
        <v>512</v>
      </c>
      <c r="O1036" t="s">
        <v>74</v>
      </c>
      <c r="P1036" t="s">
        <v>74</v>
      </c>
      <c r="Q1036" s="1">
        <v>20</v>
      </c>
      <c r="R1036" t="s">
        <v>532</v>
      </c>
      <c r="S1036" t="s">
        <v>450</v>
      </c>
      <c r="T1036" t="s">
        <v>1279</v>
      </c>
    </row>
    <row r="1037" spans="1:20" x14ac:dyDescent="0.25">
      <c r="A1037" t="s">
        <v>4938</v>
      </c>
      <c r="B1037" t="s">
        <v>4939</v>
      </c>
      <c r="C1037" t="s">
        <v>51</v>
      </c>
      <c r="D1037" s="14" t="s">
        <v>4940</v>
      </c>
      <c r="E1037" t="s">
        <v>4941</v>
      </c>
      <c r="F1037" t="s">
        <v>51</v>
      </c>
      <c r="G1037" t="s">
        <v>66</v>
      </c>
      <c r="H1037" t="s">
        <v>51</v>
      </c>
      <c r="I1037" s="16">
        <v>39814</v>
      </c>
      <c r="J1037" t="s">
        <v>54</v>
      </c>
      <c r="K1037" t="s">
        <v>59</v>
      </c>
      <c r="L1037" t="s">
        <v>51</v>
      </c>
      <c r="M1037" t="s">
        <v>51</v>
      </c>
      <c r="N1037" t="s">
        <v>59</v>
      </c>
      <c r="O1037" t="s">
        <v>56</v>
      </c>
      <c r="P1037" t="s">
        <v>51</v>
      </c>
      <c r="Q1037" s="1">
        <v>20</v>
      </c>
      <c r="R1037" t="s">
        <v>4942</v>
      </c>
      <c r="S1037" t="s">
        <v>450</v>
      </c>
      <c r="T1037" t="s">
        <v>1356</v>
      </c>
    </row>
    <row r="1038" spans="1:20" x14ac:dyDescent="0.25">
      <c r="A1038" t="s">
        <v>4943</v>
      </c>
      <c r="B1038" t="s">
        <v>4944</v>
      </c>
      <c r="C1038" t="s">
        <v>51</v>
      </c>
      <c r="D1038" s="14" t="s">
        <v>4945</v>
      </c>
      <c r="E1038" t="s">
        <v>4946</v>
      </c>
      <c r="F1038" t="s">
        <v>51</v>
      </c>
      <c r="G1038" t="s">
        <v>88</v>
      </c>
      <c r="H1038" t="s">
        <v>51</v>
      </c>
      <c r="I1038" s="16">
        <v>32874</v>
      </c>
      <c r="J1038" t="s">
        <v>313</v>
      </c>
      <c r="K1038" t="s">
        <v>91</v>
      </c>
      <c r="L1038" t="s">
        <v>51</v>
      </c>
      <c r="M1038" t="s">
        <v>51</v>
      </c>
      <c r="N1038" t="s">
        <v>91</v>
      </c>
      <c r="O1038" t="s">
        <v>56</v>
      </c>
      <c r="P1038" t="s">
        <v>51</v>
      </c>
      <c r="Q1038" s="1">
        <v>20</v>
      </c>
      <c r="R1038" t="s">
        <v>51</v>
      </c>
      <c r="S1038" t="s">
        <v>450</v>
      </c>
      <c r="T1038" t="s">
        <v>1356</v>
      </c>
    </row>
    <row r="1039" spans="1:20" x14ac:dyDescent="0.25">
      <c r="A1039" t="s">
        <v>4947</v>
      </c>
      <c r="B1039" t="s">
        <v>4948</v>
      </c>
      <c r="C1039" t="s">
        <v>51</v>
      </c>
      <c r="D1039" s="14" t="s">
        <v>2288</v>
      </c>
      <c r="E1039" t="s">
        <v>2287</v>
      </c>
      <c r="F1039" t="s">
        <v>51</v>
      </c>
      <c r="G1039" t="s">
        <v>69</v>
      </c>
      <c r="H1039" t="s">
        <v>51</v>
      </c>
      <c r="I1039" s="16">
        <v>40179</v>
      </c>
      <c r="J1039" t="s">
        <v>54</v>
      </c>
      <c r="K1039" t="s">
        <v>59</v>
      </c>
      <c r="L1039" t="s">
        <v>51</v>
      </c>
      <c r="M1039" t="s">
        <v>51</v>
      </c>
      <c r="N1039" t="s">
        <v>59</v>
      </c>
      <c r="O1039" t="s">
        <v>56</v>
      </c>
      <c r="P1039" t="s">
        <v>51</v>
      </c>
      <c r="Q1039" s="1">
        <v>20</v>
      </c>
      <c r="R1039" t="s">
        <v>51</v>
      </c>
      <c r="S1039" t="s">
        <v>1225</v>
      </c>
      <c r="T1039" t="s">
        <v>3826</v>
      </c>
    </row>
    <row r="1040" spans="1:20" x14ac:dyDescent="0.25">
      <c r="A1040" t="s">
        <v>4949</v>
      </c>
      <c r="B1040" t="s">
        <v>3861</v>
      </c>
      <c r="C1040" t="s">
        <v>2287</v>
      </c>
      <c r="D1040" s="14" t="s">
        <v>2288</v>
      </c>
      <c r="E1040" t="s">
        <v>2287</v>
      </c>
      <c r="F1040" t="s">
        <v>51</v>
      </c>
      <c r="G1040" t="s">
        <v>69</v>
      </c>
      <c r="H1040" t="s">
        <v>2287</v>
      </c>
      <c r="I1040" s="16">
        <v>37987</v>
      </c>
      <c r="J1040" t="s">
        <v>54</v>
      </c>
      <c r="K1040" t="s">
        <v>59</v>
      </c>
      <c r="L1040" t="s">
        <v>51</v>
      </c>
      <c r="M1040" t="s">
        <v>51</v>
      </c>
      <c r="N1040" t="s">
        <v>59</v>
      </c>
      <c r="O1040" t="s">
        <v>56</v>
      </c>
      <c r="P1040" t="s">
        <v>74</v>
      </c>
      <c r="Q1040" s="1">
        <v>20</v>
      </c>
      <c r="R1040" t="s">
        <v>4950</v>
      </c>
      <c r="S1040" t="s">
        <v>2708</v>
      </c>
      <c r="T1040" t="s">
        <v>3826</v>
      </c>
    </row>
    <row r="1041" spans="1:20" x14ac:dyDescent="0.25">
      <c r="A1041" t="s">
        <v>4951</v>
      </c>
      <c r="B1041" t="s">
        <v>2155</v>
      </c>
      <c r="C1041" t="s">
        <v>2156</v>
      </c>
      <c r="D1041" s="14" t="s">
        <v>2157</v>
      </c>
      <c r="E1041" t="s">
        <v>2158</v>
      </c>
      <c r="F1041" t="s">
        <v>51</v>
      </c>
      <c r="G1041" t="s">
        <v>58</v>
      </c>
      <c r="H1041" t="s">
        <v>2057</v>
      </c>
      <c r="I1041" s="17">
        <v>26129</v>
      </c>
      <c r="J1041" t="s">
        <v>54</v>
      </c>
      <c r="K1041" t="s">
        <v>183</v>
      </c>
      <c r="L1041" t="s">
        <v>73</v>
      </c>
      <c r="M1041" t="s">
        <v>2820</v>
      </c>
      <c r="N1041" t="s">
        <v>73</v>
      </c>
      <c r="O1041" t="s">
        <v>74</v>
      </c>
      <c r="P1041" t="s">
        <v>56</v>
      </c>
      <c r="Q1041" s="1">
        <v>20</v>
      </c>
      <c r="R1041" t="s">
        <v>4952</v>
      </c>
      <c r="S1041" t="s">
        <v>450</v>
      </c>
      <c r="T1041" t="s">
        <v>2161</v>
      </c>
    </row>
    <row r="1042" spans="1:20" x14ac:dyDescent="0.25">
      <c r="A1042" t="s">
        <v>4953</v>
      </c>
      <c r="B1042" t="s">
        <v>4954</v>
      </c>
      <c r="C1042" t="s">
        <v>51</v>
      </c>
      <c r="D1042" s="14" t="s">
        <v>4955</v>
      </c>
      <c r="E1042" t="s">
        <v>4956</v>
      </c>
      <c r="F1042" t="s">
        <v>51</v>
      </c>
      <c r="G1042" t="s">
        <v>88</v>
      </c>
      <c r="H1042" t="s">
        <v>51</v>
      </c>
      <c r="I1042" s="16">
        <v>37622</v>
      </c>
      <c r="J1042" t="s">
        <v>54</v>
      </c>
      <c r="K1042" t="s">
        <v>59</v>
      </c>
      <c r="L1042" t="s">
        <v>51</v>
      </c>
      <c r="M1042" t="s">
        <v>51</v>
      </c>
      <c r="N1042" t="s">
        <v>59</v>
      </c>
      <c r="O1042" t="s">
        <v>56</v>
      </c>
      <c r="P1042" t="s">
        <v>51</v>
      </c>
      <c r="Q1042" s="1">
        <v>20</v>
      </c>
      <c r="R1042" t="s">
        <v>51</v>
      </c>
      <c r="S1042" t="s">
        <v>450</v>
      </c>
      <c r="T1042" t="s">
        <v>2937</v>
      </c>
    </row>
    <row r="1043" spans="1:20" x14ac:dyDescent="0.25">
      <c r="A1043" t="s">
        <v>4957</v>
      </c>
      <c r="B1043" t="s">
        <v>4958</v>
      </c>
      <c r="C1043" t="s">
        <v>4959</v>
      </c>
      <c r="D1043" s="14" t="s">
        <v>826</v>
      </c>
      <c r="E1043" t="s">
        <v>4960</v>
      </c>
      <c r="F1043" t="s">
        <v>51</v>
      </c>
      <c r="G1043" t="s">
        <v>66</v>
      </c>
      <c r="H1043" t="s">
        <v>51</v>
      </c>
      <c r="I1043" s="16">
        <v>39082</v>
      </c>
      <c r="J1043" t="s">
        <v>54</v>
      </c>
      <c r="K1043" t="s">
        <v>91</v>
      </c>
      <c r="L1043" t="s">
        <v>51</v>
      </c>
      <c r="M1043" t="s">
        <v>51</v>
      </c>
      <c r="N1043" t="s">
        <v>91</v>
      </c>
      <c r="O1043" t="s">
        <v>56</v>
      </c>
      <c r="P1043" t="s">
        <v>74</v>
      </c>
      <c r="Q1043" s="1">
        <v>20</v>
      </c>
      <c r="R1043" t="s">
        <v>825</v>
      </c>
      <c r="S1043" t="s">
        <v>107</v>
      </c>
      <c r="T1043" t="s">
        <v>196</v>
      </c>
    </row>
    <row r="1044" spans="1:20" x14ac:dyDescent="0.25">
      <c r="A1044" t="s">
        <v>4961</v>
      </c>
      <c r="B1044" t="s">
        <v>51</v>
      </c>
      <c r="C1044" t="s">
        <v>51</v>
      </c>
      <c r="D1044" s="14" t="s">
        <v>4432</v>
      </c>
      <c r="E1044" t="s">
        <v>4433</v>
      </c>
      <c r="F1044" t="s">
        <v>51</v>
      </c>
      <c r="G1044" t="s">
        <v>66</v>
      </c>
      <c r="H1044" t="s">
        <v>51</v>
      </c>
      <c r="I1044" s="16">
        <v>40909</v>
      </c>
      <c r="J1044" t="s">
        <v>54</v>
      </c>
      <c r="K1044" t="s">
        <v>55</v>
      </c>
      <c r="L1044" t="s">
        <v>51</v>
      </c>
      <c r="M1044" t="s">
        <v>51</v>
      </c>
      <c r="N1044" t="s">
        <v>55</v>
      </c>
      <c r="O1044" t="s">
        <v>56</v>
      </c>
      <c r="P1044" t="s">
        <v>51</v>
      </c>
      <c r="Q1044" s="1">
        <v>19.899999999999999</v>
      </c>
      <c r="R1044" t="s">
        <v>51</v>
      </c>
      <c r="S1044" t="s">
        <v>51</v>
      </c>
      <c r="T1044" t="s">
        <v>1625</v>
      </c>
    </row>
    <row r="1045" spans="1:20" x14ac:dyDescent="0.25">
      <c r="A1045" t="s">
        <v>4963</v>
      </c>
      <c r="B1045" t="s">
        <v>4350</v>
      </c>
      <c r="C1045" t="s">
        <v>51</v>
      </c>
      <c r="D1045" s="14" t="s">
        <v>4964</v>
      </c>
      <c r="E1045" t="s">
        <v>4965</v>
      </c>
      <c r="F1045" t="s">
        <v>4966</v>
      </c>
      <c r="G1045" t="s">
        <v>93</v>
      </c>
      <c r="H1045" t="s">
        <v>51</v>
      </c>
      <c r="I1045" s="16">
        <v>40909</v>
      </c>
      <c r="J1045" t="s">
        <v>54</v>
      </c>
      <c r="K1045" t="s">
        <v>55</v>
      </c>
      <c r="L1045" t="s">
        <v>51</v>
      </c>
      <c r="M1045" t="s">
        <v>51</v>
      </c>
      <c r="N1045" t="s">
        <v>55</v>
      </c>
      <c r="O1045" t="s">
        <v>56</v>
      </c>
      <c r="P1045" t="s">
        <v>51</v>
      </c>
      <c r="Q1045" s="1">
        <v>19.899999999999999</v>
      </c>
      <c r="R1045" t="s">
        <v>51</v>
      </c>
      <c r="S1045" t="s">
        <v>51</v>
      </c>
      <c r="T1045" t="s">
        <v>1356</v>
      </c>
    </row>
    <row r="1046" spans="1:20" x14ac:dyDescent="0.25">
      <c r="A1046" t="s">
        <v>4967</v>
      </c>
      <c r="B1046" t="s">
        <v>914</v>
      </c>
      <c r="C1046" t="s">
        <v>4968</v>
      </c>
      <c r="D1046" s="14" t="s">
        <v>4969</v>
      </c>
      <c r="E1046" t="s">
        <v>4970</v>
      </c>
      <c r="F1046" t="s">
        <v>4971</v>
      </c>
      <c r="G1046" t="s">
        <v>63</v>
      </c>
      <c r="H1046" t="s">
        <v>51</v>
      </c>
      <c r="I1046" s="16">
        <v>42956</v>
      </c>
      <c r="J1046" t="s">
        <v>54</v>
      </c>
      <c r="K1046" t="s">
        <v>59</v>
      </c>
      <c r="L1046" t="s">
        <v>51</v>
      </c>
      <c r="M1046" t="s">
        <v>51</v>
      </c>
      <c r="N1046" t="s">
        <v>59</v>
      </c>
      <c r="O1046" t="s">
        <v>56</v>
      </c>
      <c r="P1046" t="s">
        <v>172</v>
      </c>
      <c r="Q1046" s="1">
        <v>19.8</v>
      </c>
      <c r="R1046" t="s">
        <v>4973</v>
      </c>
      <c r="S1046" t="s">
        <v>1225</v>
      </c>
      <c r="T1046" t="s">
        <v>3565</v>
      </c>
    </row>
    <row r="1047" spans="1:20" x14ac:dyDescent="0.25">
      <c r="A1047" t="s">
        <v>4974</v>
      </c>
      <c r="B1047" t="s">
        <v>2359</v>
      </c>
      <c r="C1047" t="s">
        <v>4975</v>
      </c>
      <c r="D1047" s="14" t="s">
        <v>4976</v>
      </c>
      <c r="E1047" t="s">
        <v>4977</v>
      </c>
      <c r="F1047" t="s">
        <v>51</v>
      </c>
      <c r="G1047" t="s">
        <v>58</v>
      </c>
      <c r="H1047" t="s">
        <v>51</v>
      </c>
      <c r="I1047" s="16">
        <v>42502</v>
      </c>
      <c r="J1047" t="s">
        <v>54</v>
      </c>
      <c r="K1047" t="s">
        <v>59</v>
      </c>
      <c r="L1047" t="s">
        <v>51</v>
      </c>
      <c r="M1047" t="s">
        <v>51</v>
      </c>
      <c r="N1047" t="s">
        <v>59</v>
      </c>
      <c r="O1047" t="s">
        <v>56</v>
      </c>
      <c r="P1047" t="s">
        <v>51</v>
      </c>
      <c r="Q1047" s="1">
        <v>19.8</v>
      </c>
      <c r="R1047" t="s">
        <v>1563</v>
      </c>
      <c r="S1047" t="s">
        <v>1225</v>
      </c>
      <c r="T1047" t="s">
        <v>2279</v>
      </c>
    </row>
    <row r="1048" spans="1:20" x14ac:dyDescent="0.25">
      <c r="A1048" t="s">
        <v>4978</v>
      </c>
      <c r="B1048" t="s">
        <v>4380</v>
      </c>
      <c r="C1048" t="s">
        <v>4979</v>
      </c>
      <c r="D1048" s="14" t="s">
        <v>3736</v>
      </c>
      <c r="E1048" t="s">
        <v>4980</v>
      </c>
      <c r="F1048" t="s">
        <v>51</v>
      </c>
      <c r="G1048" t="s">
        <v>79</v>
      </c>
      <c r="H1048" t="s">
        <v>51</v>
      </c>
      <c r="I1048" s="16">
        <v>42736</v>
      </c>
      <c r="J1048" t="s">
        <v>54</v>
      </c>
      <c r="K1048" t="s">
        <v>59</v>
      </c>
      <c r="L1048" t="s">
        <v>51</v>
      </c>
      <c r="M1048" t="s">
        <v>51</v>
      </c>
      <c r="N1048" t="s">
        <v>59</v>
      </c>
      <c r="O1048" t="s">
        <v>56</v>
      </c>
      <c r="P1048" t="s">
        <v>74</v>
      </c>
      <c r="Q1048" s="1">
        <v>19.8</v>
      </c>
      <c r="R1048" t="s">
        <v>51</v>
      </c>
      <c r="S1048" t="s">
        <v>51</v>
      </c>
      <c r="T1048" t="s">
        <v>51</v>
      </c>
    </row>
    <row r="1049" spans="1:20" x14ac:dyDescent="0.25">
      <c r="A1049" t="s">
        <v>4981</v>
      </c>
      <c r="B1049" t="s">
        <v>51</v>
      </c>
      <c r="C1049" t="s">
        <v>4982</v>
      </c>
      <c r="D1049" s="14" t="s">
        <v>3291</v>
      </c>
      <c r="E1049" t="s">
        <v>3292</v>
      </c>
      <c r="F1049" t="s">
        <v>4983</v>
      </c>
      <c r="G1049" t="s">
        <v>69</v>
      </c>
      <c r="H1049" t="s">
        <v>51</v>
      </c>
      <c r="I1049" s="16">
        <v>42005</v>
      </c>
      <c r="J1049" t="s">
        <v>54</v>
      </c>
      <c r="K1049" t="s">
        <v>59</v>
      </c>
      <c r="L1049" t="s">
        <v>51</v>
      </c>
      <c r="M1049" t="s">
        <v>51</v>
      </c>
      <c r="N1049" t="s">
        <v>59</v>
      </c>
      <c r="O1049" t="s">
        <v>56</v>
      </c>
      <c r="P1049" t="s">
        <v>51</v>
      </c>
      <c r="Q1049" s="1">
        <v>19.8</v>
      </c>
      <c r="R1049" t="s">
        <v>51</v>
      </c>
      <c r="S1049" t="s">
        <v>51</v>
      </c>
      <c r="T1049" t="s">
        <v>51</v>
      </c>
    </row>
    <row r="1050" spans="1:20" x14ac:dyDescent="0.25">
      <c r="A1050" t="s">
        <v>4984</v>
      </c>
      <c r="B1050" t="s">
        <v>4985</v>
      </c>
      <c r="C1050" t="s">
        <v>4986</v>
      </c>
      <c r="D1050" s="14" t="s">
        <v>4987</v>
      </c>
      <c r="E1050" t="s">
        <v>4988</v>
      </c>
      <c r="F1050" t="s">
        <v>4989</v>
      </c>
      <c r="G1050" t="s">
        <v>69</v>
      </c>
      <c r="H1050" t="s">
        <v>51</v>
      </c>
      <c r="I1050" s="16">
        <v>41978</v>
      </c>
      <c r="J1050" t="s">
        <v>54</v>
      </c>
      <c r="K1050" t="s">
        <v>59</v>
      </c>
      <c r="L1050" t="s">
        <v>51</v>
      </c>
      <c r="M1050" t="s">
        <v>51</v>
      </c>
      <c r="N1050" t="s">
        <v>59</v>
      </c>
      <c r="O1050" t="s">
        <v>56</v>
      </c>
      <c r="P1050" t="s">
        <v>74</v>
      </c>
      <c r="Q1050" s="1">
        <v>19.8</v>
      </c>
      <c r="R1050" t="s">
        <v>51</v>
      </c>
      <c r="S1050" t="s">
        <v>1225</v>
      </c>
      <c r="T1050" t="s">
        <v>1523</v>
      </c>
    </row>
    <row r="1051" spans="1:20" x14ac:dyDescent="0.25">
      <c r="A1051" t="s">
        <v>4990</v>
      </c>
      <c r="B1051" t="s">
        <v>3707</v>
      </c>
      <c r="C1051" t="s">
        <v>4991</v>
      </c>
      <c r="D1051" s="14" t="s">
        <v>3558</v>
      </c>
      <c r="E1051" t="s">
        <v>4175</v>
      </c>
      <c r="F1051" t="s">
        <v>51</v>
      </c>
      <c r="G1051" t="s">
        <v>66</v>
      </c>
      <c r="H1051" t="s">
        <v>51</v>
      </c>
      <c r="I1051" s="16">
        <v>37257</v>
      </c>
      <c r="J1051" t="s">
        <v>54</v>
      </c>
      <c r="K1051" t="s">
        <v>59</v>
      </c>
      <c r="L1051" t="s">
        <v>51</v>
      </c>
      <c r="M1051" t="s">
        <v>51</v>
      </c>
      <c r="N1051" t="s">
        <v>59</v>
      </c>
      <c r="O1051" t="s">
        <v>56</v>
      </c>
      <c r="P1051" t="s">
        <v>74</v>
      </c>
      <c r="Q1051" s="1">
        <v>19.8</v>
      </c>
      <c r="R1051" t="s">
        <v>4845</v>
      </c>
      <c r="S1051" t="s">
        <v>450</v>
      </c>
      <c r="T1051" t="s">
        <v>1625</v>
      </c>
    </row>
    <row r="1052" spans="1:20" x14ac:dyDescent="0.25">
      <c r="A1052" t="s">
        <v>4992</v>
      </c>
      <c r="B1052" t="s">
        <v>1241</v>
      </c>
      <c r="C1052" t="s">
        <v>715</v>
      </c>
      <c r="D1052" s="14" t="s">
        <v>4993</v>
      </c>
      <c r="E1052" t="s">
        <v>715</v>
      </c>
      <c r="F1052" t="s">
        <v>51</v>
      </c>
      <c r="G1052" t="s">
        <v>53</v>
      </c>
      <c r="H1052" t="s">
        <v>1245</v>
      </c>
      <c r="I1052" s="17">
        <v>26115</v>
      </c>
      <c r="J1052" t="s">
        <v>54</v>
      </c>
      <c r="K1052" t="s">
        <v>463</v>
      </c>
      <c r="L1052" t="s">
        <v>51</v>
      </c>
      <c r="M1052" t="s">
        <v>51</v>
      </c>
      <c r="N1052" t="s">
        <v>463</v>
      </c>
      <c r="O1052" t="s">
        <v>74</v>
      </c>
      <c r="P1052" t="s">
        <v>74</v>
      </c>
      <c r="Q1052" s="1">
        <v>19.8</v>
      </c>
      <c r="R1052" t="s">
        <v>2309</v>
      </c>
      <c r="S1052" t="s">
        <v>1248</v>
      </c>
      <c r="T1052" t="s">
        <v>1249</v>
      </c>
    </row>
    <row r="1053" spans="1:20" x14ac:dyDescent="0.25">
      <c r="A1053" t="s">
        <v>4994</v>
      </c>
      <c r="B1053" t="s">
        <v>4995</v>
      </c>
      <c r="C1053" t="s">
        <v>51</v>
      </c>
      <c r="D1053" s="14" t="s">
        <v>4996</v>
      </c>
      <c r="E1053" t="s">
        <v>4997</v>
      </c>
      <c r="F1053" t="s">
        <v>51</v>
      </c>
      <c r="G1053" t="s">
        <v>58</v>
      </c>
      <c r="H1053" t="s">
        <v>51</v>
      </c>
      <c r="I1053" s="16">
        <v>36526</v>
      </c>
      <c r="J1053" t="s">
        <v>54</v>
      </c>
      <c r="K1053" t="s">
        <v>59</v>
      </c>
      <c r="L1053" t="s">
        <v>51</v>
      </c>
      <c r="M1053" t="s">
        <v>51</v>
      </c>
      <c r="N1053" t="s">
        <v>59</v>
      </c>
      <c r="O1053" t="s">
        <v>56</v>
      </c>
      <c r="P1053" t="s">
        <v>51</v>
      </c>
      <c r="Q1053" s="1">
        <v>19.8</v>
      </c>
      <c r="R1053" t="s">
        <v>51</v>
      </c>
      <c r="S1053" t="s">
        <v>918</v>
      </c>
      <c r="T1053" t="s">
        <v>2279</v>
      </c>
    </row>
    <row r="1054" spans="1:20" x14ac:dyDescent="0.25">
      <c r="A1054" t="s">
        <v>4998</v>
      </c>
      <c r="B1054" t="s">
        <v>914</v>
      </c>
      <c r="C1054" t="s">
        <v>2311</v>
      </c>
      <c r="D1054" s="14" t="s">
        <v>4722</v>
      </c>
      <c r="E1054" t="s">
        <v>1761</v>
      </c>
      <c r="F1054" t="s">
        <v>51</v>
      </c>
      <c r="G1054" t="s">
        <v>58</v>
      </c>
      <c r="H1054" t="s">
        <v>4999</v>
      </c>
      <c r="I1054" s="16">
        <v>37257</v>
      </c>
      <c r="J1054" t="s">
        <v>54</v>
      </c>
      <c r="K1054" t="s">
        <v>59</v>
      </c>
      <c r="L1054" t="s">
        <v>51</v>
      </c>
      <c r="M1054" t="s">
        <v>51</v>
      </c>
      <c r="N1054" t="s">
        <v>59</v>
      </c>
      <c r="O1054" t="s">
        <v>56</v>
      </c>
      <c r="P1054" t="s">
        <v>74</v>
      </c>
      <c r="Q1054" s="1">
        <v>19.8</v>
      </c>
      <c r="R1054" t="s">
        <v>5000</v>
      </c>
      <c r="S1054" t="s">
        <v>1225</v>
      </c>
      <c r="T1054" t="s">
        <v>1279</v>
      </c>
    </row>
    <row r="1055" spans="1:20" x14ac:dyDescent="0.25">
      <c r="A1055" t="s">
        <v>5001</v>
      </c>
      <c r="B1055" t="s">
        <v>51</v>
      </c>
      <c r="C1055" t="s">
        <v>51</v>
      </c>
      <c r="D1055" s="14" t="s">
        <v>5002</v>
      </c>
      <c r="E1055" t="s">
        <v>1770</v>
      </c>
      <c r="F1055" t="s">
        <v>51</v>
      </c>
      <c r="G1055" t="s">
        <v>58</v>
      </c>
      <c r="H1055" t="s">
        <v>51</v>
      </c>
      <c r="I1055" s="16">
        <v>37622</v>
      </c>
      <c r="J1055" t="s">
        <v>54</v>
      </c>
      <c r="K1055" t="s">
        <v>59</v>
      </c>
      <c r="L1055" t="s">
        <v>51</v>
      </c>
      <c r="M1055" t="s">
        <v>51</v>
      </c>
      <c r="N1055" t="s">
        <v>59</v>
      </c>
      <c r="O1055" t="s">
        <v>56</v>
      </c>
      <c r="P1055" t="s">
        <v>51</v>
      </c>
      <c r="Q1055" s="1">
        <v>19.8</v>
      </c>
      <c r="R1055" t="s">
        <v>51</v>
      </c>
      <c r="S1055" t="s">
        <v>1225</v>
      </c>
      <c r="T1055" t="s">
        <v>1473</v>
      </c>
    </row>
    <row r="1056" spans="1:20" x14ac:dyDescent="0.25">
      <c r="A1056" t="s">
        <v>5003</v>
      </c>
      <c r="B1056" t="s">
        <v>5004</v>
      </c>
      <c r="C1056" t="s">
        <v>51</v>
      </c>
      <c r="D1056" s="14" t="s">
        <v>5005</v>
      </c>
      <c r="E1056" t="s">
        <v>5006</v>
      </c>
      <c r="F1056" t="s">
        <v>51</v>
      </c>
      <c r="G1056" t="s">
        <v>58</v>
      </c>
      <c r="H1056" t="s">
        <v>51</v>
      </c>
      <c r="I1056" s="16">
        <v>36892</v>
      </c>
      <c r="J1056" t="s">
        <v>54</v>
      </c>
      <c r="K1056" t="s">
        <v>59</v>
      </c>
      <c r="L1056" t="s">
        <v>51</v>
      </c>
      <c r="M1056" t="s">
        <v>51</v>
      </c>
      <c r="N1056" t="s">
        <v>59</v>
      </c>
      <c r="O1056" t="s">
        <v>56</v>
      </c>
      <c r="P1056" t="s">
        <v>51</v>
      </c>
      <c r="Q1056" s="1">
        <v>19.8</v>
      </c>
      <c r="R1056" t="s">
        <v>51</v>
      </c>
      <c r="S1056" t="s">
        <v>918</v>
      </c>
      <c r="T1056" t="s">
        <v>2279</v>
      </c>
    </row>
    <row r="1057" spans="1:20" x14ac:dyDescent="0.25">
      <c r="A1057" t="s">
        <v>5007</v>
      </c>
      <c r="B1057" t="s">
        <v>5008</v>
      </c>
      <c r="C1057" t="s">
        <v>51</v>
      </c>
      <c r="D1057" s="14" t="s">
        <v>4432</v>
      </c>
      <c r="E1057" t="s">
        <v>4433</v>
      </c>
      <c r="F1057" t="s">
        <v>5009</v>
      </c>
      <c r="G1057" t="s">
        <v>66</v>
      </c>
      <c r="H1057" t="s">
        <v>51</v>
      </c>
      <c r="I1057" s="16">
        <v>40909</v>
      </c>
      <c r="J1057" t="s">
        <v>54</v>
      </c>
      <c r="K1057" t="s">
        <v>55</v>
      </c>
      <c r="L1057" t="s">
        <v>51</v>
      </c>
      <c r="M1057" t="s">
        <v>51</v>
      </c>
      <c r="N1057" t="s">
        <v>55</v>
      </c>
      <c r="O1057" t="s">
        <v>56</v>
      </c>
      <c r="P1057" t="s">
        <v>51</v>
      </c>
      <c r="Q1057" s="1">
        <v>19.7</v>
      </c>
      <c r="R1057" t="s">
        <v>51</v>
      </c>
      <c r="S1057" t="s">
        <v>450</v>
      </c>
      <c r="T1057" t="s">
        <v>1625</v>
      </c>
    </row>
    <row r="1058" spans="1:20" x14ac:dyDescent="0.25">
      <c r="A1058" t="s">
        <v>5011</v>
      </c>
      <c r="B1058" t="s">
        <v>51</v>
      </c>
      <c r="C1058" t="s">
        <v>51</v>
      </c>
      <c r="D1058" s="14" t="s">
        <v>3768</v>
      </c>
      <c r="E1058" t="s">
        <v>5012</v>
      </c>
      <c r="F1058" t="s">
        <v>5013</v>
      </c>
      <c r="G1058" t="s">
        <v>79</v>
      </c>
      <c r="H1058" t="s">
        <v>51</v>
      </c>
      <c r="I1058" s="16">
        <v>40909</v>
      </c>
      <c r="J1058" t="s">
        <v>54</v>
      </c>
      <c r="K1058" t="s">
        <v>55</v>
      </c>
      <c r="L1058" t="s">
        <v>51</v>
      </c>
      <c r="M1058" t="s">
        <v>51</v>
      </c>
      <c r="N1058" t="s">
        <v>55</v>
      </c>
      <c r="O1058" t="s">
        <v>56</v>
      </c>
      <c r="P1058" t="s">
        <v>51</v>
      </c>
      <c r="Q1058" s="1">
        <v>19.7</v>
      </c>
      <c r="R1058" t="s">
        <v>51</v>
      </c>
      <c r="S1058" t="s">
        <v>51</v>
      </c>
      <c r="T1058" t="s">
        <v>1356</v>
      </c>
    </row>
    <row r="1059" spans="1:20" ht="27.6" x14ac:dyDescent="0.25">
      <c r="A1059" t="s">
        <v>5014</v>
      </c>
      <c r="B1059" t="s">
        <v>1581</v>
      </c>
      <c r="C1059" t="s">
        <v>1370</v>
      </c>
      <c r="D1059" s="14" t="s">
        <v>1582</v>
      </c>
      <c r="E1059" t="s">
        <v>1583</v>
      </c>
      <c r="F1059" t="s">
        <v>1584</v>
      </c>
      <c r="G1059" t="s">
        <v>84</v>
      </c>
      <c r="H1059" t="s">
        <v>5015</v>
      </c>
      <c r="I1059" s="16">
        <v>32874</v>
      </c>
      <c r="J1059" t="s">
        <v>960</v>
      </c>
      <c r="K1059" t="s">
        <v>1073</v>
      </c>
      <c r="L1059" t="s">
        <v>5016</v>
      </c>
      <c r="M1059" t="s">
        <v>51</v>
      </c>
      <c r="N1059" s="2" t="s">
        <v>564</v>
      </c>
      <c r="O1059" t="s">
        <v>74</v>
      </c>
      <c r="P1059" t="s">
        <v>74</v>
      </c>
      <c r="Q1059" s="1">
        <v>19.7</v>
      </c>
      <c r="R1059" t="s">
        <v>1586</v>
      </c>
      <c r="S1059" t="s">
        <v>2708</v>
      </c>
      <c r="T1059" t="s">
        <v>1587</v>
      </c>
    </row>
    <row r="1060" spans="1:20" x14ac:dyDescent="0.25">
      <c r="A1060" t="s">
        <v>5017</v>
      </c>
      <c r="B1060" t="s">
        <v>914</v>
      </c>
      <c r="C1060" t="s">
        <v>4968</v>
      </c>
      <c r="D1060" s="14" t="s">
        <v>4969</v>
      </c>
      <c r="E1060" t="s">
        <v>4970</v>
      </c>
      <c r="F1060" t="s">
        <v>5018</v>
      </c>
      <c r="G1060" t="s">
        <v>63</v>
      </c>
      <c r="H1060" t="s">
        <v>51</v>
      </c>
      <c r="I1060" s="16">
        <v>42695</v>
      </c>
      <c r="J1060" t="s">
        <v>54</v>
      </c>
      <c r="K1060" t="s">
        <v>59</v>
      </c>
      <c r="L1060" t="s">
        <v>51</v>
      </c>
      <c r="M1060" t="s">
        <v>51</v>
      </c>
      <c r="N1060" t="s">
        <v>59</v>
      </c>
      <c r="O1060" t="s">
        <v>56</v>
      </c>
      <c r="P1060" t="s">
        <v>172</v>
      </c>
      <c r="Q1060" s="1">
        <v>19.600000000000001</v>
      </c>
      <c r="R1060" t="s">
        <v>5020</v>
      </c>
      <c r="S1060" t="s">
        <v>1225</v>
      </c>
      <c r="T1060" t="s">
        <v>3565</v>
      </c>
    </row>
    <row r="1061" spans="1:20" x14ac:dyDescent="0.25">
      <c r="A1061" t="s">
        <v>5021</v>
      </c>
      <c r="B1061" t="s">
        <v>5022</v>
      </c>
      <c r="C1061" t="s">
        <v>51</v>
      </c>
      <c r="D1061" s="14" t="s">
        <v>5023</v>
      </c>
      <c r="E1061" t="s">
        <v>5024</v>
      </c>
      <c r="F1061" t="s">
        <v>5025</v>
      </c>
      <c r="G1061" t="s">
        <v>58</v>
      </c>
      <c r="H1061" t="s">
        <v>51</v>
      </c>
      <c r="I1061" s="17">
        <v>28491</v>
      </c>
      <c r="J1061" t="s">
        <v>54</v>
      </c>
      <c r="K1061" t="s">
        <v>73</v>
      </c>
      <c r="L1061" t="s">
        <v>51</v>
      </c>
      <c r="M1061" t="s">
        <v>51</v>
      </c>
      <c r="N1061" t="s">
        <v>73</v>
      </c>
      <c r="O1061" t="s">
        <v>74</v>
      </c>
      <c r="P1061" t="s">
        <v>56</v>
      </c>
      <c r="Q1061" s="1">
        <v>19.5</v>
      </c>
      <c r="R1061" t="s">
        <v>51</v>
      </c>
      <c r="S1061" t="s">
        <v>1225</v>
      </c>
      <c r="T1061" t="s">
        <v>5027</v>
      </c>
    </row>
    <row r="1062" spans="1:20" x14ac:dyDescent="0.25">
      <c r="A1062" t="s">
        <v>5028</v>
      </c>
      <c r="B1062" t="s">
        <v>51</v>
      </c>
      <c r="C1062" t="s">
        <v>51</v>
      </c>
      <c r="D1062" s="14" t="s">
        <v>5029</v>
      </c>
      <c r="E1062" t="s">
        <v>5030</v>
      </c>
      <c r="F1062" t="s">
        <v>5031</v>
      </c>
      <c r="G1062" t="s">
        <v>88</v>
      </c>
      <c r="H1062" t="s">
        <v>51</v>
      </c>
      <c r="I1062" s="16">
        <v>40909</v>
      </c>
      <c r="J1062" t="s">
        <v>54</v>
      </c>
      <c r="K1062" t="s">
        <v>55</v>
      </c>
      <c r="L1062" t="s">
        <v>51</v>
      </c>
      <c r="M1062" t="s">
        <v>51</v>
      </c>
      <c r="N1062" t="s">
        <v>55</v>
      </c>
      <c r="O1062" t="s">
        <v>56</v>
      </c>
      <c r="P1062" t="s">
        <v>51</v>
      </c>
      <c r="Q1062" s="1">
        <v>19.5</v>
      </c>
      <c r="R1062" t="s">
        <v>51</v>
      </c>
      <c r="S1062" t="s">
        <v>51</v>
      </c>
      <c r="T1062" t="s">
        <v>2937</v>
      </c>
    </row>
    <row r="1063" spans="1:20" x14ac:dyDescent="0.25">
      <c r="A1063" t="s">
        <v>5032</v>
      </c>
      <c r="B1063" t="s">
        <v>344</v>
      </c>
      <c r="C1063" t="s">
        <v>534</v>
      </c>
      <c r="D1063" s="14" t="s">
        <v>535</v>
      </c>
      <c r="E1063" t="s">
        <v>534</v>
      </c>
      <c r="F1063" t="s">
        <v>536</v>
      </c>
      <c r="G1063" t="s">
        <v>53</v>
      </c>
      <c r="H1063" t="s">
        <v>5033</v>
      </c>
      <c r="I1063" s="16">
        <v>37622</v>
      </c>
      <c r="J1063" t="s">
        <v>54</v>
      </c>
      <c r="K1063" t="s">
        <v>91</v>
      </c>
      <c r="L1063" t="s">
        <v>4896</v>
      </c>
      <c r="M1063" t="s">
        <v>667</v>
      </c>
      <c r="N1063" t="s">
        <v>91</v>
      </c>
      <c r="O1063" t="s">
        <v>56</v>
      </c>
      <c r="P1063" t="s">
        <v>56</v>
      </c>
      <c r="Q1063" s="1">
        <v>19.5</v>
      </c>
      <c r="R1063" t="s">
        <v>5034</v>
      </c>
      <c r="S1063" t="s">
        <v>450</v>
      </c>
      <c r="T1063" t="s">
        <v>616</v>
      </c>
    </row>
    <row r="1064" spans="1:20" x14ac:dyDescent="0.25">
      <c r="A1064" t="s">
        <v>5035</v>
      </c>
      <c r="B1064" t="s">
        <v>5036</v>
      </c>
      <c r="C1064" t="s">
        <v>51</v>
      </c>
      <c r="D1064" s="14" t="s">
        <v>4644</v>
      </c>
      <c r="E1064" t="s">
        <v>4645</v>
      </c>
      <c r="F1064" t="s">
        <v>51</v>
      </c>
      <c r="G1064" t="s">
        <v>58</v>
      </c>
      <c r="H1064" t="s">
        <v>51</v>
      </c>
      <c r="I1064" s="16">
        <v>35796</v>
      </c>
      <c r="J1064" t="s">
        <v>54</v>
      </c>
      <c r="K1064" t="s">
        <v>59</v>
      </c>
      <c r="L1064" t="s">
        <v>51</v>
      </c>
      <c r="M1064" t="s">
        <v>51</v>
      </c>
      <c r="N1064" t="s">
        <v>59</v>
      </c>
      <c r="O1064" t="s">
        <v>56</v>
      </c>
      <c r="P1064" t="s">
        <v>51</v>
      </c>
      <c r="Q1064" s="1">
        <v>19.5</v>
      </c>
      <c r="R1064" t="s">
        <v>51</v>
      </c>
      <c r="S1064" t="s">
        <v>918</v>
      </c>
      <c r="T1064" t="s">
        <v>2279</v>
      </c>
    </row>
    <row r="1065" spans="1:20" x14ac:dyDescent="0.25">
      <c r="A1065" t="s">
        <v>5037</v>
      </c>
      <c r="B1065" t="s">
        <v>114</v>
      </c>
      <c r="C1065" t="s">
        <v>2750</v>
      </c>
      <c r="D1065" s="14" t="s">
        <v>2489</v>
      </c>
      <c r="E1065" t="s">
        <v>2490</v>
      </c>
      <c r="F1065" t="s">
        <v>2751</v>
      </c>
      <c r="G1065" t="s">
        <v>61</v>
      </c>
      <c r="H1065" t="s">
        <v>5038</v>
      </c>
      <c r="I1065" s="16">
        <v>39814</v>
      </c>
      <c r="J1065" t="s">
        <v>54</v>
      </c>
      <c r="K1065" t="s">
        <v>183</v>
      </c>
      <c r="L1065" t="s">
        <v>5039</v>
      </c>
      <c r="M1065" t="s">
        <v>5040</v>
      </c>
      <c r="N1065" t="s">
        <v>1281</v>
      </c>
      <c r="O1065" t="s">
        <v>74</v>
      </c>
      <c r="P1065" t="s">
        <v>56</v>
      </c>
      <c r="Q1065" s="1">
        <v>19.5</v>
      </c>
      <c r="R1065" t="s">
        <v>51</v>
      </c>
      <c r="S1065" t="s">
        <v>1225</v>
      </c>
      <c r="T1065" t="s">
        <v>1316</v>
      </c>
    </row>
    <row r="1066" spans="1:20" x14ac:dyDescent="0.25">
      <c r="A1066" t="s">
        <v>5041</v>
      </c>
      <c r="B1066" t="s">
        <v>3707</v>
      </c>
      <c r="C1066" t="s">
        <v>5042</v>
      </c>
      <c r="D1066" s="14" t="s">
        <v>5043</v>
      </c>
      <c r="E1066" t="s">
        <v>5044</v>
      </c>
      <c r="F1066" t="s">
        <v>51</v>
      </c>
      <c r="G1066" t="s">
        <v>84</v>
      </c>
      <c r="H1066" t="s">
        <v>5042</v>
      </c>
      <c r="I1066" s="16">
        <v>38718</v>
      </c>
      <c r="J1066" t="s">
        <v>54</v>
      </c>
      <c r="K1066" t="s">
        <v>59</v>
      </c>
      <c r="L1066" t="s">
        <v>51</v>
      </c>
      <c r="M1066" t="s">
        <v>51</v>
      </c>
      <c r="N1066" t="s">
        <v>59</v>
      </c>
      <c r="O1066" t="s">
        <v>56</v>
      </c>
      <c r="P1066" t="s">
        <v>74</v>
      </c>
      <c r="Q1066" s="1">
        <v>19.5</v>
      </c>
      <c r="R1066" t="s">
        <v>5045</v>
      </c>
      <c r="S1066" t="s">
        <v>1225</v>
      </c>
      <c r="T1066" t="s">
        <v>5046</v>
      </c>
    </row>
    <row r="1067" spans="1:20" x14ac:dyDescent="0.25">
      <c r="A1067" t="s">
        <v>5047</v>
      </c>
      <c r="B1067" t="s">
        <v>5048</v>
      </c>
      <c r="C1067" t="s">
        <v>51</v>
      </c>
      <c r="D1067" s="14" t="s">
        <v>5049</v>
      </c>
      <c r="E1067" t="s">
        <v>5050</v>
      </c>
      <c r="F1067" t="s">
        <v>51</v>
      </c>
      <c r="G1067" t="s">
        <v>58</v>
      </c>
      <c r="H1067" t="s">
        <v>51</v>
      </c>
      <c r="I1067" s="16">
        <v>36161</v>
      </c>
      <c r="J1067" t="s">
        <v>54</v>
      </c>
      <c r="K1067" t="s">
        <v>59</v>
      </c>
      <c r="L1067" t="s">
        <v>51</v>
      </c>
      <c r="M1067" t="s">
        <v>51</v>
      </c>
      <c r="N1067" t="s">
        <v>59</v>
      </c>
      <c r="O1067" t="s">
        <v>56</v>
      </c>
      <c r="P1067" t="s">
        <v>51</v>
      </c>
      <c r="Q1067" s="1">
        <v>19.5</v>
      </c>
      <c r="R1067" t="s">
        <v>51</v>
      </c>
      <c r="S1067" t="s">
        <v>1225</v>
      </c>
      <c r="T1067" t="s">
        <v>2279</v>
      </c>
    </row>
    <row r="1068" spans="1:20" x14ac:dyDescent="0.25">
      <c r="A1068" t="s">
        <v>5051</v>
      </c>
      <c r="B1068" t="s">
        <v>5052</v>
      </c>
      <c r="C1068" t="s">
        <v>51</v>
      </c>
      <c r="D1068" s="14" t="s">
        <v>3287</v>
      </c>
      <c r="E1068" t="s">
        <v>5053</v>
      </c>
      <c r="F1068" t="s">
        <v>51</v>
      </c>
      <c r="G1068" t="s">
        <v>58</v>
      </c>
      <c r="H1068" t="s">
        <v>51</v>
      </c>
      <c r="I1068" s="16">
        <v>36892</v>
      </c>
      <c r="J1068" t="s">
        <v>54</v>
      </c>
      <c r="K1068" t="s">
        <v>59</v>
      </c>
      <c r="L1068" t="s">
        <v>51</v>
      </c>
      <c r="M1068" t="s">
        <v>51</v>
      </c>
      <c r="N1068" t="s">
        <v>59</v>
      </c>
      <c r="O1068" t="s">
        <v>56</v>
      </c>
      <c r="P1068" t="s">
        <v>51</v>
      </c>
      <c r="Q1068" s="1">
        <v>19.5</v>
      </c>
      <c r="R1068" t="s">
        <v>51</v>
      </c>
      <c r="S1068" t="s">
        <v>918</v>
      </c>
      <c r="T1068" t="s">
        <v>2279</v>
      </c>
    </row>
    <row r="1069" spans="1:20" x14ac:dyDescent="0.25">
      <c r="A1069" t="s">
        <v>5054</v>
      </c>
      <c r="B1069" t="s">
        <v>5055</v>
      </c>
      <c r="C1069" t="s">
        <v>51</v>
      </c>
      <c r="D1069" s="14" t="s">
        <v>5056</v>
      </c>
      <c r="E1069" t="s">
        <v>5057</v>
      </c>
      <c r="F1069" t="s">
        <v>51</v>
      </c>
      <c r="G1069" t="s">
        <v>58</v>
      </c>
      <c r="H1069" t="s">
        <v>51</v>
      </c>
      <c r="I1069" s="16">
        <v>39814</v>
      </c>
      <c r="J1069" t="s">
        <v>54</v>
      </c>
      <c r="K1069" t="s">
        <v>59</v>
      </c>
      <c r="L1069" t="s">
        <v>51</v>
      </c>
      <c r="M1069" t="s">
        <v>51</v>
      </c>
      <c r="N1069" t="s">
        <v>59</v>
      </c>
      <c r="O1069" t="s">
        <v>56</v>
      </c>
      <c r="P1069" t="s">
        <v>51</v>
      </c>
      <c r="Q1069" s="1">
        <v>19.5</v>
      </c>
      <c r="R1069" t="s">
        <v>51</v>
      </c>
      <c r="S1069" t="s">
        <v>918</v>
      </c>
      <c r="T1069" t="s">
        <v>2279</v>
      </c>
    </row>
    <row r="1070" spans="1:20" x14ac:dyDescent="0.25">
      <c r="A1070" t="s">
        <v>5058</v>
      </c>
      <c r="B1070" t="s">
        <v>1954</v>
      </c>
      <c r="C1070" t="s">
        <v>5059</v>
      </c>
      <c r="D1070" s="14" t="s">
        <v>5060</v>
      </c>
      <c r="E1070" t="s">
        <v>5059</v>
      </c>
      <c r="F1070" t="s">
        <v>5061</v>
      </c>
      <c r="G1070" t="s">
        <v>53</v>
      </c>
      <c r="H1070" t="s">
        <v>51</v>
      </c>
      <c r="I1070" s="17">
        <v>28307</v>
      </c>
      <c r="J1070" t="s">
        <v>54</v>
      </c>
      <c r="K1070" t="s">
        <v>463</v>
      </c>
      <c r="L1070" t="s">
        <v>51</v>
      </c>
      <c r="M1070" t="s">
        <v>51</v>
      </c>
      <c r="N1070" t="s">
        <v>463</v>
      </c>
      <c r="O1070" t="s">
        <v>74</v>
      </c>
      <c r="P1070" t="s">
        <v>74</v>
      </c>
      <c r="Q1070" s="1">
        <v>19.399999999999999</v>
      </c>
      <c r="R1070" t="s">
        <v>5063</v>
      </c>
      <c r="S1070" t="s">
        <v>450</v>
      </c>
      <c r="T1070" t="s">
        <v>616</v>
      </c>
    </row>
    <row r="1071" spans="1:20" x14ac:dyDescent="0.25">
      <c r="A1071" t="s">
        <v>5064</v>
      </c>
      <c r="B1071" t="s">
        <v>5065</v>
      </c>
      <c r="C1071" t="s">
        <v>5065</v>
      </c>
      <c r="D1071" s="14" t="s">
        <v>3950</v>
      </c>
      <c r="E1071" t="s">
        <v>3951</v>
      </c>
      <c r="F1071" t="s">
        <v>51</v>
      </c>
      <c r="G1071" t="s">
        <v>81</v>
      </c>
      <c r="H1071" t="s">
        <v>51</v>
      </c>
      <c r="I1071" s="16">
        <v>40544</v>
      </c>
      <c r="J1071" t="s">
        <v>54</v>
      </c>
      <c r="K1071" t="s">
        <v>55</v>
      </c>
      <c r="L1071" t="s">
        <v>51</v>
      </c>
      <c r="M1071" t="s">
        <v>51</v>
      </c>
      <c r="N1071" t="s">
        <v>55</v>
      </c>
      <c r="O1071" t="s">
        <v>56</v>
      </c>
      <c r="P1071" t="s">
        <v>74</v>
      </c>
      <c r="Q1071" s="1">
        <v>19.3</v>
      </c>
      <c r="R1071" t="s">
        <v>51</v>
      </c>
      <c r="S1071" t="s">
        <v>450</v>
      </c>
      <c r="T1071" t="s">
        <v>1625</v>
      </c>
    </row>
    <row r="1072" spans="1:20" x14ac:dyDescent="0.25">
      <c r="A1072" t="s">
        <v>5067</v>
      </c>
      <c r="B1072" t="s">
        <v>5068</v>
      </c>
      <c r="C1072" t="s">
        <v>5069</v>
      </c>
      <c r="D1072" s="14" t="s">
        <v>4159</v>
      </c>
      <c r="E1072" t="s">
        <v>4160</v>
      </c>
      <c r="F1072" t="s">
        <v>5070</v>
      </c>
      <c r="G1072" t="s">
        <v>53</v>
      </c>
      <c r="H1072" t="s">
        <v>51</v>
      </c>
      <c r="I1072" s="16">
        <v>42786</v>
      </c>
      <c r="J1072" t="s">
        <v>54</v>
      </c>
      <c r="K1072" t="s">
        <v>59</v>
      </c>
      <c r="L1072" t="s">
        <v>51</v>
      </c>
      <c r="M1072" t="s">
        <v>51</v>
      </c>
      <c r="N1072" t="s">
        <v>59</v>
      </c>
      <c r="O1072" t="s">
        <v>56</v>
      </c>
      <c r="P1072" t="s">
        <v>51</v>
      </c>
      <c r="Q1072" s="1">
        <v>19.2</v>
      </c>
      <c r="R1072" t="s">
        <v>51</v>
      </c>
      <c r="S1072" t="s">
        <v>51</v>
      </c>
      <c r="T1072" t="s">
        <v>51</v>
      </c>
    </row>
    <row r="1073" spans="1:20" x14ac:dyDescent="0.25">
      <c r="A1073" t="s">
        <v>5072</v>
      </c>
      <c r="B1073" t="s">
        <v>51</v>
      </c>
      <c r="C1073" t="s">
        <v>5073</v>
      </c>
      <c r="D1073" s="14" t="s">
        <v>3672</v>
      </c>
      <c r="E1073" t="s">
        <v>5074</v>
      </c>
      <c r="F1073" t="s">
        <v>5075</v>
      </c>
      <c r="G1073" t="s">
        <v>69</v>
      </c>
      <c r="H1073" t="s">
        <v>51</v>
      </c>
      <c r="I1073" s="16">
        <v>42005</v>
      </c>
      <c r="J1073" t="s">
        <v>54</v>
      </c>
      <c r="K1073" t="s">
        <v>59</v>
      </c>
      <c r="L1073" t="s">
        <v>51</v>
      </c>
      <c r="M1073" t="s">
        <v>51</v>
      </c>
      <c r="N1073" t="s">
        <v>59</v>
      </c>
      <c r="O1073" t="s">
        <v>56</v>
      </c>
      <c r="P1073" t="s">
        <v>51</v>
      </c>
      <c r="Q1073" s="1">
        <v>19.2</v>
      </c>
      <c r="R1073" t="s">
        <v>51</v>
      </c>
      <c r="S1073" t="s">
        <v>51</v>
      </c>
      <c r="T1073" t="s">
        <v>51</v>
      </c>
    </row>
    <row r="1074" spans="1:20" x14ac:dyDescent="0.25">
      <c r="A1074" t="s">
        <v>5076</v>
      </c>
      <c r="B1074" t="s">
        <v>51</v>
      </c>
      <c r="C1074" t="s">
        <v>5077</v>
      </c>
      <c r="D1074" s="14" t="s">
        <v>5078</v>
      </c>
      <c r="E1074" t="s">
        <v>5079</v>
      </c>
      <c r="F1074" t="s">
        <v>5080</v>
      </c>
      <c r="G1074" t="s">
        <v>53</v>
      </c>
      <c r="H1074" t="s">
        <v>51</v>
      </c>
      <c r="I1074" s="16">
        <v>42005</v>
      </c>
      <c r="J1074" t="s">
        <v>54</v>
      </c>
      <c r="K1074" t="s">
        <v>59</v>
      </c>
      <c r="L1074" t="s">
        <v>51</v>
      </c>
      <c r="M1074" t="s">
        <v>51</v>
      </c>
      <c r="N1074" t="s">
        <v>59</v>
      </c>
      <c r="O1074" t="s">
        <v>56</v>
      </c>
      <c r="P1074" t="s">
        <v>51</v>
      </c>
      <c r="Q1074" s="1">
        <v>19.2</v>
      </c>
      <c r="R1074" t="s">
        <v>51</v>
      </c>
      <c r="S1074" t="s">
        <v>51</v>
      </c>
      <c r="T1074" t="s">
        <v>51</v>
      </c>
    </row>
    <row r="1075" spans="1:20" x14ac:dyDescent="0.25">
      <c r="A1075" t="s">
        <v>5081</v>
      </c>
      <c r="B1075" t="s">
        <v>51</v>
      </c>
      <c r="C1075" t="s">
        <v>5082</v>
      </c>
      <c r="D1075" s="14" t="s">
        <v>4666</v>
      </c>
      <c r="E1075" t="s">
        <v>4667</v>
      </c>
      <c r="F1075" t="s">
        <v>5083</v>
      </c>
      <c r="G1075" t="s">
        <v>58</v>
      </c>
      <c r="H1075" t="s">
        <v>51</v>
      </c>
      <c r="I1075" s="16">
        <v>42005</v>
      </c>
      <c r="J1075" t="s">
        <v>54</v>
      </c>
      <c r="K1075" t="s">
        <v>59</v>
      </c>
      <c r="L1075" t="s">
        <v>51</v>
      </c>
      <c r="M1075" t="s">
        <v>51</v>
      </c>
      <c r="N1075" t="s">
        <v>59</v>
      </c>
      <c r="O1075" t="s">
        <v>56</v>
      </c>
      <c r="P1075" t="s">
        <v>51</v>
      </c>
      <c r="Q1075" s="1">
        <v>19.2</v>
      </c>
      <c r="R1075" t="s">
        <v>51</v>
      </c>
      <c r="S1075" t="s">
        <v>51</v>
      </c>
      <c r="T1075" t="s">
        <v>51</v>
      </c>
    </row>
    <row r="1076" spans="1:20" x14ac:dyDescent="0.25">
      <c r="A1076" t="s">
        <v>5084</v>
      </c>
      <c r="B1076" t="s">
        <v>51</v>
      </c>
      <c r="C1076" t="s">
        <v>5085</v>
      </c>
      <c r="D1076" s="14" t="s">
        <v>5086</v>
      </c>
      <c r="E1076" t="s">
        <v>5087</v>
      </c>
      <c r="F1076" t="s">
        <v>51</v>
      </c>
      <c r="G1076" t="s">
        <v>77</v>
      </c>
      <c r="H1076" t="s">
        <v>51</v>
      </c>
      <c r="I1076" s="16">
        <v>41640</v>
      </c>
      <c r="J1076" t="s">
        <v>54</v>
      </c>
      <c r="K1076" t="s">
        <v>59</v>
      </c>
      <c r="L1076" t="s">
        <v>51</v>
      </c>
      <c r="M1076" t="s">
        <v>51</v>
      </c>
      <c r="N1076" t="s">
        <v>59</v>
      </c>
      <c r="O1076" t="s">
        <v>56</v>
      </c>
      <c r="P1076" t="s">
        <v>74</v>
      </c>
      <c r="Q1076" s="1">
        <v>19.2</v>
      </c>
      <c r="R1076" t="s">
        <v>51</v>
      </c>
      <c r="S1076" t="s">
        <v>1225</v>
      </c>
      <c r="T1076" t="s">
        <v>471</v>
      </c>
    </row>
    <row r="1077" spans="1:20" x14ac:dyDescent="0.25">
      <c r="A1077" t="s">
        <v>5088</v>
      </c>
      <c r="B1077" t="s">
        <v>51</v>
      </c>
      <c r="C1077" t="s">
        <v>5089</v>
      </c>
      <c r="D1077" s="14" t="s">
        <v>3672</v>
      </c>
      <c r="E1077" t="s">
        <v>5090</v>
      </c>
      <c r="F1077" t="s">
        <v>5091</v>
      </c>
      <c r="G1077" t="s">
        <v>69</v>
      </c>
      <c r="H1077" t="s">
        <v>51</v>
      </c>
      <c r="I1077" s="16">
        <v>42005</v>
      </c>
      <c r="J1077" t="s">
        <v>54</v>
      </c>
      <c r="K1077" t="s">
        <v>59</v>
      </c>
      <c r="L1077" t="s">
        <v>51</v>
      </c>
      <c r="M1077" t="s">
        <v>51</v>
      </c>
      <c r="N1077" t="s">
        <v>59</v>
      </c>
      <c r="O1077" t="s">
        <v>56</v>
      </c>
      <c r="P1077" t="s">
        <v>74</v>
      </c>
      <c r="Q1077" s="1">
        <v>19.2</v>
      </c>
      <c r="R1077" t="s">
        <v>51</v>
      </c>
      <c r="S1077" t="s">
        <v>1225</v>
      </c>
      <c r="T1077" t="s">
        <v>1523</v>
      </c>
    </row>
    <row r="1078" spans="1:20" ht="27.6" x14ac:dyDescent="0.25">
      <c r="A1078" t="s">
        <v>5092</v>
      </c>
      <c r="B1078" t="s">
        <v>3247</v>
      </c>
      <c r="C1078" t="s">
        <v>3248</v>
      </c>
      <c r="D1078" s="14" t="s">
        <v>1613</v>
      </c>
      <c r="E1078" t="s">
        <v>578</v>
      </c>
      <c r="F1078" t="s">
        <v>3249</v>
      </c>
      <c r="G1078" t="s">
        <v>63</v>
      </c>
      <c r="H1078" t="s">
        <v>5093</v>
      </c>
      <c r="I1078" s="17">
        <v>23481</v>
      </c>
      <c r="J1078" t="s">
        <v>54</v>
      </c>
      <c r="K1078" t="s">
        <v>183</v>
      </c>
      <c r="L1078" t="s">
        <v>3251</v>
      </c>
      <c r="M1078" t="s">
        <v>3252</v>
      </c>
      <c r="N1078" s="2" t="s">
        <v>564</v>
      </c>
      <c r="O1078" t="s">
        <v>74</v>
      </c>
      <c r="P1078" t="s">
        <v>56</v>
      </c>
      <c r="Q1078" s="1">
        <v>19.2</v>
      </c>
      <c r="R1078" t="s">
        <v>3254</v>
      </c>
      <c r="S1078" t="s">
        <v>918</v>
      </c>
      <c r="T1078" t="s">
        <v>3254</v>
      </c>
    </row>
    <row r="1079" spans="1:20" ht="27.6" x14ac:dyDescent="0.25">
      <c r="A1079" t="s">
        <v>5094</v>
      </c>
      <c r="B1079" t="s">
        <v>824</v>
      </c>
      <c r="C1079" t="s">
        <v>5095</v>
      </c>
      <c r="D1079" s="14" t="s">
        <v>5096</v>
      </c>
      <c r="E1079" t="s">
        <v>5097</v>
      </c>
      <c r="F1079" s="2" t="s">
        <v>5098</v>
      </c>
      <c r="G1079" t="s">
        <v>81</v>
      </c>
      <c r="H1079" t="s">
        <v>5095</v>
      </c>
      <c r="I1079" s="16">
        <v>36161</v>
      </c>
      <c r="J1079" t="s">
        <v>54</v>
      </c>
      <c r="K1079" t="s">
        <v>59</v>
      </c>
      <c r="L1079" t="s">
        <v>51</v>
      </c>
      <c r="M1079" t="s">
        <v>51</v>
      </c>
      <c r="N1079" t="s">
        <v>59</v>
      </c>
      <c r="O1079" t="s">
        <v>56</v>
      </c>
      <c r="P1079" t="s">
        <v>51</v>
      </c>
      <c r="Q1079" s="1">
        <v>19.2</v>
      </c>
      <c r="R1079" t="s">
        <v>5095</v>
      </c>
      <c r="S1079" t="s">
        <v>1225</v>
      </c>
      <c r="T1079" t="s">
        <v>1625</v>
      </c>
    </row>
    <row r="1080" spans="1:20" x14ac:dyDescent="0.25">
      <c r="A1080" t="s">
        <v>5099</v>
      </c>
      <c r="B1080" t="s">
        <v>224</v>
      </c>
      <c r="C1080" t="s">
        <v>5100</v>
      </c>
      <c r="D1080" s="14" t="s">
        <v>5101</v>
      </c>
      <c r="E1080" t="s">
        <v>5102</v>
      </c>
      <c r="F1080" t="s">
        <v>5103</v>
      </c>
      <c r="G1080" t="s">
        <v>53</v>
      </c>
      <c r="H1080" t="s">
        <v>5100</v>
      </c>
      <c r="I1080" s="17">
        <v>25934</v>
      </c>
      <c r="J1080" t="s">
        <v>54</v>
      </c>
      <c r="K1080" t="s">
        <v>463</v>
      </c>
      <c r="L1080" t="s">
        <v>51</v>
      </c>
      <c r="M1080" t="s">
        <v>51</v>
      </c>
      <c r="N1080" t="s">
        <v>463</v>
      </c>
      <c r="O1080" t="s">
        <v>74</v>
      </c>
      <c r="P1080" t="s">
        <v>74</v>
      </c>
      <c r="Q1080" s="1">
        <v>19.2</v>
      </c>
      <c r="R1080" t="s">
        <v>532</v>
      </c>
      <c r="S1080" t="s">
        <v>450</v>
      </c>
      <c r="T1080" t="s">
        <v>616</v>
      </c>
    </row>
    <row r="1081" spans="1:20" x14ac:dyDescent="0.25">
      <c r="A1081" t="s">
        <v>5104</v>
      </c>
      <c r="B1081" t="s">
        <v>51</v>
      </c>
      <c r="C1081" t="s">
        <v>5105</v>
      </c>
      <c r="D1081" s="14" t="s">
        <v>5106</v>
      </c>
      <c r="E1081" t="s">
        <v>5107</v>
      </c>
      <c r="F1081" t="s">
        <v>5108</v>
      </c>
      <c r="G1081" t="s">
        <v>84</v>
      </c>
      <c r="H1081" t="s">
        <v>51</v>
      </c>
      <c r="I1081" s="16">
        <v>42005</v>
      </c>
      <c r="J1081" t="s">
        <v>54</v>
      </c>
      <c r="K1081" t="s">
        <v>59</v>
      </c>
      <c r="L1081" t="s">
        <v>51</v>
      </c>
      <c r="M1081" t="s">
        <v>51</v>
      </c>
      <c r="N1081" t="s">
        <v>59</v>
      </c>
      <c r="O1081" t="s">
        <v>56</v>
      </c>
      <c r="P1081" t="s">
        <v>51</v>
      </c>
      <c r="Q1081" s="1">
        <v>19</v>
      </c>
      <c r="R1081" t="s">
        <v>51</v>
      </c>
      <c r="S1081" t="s">
        <v>51</v>
      </c>
      <c r="T1081" t="s">
        <v>51</v>
      </c>
    </row>
    <row r="1082" spans="1:20" x14ac:dyDescent="0.25">
      <c r="A1082" t="s">
        <v>5110</v>
      </c>
      <c r="B1082" t="s">
        <v>51</v>
      </c>
      <c r="C1082" t="s">
        <v>5111</v>
      </c>
      <c r="D1082" s="14" t="s">
        <v>1998</v>
      </c>
      <c r="E1082" t="s">
        <v>5112</v>
      </c>
      <c r="F1082" t="s">
        <v>5113</v>
      </c>
      <c r="G1082" t="s">
        <v>69</v>
      </c>
      <c r="H1082" t="s">
        <v>51</v>
      </c>
      <c r="I1082" s="16">
        <v>41640</v>
      </c>
      <c r="J1082" t="s">
        <v>54</v>
      </c>
      <c r="K1082" t="s">
        <v>59</v>
      </c>
      <c r="L1082" t="s">
        <v>51</v>
      </c>
      <c r="M1082" t="s">
        <v>51</v>
      </c>
      <c r="N1082" t="s">
        <v>59</v>
      </c>
      <c r="O1082" t="s">
        <v>56</v>
      </c>
      <c r="P1082" t="s">
        <v>74</v>
      </c>
      <c r="Q1082" s="1">
        <v>19</v>
      </c>
      <c r="R1082" t="s">
        <v>51</v>
      </c>
      <c r="S1082" t="s">
        <v>918</v>
      </c>
      <c r="T1082" t="s">
        <v>1523</v>
      </c>
    </row>
    <row r="1083" spans="1:20" x14ac:dyDescent="0.25">
      <c r="A1083" t="s">
        <v>5114</v>
      </c>
      <c r="B1083" t="s">
        <v>5115</v>
      </c>
      <c r="C1083" t="s">
        <v>3808</v>
      </c>
      <c r="D1083" s="14" t="s">
        <v>5116</v>
      </c>
      <c r="E1083" t="s">
        <v>5117</v>
      </c>
      <c r="F1083" t="s">
        <v>5118</v>
      </c>
      <c r="G1083" t="s">
        <v>53</v>
      </c>
      <c r="H1083" t="s">
        <v>51</v>
      </c>
      <c r="I1083" s="17">
        <v>7306</v>
      </c>
      <c r="J1083" t="s">
        <v>54</v>
      </c>
      <c r="K1083" t="s">
        <v>463</v>
      </c>
      <c r="L1083" t="s">
        <v>51</v>
      </c>
      <c r="M1083" t="s">
        <v>51</v>
      </c>
      <c r="N1083" t="s">
        <v>463</v>
      </c>
      <c r="O1083" t="s">
        <v>74</v>
      </c>
      <c r="P1083" t="s">
        <v>74</v>
      </c>
      <c r="Q1083" s="1">
        <v>19</v>
      </c>
      <c r="R1083" t="s">
        <v>5119</v>
      </c>
      <c r="S1083" t="s">
        <v>918</v>
      </c>
      <c r="T1083" t="s">
        <v>5120</v>
      </c>
    </row>
    <row r="1084" spans="1:20" x14ac:dyDescent="0.25">
      <c r="A1084" t="s">
        <v>5121</v>
      </c>
      <c r="B1084" t="s">
        <v>51</v>
      </c>
      <c r="C1084" t="s">
        <v>51</v>
      </c>
      <c r="D1084" s="14" t="s">
        <v>3558</v>
      </c>
      <c r="E1084" t="s">
        <v>4175</v>
      </c>
      <c r="F1084" t="s">
        <v>5122</v>
      </c>
      <c r="G1084" t="s">
        <v>66</v>
      </c>
      <c r="H1084" t="s">
        <v>51</v>
      </c>
      <c r="I1084" s="16">
        <v>40909</v>
      </c>
      <c r="J1084" t="s">
        <v>54</v>
      </c>
      <c r="K1084" t="s">
        <v>55</v>
      </c>
      <c r="L1084" t="s">
        <v>51</v>
      </c>
      <c r="M1084" t="s">
        <v>51</v>
      </c>
      <c r="N1084" t="s">
        <v>55</v>
      </c>
      <c r="O1084" t="s">
        <v>56</v>
      </c>
      <c r="P1084" t="s">
        <v>51</v>
      </c>
      <c r="Q1084" s="1">
        <v>19</v>
      </c>
      <c r="R1084" t="s">
        <v>51</v>
      </c>
      <c r="S1084" t="s">
        <v>51</v>
      </c>
      <c r="T1084" t="s">
        <v>1625</v>
      </c>
    </row>
    <row r="1085" spans="1:20" x14ac:dyDescent="0.25">
      <c r="A1085" t="s">
        <v>5123</v>
      </c>
      <c r="B1085" t="s">
        <v>5124</v>
      </c>
      <c r="C1085" t="s">
        <v>5125</v>
      </c>
      <c r="D1085" s="14" t="s">
        <v>5126</v>
      </c>
      <c r="E1085" t="s">
        <v>5127</v>
      </c>
      <c r="F1085" t="s">
        <v>5128</v>
      </c>
      <c r="G1085" t="s">
        <v>53</v>
      </c>
      <c r="H1085" t="s">
        <v>5129</v>
      </c>
      <c r="I1085" s="16">
        <v>32874</v>
      </c>
      <c r="J1085" t="s">
        <v>2493</v>
      </c>
      <c r="K1085" t="s">
        <v>185</v>
      </c>
      <c r="L1085" t="s">
        <v>51</v>
      </c>
      <c r="M1085" t="s">
        <v>51</v>
      </c>
      <c r="N1085" t="s">
        <v>185</v>
      </c>
      <c r="O1085" t="s">
        <v>74</v>
      </c>
      <c r="P1085" t="s">
        <v>56</v>
      </c>
      <c r="Q1085" s="1">
        <v>19</v>
      </c>
      <c r="R1085" t="s">
        <v>5130</v>
      </c>
      <c r="S1085" t="s">
        <v>1225</v>
      </c>
      <c r="T1085" t="s">
        <v>616</v>
      </c>
    </row>
    <row r="1086" spans="1:20" x14ac:dyDescent="0.25">
      <c r="A1086" t="s">
        <v>5131</v>
      </c>
      <c r="B1086" t="s">
        <v>114</v>
      </c>
      <c r="C1086" t="s">
        <v>5132</v>
      </c>
      <c r="D1086" s="14" t="s">
        <v>5133</v>
      </c>
      <c r="E1086" t="s">
        <v>5134</v>
      </c>
      <c r="F1086" t="s">
        <v>5135</v>
      </c>
      <c r="G1086" t="s">
        <v>61</v>
      </c>
      <c r="H1086" t="s">
        <v>5136</v>
      </c>
      <c r="I1086" s="17">
        <v>15342</v>
      </c>
      <c r="J1086" t="s">
        <v>54</v>
      </c>
      <c r="K1086" t="s">
        <v>463</v>
      </c>
      <c r="L1086" t="s">
        <v>51</v>
      </c>
      <c r="M1086" t="s">
        <v>51</v>
      </c>
      <c r="N1086" t="s">
        <v>463</v>
      </c>
      <c r="O1086" t="s">
        <v>74</v>
      </c>
      <c r="P1086" t="s">
        <v>172</v>
      </c>
      <c r="Q1086" s="1">
        <v>19</v>
      </c>
      <c r="R1086" t="s">
        <v>5137</v>
      </c>
      <c r="S1086" t="s">
        <v>450</v>
      </c>
      <c r="T1086" t="s">
        <v>1316</v>
      </c>
    </row>
    <row r="1087" spans="1:20" x14ac:dyDescent="0.25">
      <c r="A1087" t="s">
        <v>5138</v>
      </c>
      <c r="B1087" t="s">
        <v>51</v>
      </c>
      <c r="C1087" t="s">
        <v>51</v>
      </c>
      <c r="D1087" s="14" t="s">
        <v>5029</v>
      </c>
      <c r="E1087" t="s">
        <v>5030</v>
      </c>
      <c r="F1087" t="s">
        <v>5031</v>
      </c>
      <c r="G1087" t="s">
        <v>88</v>
      </c>
      <c r="H1087" t="s">
        <v>51</v>
      </c>
      <c r="I1087" s="16">
        <v>40909</v>
      </c>
      <c r="J1087" t="s">
        <v>54</v>
      </c>
      <c r="K1087" t="s">
        <v>55</v>
      </c>
      <c r="L1087" t="s">
        <v>51</v>
      </c>
      <c r="M1087" t="s">
        <v>51</v>
      </c>
      <c r="N1087" t="s">
        <v>55</v>
      </c>
      <c r="O1087" t="s">
        <v>56</v>
      </c>
      <c r="P1087" t="s">
        <v>51</v>
      </c>
      <c r="Q1087" s="1">
        <v>18.899999999999999</v>
      </c>
      <c r="R1087" t="s">
        <v>51</v>
      </c>
      <c r="S1087" t="s">
        <v>51</v>
      </c>
      <c r="T1087" t="s">
        <v>2937</v>
      </c>
    </row>
    <row r="1088" spans="1:20" x14ac:dyDescent="0.25">
      <c r="A1088" t="s">
        <v>5140</v>
      </c>
      <c r="B1088" t="s">
        <v>5141</v>
      </c>
      <c r="C1088" t="s">
        <v>5142</v>
      </c>
      <c r="D1088" s="14" t="s">
        <v>5143</v>
      </c>
      <c r="E1088" t="s">
        <v>5144</v>
      </c>
      <c r="F1088" t="s">
        <v>5145</v>
      </c>
      <c r="G1088" t="s">
        <v>63</v>
      </c>
      <c r="H1088" t="s">
        <v>51</v>
      </c>
      <c r="I1088" s="16">
        <v>33604</v>
      </c>
      <c r="J1088" t="s">
        <v>54</v>
      </c>
      <c r="K1088" t="s">
        <v>73</v>
      </c>
      <c r="L1088" t="s">
        <v>51</v>
      </c>
      <c r="M1088" t="s">
        <v>51</v>
      </c>
      <c r="N1088" t="s">
        <v>73</v>
      </c>
      <c r="O1088" t="s">
        <v>74</v>
      </c>
      <c r="P1088" t="s">
        <v>56</v>
      </c>
      <c r="Q1088" s="1">
        <v>18.899999999999999</v>
      </c>
      <c r="R1088" t="s">
        <v>51</v>
      </c>
      <c r="S1088" t="s">
        <v>450</v>
      </c>
      <c r="T1088" t="s">
        <v>471</v>
      </c>
    </row>
    <row r="1089" spans="1:20" x14ac:dyDescent="0.25">
      <c r="A1089" t="s">
        <v>5146</v>
      </c>
      <c r="B1089" t="s">
        <v>51</v>
      </c>
      <c r="C1089" t="s">
        <v>51</v>
      </c>
      <c r="D1089" s="14" t="s">
        <v>4419</v>
      </c>
      <c r="E1089" t="s">
        <v>5147</v>
      </c>
      <c r="F1089" t="s">
        <v>5148</v>
      </c>
      <c r="G1089" t="s">
        <v>69</v>
      </c>
      <c r="H1089" t="s">
        <v>51</v>
      </c>
      <c r="I1089" s="16">
        <v>40909</v>
      </c>
      <c r="J1089" t="s">
        <v>54</v>
      </c>
      <c r="K1089" t="s">
        <v>55</v>
      </c>
      <c r="L1089" t="s">
        <v>51</v>
      </c>
      <c r="M1089" t="s">
        <v>51</v>
      </c>
      <c r="N1089" t="s">
        <v>55</v>
      </c>
      <c r="O1089" t="s">
        <v>56</v>
      </c>
      <c r="P1089" t="s">
        <v>51</v>
      </c>
      <c r="Q1089" s="1">
        <v>18.899999999999999</v>
      </c>
      <c r="R1089" t="s">
        <v>51</v>
      </c>
      <c r="S1089" t="s">
        <v>51</v>
      </c>
      <c r="T1089" t="s">
        <v>1523</v>
      </c>
    </row>
    <row r="1090" spans="1:20" x14ac:dyDescent="0.25">
      <c r="A1090" t="s">
        <v>5149</v>
      </c>
      <c r="B1090" t="s">
        <v>5150</v>
      </c>
      <c r="C1090" t="s">
        <v>5151</v>
      </c>
      <c r="D1090" s="14" t="s">
        <v>5152</v>
      </c>
      <c r="E1090" t="s">
        <v>5153</v>
      </c>
      <c r="F1090" t="s">
        <v>5154</v>
      </c>
      <c r="G1090" t="s">
        <v>61</v>
      </c>
      <c r="H1090" t="s">
        <v>5155</v>
      </c>
      <c r="I1090" s="16">
        <v>41949</v>
      </c>
      <c r="J1090" t="s">
        <v>54</v>
      </c>
      <c r="K1090" t="s">
        <v>73</v>
      </c>
      <c r="L1090" t="s">
        <v>73</v>
      </c>
      <c r="M1090" t="s">
        <v>667</v>
      </c>
      <c r="N1090" t="s">
        <v>73</v>
      </c>
      <c r="O1090" t="s">
        <v>74</v>
      </c>
      <c r="P1090" t="s">
        <v>56</v>
      </c>
      <c r="Q1090" s="1">
        <v>18.899999999999999</v>
      </c>
      <c r="R1090" t="s">
        <v>5156</v>
      </c>
      <c r="S1090" t="s">
        <v>1225</v>
      </c>
      <c r="T1090" t="s">
        <v>5157</v>
      </c>
    </row>
    <row r="1091" spans="1:20" x14ac:dyDescent="0.25">
      <c r="A1091" t="s">
        <v>5158</v>
      </c>
      <c r="B1091" t="s">
        <v>1241</v>
      </c>
      <c r="C1091" t="s">
        <v>5159</v>
      </c>
      <c r="D1091" s="14" t="s">
        <v>5160</v>
      </c>
      <c r="E1091" t="s">
        <v>5161</v>
      </c>
      <c r="F1091" t="s">
        <v>51</v>
      </c>
      <c r="G1091" t="s">
        <v>53</v>
      </c>
      <c r="H1091" t="s">
        <v>1245</v>
      </c>
      <c r="I1091" s="17">
        <v>24838</v>
      </c>
      <c r="J1091" t="s">
        <v>54</v>
      </c>
      <c r="K1091" t="s">
        <v>463</v>
      </c>
      <c r="L1091" t="s">
        <v>51</v>
      </c>
      <c r="M1091" t="s">
        <v>51</v>
      </c>
      <c r="N1091" t="s">
        <v>463</v>
      </c>
      <c r="O1091" t="s">
        <v>74</v>
      </c>
      <c r="P1091" t="s">
        <v>74</v>
      </c>
      <c r="Q1091" s="1">
        <v>18.899999999999999</v>
      </c>
      <c r="R1091" t="s">
        <v>1247</v>
      </c>
      <c r="S1091" t="s">
        <v>1248</v>
      </c>
      <c r="T1091" t="s">
        <v>1249</v>
      </c>
    </row>
    <row r="1092" spans="1:20" x14ac:dyDescent="0.25">
      <c r="A1092" t="s">
        <v>5162</v>
      </c>
      <c r="B1092" t="s">
        <v>5163</v>
      </c>
      <c r="C1092" t="s">
        <v>5163</v>
      </c>
      <c r="D1092" s="14" t="s">
        <v>5164</v>
      </c>
      <c r="E1092" t="s">
        <v>5165</v>
      </c>
      <c r="F1092" t="s">
        <v>51</v>
      </c>
      <c r="G1092" t="s">
        <v>81</v>
      </c>
      <c r="H1092" t="s">
        <v>51</v>
      </c>
      <c r="I1092" s="16">
        <v>43796</v>
      </c>
      <c r="J1092" t="s">
        <v>54</v>
      </c>
      <c r="K1092" t="s">
        <v>59</v>
      </c>
      <c r="L1092" t="s">
        <v>51</v>
      </c>
      <c r="M1092" t="s">
        <v>51</v>
      </c>
      <c r="N1092" t="s">
        <v>59</v>
      </c>
      <c r="O1092" t="s">
        <v>56</v>
      </c>
      <c r="P1092" t="s">
        <v>51</v>
      </c>
      <c r="Q1092" s="1">
        <v>18.8</v>
      </c>
      <c r="R1092" t="s">
        <v>51</v>
      </c>
      <c r="S1092" t="s">
        <v>1225</v>
      </c>
      <c r="T1092" t="s">
        <v>3582</v>
      </c>
    </row>
    <row r="1093" spans="1:20" x14ac:dyDescent="0.25">
      <c r="A1093" t="s">
        <v>5167</v>
      </c>
      <c r="B1093" t="s">
        <v>4577</v>
      </c>
      <c r="C1093" t="s">
        <v>5168</v>
      </c>
      <c r="D1093" s="14" t="s">
        <v>2721</v>
      </c>
      <c r="E1093" t="s">
        <v>2722</v>
      </c>
      <c r="F1093" t="s">
        <v>5169</v>
      </c>
      <c r="G1093" t="s">
        <v>79</v>
      </c>
      <c r="H1093" t="s">
        <v>51</v>
      </c>
      <c r="I1093" s="16">
        <v>40909</v>
      </c>
      <c r="J1093" t="s">
        <v>54</v>
      </c>
      <c r="K1093" t="s">
        <v>55</v>
      </c>
      <c r="L1093" t="s">
        <v>51</v>
      </c>
      <c r="M1093" t="s">
        <v>51</v>
      </c>
      <c r="N1093" t="s">
        <v>55</v>
      </c>
      <c r="O1093" t="s">
        <v>56</v>
      </c>
      <c r="P1093" t="s">
        <v>51</v>
      </c>
      <c r="Q1093" s="1">
        <v>18.8</v>
      </c>
      <c r="R1093" t="s">
        <v>51</v>
      </c>
      <c r="S1093" t="s">
        <v>51</v>
      </c>
      <c r="T1093" t="s">
        <v>1279</v>
      </c>
    </row>
    <row r="1094" spans="1:20" x14ac:dyDescent="0.25">
      <c r="A1094" t="s">
        <v>5170</v>
      </c>
      <c r="B1094" t="s">
        <v>914</v>
      </c>
      <c r="C1094" t="s">
        <v>5171</v>
      </c>
      <c r="D1094" s="14" t="s">
        <v>5172</v>
      </c>
      <c r="E1094" t="s">
        <v>5171</v>
      </c>
      <c r="F1094" t="s">
        <v>51</v>
      </c>
      <c r="G1094" t="s">
        <v>77</v>
      </c>
      <c r="H1094" t="s">
        <v>51</v>
      </c>
      <c r="I1094" s="17">
        <v>22657</v>
      </c>
      <c r="J1094" t="s">
        <v>54</v>
      </c>
      <c r="K1094" t="s">
        <v>463</v>
      </c>
      <c r="L1094" t="s">
        <v>51</v>
      </c>
      <c r="M1094" t="s">
        <v>51</v>
      </c>
      <c r="N1094" t="s">
        <v>463</v>
      </c>
      <c r="O1094" t="s">
        <v>74</v>
      </c>
      <c r="P1094" t="s">
        <v>74</v>
      </c>
      <c r="Q1094" s="1">
        <v>18.8</v>
      </c>
      <c r="R1094" t="s">
        <v>51</v>
      </c>
      <c r="S1094" t="s">
        <v>1225</v>
      </c>
      <c r="T1094" t="s">
        <v>471</v>
      </c>
    </row>
    <row r="1095" spans="1:20" x14ac:dyDescent="0.25">
      <c r="A1095" t="s">
        <v>5173</v>
      </c>
      <c r="B1095" t="s">
        <v>5174</v>
      </c>
      <c r="C1095" t="s">
        <v>51</v>
      </c>
      <c r="D1095" s="14" t="s">
        <v>5175</v>
      </c>
      <c r="E1095" t="s">
        <v>5176</v>
      </c>
      <c r="F1095" t="s">
        <v>51</v>
      </c>
      <c r="G1095" t="s">
        <v>58</v>
      </c>
      <c r="H1095" t="s">
        <v>51</v>
      </c>
      <c r="I1095" s="16">
        <v>37987</v>
      </c>
      <c r="J1095" t="s">
        <v>54</v>
      </c>
      <c r="K1095" t="s">
        <v>59</v>
      </c>
      <c r="L1095" t="s">
        <v>51</v>
      </c>
      <c r="M1095" t="s">
        <v>51</v>
      </c>
      <c r="N1095" t="s">
        <v>59</v>
      </c>
      <c r="O1095" t="s">
        <v>56</v>
      </c>
      <c r="P1095" t="s">
        <v>51</v>
      </c>
      <c r="Q1095" s="1">
        <v>18.8</v>
      </c>
      <c r="R1095" t="s">
        <v>51</v>
      </c>
      <c r="S1095" t="s">
        <v>918</v>
      </c>
      <c r="T1095" t="s">
        <v>2279</v>
      </c>
    </row>
    <row r="1096" spans="1:20" x14ac:dyDescent="0.25">
      <c r="A1096" t="s">
        <v>5177</v>
      </c>
      <c r="B1096" t="s">
        <v>5178</v>
      </c>
      <c r="C1096" t="s">
        <v>5179</v>
      </c>
      <c r="D1096" s="14" t="s">
        <v>5180</v>
      </c>
      <c r="E1096" t="s">
        <v>5181</v>
      </c>
      <c r="F1096" t="s">
        <v>5182</v>
      </c>
      <c r="G1096" t="s">
        <v>58</v>
      </c>
      <c r="H1096" t="s">
        <v>51</v>
      </c>
      <c r="I1096" s="16">
        <v>35796</v>
      </c>
      <c r="J1096" t="s">
        <v>54</v>
      </c>
      <c r="K1096" t="s">
        <v>183</v>
      </c>
      <c r="L1096" t="s">
        <v>73</v>
      </c>
      <c r="M1096" t="s">
        <v>1049</v>
      </c>
      <c r="N1096" t="s">
        <v>73</v>
      </c>
      <c r="O1096" t="s">
        <v>74</v>
      </c>
      <c r="P1096" t="s">
        <v>56</v>
      </c>
      <c r="Q1096" s="1">
        <v>18.8</v>
      </c>
      <c r="R1096" t="s">
        <v>5183</v>
      </c>
      <c r="S1096" t="s">
        <v>1225</v>
      </c>
      <c r="T1096" t="s">
        <v>5184</v>
      </c>
    </row>
    <row r="1097" spans="1:20" x14ac:dyDescent="0.25">
      <c r="A1097" t="s">
        <v>5185</v>
      </c>
      <c r="B1097" t="s">
        <v>5186</v>
      </c>
      <c r="C1097" t="s">
        <v>5187</v>
      </c>
      <c r="D1097" s="14" t="s">
        <v>329</v>
      </c>
      <c r="E1097" t="s">
        <v>330</v>
      </c>
      <c r="F1097" t="s">
        <v>5188</v>
      </c>
      <c r="G1097" t="s">
        <v>66</v>
      </c>
      <c r="H1097" t="s">
        <v>51</v>
      </c>
      <c r="I1097" s="16">
        <v>41275</v>
      </c>
      <c r="J1097" t="s">
        <v>54</v>
      </c>
      <c r="K1097" t="s">
        <v>1281</v>
      </c>
      <c r="L1097" t="s">
        <v>51</v>
      </c>
      <c r="M1097" t="s">
        <v>51</v>
      </c>
      <c r="N1097" t="s">
        <v>1281</v>
      </c>
      <c r="O1097" t="s">
        <v>74</v>
      </c>
      <c r="P1097" t="s">
        <v>56</v>
      </c>
      <c r="Q1097" s="1">
        <v>18.7</v>
      </c>
      <c r="R1097" t="s">
        <v>51</v>
      </c>
      <c r="S1097" t="s">
        <v>450</v>
      </c>
      <c r="T1097" t="s">
        <v>1356</v>
      </c>
    </row>
    <row r="1098" spans="1:20" x14ac:dyDescent="0.25">
      <c r="A1098" t="s">
        <v>5190</v>
      </c>
      <c r="B1098" t="s">
        <v>5191</v>
      </c>
      <c r="C1098" t="s">
        <v>5192</v>
      </c>
      <c r="D1098" s="14" t="s">
        <v>5193</v>
      </c>
      <c r="E1098" t="s">
        <v>5194</v>
      </c>
      <c r="F1098" t="s">
        <v>5195</v>
      </c>
      <c r="G1098" t="s">
        <v>88</v>
      </c>
      <c r="H1098" t="s">
        <v>51</v>
      </c>
      <c r="I1098" s="16">
        <v>35564</v>
      </c>
      <c r="J1098" t="s">
        <v>54</v>
      </c>
      <c r="K1098" t="s">
        <v>73</v>
      </c>
      <c r="L1098" t="s">
        <v>51</v>
      </c>
      <c r="M1098" t="s">
        <v>51</v>
      </c>
      <c r="N1098" t="s">
        <v>73</v>
      </c>
      <c r="O1098" t="s">
        <v>74</v>
      </c>
      <c r="P1098" t="s">
        <v>56</v>
      </c>
      <c r="Q1098" s="1">
        <v>18.7</v>
      </c>
      <c r="R1098" t="s">
        <v>5196</v>
      </c>
      <c r="S1098" t="s">
        <v>1225</v>
      </c>
      <c r="T1098" t="s">
        <v>1356</v>
      </c>
    </row>
    <row r="1099" spans="1:20" x14ac:dyDescent="0.25">
      <c r="A1099" t="s">
        <v>5197</v>
      </c>
      <c r="B1099" t="s">
        <v>51</v>
      </c>
      <c r="C1099" t="s">
        <v>51</v>
      </c>
      <c r="D1099" s="14" t="s">
        <v>5198</v>
      </c>
      <c r="E1099" t="s">
        <v>5199</v>
      </c>
      <c r="F1099" t="s">
        <v>5200</v>
      </c>
      <c r="G1099" t="s">
        <v>53</v>
      </c>
      <c r="H1099" t="s">
        <v>51</v>
      </c>
      <c r="I1099" s="16">
        <v>40179</v>
      </c>
      <c r="J1099" t="s">
        <v>54</v>
      </c>
      <c r="K1099" t="s">
        <v>55</v>
      </c>
      <c r="L1099" t="s">
        <v>51</v>
      </c>
      <c r="M1099" t="s">
        <v>51</v>
      </c>
      <c r="N1099" t="s">
        <v>55</v>
      </c>
      <c r="O1099" t="s">
        <v>56</v>
      </c>
      <c r="P1099" t="s">
        <v>51</v>
      </c>
      <c r="Q1099" s="1">
        <v>18.7</v>
      </c>
      <c r="R1099" t="s">
        <v>51</v>
      </c>
      <c r="S1099" t="s">
        <v>51</v>
      </c>
      <c r="T1099" t="s">
        <v>5201</v>
      </c>
    </row>
    <row r="1100" spans="1:20" x14ac:dyDescent="0.25">
      <c r="A1100" t="s">
        <v>5202</v>
      </c>
      <c r="B1100" t="s">
        <v>5203</v>
      </c>
      <c r="C1100" t="s">
        <v>5204</v>
      </c>
      <c r="D1100" s="14" t="s">
        <v>5198</v>
      </c>
      <c r="E1100" t="s">
        <v>5199</v>
      </c>
      <c r="F1100" t="s">
        <v>5205</v>
      </c>
      <c r="G1100" t="s">
        <v>53</v>
      </c>
      <c r="H1100" t="s">
        <v>5204</v>
      </c>
      <c r="I1100" s="16">
        <v>40179</v>
      </c>
      <c r="J1100" t="s">
        <v>54</v>
      </c>
      <c r="K1100" t="s">
        <v>55</v>
      </c>
      <c r="L1100" t="s">
        <v>51</v>
      </c>
      <c r="M1100" t="s">
        <v>51</v>
      </c>
      <c r="N1100" t="s">
        <v>55</v>
      </c>
      <c r="O1100" t="s">
        <v>56</v>
      </c>
      <c r="P1100" t="s">
        <v>74</v>
      </c>
      <c r="Q1100" s="1">
        <v>18.7</v>
      </c>
      <c r="R1100" t="s">
        <v>51</v>
      </c>
      <c r="S1100" t="s">
        <v>1225</v>
      </c>
      <c r="T1100" t="s">
        <v>616</v>
      </c>
    </row>
    <row r="1101" spans="1:20" x14ac:dyDescent="0.25">
      <c r="A1101" t="s">
        <v>5206</v>
      </c>
      <c r="B1101" t="s">
        <v>5207</v>
      </c>
      <c r="C1101" t="s">
        <v>5208</v>
      </c>
      <c r="D1101" s="14" t="s">
        <v>5209</v>
      </c>
      <c r="E1101" t="s">
        <v>5210</v>
      </c>
      <c r="F1101" t="s">
        <v>51</v>
      </c>
      <c r="G1101" t="s">
        <v>66</v>
      </c>
      <c r="H1101" t="s">
        <v>51</v>
      </c>
      <c r="I1101" s="16">
        <v>40544</v>
      </c>
      <c r="J1101" t="s">
        <v>54</v>
      </c>
      <c r="K1101" t="s">
        <v>55</v>
      </c>
      <c r="L1101" t="s">
        <v>51</v>
      </c>
      <c r="M1101" t="s">
        <v>51</v>
      </c>
      <c r="N1101" t="s">
        <v>55</v>
      </c>
      <c r="O1101" t="s">
        <v>56</v>
      </c>
      <c r="P1101" t="s">
        <v>74</v>
      </c>
      <c r="Q1101" s="1">
        <v>18.600000000000001</v>
      </c>
      <c r="R1101" t="s">
        <v>51</v>
      </c>
      <c r="S1101" t="s">
        <v>450</v>
      </c>
      <c r="T1101" t="s">
        <v>1356</v>
      </c>
    </row>
    <row r="1102" spans="1:20" x14ac:dyDescent="0.25">
      <c r="A1102" t="s">
        <v>5212</v>
      </c>
      <c r="B1102" t="s">
        <v>51</v>
      </c>
      <c r="C1102" t="s">
        <v>51</v>
      </c>
      <c r="D1102" s="14" t="s">
        <v>4996</v>
      </c>
      <c r="E1102" t="s">
        <v>4997</v>
      </c>
      <c r="F1102" t="s">
        <v>51</v>
      </c>
      <c r="G1102" t="s">
        <v>58</v>
      </c>
      <c r="H1102" t="s">
        <v>51</v>
      </c>
      <c r="I1102" s="16">
        <v>37622</v>
      </c>
      <c r="J1102" t="s">
        <v>54</v>
      </c>
      <c r="K1102" t="s">
        <v>59</v>
      </c>
      <c r="L1102" t="s">
        <v>51</v>
      </c>
      <c r="M1102" t="s">
        <v>51</v>
      </c>
      <c r="N1102" t="s">
        <v>59</v>
      </c>
      <c r="O1102" t="s">
        <v>56</v>
      </c>
      <c r="P1102" t="s">
        <v>51</v>
      </c>
      <c r="Q1102" s="1">
        <v>18.600000000000001</v>
      </c>
      <c r="R1102" t="s">
        <v>51</v>
      </c>
      <c r="S1102" t="s">
        <v>918</v>
      </c>
      <c r="T1102" t="s">
        <v>2279</v>
      </c>
    </row>
    <row r="1103" spans="1:20" x14ac:dyDescent="0.25">
      <c r="A1103" t="s">
        <v>5213</v>
      </c>
      <c r="B1103" t="s">
        <v>5214</v>
      </c>
      <c r="C1103" t="s">
        <v>5215</v>
      </c>
      <c r="D1103" s="14" t="s">
        <v>2991</v>
      </c>
      <c r="E1103" t="s">
        <v>5216</v>
      </c>
      <c r="F1103" t="s">
        <v>51</v>
      </c>
      <c r="G1103" t="s">
        <v>58</v>
      </c>
      <c r="H1103" t="s">
        <v>51</v>
      </c>
      <c r="I1103" s="16">
        <v>38531</v>
      </c>
      <c r="J1103" t="s">
        <v>54</v>
      </c>
      <c r="K1103" t="s">
        <v>59</v>
      </c>
      <c r="L1103" t="s">
        <v>51</v>
      </c>
      <c r="M1103" t="s">
        <v>51</v>
      </c>
      <c r="N1103" t="s">
        <v>59</v>
      </c>
      <c r="O1103" t="s">
        <v>56</v>
      </c>
      <c r="P1103" t="s">
        <v>172</v>
      </c>
      <c r="Q1103" s="1">
        <v>18.600000000000001</v>
      </c>
      <c r="R1103" t="s">
        <v>5217</v>
      </c>
      <c r="S1103" t="s">
        <v>1225</v>
      </c>
      <c r="T1103" t="s">
        <v>2279</v>
      </c>
    </row>
    <row r="1104" spans="1:20" x14ac:dyDescent="0.25">
      <c r="A1104" t="s">
        <v>5218</v>
      </c>
      <c r="B1104" t="s">
        <v>51</v>
      </c>
      <c r="C1104" t="s">
        <v>51</v>
      </c>
      <c r="D1104" s="14" t="s">
        <v>5219</v>
      </c>
      <c r="E1104" t="s">
        <v>66</v>
      </c>
      <c r="F1104" t="s">
        <v>51</v>
      </c>
      <c r="G1104" t="s">
        <v>66</v>
      </c>
      <c r="H1104" t="s">
        <v>51</v>
      </c>
      <c r="I1104" s="16">
        <v>40179</v>
      </c>
      <c r="J1104" t="s">
        <v>54</v>
      </c>
      <c r="K1104" t="s">
        <v>55</v>
      </c>
      <c r="L1104" t="s">
        <v>51</v>
      </c>
      <c r="M1104" t="s">
        <v>51</v>
      </c>
      <c r="N1104" t="s">
        <v>55</v>
      </c>
      <c r="O1104" t="s">
        <v>56</v>
      </c>
      <c r="P1104" t="s">
        <v>51</v>
      </c>
      <c r="Q1104" s="1">
        <v>18.600000000000001</v>
      </c>
      <c r="R1104" t="s">
        <v>51</v>
      </c>
      <c r="S1104" t="s">
        <v>1225</v>
      </c>
      <c r="T1104" t="s">
        <v>5220</v>
      </c>
    </row>
    <row r="1105" spans="1:20" x14ac:dyDescent="0.25">
      <c r="A1105" t="s">
        <v>5221</v>
      </c>
      <c r="B1105" t="s">
        <v>51</v>
      </c>
      <c r="C1105" t="s">
        <v>5222</v>
      </c>
      <c r="D1105" s="14" t="s">
        <v>5223</v>
      </c>
      <c r="E1105" t="s">
        <v>5224</v>
      </c>
      <c r="F1105" t="s">
        <v>5225</v>
      </c>
      <c r="G1105" t="s">
        <v>81</v>
      </c>
      <c r="H1105" t="s">
        <v>51</v>
      </c>
      <c r="I1105" s="16">
        <v>42005</v>
      </c>
      <c r="J1105" t="s">
        <v>54</v>
      </c>
      <c r="K1105" t="s">
        <v>59</v>
      </c>
      <c r="L1105" t="s">
        <v>51</v>
      </c>
      <c r="M1105" t="s">
        <v>51</v>
      </c>
      <c r="N1105" t="s">
        <v>59</v>
      </c>
      <c r="O1105" t="s">
        <v>56</v>
      </c>
      <c r="P1105" t="s">
        <v>51</v>
      </c>
      <c r="Q1105" s="1">
        <v>18.5</v>
      </c>
      <c r="R1105" t="s">
        <v>51</v>
      </c>
      <c r="S1105" t="s">
        <v>51</v>
      </c>
      <c r="T1105" t="s">
        <v>51</v>
      </c>
    </row>
    <row r="1106" spans="1:20" x14ac:dyDescent="0.25">
      <c r="A1106" t="s">
        <v>5227</v>
      </c>
      <c r="B1106" t="s">
        <v>51</v>
      </c>
      <c r="C1106" t="s">
        <v>5228</v>
      </c>
      <c r="D1106" s="14" t="s">
        <v>5229</v>
      </c>
      <c r="E1106" t="s">
        <v>5230</v>
      </c>
      <c r="F1106" t="s">
        <v>5231</v>
      </c>
      <c r="G1106" t="s">
        <v>53</v>
      </c>
      <c r="H1106" t="s">
        <v>51</v>
      </c>
      <c r="I1106" s="16">
        <v>41640</v>
      </c>
      <c r="J1106" t="s">
        <v>54</v>
      </c>
      <c r="K1106" t="s">
        <v>59</v>
      </c>
      <c r="L1106" t="s">
        <v>51</v>
      </c>
      <c r="M1106" t="s">
        <v>51</v>
      </c>
      <c r="N1106" t="s">
        <v>59</v>
      </c>
      <c r="O1106" t="s">
        <v>56</v>
      </c>
      <c r="P1106" t="s">
        <v>74</v>
      </c>
      <c r="Q1106" s="1">
        <v>18.5</v>
      </c>
      <c r="R1106" t="s">
        <v>51</v>
      </c>
      <c r="S1106" t="s">
        <v>450</v>
      </c>
      <c r="T1106" t="s">
        <v>5232</v>
      </c>
    </row>
    <row r="1107" spans="1:20" x14ac:dyDescent="0.25">
      <c r="A1107" t="s">
        <v>5233</v>
      </c>
      <c r="B1107" t="s">
        <v>51</v>
      </c>
      <c r="C1107" t="s">
        <v>5234</v>
      </c>
      <c r="D1107" s="14" t="s">
        <v>5235</v>
      </c>
      <c r="E1107" t="s">
        <v>5234</v>
      </c>
      <c r="F1107" t="s">
        <v>51</v>
      </c>
      <c r="G1107" t="s">
        <v>77</v>
      </c>
      <c r="H1107" t="s">
        <v>51</v>
      </c>
      <c r="I1107" s="16">
        <v>41640</v>
      </c>
      <c r="J1107" t="s">
        <v>54</v>
      </c>
      <c r="K1107" t="s">
        <v>59</v>
      </c>
      <c r="L1107" t="s">
        <v>51</v>
      </c>
      <c r="M1107" t="s">
        <v>51</v>
      </c>
      <c r="N1107" t="s">
        <v>59</v>
      </c>
      <c r="O1107" t="s">
        <v>56</v>
      </c>
      <c r="P1107" t="s">
        <v>74</v>
      </c>
      <c r="Q1107" s="1">
        <v>18.5</v>
      </c>
      <c r="R1107" t="s">
        <v>51</v>
      </c>
      <c r="S1107" t="s">
        <v>450</v>
      </c>
      <c r="T1107" t="s">
        <v>2387</v>
      </c>
    </row>
    <row r="1108" spans="1:20" x14ac:dyDescent="0.25">
      <c r="A1108" t="s">
        <v>5236</v>
      </c>
      <c r="B1108" t="s">
        <v>5237</v>
      </c>
      <c r="C1108" t="s">
        <v>51</v>
      </c>
      <c r="D1108" s="14" t="s">
        <v>5238</v>
      </c>
      <c r="E1108" t="s">
        <v>5239</v>
      </c>
      <c r="F1108" t="s">
        <v>5240</v>
      </c>
      <c r="G1108" t="s">
        <v>61</v>
      </c>
      <c r="H1108" t="s">
        <v>51</v>
      </c>
      <c r="I1108" s="17">
        <v>31923</v>
      </c>
      <c r="J1108" t="s">
        <v>54</v>
      </c>
      <c r="K1108" t="s">
        <v>184</v>
      </c>
      <c r="L1108" t="s">
        <v>184</v>
      </c>
      <c r="M1108" t="s">
        <v>5241</v>
      </c>
      <c r="N1108" t="s">
        <v>184</v>
      </c>
      <c r="O1108" t="s">
        <v>74</v>
      </c>
      <c r="P1108" t="s">
        <v>56</v>
      </c>
      <c r="Q1108" s="1">
        <v>18.5</v>
      </c>
      <c r="R1108" t="s">
        <v>51</v>
      </c>
      <c r="S1108" t="s">
        <v>1225</v>
      </c>
      <c r="T1108" t="s">
        <v>5242</v>
      </c>
    </row>
    <row r="1109" spans="1:20" x14ac:dyDescent="0.25">
      <c r="A1109" t="s">
        <v>51</v>
      </c>
      <c r="B1109" t="s">
        <v>52</v>
      </c>
      <c r="C1109" t="s">
        <v>51</v>
      </c>
      <c r="D1109" s="14" t="s">
        <v>51</v>
      </c>
      <c r="E1109" t="s">
        <v>51</v>
      </c>
      <c r="F1109" t="s">
        <v>51</v>
      </c>
      <c r="G1109" t="s">
        <v>84</v>
      </c>
      <c r="H1109" t="s">
        <v>51</v>
      </c>
      <c r="I1109" s="16">
        <v>32874</v>
      </c>
      <c r="J1109" t="s">
        <v>54</v>
      </c>
      <c r="K1109" t="s">
        <v>2958</v>
      </c>
      <c r="L1109" t="s">
        <v>51</v>
      </c>
      <c r="M1109" t="s">
        <v>51</v>
      </c>
      <c r="N1109" t="s">
        <v>2958</v>
      </c>
      <c r="O1109" t="s">
        <v>56</v>
      </c>
      <c r="P1109" t="s">
        <v>51</v>
      </c>
      <c r="Q1109" s="1">
        <v>18.5</v>
      </c>
      <c r="R1109" t="s">
        <v>51</v>
      </c>
      <c r="S1109" t="s">
        <v>51</v>
      </c>
      <c r="T1109" t="s">
        <v>51</v>
      </c>
    </row>
    <row r="1110" spans="1:20" x14ac:dyDescent="0.25">
      <c r="A1110" t="s">
        <v>51</v>
      </c>
      <c r="B1110" t="s">
        <v>52</v>
      </c>
      <c r="C1110" t="s">
        <v>51</v>
      </c>
      <c r="D1110" s="14" t="s">
        <v>51</v>
      </c>
      <c r="E1110" t="s">
        <v>51</v>
      </c>
      <c r="F1110" t="s">
        <v>51</v>
      </c>
      <c r="G1110" t="s">
        <v>61</v>
      </c>
      <c r="H1110" t="s">
        <v>51</v>
      </c>
      <c r="I1110" s="16">
        <v>32874</v>
      </c>
      <c r="J1110" t="s">
        <v>54</v>
      </c>
      <c r="K1110" t="s">
        <v>2014</v>
      </c>
      <c r="L1110" t="s">
        <v>51</v>
      </c>
      <c r="M1110" t="s">
        <v>51</v>
      </c>
      <c r="N1110" t="s">
        <v>2014</v>
      </c>
      <c r="O1110" t="s">
        <v>56</v>
      </c>
      <c r="P1110" t="s">
        <v>51</v>
      </c>
      <c r="Q1110" s="1">
        <v>18.5</v>
      </c>
      <c r="R1110" t="s">
        <v>51</v>
      </c>
      <c r="S1110" t="s">
        <v>51</v>
      </c>
      <c r="T1110" t="s">
        <v>51</v>
      </c>
    </row>
    <row r="1111" spans="1:20" x14ac:dyDescent="0.25">
      <c r="A1111" t="s">
        <v>5243</v>
      </c>
      <c r="B1111" t="s">
        <v>5244</v>
      </c>
      <c r="C1111" t="s">
        <v>5245</v>
      </c>
      <c r="D1111" s="14" t="s">
        <v>3732</v>
      </c>
      <c r="E1111" t="s">
        <v>5246</v>
      </c>
      <c r="F1111" t="s">
        <v>51</v>
      </c>
      <c r="G1111" t="s">
        <v>79</v>
      </c>
      <c r="H1111" t="s">
        <v>51</v>
      </c>
      <c r="I1111" s="16">
        <v>41739</v>
      </c>
      <c r="J1111" t="s">
        <v>54</v>
      </c>
      <c r="K1111" t="s">
        <v>59</v>
      </c>
      <c r="L1111" t="s">
        <v>51</v>
      </c>
      <c r="M1111" t="s">
        <v>51</v>
      </c>
      <c r="N1111" t="s">
        <v>59</v>
      </c>
      <c r="O1111" t="s">
        <v>56</v>
      </c>
      <c r="P1111" t="s">
        <v>74</v>
      </c>
      <c r="Q1111" s="1">
        <v>18.399999999999999</v>
      </c>
      <c r="R1111" t="s">
        <v>5248</v>
      </c>
      <c r="S1111" t="s">
        <v>1225</v>
      </c>
      <c r="T1111" t="s">
        <v>2197</v>
      </c>
    </row>
    <row r="1112" spans="1:20" x14ac:dyDescent="0.25">
      <c r="A1112" t="s">
        <v>5249</v>
      </c>
      <c r="B1112" t="s">
        <v>5250</v>
      </c>
      <c r="C1112" t="s">
        <v>5251</v>
      </c>
      <c r="D1112" s="14" t="s">
        <v>2307</v>
      </c>
      <c r="E1112" t="s">
        <v>5252</v>
      </c>
      <c r="F1112" t="s">
        <v>51</v>
      </c>
      <c r="G1112" t="s">
        <v>66</v>
      </c>
      <c r="H1112" t="s">
        <v>51</v>
      </c>
      <c r="I1112" s="16">
        <v>42503</v>
      </c>
      <c r="J1112" t="s">
        <v>54</v>
      </c>
      <c r="K1112" t="s">
        <v>59</v>
      </c>
      <c r="L1112" t="s">
        <v>51</v>
      </c>
      <c r="M1112" t="s">
        <v>51</v>
      </c>
      <c r="N1112" t="s">
        <v>59</v>
      </c>
      <c r="O1112" t="s">
        <v>56</v>
      </c>
      <c r="P1112" t="s">
        <v>51</v>
      </c>
      <c r="Q1112" s="1">
        <v>18.399999999999999</v>
      </c>
      <c r="R1112" t="s">
        <v>2309</v>
      </c>
      <c r="S1112" t="s">
        <v>107</v>
      </c>
      <c r="T1112" t="s">
        <v>196</v>
      </c>
    </row>
    <row r="1113" spans="1:20" x14ac:dyDescent="0.25">
      <c r="A1113" t="s">
        <v>5253</v>
      </c>
      <c r="B1113" t="s">
        <v>51</v>
      </c>
      <c r="C1113" t="s">
        <v>5254</v>
      </c>
      <c r="D1113" s="14" t="s">
        <v>4032</v>
      </c>
      <c r="E1113" t="s">
        <v>4033</v>
      </c>
      <c r="F1113" t="s">
        <v>5255</v>
      </c>
      <c r="G1113" t="s">
        <v>69</v>
      </c>
      <c r="H1113" t="s">
        <v>51</v>
      </c>
      <c r="I1113" s="16">
        <v>41640</v>
      </c>
      <c r="J1113" t="s">
        <v>54</v>
      </c>
      <c r="K1113" t="s">
        <v>59</v>
      </c>
      <c r="L1113" t="s">
        <v>51</v>
      </c>
      <c r="M1113" t="s">
        <v>51</v>
      </c>
      <c r="N1113" t="s">
        <v>59</v>
      </c>
      <c r="O1113" t="s">
        <v>56</v>
      </c>
      <c r="P1113" t="s">
        <v>74</v>
      </c>
      <c r="Q1113" s="1">
        <v>18.399999999999999</v>
      </c>
      <c r="R1113" t="s">
        <v>51</v>
      </c>
      <c r="S1113" t="s">
        <v>918</v>
      </c>
      <c r="T1113" t="s">
        <v>1523</v>
      </c>
    </row>
    <row r="1114" spans="1:20" x14ac:dyDescent="0.25">
      <c r="A1114" t="s">
        <v>5256</v>
      </c>
      <c r="B1114" t="s">
        <v>5257</v>
      </c>
      <c r="C1114" t="s">
        <v>5258</v>
      </c>
      <c r="D1114" s="14" t="s">
        <v>5078</v>
      </c>
      <c r="E1114" t="s">
        <v>5259</v>
      </c>
      <c r="F1114" t="s">
        <v>51</v>
      </c>
      <c r="G1114" t="s">
        <v>53</v>
      </c>
      <c r="H1114" t="s">
        <v>51</v>
      </c>
      <c r="I1114" s="16">
        <v>40909</v>
      </c>
      <c r="J1114" t="s">
        <v>54</v>
      </c>
      <c r="K1114" t="s">
        <v>59</v>
      </c>
      <c r="L1114" t="s">
        <v>51</v>
      </c>
      <c r="M1114" t="s">
        <v>51</v>
      </c>
      <c r="N1114" t="s">
        <v>59</v>
      </c>
      <c r="O1114" t="s">
        <v>56</v>
      </c>
      <c r="P1114" t="s">
        <v>74</v>
      </c>
      <c r="Q1114" s="1">
        <v>18.399999999999999</v>
      </c>
      <c r="R1114" t="s">
        <v>5260</v>
      </c>
      <c r="S1114" t="s">
        <v>450</v>
      </c>
      <c r="T1114" t="s">
        <v>616</v>
      </c>
    </row>
    <row r="1115" spans="1:20" x14ac:dyDescent="0.25">
      <c r="A1115" t="s">
        <v>5261</v>
      </c>
      <c r="B1115" t="s">
        <v>5262</v>
      </c>
      <c r="C1115" t="s">
        <v>5263</v>
      </c>
      <c r="D1115" s="14" t="s">
        <v>5264</v>
      </c>
      <c r="E1115" t="s">
        <v>5265</v>
      </c>
      <c r="F1115" t="s">
        <v>5266</v>
      </c>
      <c r="G1115" t="s">
        <v>66</v>
      </c>
      <c r="H1115" t="s">
        <v>51</v>
      </c>
      <c r="I1115" s="16">
        <v>37539</v>
      </c>
      <c r="J1115" t="s">
        <v>54</v>
      </c>
      <c r="K1115" t="s">
        <v>91</v>
      </c>
      <c r="L1115" t="s">
        <v>5267</v>
      </c>
      <c r="M1115" t="s">
        <v>51</v>
      </c>
      <c r="N1115" t="s">
        <v>91</v>
      </c>
      <c r="O1115" t="s">
        <v>56</v>
      </c>
      <c r="P1115" t="s">
        <v>56</v>
      </c>
      <c r="Q1115" s="1">
        <v>18.399999999999999</v>
      </c>
      <c r="R1115" t="s">
        <v>5268</v>
      </c>
      <c r="S1115" t="s">
        <v>918</v>
      </c>
      <c r="T1115" t="s">
        <v>1625</v>
      </c>
    </row>
    <row r="1116" spans="1:20" x14ac:dyDescent="0.25">
      <c r="A1116" t="s">
        <v>5269</v>
      </c>
      <c r="B1116" t="s">
        <v>5270</v>
      </c>
      <c r="C1116" t="s">
        <v>5271</v>
      </c>
      <c r="D1116" s="14" t="s">
        <v>5272</v>
      </c>
      <c r="E1116" t="s">
        <v>5273</v>
      </c>
      <c r="F1116" t="s">
        <v>51</v>
      </c>
      <c r="G1116" t="s">
        <v>66</v>
      </c>
      <c r="H1116" t="s">
        <v>51</v>
      </c>
      <c r="I1116" s="16">
        <v>38353</v>
      </c>
      <c r="J1116" t="s">
        <v>54</v>
      </c>
      <c r="K1116" t="s">
        <v>59</v>
      </c>
      <c r="L1116" t="s">
        <v>51</v>
      </c>
      <c r="M1116" t="s">
        <v>51</v>
      </c>
      <c r="N1116" t="s">
        <v>59</v>
      </c>
      <c r="O1116" t="s">
        <v>56</v>
      </c>
      <c r="P1116" t="s">
        <v>51</v>
      </c>
      <c r="Q1116" s="1">
        <v>18.399999999999999</v>
      </c>
      <c r="R1116" t="s">
        <v>51</v>
      </c>
      <c r="S1116" t="s">
        <v>1225</v>
      </c>
      <c r="T1116" t="s">
        <v>1625</v>
      </c>
    </row>
    <row r="1117" spans="1:20" x14ac:dyDescent="0.25">
      <c r="A1117" t="s">
        <v>5274</v>
      </c>
      <c r="B1117" t="s">
        <v>914</v>
      </c>
      <c r="C1117" t="s">
        <v>5275</v>
      </c>
      <c r="D1117" s="14" t="s">
        <v>5276</v>
      </c>
      <c r="E1117" t="s">
        <v>5275</v>
      </c>
      <c r="F1117" t="s">
        <v>51</v>
      </c>
      <c r="G1117" t="s">
        <v>77</v>
      </c>
      <c r="H1117" t="s">
        <v>51</v>
      </c>
      <c r="I1117" s="17">
        <v>24108</v>
      </c>
      <c r="J1117" t="s">
        <v>54</v>
      </c>
      <c r="K1117" t="s">
        <v>463</v>
      </c>
      <c r="L1117" t="s">
        <v>51</v>
      </c>
      <c r="M1117" t="s">
        <v>51</v>
      </c>
      <c r="N1117" t="s">
        <v>463</v>
      </c>
      <c r="O1117" t="s">
        <v>74</v>
      </c>
      <c r="P1117" t="s">
        <v>74</v>
      </c>
      <c r="Q1117" s="1">
        <v>18.399999999999999</v>
      </c>
      <c r="R1117" t="s">
        <v>51</v>
      </c>
      <c r="S1117" t="s">
        <v>1225</v>
      </c>
      <c r="T1117" t="s">
        <v>471</v>
      </c>
    </row>
    <row r="1118" spans="1:20" x14ac:dyDescent="0.25">
      <c r="A1118" t="s">
        <v>5277</v>
      </c>
      <c r="B1118" t="s">
        <v>5008</v>
      </c>
      <c r="C1118" t="s">
        <v>5278</v>
      </c>
      <c r="D1118" s="14" t="s">
        <v>2307</v>
      </c>
      <c r="E1118" t="s">
        <v>5252</v>
      </c>
      <c r="F1118" t="s">
        <v>5279</v>
      </c>
      <c r="G1118" t="s">
        <v>66</v>
      </c>
      <c r="H1118" t="s">
        <v>51</v>
      </c>
      <c r="I1118" s="16">
        <v>40909</v>
      </c>
      <c r="J1118" t="s">
        <v>54</v>
      </c>
      <c r="K1118" t="s">
        <v>59</v>
      </c>
      <c r="L1118" t="s">
        <v>51</v>
      </c>
      <c r="M1118" t="s">
        <v>51</v>
      </c>
      <c r="N1118" t="s">
        <v>59</v>
      </c>
      <c r="O1118" t="s">
        <v>56</v>
      </c>
      <c r="P1118" t="s">
        <v>51</v>
      </c>
      <c r="Q1118" s="1">
        <v>18.399999999999999</v>
      </c>
      <c r="R1118" t="s">
        <v>51</v>
      </c>
      <c r="S1118" t="s">
        <v>107</v>
      </c>
      <c r="T1118" t="s">
        <v>196</v>
      </c>
    </row>
    <row r="1119" spans="1:20" x14ac:dyDescent="0.25">
      <c r="A1119" t="s">
        <v>5280</v>
      </c>
      <c r="B1119" t="s">
        <v>5281</v>
      </c>
      <c r="C1119" t="s">
        <v>5282</v>
      </c>
      <c r="D1119" s="14" t="s">
        <v>2307</v>
      </c>
      <c r="E1119" t="s">
        <v>5283</v>
      </c>
      <c r="F1119" t="s">
        <v>51</v>
      </c>
      <c r="G1119" t="s">
        <v>66</v>
      </c>
      <c r="H1119" t="s">
        <v>51</v>
      </c>
      <c r="I1119" s="16">
        <v>41316</v>
      </c>
      <c r="J1119" t="s">
        <v>54</v>
      </c>
      <c r="K1119" t="s">
        <v>59</v>
      </c>
      <c r="L1119" t="s">
        <v>51</v>
      </c>
      <c r="M1119" t="s">
        <v>51</v>
      </c>
      <c r="N1119" t="s">
        <v>59</v>
      </c>
      <c r="O1119" t="s">
        <v>56</v>
      </c>
      <c r="P1119" t="s">
        <v>51</v>
      </c>
      <c r="Q1119" s="1">
        <v>18.399999999999999</v>
      </c>
      <c r="R1119" t="s">
        <v>2309</v>
      </c>
      <c r="S1119" t="s">
        <v>450</v>
      </c>
      <c r="T1119" t="s">
        <v>196</v>
      </c>
    </row>
    <row r="1120" spans="1:20" x14ac:dyDescent="0.25">
      <c r="A1120" t="s">
        <v>5284</v>
      </c>
      <c r="B1120" t="s">
        <v>5285</v>
      </c>
      <c r="C1120" t="s">
        <v>5286</v>
      </c>
      <c r="D1120" s="14" t="s">
        <v>5287</v>
      </c>
      <c r="E1120" t="s">
        <v>5288</v>
      </c>
      <c r="F1120" t="s">
        <v>51</v>
      </c>
      <c r="G1120" t="s">
        <v>58</v>
      </c>
      <c r="H1120" t="s">
        <v>51</v>
      </c>
      <c r="I1120" s="16">
        <v>39590</v>
      </c>
      <c r="J1120" t="s">
        <v>54</v>
      </c>
      <c r="K1120" t="s">
        <v>59</v>
      </c>
      <c r="L1120" t="s">
        <v>51</v>
      </c>
      <c r="M1120" t="s">
        <v>51</v>
      </c>
      <c r="N1120" t="s">
        <v>59</v>
      </c>
      <c r="O1120" t="s">
        <v>56</v>
      </c>
      <c r="P1120" t="s">
        <v>74</v>
      </c>
      <c r="Q1120" s="1">
        <v>18.399999999999999</v>
      </c>
      <c r="R1120" t="s">
        <v>51</v>
      </c>
      <c r="S1120" t="s">
        <v>918</v>
      </c>
      <c r="T1120" t="s">
        <v>2279</v>
      </c>
    </row>
    <row r="1121" spans="1:20" x14ac:dyDescent="0.25">
      <c r="A1121" t="s">
        <v>5289</v>
      </c>
      <c r="B1121" t="s">
        <v>5290</v>
      </c>
      <c r="C1121" t="s">
        <v>51</v>
      </c>
      <c r="D1121" s="14" t="s">
        <v>5291</v>
      </c>
      <c r="E1121" t="s">
        <v>5292</v>
      </c>
      <c r="F1121" t="s">
        <v>51</v>
      </c>
      <c r="G1121" t="s">
        <v>58</v>
      </c>
      <c r="H1121" t="s">
        <v>51</v>
      </c>
      <c r="I1121" s="16">
        <v>38353</v>
      </c>
      <c r="J1121" t="s">
        <v>54</v>
      </c>
      <c r="K1121" t="s">
        <v>59</v>
      </c>
      <c r="L1121" t="s">
        <v>51</v>
      </c>
      <c r="M1121" t="s">
        <v>51</v>
      </c>
      <c r="N1121" t="s">
        <v>59</v>
      </c>
      <c r="O1121" t="s">
        <v>56</v>
      </c>
      <c r="P1121" t="s">
        <v>51</v>
      </c>
      <c r="Q1121" s="1">
        <v>18.399999999999999</v>
      </c>
      <c r="R1121" t="s">
        <v>51</v>
      </c>
      <c r="S1121" t="s">
        <v>450</v>
      </c>
      <c r="T1121" t="s">
        <v>471</v>
      </c>
    </row>
    <row r="1122" spans="1:20" x14ac:dyDescent="0.25">
      <c r="A1122" t="s">
        <v>5293</v>
      </c>
      <c r="B1122" t="s">
        <v>5294</v>
      </c>
      <c r="C1122" t="s">
        <v>51</v>
      </c>
      <c r="D1122" s="14" t="s">
        <v>4945</v>
      </c>
      <c r="E1122" t="s">
        <v>4946</v>
      </c>
      <c r="F1122" t="s">
        <v>51</v>
      </c>
      <c r="G1122" t="s">
        <v>88</v>
      </c>
      <c r="H1122" t="s">
        <v>51</v>
      </c>
      <c r="I1122" s="16">
        <v>38261</v>
      </c>
      <c r="J1122" t="s">
        <v>54</v>
      </c>
      <c r="K1122" t="s">
        <v>91</v>
      </c>
      <c r="L1122" t="s">
        <v>51</v>
      </c>
      <c r="M1122" t="s">
        <v>51</v>
      </c>
      <c r="N1122" t="s">
        <v>91</v>
      </c>
      <c r="O1122" t="s">
        <v>56</v>
      </c>
      <c r="P1122" t="s">
        <v>51</v>
      </c>
      <c r="Q1122" s="1">
        <v>18.399999999999999</v>
      </c>
      <c r="R1122" t="s">
        <v>51</v>
      </c>
      <c r="S1122" t="s">
        <v>1225</v>
      </c>
      <c r="T1122" t="s">
        <v>5295</v>
      </c>
    </row>
    <row r="1123" spans="1:20" x14ac:dyDescent="0.25">
      <c r="A1123" t="s">
        <v>5296</v>
      </c>
      <c r="B1123" t="s">
        <v>51</v>
      </c>
      <c r="C1123" t="s">
        <v>5297</v>
      </c>
      <c r="D1123" s="14" t="s">
        <v>5298</v>
      </c>
      <c r="E1123" t="s">
        <v>5299</v>
      </c>
      <c r="F1123" t="s">
        <v>5300</v>
      </c>
      <c r="G1123" t="s">
        <v>77</v>
      </c>
      <c r="H1123" t="s">
        <v>51</v>
      </c>
      <c r="I1123" s="16">
        <v>42005</v>
      </c>
      <c r="J1123" t="s">
        <v>54</v>
      </c>
      <c r="K1123" t="s">
        <v>59</v>
      </c>
      <c r="L1123" t="s">
        <v>51</v>
      </c>
      <c r="M1123" t="s">
        <v>51</v>
      </c>
      <c r="N1123" t="s">
        <v>59</v>
      </c>
      <c r="O1123" t="s">
        <v>56</v>
      </c>
      <c r="P1123" t="s">
        <v>51</v>
      </c>
      <c r="Q1123" s="1">
        <v>18.3</v>
      </c>
      <c r="R1123" t="s">
        <v>51</v>
      </c>
      <c r="S1123" t="s">
        <v>51</v>
      </c>
      <c r="T1123" t="s">
        <v>51</v>
      </c>
    </row>
    <row r="1124" spans="1:20" x14ac:dyDescent="0.25">
      <c r="A1124" t="s">
        <v>5302</v>
      </c>
      <c r="B1124" t="s">
        <v>51</v>
      </c>
      <c r="C1124" t="s">
        <v>5303</v>
      </c>
      <c r="D1124" s="14" t="s">
        <v>5304</v>
      </c>
      <c r="E1124" t="s">
        <v>5305</v>
      </c>
      <c r="F1124" t="s">
        <v>5306</v>
      </c>
      <c r="G1124" t="s">
        <v>81</v>
      </c>
      <c r="H1124" t="s">
        <v>51</v>
      </c>
      <c r="I1124" s="16">
        <v>41640</v>
      </c>
      <c r="J1124" t="s">
        <v>54</v>
      </c>
      <c r="K1124" t="s">
        <v>59</v>
      </c>
      <c r="L1124" t="s">
        <v>51</v>
      </c>
      <c r="M1124" t="s">
        <v>51</v>
      </c>
      <c r="N1124" t="s">
        <v>59</v>
      </c>
      <c r="O1124" t="s">
        <v>56</v>
      </c>
      <c r="P1124" t="s">
        <v>51</v>
      </c>
      <c r="Q1124" s="1">
        <v>18.3</v>
      </c>
      <c r="R1124" t="s">
        <v>51</v>
      </c>
      <c r="S1124" t="s">
        <v>51</v>
      </c>
      <c r="T1124" t="s">
        <v>51</v>
      </c>
    </row>
    <row r="1125" spans="1:20" x14ac:dyDescent="0.25">
      <c r="A1125" t="s">
        <v>5307</v>
      </c>
      <c r="B1125" t="s">
        <v>51</v>
      </c>
      <c r="C1125" t="s">
        <v>5308</v>
      </c>
      <c r="D1125" s="14" t="s">
        <v>5309</v>
      </c>
      <c r="E1125" t="s">
        <v>5310</v>
      </c>
      <c r="F1125" t="s">
        <v>5311</v>
      </c>
      <c r="G1125" t="s">
        <v>81</v>
      </c>
      <c r="H1125" t="s">
        <v>51</v>
      </c>
      <c r="I1125" s="16">
        <v>42005</v>
      </c>
      <c r="J1125" t="s">
        <v>54</v>
      </c>
      <c r="K1125" t="s">
        <v>59</v>
      </c>
      <c r="L1125" t="s">
        <v>51</v>
      </c>
      <c r="M1125" t="s">
        <v>51</v>
      </c>
      <c r="N1125" t="s">
        <v>59</v>
      </c>
      <c r="O1125" t="s">
        <v>56</v>
      </c>
      <c r="P1125" t="s">
        <v>51</v>
      </c>
      <c r="Q1125" s="1">
        <v>18.3</v>
      </c>
      <c r="R1125" t="s">
        <v>51</v>
      </c>
      <c r="S1125" t="s">
        <v>51</v>
      </c>
      <c r="T1125" t="s">
        <v>51</v>
      </c>
    </row>
    <row r="1126" spans="1:20" x14ac:dyDescent="0.25">
      <c r="A1126" t="s">
        <v>5312</v>
      </c>
      <c r="B1126" t="s">
        <v>51</v>
      </c>
      <c r="C1126" t="s">
        <v>5313</v>
      </c>
      <c r="D1126" s="14" t="s">
        <v>5314</v>
      </c>
      <c r="E1126" t="s">
        <v>5315</v>
      </c>
      <c r="F1126" t="s">
        <v>51</v>
      </c>
      <c r="G1126" t="s">
        <v>58</v>
      </c>
      <c r="H1126" t="s">
        <v>51</v>
      </c>
      <c r="I1126" s="16">
        <v>42005</v>
      </c>
      <c r="J1126" t="s">
        <v>54</v>
      </c>
      <c r="K1126" t="s">
        <v>59</v>
      </c>
      <c r="L1126" t="s">
        <v>51</v>
      </c>
      <c r="M1126" t="s">
        <v>51</v>
      </c>
      <c r="N1126" t="s">
        <v>59</v>
      </c>
      <c r="O1126" t="s">
        <v>56</v>
      </c>
      <c r="P1126" t="s">
        <v>51</v>
      </c>
      <c r="Q1126" s="1">
        <v>18.3</v>
      </c>
      <c r="R1126" t="s">
        <v>51</v>
      </c>
      <c r="S1126" t="s">
        <v>51</v>
      </c>
      <c r="T1126" t="s">
        <v>51</v>
      </c>
    </row>
    <row r="1127" spans="1:20" x14ac:dyDescent="0.25">
      <c r="A1127" t="s">
        <v>5316</v>
      </c>
      <c r="B1127" t="s">
        <v>51</v>
      </c>
      <c r="C1127" t="s">
        <v>4674</v>
      </c>
      <c r="D1127" s="14" t="s">
        <v>1359</v>
      </c>
      <c r="E1127" t="s">
        <v>5317</v>
      </c>
      <c r="F1127" t="s">
        <v>51</v>
      </c>
      <c r="G1127" t="s">
        <v>79</v>
      </c>
      <c r="H1127" t="s">
        <v>51</v>
      </c>
      <c r="I1127" s="16">
        <v>41640</v>
      </c>
      <c r="J1127" t="s">
        <v>54</v>
      </c>
      <c r="K1127" t="s">
        <v>59</v>
      </c>
      <c r="L1127" t="s">
        <v>51</v>
      </c>
      <c r="M1127" t="s">
        <v>51</v>
      </c>
      <c r="N1127" t="s">
        <v>59</v>
      </c>
      <c r="O1127" t="s">
        <v>56</v>
      </c>
      <c r="P1127" t="s">
        <v>74</v>
      </c>
      <c r="Q1127" s="1">
        <v>18.3</v>
      </c>
      <c r="R1127" t="s">
        <v>51</v>
      </c>
      <c r="S1127" t="s">
        <v>450</v>
      </c>
      <c r="T1127" t="s">
        <v>1552</v>
      </c>
    </row>
    <row r="1128" spans="1:20" x14ac:dyDescent="0.25">
      <c r="A1128" t="s">
        <v>5318</v>
      </c>
      <c r="B1128" t="s">
        <v>51</v>
      </c>
      <c r="C1128" t="s">
        <v>5319</v>
      </c>
      <c r="D1128" s="14" t="s">
        <v>2940</v>
      </c>
      <c r="E1128" t="s">
        <v>3957</v>
      </c>
      <c r="F1128" t="s">
        <v>51</v>
      </c>
      <c r="G1128" t="s">
        <v>63</v>
      </c>
      <c r="H1128" t="s">
        <v>51</v>
      </c>
      <c r="I1128" s="16">
        <v>41640</v>
      </c>
      <c r="J1128" t="s">
        <v>54</v>
      </c>
      <c r="K1128" t="s">
        <v>59</v>
      </c>
      <c r="L1128" t="s">
        <v>51</v>
      </c>
      <c r="M1128" t="s">
        <v>51</v>
      </c>
      <c r="N1128" t="s">
        <v>59</v>
      </c>
      <c r="O1128" t="s">
        <v>56</v>
      </c>
      <c r="P1128" t="s">
        <v>74</v>
      </c>
      <c r="Q1128" s="1">
        <v>18.3</v>
      </c>
      <c r="R1128" t="s">
        <v>51</v>
      </c>
      <c r="S1128" t="s">
        <v>1225</v>
      </c>
      <c r="T1128" t="s">
        <v>471</v>
      </c>
    </row>
    <row r="1129" spans="1:20" x14ac:dyDescent="0.25">
      <c r="A1129" t="s">
        <v>5320</v>
      </c>
      <c r="B1129" t="s">
        <v>5321</v>
      </c>
      <c r="C1129" t="s">
        <v>51</v>
      </c>
      <c r="D1129" s="14" t="s">
        <v>5322</v>
      </c>
      <c r="E1129" t="s">
        <v>5323</v>
      </c>
      <c r="F1129" t="s">
        <v>51</v>
      </c>
      <c r="G1129" t="s">
        <v>58</v>
      </c>
      <c r="H1129" t="s">
        <v>51</v>
      </c>
      <c r="I1129" s="16">
        <v>36526</v>
      </c>
      <c r="J1129" t="s">
        <v>54</v>
      </c>
      <c r="K1129" t="s">
        <v>59</v>
      </c>
      <c r="L1129" t="s">
        <v>51</v>
      </c>
      <c r="M1129" t="s">
        <v>51</v>
      </c>
      <c r="N1129" t="s">
        <v>59</v>
      </c>
      <c r="O1129" t="s">
        <v>56</v>
      </c>
      <c r="P1129" t="s">
        <v>51</v>
      </c>
      <c r="Q1129" s="1">
        <v>18.3</v>
      </c>
      <c r="R1129" t="s">
        <v>51</v>
      </c>
      <c r="S1129" t="s">
        <v>1225</v>
      </c>
      <c r="T1129" t="s">
        <v>2279</v>
      </c>
    </row>
    <row r="1130" spans="1:20" x14ac:dyDescent="0.25">
      <c r="A1130" t="s">
        <v>5324</v>
      </c>
      <c r="B1130" t="s">
        <v>5325</v>
      </c>
      <c r="C1130" t="s">
        <v>5326</v>
      </c>
      <c r="D1130" s="14" t="s">
        <v>3469</v>
      </c>
      <c r="E1130" t="s">
        <v>3470</v>
      </c>
      <c r="F1130" t="s">
        <v>51</v>
      </c>
      <c r="G1130" t="s">
        <v>66</v>
      </c>
      <c r="H1130" t="s">
        <v>51</v>
      </c>
      <c r="I1130" s="16">
        <v>36892</v>
      </c>
      <c r="J1130" t="s">
        <v>54</v>
      </c>
      <c r="K1130" t="s">
        <v>91</v>
      </c>
      <c r="L1130" t="s">
        <v>51</v>
      </c>
      <c r="M1130" t="s">
        <v>51</v>
      </c>
      <c r="N1130" t="s">
        <v>91</v>
      </c>
      <c r="O1130" t="s">
        <v>56</v>
      </c>
      <c r="P1130" t="s">
        <v>56</v>
      </c>
      <c r="Q1130" s="1">
        <v>18.3</v>
      </c>
      <c r="R1130" t="s">
        <v>5327</v>
      </c>
      <c r="S1130" t="s">
        <v>450</v>
      </c>
      <c r="T1130" t="s">
        <v>1625</v>
      </c>
    </row>
    <row r="1131" spans="1:20" x14ac:dyDescent="0.25">
      <c r="A1131" t="s">
        <v>5328</v>
      </c>
      <c r="B1131" t="s">
        <v>4380</v>
      </c>
      <c r="C1131" t="s">
        <v>5329</v>
      </c>
      <c r="D1131" s="14" t="s">
        <v>5330</v>
      </c>
      <c r="E1131" t="s">
        <v>5331</v>
      </c>
      <c r="F1131" t="s">
        <v>51</v>
      </c>
      <c r="G1131" t="s">
        <v>66</v>
      </c>
      <c r="H1131" t="s">
        <v>51</v>
      </c>
      <c r="I1131" s="16">
        <v>37257</v>
      </c>
      <c r="J1131" t="s">
        <v>54</v>
      </c>
      <c r="K1131" t="s">
        <v>59</v>
      </c>
      <c r="L1131" t="s">
        <v>51</v>
      </c>
      <c r="M1131" t="s">
        <v>51</v>
      </c>
      <c r="N1131" t="s">
        <v>59</v>
      </c>
      <c r="O1131" t="s">
        <v>56</v>
      </c>
      <c r="P1131" t="s">
        <v>74</v>
      </c>
      <c r="Q1131" s="1">
        <v>18.2</v>
      </c>
      <c r="R1131" t="s">
        <v>5333</v>
      </c>
      <c r="S1131" t="s">
        <v>1225</v>
      </c>
      <c r="T1131" t="s">
        <v>1625</v>
      </c>
    </row>
    <row r="1132" spans="1:20" x14ac:dyDescent="0.25">
      <c r="A1132" t="s">
        <v>5334</v>
      </c>
      <c r="B1132" t="s">
        <v>5335</v>
      </c>
      <c r="C1132" t="s">
        <v>51</v>
      </c>
      <c r="D1132" s="14" t="s">
        <v>5336</v>
      </c>
      <c r="E1132" t="s">
        <v>5337</v>
      </c>
      <c r="F1132" t="s">
        <v>5338</v>
      </c>
      <c r="G1132" t="s">
        <v>66</v>
      </c>
      <c r="H1132" t="s">
        <v>51</v>
      </c>
      <c r="I1132" s="16">
        <v>40909</v>
      </c>
      <c r="J1132" t="s">
        <v>54</v>
      </c>
      <c r="K1132" t="s">
        <v>55</v>
      </c>
      <c r="L1132" t="s">
        <v>51</v>
      </c>
      <c r="M1132" t="s">
        <v>51</v>
      </c>
      <c r="N1132" t="s">
        <v>55</v>
      </c>
      <c r="O1132" t="s">
        <v>56</v>
      </c>
      <c r="P1132" t="s">
        <v>51</v>
      </c>
      <c r="Q1132" s="1">
        <v>18.2</v>
      </c>
      <c r="R1132" t="s">
        <v>51</v>
      </c>
      <c r="S1132" t="s">
        <v>51</v>
      </c>
      <c r="T1132" t="s">
        <v>1625</v>
      </c>
    </row>
    <row r="1133" spans="1:20" x14ac:dyDescent="0.25">
      <c r="A1133" t="s">
        <v>5339</v>
      </c>
      <c r="B1133" t="s">
        <v>51</v>
      </c>
      <c r="C1133" t="s">
        <v>51</v>
      </c>
      <c r="D1133" s="14" t="s">
        <v>5340</v>
      </c>
      <c r="E1133" t="s">
        <v>5341</v>
      </c>
      <c r="F1133" t="s">
        <v>5342</v>
      </c>
      <c r="G1133" t="s">
        <v>79</v>
      </c>
      <c r="H1133" t="s">
        <v>51</v>
      </c>
      <c r="I1133" s="16">
        <v>40909</v>
      </c>
      <c r="J1133" t="s">
        <v>54</v>
      </c>
      <c r="K1133" t="s">
        <v>55</v>
      </c>
      <c r="L1133" t="s">
        <v>51</v>
      </c>
      <c r="M1133" t="s">
        <v>51</v>
      </c>
      <c r="N1133" t="s">
        <v>55</v>
      </c>
      <c r="O1133" t="s">
        <v>56</v>
      </c>
      <c r="P1133" t="s">
        <v>51</v>
      </c>
      <c r="Q1133" s="1">
        <v>18.2</v>
      </c>
      <c r="R1133" t="s">
        <v>51</v>
      </c>
      <c r="S1133" t="s">
        <v>51</v>
      </c>
      <c r="T1133" t="s">
        <v>5343</v>
      </c>
    </row>
    <row r="1134" spans="1:20" x14ac:dyDescent="0.25">
      <c r="A1134" t="s">
        <v>5344</v>
      </c>
      <c r="B1134" t="s">
        <v>5345</v>
      </c>
      <c r="C1134" t="s">
        <v>51</v>
      </c>
      <c r="D1134" s="14" t="s">
        <v>5336</v>
      </c>
      <c r="E1134" t="s">
        <v>5337</v>
      </c>
      <c r="F1134" t="s">
        <v>5346</v>
      </c>
      <c r="G1134" t="s">
        <v>66</v>
      </c>
      <c r="H1134" t="s">
        <v>51</v>
      </c>
      <c r="I1134" s="16">
        <v>40909</v>
      </c>
      <c r="J1134" t="s">
        <v>54</v>
      </c>
      <c r="K1134" t="s">
        <v>55</v>
      </c>
      <c r="L1134" t="s">
        <v>51</v>
      </c>
      <c r="M1134" t="s">
        <v>51</v>
      </c>
      <c r="N1134" t="s">
        <v>55</v>
      </c>
      <c r="O1134" t="s">
        <v>56</v>
      </c>
      <c r="P1134" t="s">
        <v>51</v>
      </c>
      <c r="Q1134" s="1">
        <v>18.100000000000001</v>
      </c>
      <c r="R1134" t="s">
        <v>51</v>
      </c>
      <c r="S1134" t="s">
        <v>51</v>
      </c>
      <c r="T1134" t="s">
        <v>1625</v>
      </c>
    </row>
    <row r="1135" spans="1:20" x14ac:dyDescent="0.25">
      <c r="A1135" t="s">
        <v>5348</v>
      </c>
      <c r="B1135" t="s">
        <v>5349</v>
      </c>
      <c r="C1135" t="s">
        <v>5350</v>
      </c>
      <c r="D1135" s="14" t="s">
        <v>5351</v>
      </c>
      <c r="E1135" t="s">
        <v>5352</v>
      </c>
      <c r="F1135" t="s">
        <v>5353</v>
      </c>
      <c r="G1135" t="s">
        <v>58</v>
      </c>
      <c r="H1135" t="s">
        <v>51</v>
      </c>
      <c r="I1135" s="16">
        <v>35088</v>
      </c>
      <c r="J1135" t="s">
        <v>54</v>
      </c>
      <c r="K1135" t="s">
        <v>73</v>
      </c>
      <c r="L1135" t="s">
        <v>51</v>
      </c>
      <c r="M1135" t="s">
        <v>51</v>
      </c>
      <c r="N1135" t="s">
        <v>73</v>
      </c>
      <c r="O1135" t="s">
        <v>172</v>
      </c>
      <c r="P1135" t="s">
        <v>419</v>
      </c>
      <c r="Q1135" s="1">
        <v>18.100000000000001</v>
      </c>
      <c r="R1135" t="s">
        <v>51</v>
      </c>
      <c r="S1135" t="s">
        <v>51</v>
      </c>
      <c r="T1135" t="s">
        <v>471</v>
      </c>
    </row>
    <row r="1136" spans="1:20" x14ac:dyDescent="0.25">
      <c r="A1136" t="s">
        <v>5354</v>
      </c>
      <c r="B1136" t="s">
        <v>51</v>
      </c>
      <c r="C1136" t="s">
        <v>51</v>
      </c>
      <c r="D1136" s="14" t="s">
        <v>5355</v>
      </c>
      <c r="E1136" t="s">
        <v>5356</v>
      </c>
      <c r="F1136" t="s">
        <v>51</v>
      </c>
      <c r="G1136" t="s">
        <v>58</v>
      </c>
      <c r="H1136" t="s">
        <v>51</v>
      </c>
      <c r="I1136" s="16">
        <v>36892</v>
      </c>
      <c r="J1136" t="s">
        <v>54</v>
      </c>
      <c r="K1136" t="s">
        <v>59</v>
      </c>
      <c r="L1136" t="s">
        <v>51</v>
      </c>
      <c r="M1136" t="s">
        <v>51</v>
      </c>
      <c r="N1136" t="s">
        <v>59</v>
      </c>
      <c r="O1136" t="s">
        <v>56</v>
      </c>
      <c r="P1136" t="s">
        <v>51</v>
      </c>
      <c r="Q1136" s="1">
        <v>18.100000000000001</v>
      </c>
      <c r="R1136" t="s">
        <v>51</v>
      </c>
      <c r="S1136" t="s">
        <v>1225</v>
      </c>
      <c r="T1136" t="s">
        <v>1279</v>
      </c>
    </row>
    <row r="1137" spans="1:20" x14ac:dyDescent="0.25">
      <c r="A1137" t="s">
        <v>5357</v>
      </c>
      <c r="B1137" t="s">
        <v>1228</v>
      </c>
      <c r="C1137" t="s">
        <v>5358</v>
      </c>
      <c r="D1137" s="14" t="s">
        <v>5359</v>
      </c>
      <c r="E1137" t="s">
        <v>5360</v>
      </c>
      <c r="F1137" t="s">
        <v>51</v>
      </c>
      <c r="G1137" t="s">
        <v>79</v>
      </c>
      <c r="H1137" t="s">
        <v>51</v>
      </c>
      <c r="I1137" s="16">
        <v>39997</v>
      </c>
      <c r="J1137" t="s">
        <v>54</v>
      </c>
      <c r="K1137" t="s">
        <v>91</v>
      </c>
      <c r="L1137" t="s">
        <v>5361</v>
      </c>
      <c r="M1137" t="s">
        <v>51</v>
      </c>
      <c r="N1137" t="s">
        <v>91</v>
      </c>
      <c r="O1137" t="s">
        <v>56</v>
      </c>
      <c r="P1137" t="s">
        <v>56</v>
      </c>
      <c r="Q1137" s="1">
        <v>18.100000000000001</v>
      </c>
      <c r="R1137" t="s">
        <v>5362</v>
      </c>
      <c r="S1137" t="s">
        <v>450</v>
      </c>
      <c r="T1137" t="s">
        <v>1356</v>
      </c>
    </row>
    <row r="1138" spans="1:20" x14ac:dyDescent="0.25">
      <c r="A1138" t="s">
        <v>5363</v>
      </c>
      <c r="B1138" t="s">
        <v>1228</v>
      </c>
      <c r="C1138" t="s">
        <v>4073</v>
      </c>
      <c r="D1138" s="14" t="s">
        <v>5364</v>
      </c>
      <c r="E1138" t="s">
        <v>5365</v>
      </c>
      <c r="F1138" t="s">
        <v>51</v>
      </c>
      <c r="G1138" t="s">
        <v>93</v>
      </c>
      <c r="H1138" t="s">
        <v>51</v>
      </c>
      <c r="I1138" s="16">
        <v>38716</v>
      </c>
      <c r="J1138" t="s">
        <v>54</v>
      </c>
      <c r="K1138" t="s">
        <v>91</v>
      </c>
      <c r="L1138" t="s">
        <v>5361</v>
      </c>
      <c r="M1138" t="s">
        <v>51</v>
      </c>
      <c r="N1138" t="s">
        <v>91</v>
      </c>
      <c r="O1138" t="s">
        <v>56</v>
      </c>
      <c r="P1138" t="s">
        <v>74</v>
      </c>
      <c r="Q1138" s="1">
        <v>18.100000000000001</v>
      </c>
      <c r="R1138" t="s">
        <v>5366</v>
      </c>
      <c r="S1138" t="s">
        <v>1225</v>
      </c>
      <c r="T1138" t="s">
        <v>1192</v>
      </c>
    </row>
    <row r="1139" spans="1:20" x14ac:dyDescent="0.25">
      <c r="A1139" t="s">
        <v>5367</v>
      </c>
      <c r="B1139" t="s">
        <v>897</v>
      </c>
      <c r="C1139" t="s">
        <v>5368</v>
      </c>
      <c r="D1139" s="14" t="s">
        <v>1286</v>
      </c>
      <c r="E1139" t="s">
        <v>594</v>
      </c>
      <c r="F1139" t="s">
        <v>51</v>
      </c>
      <c r="G1139" t="s">
        <v>594</v>
      </c>
      <c r="H1139" t="s">
        <v>5369</v>
      </c>
      <c r="I1139" s="16">
        <v>43647</v>
      </c>
      <c r="J1139" t="s">
        <v>54</v>
      </c>
      <c r="K1139" t="s">
        <v>2232</v>
      </c>
      <c r="L1139" t="s">
        <v>51</v>
      </c>
      <c r="M1139" t="s">
        <v>51</v>
      </c>
      <c r="N1139" t="s">
        <v>2232</v>
      </c>
      <c r="O1139" t="s">
        <v>74</v>
      </c>
      <c r="P1139" t="s">
        <v>56</v>
      </c>
      <c r="Q1139" s="1">
        <v>18</v>
      </c>
      <c r="R1139" t="s">
        <v>51</v>
      </c>
      <c r="S1139" t="s">
        <v>1225</v>
      </c>
      <c r="T1139" t="s">
        <v>51</v>
      </c>
    </row>
    <row r="1140" spans="1:20" x14ac:dyDescent="0.25">
      <c r="A1140" t="s">
        <v>5371</v>
      </c>
      <c r="B1140" t="s">
        <v>2736</v>
      </c>
      <c r="C1140" t="s">
        <v>5372</v>
      </c>
      <c r="D1140" s="14" t="s">
        <v>577</v>
      </c>
      <c r="E1140" t="s">
        <v>578</v>
      </c>
      <c r="F1140" t="s">
        <v>5373</v>
      </c>
      <c r="G1140" t="s">
        <v>63</v>
      </c>
      <c r="H1140" t="s">
        <v>5374</v>
      </c>
      <c r="I1140" s="16">
        <v>42856</v>
      </c>
      <c r="J1140" t="s">
        <v>54</v>
      </c>
      <c r="K1140" t="s">
        <v>1281</v>
      </c>
      <c r="L1140" t="s">
        <v>1281</v>
      </c>
      <c r="M1140" t="s">
        <v>2739</v>
      </c>
      <c r="N1140" t="s">
        <v>1281</v>
      </c>
      <c r="O1140" t="s">
        <v>74</v>
      </c>
      <c r="P1140" t="s">
        <v>74</v>
      </c>
      <c r="Q1140" s="1">
        <v>18</v>
      </c>
      <c r="R1140" t="s">
        <v>1614</v>
      </c>
      <c r="S1140" t="s">
        <v>1433</v>
      </c>
      <c r="T1140" t="s">
        <v>5375</v>
      </c>
    </row>
    <row r="1141" spans="1:20" x14ac:dyDescent="0.25">
      <c r="A1141" t="s">
        <v>5376</v>
      </c>
      <c r="B1141" t="s">
        <v>4438</v>
      </c>
      <c r="C1141" t="s">
        <v>5377</v>
      </c>
      <c r="D1141" s="14" t="s">
        <v>3419</v>
      </c>
      <c r="E1141" t="s">
        <v>5378</v>
      </c>
      <c r="F1141" t="s">
        <v>51</v>
      </c>
      <c r="G1141" t="s">
        <v>66</v>
      </c>
      <c r="H1141" t="s">
        <v>51</v>
      </c>
      <c r="I1141" s="16">
        <v>38950</v>
      </c>
      <c r="J1141" t="s">
        <v>54</v>
      </c>
      <c r="K1141" t="s">
        <v>59</v>
      </c>
      <c r="L1141" t="s">
        <v>51</v>
      </c>
      <c r="M1141" t="s">
        <v>51</v>
      </c>
      <c r="N1141" t="s">
        <v>59</v>
      </c>
      <c r="O1141" t="s">
        <v>56</v>
      </c>
      <c r="P1141" t="s">
        <v>74</v>
      </c>
      <c r="Q1141" s="1">
        <v>18</v>
      </c>
      <c r="R1141" t="s">
        <v>5379</v>
      </c>
      <c r="S1141" t="s">
        <v>450</v>
      </c>
      <c r="T1141" t="s">
        <v>4846</v>
      </c>
    </row>
    <row r="1142" spans="1:20" x14ac:dyDescent="0.25">
      <c r="A1142" t="s">
        <v>5380</v>
      </c>
      <c r="B1142" t="s">
        <v>51</v>
      </c>
      <c r="C1142" t="s">
        <v>5381</v>
      </c>
      <c r="D1142" s="14" t="s">
        <v>3988</v>
      </c>
      <c r="E1142" t="s">
        <v>5382</v>
      </c>
      <c r="F1142" t="s">
        <v>5383</v>
      </c>
      <c r="G1142" t="s">
        <v>79</v>
      </c>
      <c r="H1142" t="s">
        <v>51</v>
      </c>
      <c r="I1142" s="16">
        <v>40179</v>
      </c>
      <c r="J1142" t="s">
        <v>54</v>
      </c>
      <c r="K1142" t="s">
        <v>59</v>
      </c>
      <c r="L1142" t="s">
        <v>51</v>
      </c>
      <c r="M1142" t="s">
        <v>51</v>
      </c>
      <c r="N1142" t="s">
        <v>59</v>
      </c>
      <c r="O1142" t="s">
        <v>56</v>
      </c>
      <c r="P1142" t="s">
        <v>51</v>
      </c>
      <c r="Q1142" s="1">
        <v>18</v>
      </c>
      <c r="R1142" t="s">
        <v>51</v>
      </c>
      <c r="S1142" t="s">
        <v>51</v>
      </c>
      <c r="T1142" t="s">
        <v>51</v>
      </c>
    </row>
    <row r="1143" spans="1:20" x14ac:dyDescent="0.25">
      <c r="A1143" t="s">
        <v>5384</v>
      </c>
      <c r="B1143" t="s">
        <v>5385</v>
      </c>
      <c r="C1143" t="s">
        <v>5386</v>
      </c>
      <c r="D1143" s="14" t="s">
        <v>5387</v>
      </c>
      <c r="E1143" t="s">
        <v>5388</v>
      </c>
      <c r="F1143" t="s">
        <v>5389</v>
      </c>
      <c r="G1143" t="s">
        <v>63</v>
      </c>
      <c r="H1143" t="s">
        <v>5390</v>
      </c>
      <c r="I1143" s="17">
        <v>8402</v>
      </c>
      <c r="J1143" t="s">
        <v>54</v>
      </c>
      <c r="K1143" t="s">
        <v>184</v>
      </c>
      <c r="L1143" t="s">
        <v>51</v>
      </c>
      <c r="M1143" t="s">
        <v>51</v>
      </c>
      <c r="N1143" t="s">
        <v>184</v>
      </c>
      <c r="O1143" t="s">
        <v>74</v>
      </c>
      <c r="P1143" t="s">
        <v>419</v>
      </c>
      <c r="Q1143" s="1">
        <v>18</v>
      </c>
      <c r="R1143" t="s">
        <v>5391</v>
      </c>
      <c r="S1143" t="s">
        <v>1225</v>
      </c>
      <c r="T1143" t="s">
        <v>471</v>
      </c>
    </row>
    <row r="1144" spans="1:20" x14ac:dyDescent="0.25">
      <c r="A1144" t="s">
        <v>5392</v>
      </c>
      <c r="B1144" t="s">
        <v>5393</v>
      </c>
      <c r="C1144" t="s">
        <v>5394</v>
      </c>
      <c r="D1144" s="14" t="s">
        <v>5395</v>
      </c>
      <c r="E1144" t="s">
        <v>5396</v>
      </c>
      <c r="F1144" t="s">
        <v>51</v>
      </c>
      <c r="G1144" t="s">
        <v>63</v>
      </c>
      <c r="H1144" t="s">
        <v>51</v>
      </c>
      <c r="I1144" s="16">
        <v>40030</v>
      </c>
      <c r="J1144" t="s">
        <v>54</v>
      </c>
      <c r="K1144" t="s">
        <v>59</v>
      </c>
      <c r="L1144" t="s">
        <v>51</v>
      </c>
      <c r="M1144" t="s">
        <v>51</v>
      </c>
      <c r="N1144" t="s">
        <v>59</v>
      </c>
      <c r="O1144" t="s">
        <v>56</v>
      </c>
      <c r="P1144" t="s">
        <v>172</v>
      </c>
      <c r="Q1144" s="1">
        <v>18</v>
      </c>
      <c r="R1144" t="s">
        <v>5397</v>
      </c>
      <c r="S1144" t="s">
        <v>1225</v>
      </c>
      <c r="T1144" t="s">
        <v>471</v>
      </c>
    </row>
    <row r="1145" spans="1:20" x14ac:dyDescent="0.25">
      <c r="A1145" t="s">
        <v>5398</v>
      </c>
      <c r="B1145" t="s">
        <v>5399</v>
      </c>
      <c r="C1145" t="s">
        <v>5400</v>
      </c>
      <c r="D1145" s="14" t="s">
        <v>2991</v>
      </c>
      <c r="E1145" t="s">
        <v>5401</v>
      </c>
      <c r="F1145" t="s">
        <v>51</v>
      </c>
      <c r="G1145" t="s">
        <v>58</v>
      </c>
      <c r="H1145" t="s">
        <v>51</v>
      </c>
      <c r="I1145" s="16">
        <v>39365</v>
      </c>
      <c r="J1145" t="s">
        <v>54</v>
      </c>
      <c r="K1145" t="s">
        <v>59</v>
      </c>
      <c r="L1145" t="s">
        <v>51</v>
      </c>
      <c r="M1145" t="s">
        <v>51</v>
      </c>
      <c r="N1145" t="s">
        <v>59</v>
      </c>
      <c r="O1145" t="s">
        <v>56</v>
      </c>
      <c r="P1145" t="s">
        <v>172</v>
      </c>
      <c r="Q1145" s="1">
        <v>18</v>
      </c>
      <c r="R1145" t="s">
        <v>5402</v>
      </c>
      <c r="S1145" t="s">
        <v>1225</v>
      </c>
      <c r="T1145" t="s">
        <v>2279</v>
      </c>
    </row>
    <row r="1146" spans="1:20" x14ac:dyDescent="0.25">
      <c r="A1146" t="s">
        <v>5403</v>
      </c>
      <c r="B1146" t="s">
        <v>5404</v>
      </c>
      <c r="C1146" t="s">
        <v>5405</v>
      </c>
      <c r="D1146" s="14" t="s">
        <v>5406</v>
      </c>
      <c r="E1146" t="s">
        <v>5407</v>
      </c>
      <c r="F1146" t="s">
        <v>5408</v>
      </c>
      <c r="G1146" t="s">
        <v>77</v>
      </c>
      <c r="H1146" t="s">
        <v>51</v>
      </c>
      <c r="I1146" s="16">
        <v>37987</v>
      </c>
      <c r="J1146" t="s">
        <v>54</v>
      </c>
      <c r="K1146" t="s">
        <v>59</v>
      </c>
      <c r="L1146" t="s">
        <v>51</v>
      </c>
      <c r="M1146" t="s">
        <v>51</v>
      </c>
      <c r="N1146" t="s">
        <v>59</v>
      </c>
      <c r="O1146" t="s">
        <v>56</v>
      </c>
      <c r="P1146" t="s">
        <v>51</v>
      </c>
      <c r="Q1146" s="1">
        <v>18</v>
      </c>
      <c r="R1146" t="s">
        <v>5409</v>
      </c>
      <c r="S1146" t="s">
        <v>1225</v>
      </c>
      <c r="T1146" t="s">
        <v>5410</v>
      </c>
    </row>
    <row r="1147" spans="1:20" x14ac:dyDescent="0.25">
      <c r="A1147" t="s">
        <v>5411</v>
      </c>
      <c r="B1147" t="s">
        <v>1205</v>
      </c>
      <c r="C1147" t="s">
        <v>5412</v>
      </c>
      <c r="D1147" s="14" t="s">
        <v>5413</v>
      </c>
      <c r="E1147" t="s">
        <v>5414</v>
      </c>
      <c r="F1147" t="s">
        <v>51</v>
      </c>
      <c r="G1147" t="s">
        <v>53</v>
      </c>
      <c r="H1147" t="s">
        <v>612</v>
      </c>
      <c r="I1147" s="17">
        <v>18842</v>
      </c>
      <c r="J1147" t="s">
        <v>54</v>
      </c>
      <c r="K1147" t="s">
        <v>463</v>
      </c>
      <c r="L1147" t="s">
        <v>51</v>
      </c>
      <c r="M1147" t="s">
        <v>51</v>
      </c>
      <c r="N1147" t="s">
        <v>463</v>
      </c>
      <c r="O1147" t="s">
        <v>74</v>
      </c>
      <c r="P1147" t="s">
        <v>74</v>
      </c>
      <c r="Q1147" s="1">
        <v>18</v>
      </c>
      <c r="R1147" t="s">
        <v>2657</v>
      </c>
      <c r="S1147" t="s">
        <v>450</v>
      </c>
      <c r="T1147" t="s">
        <v>817</v>
      </c>
    </row>
    <row r="1148" spans="1:20" x14ac:dyDescent="0.25">
      <c r="A1148" t="s">
        <v>5415</v>
      </c>
      <c r="B1148" t="s">
        <v>1205</v>
      </c>
      <c r="C1148" t="s">
        <v>5416</v>
      </c>
      <c r="D1148" s="14" t="s">
        <v>5417</v>
      </c>
      <c r="E1148" t="s">
        <v>5418</v>
      </c>
      <c r="F1148" t="s">
        <v>51</v>
      </c>
      <c r="G1148" t="s">
        <v>79</v>
      </c>
      <c r="H1148" t="s">
        <v>51</v>
      </c>
      <c r="I1148" s="16">
        <v>39417</v>
      </c>
      <c r="J1148" t="s">
        <v>54</v>
      </c>
      <c r="K1148" t="s">
        <v>59</v>
      </c>
      <c r="L1148" t="s">
        <v>51</v>
      </c>
      <c r="M1148" t="s">
        <v>51</v>
      </c>
      <c r="N1148" t="s">
        <v>59</v>
      </c>
      <c r="O1148" t="s">
        <v>56</v>
      </c>
      <c r="P1148" t="s">
        <v>51</v>
      </c>
      <c r="Q1148" s="1">
        <v>18</v>
      </c>
      <c r="R1148" t="s">
        <v>5419</v>
      </c>
      <c r="S1148" t="s">
        <v>1225</v>
      </c>
      <c r="T1148" t="s">
        <v>1279</v>
      </c>
    </row>
    <row r="1149" spans="1:20" x14ac:dyDescent="0.25">
      <c r="A1149" t="s">
        <v>5420</v>
      </c>
      <c r="B1149" t="s">
        <v>5421</v>
      </c>
      <c r="C1149" t="s">
        <v>51</v>
      </c>
      <c r="D1149" s="14" t="s">
        <v>5422</v>
      </c>
      <c r="E1149" t="s">
        <v>5423</v>
      </c>
      <c r="F1149" t="s">
        <v>51</v>
      </c>
      <c r="G1149" t="s">
        <v>58</v>
      </c>
      <c r="H1149" t="s">
        <v>51</v>
      </c>
      <c r="I1149" s="16">
        <v>39814</v>
      </c>
      <c r="J1149" t="s">
        <v>54</v>
      </c>
      <c r="K1149" t="s">
        <v>59</v>
      </c>
      <c r="L1149" t="s">
        <v>51</v>
      </c>
      <c r="M1149" t="s">
        <v>51</v>
      </c>
      <c r="N1149" t="s">
        <v>59</v>
      </c>
      <c r="O1149" t="s">
        <v>56</v>
      </c>
      <c r="P1149" t="s">
        <v>51</v>
      </c>
      <c r="Q1149" s="1">
        <v>18</v>
      </c>
      <c r="R1149" t="s">
        <v>51</v>
      </c>
      <c r="S1149" t="s">
        <v>918</v>
      </c>
      <c r="T1149" t="s">
        <v>2279</v>
      </c>
    </row>
    <row r="1150" spans="1:20" x14ac:dyDescent="0.25">
      <c r="A1150" t="s">
        <v>5424</v>
      </c>
      <c r="B1150" t="s">
        <v>3614</v>
      </c>
      <c r="C1150" t="s">
        <v>51</v>
      </c>
      <c r="D1150" s="14" t="s">
        <v>5425</v>
      </c>
      <c r="E1150" t="s">
        <v>5426</v>
      </c>
      <c r="F1150" t="s">
        <v>51</v>
      </c>
      <c r="G1150" t="s">
        <v>61</v>
      </c>
      <c r="H1150" t="s">
        <v>51</v>
      </c>
      <c r="I1150" s="16">
        <v>39083</v>
      </c>
      <c r="J1150" t="s">
        <v>54</v>
      </c>
      <c r="K1150" t="s">
        <v>59</v>
      </c>
      <c r="L1150" t="s">
        <v>51</v>
      </c>
      <c r="M1150" t="s">
        <v>51</v>
      </c>
      <c r="N1150" t="s">
        <v>59</v>
      </c>
      <c r="O1150" t="s">
        <v>56</v>
      </c>
      <c r="P1150" t="s">
        <v>51</v>
      </c>
      <c r="Q1150" s="1">
        <v>18</v>
      </c>
      <c r="R1150" t="s">
        <v>51</v>
      </c>
      <c r="S1150" t="s">
        <v>1225</v>
      </c>
      <c r="T1150" t="s">
        <v>1316</v>
      </c>
    </row>
    <row r="1151" spans="1:20" x14ac:dyDescent="0.25">
      <c r="A1151" t="s">
        <v>5427</v>
      </c>
      <c r="B1151" t="s">
        <v>810</v>
      </c>
      <c r="C1151" t="s">
        <v>5428</v>
      </c>
      <c r="D1151" s="14" t="s">
        <v>812</v>
      </c>
      <c r="E1151" t="s">
        <v>813</v>
      </c>
      <c r="F1151" t="s">
        <v>51</v>
      </c>
      <c r="G1151" t="s">
        <v>53</v>
      </c>
      <c r="H1151" t="s">
        <v>324</v>
      </c>
      <c r="I1151" s="16">
        <v>33496</v>
      </c>
      <c r="J1151" t="s">
        <v>54</v>
      </c>
      <c r="K1151" t="s">
        <v>183</v>
      </c>
      <c r="L1151" t="s">
        <v>1281</v>
      </c>
      <c r="M1151" t="s">
        <v>4528</v>
      </c>
      <c r="N1151" t="s">
        <v>1281</v>
      </c>
      <c r="O1151" t="s">
        <v>74</v>
      </c>
      <c r="P1151" t="s">
        <v>56</v>
      </c>
      <c r="Q1151" s="1">
        <v>18</v>
      </c>
      <c r="R1151" t="s">
        <v>816</v>
      </c>
      <c r="S1151" t="s">
        <v>450</v>
      </c>
      <c r="T1151" t="s">
        <v>817</v>
      </c>
    </row>
    <row r="1152" spans="1:20" x14ac:dyDescent="0.25">
      <c r="A1152" t="s">
        <v>5429</v>
      </c>
      <c r="B1152" t="s">
        <v>4350</v>
      </c>
      <c r="C1152" t="s">
        <v>5430</v>
      </c>
      <c r="D1152" s="14" t="s">
        <v>543</v>
      </c>
      <c r="E1152" t="s">
        <v>3198</v>
      </c>
      <c r="F1152" t="s">
        <v>51</v>
      </c>
      <c r="G1152" t="s">
        <v>66</v>
      </c>
      <c r="H1152" t="s">
        <v>51</v>
      </c>
      <c r="I1152" s="16">
        <v>39814</v>
      </c>
      <c r="J1152" t="s">
        <v>54</v>
      </c>
      <c r="K1152" t="s">
        <v>55</v>
      </c>
      <c r="L1152" t="s">
        <v>51</v>
      </c>
      <c r="M1152" t="s">
        <v>51</v>
      </c>
      <c r="N1152" t="s">
        <v>55</v>
      </c>
      <c r="O1152" t="s">
        <v>56</v>
      </c>
      <c r="P1152" t="s">
        <v>51</v>
      </c>
      <c r="Q1152" s="1">
        <v>18</v>
      </c>
      <c r="R1152" t="s">
        <v>51</v>
      </c>
      <c r="S1152" t="s">
        <v>450</v>
      </c>
      <c r="T1152" t="s">
        <v>1356</v>
      </c>
    </row>
    <row r="1153" spans="1:20" x14ac:dyDescent="0.25">
      <c r="A1153" t="s">
        <v>5431</v>
      </c>
      <c r="B1153" t="s">
        <v>51</v>
      </c>
      <c r="C1153" t="s">
        <v>51</v>
      </c>
      <c r="D1153" s="14" t="s">
        <v>5432</v>
      </c>
      <c r="E1153" t="s">
        <v>5433</v>
      </c>
      <c r="F1153" t="s">
        <v>51</v>
      </c>
      <c r="G1153" t="s">
        <v>88</v>
      </c>
      <c r="H1153" t="s">
        <v>51</v>
      </c>
      <c r="I1153" s="16">
        <v>36161</v>
      </c>
      <c r="J1153" t="s">
        <v>54</v>
      </c>
      <c r="K1153" t="s">
        <v>59</v>
      </c>
      <c r="L1153" t="s">
        <v>51</v>
      </c>
      <c r="M1153" t="s">
        <v>51</v>
      </c>
      <c r="N1153" t="s">
        <v>59</v>
      </c>
      <c r="O1153" t="s">
        <v>56</v>
      </c>
      <c r="P1153" t="s">
        <v>51</v>
      </c>
      <c r="Q1153" s="1">
        <v>18</v>
      </c>
      <c r="R1153" t="s">
        <v>51</v>
      </c>
      <c r="S1153" t="s">
        <v>450</v>
      </c>
      <c r="T1153" t="s">
        <v>1356</v>
      </c>
    </row>
    <row r="1154" spans="1:20" x14ac:dyDescent="0.25">
      <c r="A1154" t="s">
        <v>5434</v>
      </c>
      <c r="B1154" t="s">
        <v>5435</v>
      </c>
      <c r="C1154" t="s">
        <v>51</v>
      </c>
      <c r="D1154" s="14" t="s">
        <v>5436</v>
      </c>
      <c r="E1154" t="s">
        <v>5437</v>
      </c>
      <c r="F1154" t="s">
        <v>51</v>
      </c>
      <c r="G1154" t="s">
        <v>69</v>
      </c>
      <c r="H1154" t="s">
        <v>51</v>
      </c>
      <c r="I1154" s="16">
        <v>36892</v>
      </c>
      <c r="J1154" t="s">
        <v>54</v>
      </c>
      <c r="K1154" t="s">
        <v>59</v>
      </c>
      <c r="L1154" t="s">
        <v>51</v>
      </c>
      <c r="M1154" t="s">
        <v>51</v>
      </c>
      <c r="N1154" t="s">
        <v>59</v>
      </c>
      <c r="O1154" t="s">
        <v>56</v>
      </c>
      <c r="P1154" t="s">
        <v>51</v>
      </c>
      <c r="Q1154" s="1">
        <v>18</v>
      </c>
      <c r="R1154" t="s">
        <v>51</v>
      </c>
      <c r="S1154" t="s">
        <v>1225</v>
      </c>
      <c r="T1154" t="s">
        <v>3826</v>
      </c>
    </row>
    <row r="1155" spans="1:20" x14ac:dyDescent="0.25">
      <c r="A1155" t="s">
        <v>5438</v>
      </c>
      <c r="B1155" t="s">
        <v>5439</v>
      </c>
      <c r="C1155" t="s">
        <v>51</v>
      </c>
      <c r="D1155" s="14" t="s">
        <v>5440</v>
      </c>
      <c r="E1155" t="s">
        <v>5441</v>
      </c>
      <c r="F1155" t="s">
        <v>51</v>
      </c>
      <c r="G1155" t="s">
        <v>79</v>
      </c>
      <c r="H1155" t="s">
        <v>51</v>
      </c>
      <c r="I1155" s="16">
        <v>36161</v>
      </c>
      <c r="J1155" t="s">
        <v>54</v>
      </c>
      <c r="K1155" t="s">
        <v>59</v>
      </c>
      <c r="L1155" t="s">
        <v>51</v>
      </c>
      <c r="M1155" t="s">
        <v>51</v>
      </c>
      <c r="N1155" t="s">
        <v>59</v>
      </c>
      <c r="O1155" t="s">
        <v>56</v>
      </c>
      <c r="P1155" t="s">
        <v>51</v>
      </c>
      <c r="Q1155" s="1">
        <v>18</v>
      </c>
      <c r="R1155" t="s">
        <v>51</v>
      </c>
      <c r="S1155" t="s">
        <v>918</v>
      </c>
      <c r="T1155" t="s">
        <v>1356</v>
      </c>
    </row>
    <row r="1156" spans="1:20" x14ac:dyDescent="0.25">
      <c r="A1156" t="s">
        <v>5442</v>
      </c>
      <c r="B1156" t="s">
        <v>5443</v>
      </c>
      <c r="C1156" t="s">
        <v>51</v>
      </c>
      <c r="D1156" s="14" t="s">
        <v>5444</v>
      </c>
      <c r="E1156" t="s">
        <v>5445</v>
      </c>
      <c r="F1156" t="s">
        <v>51</v>
      </c>
      <c r="G1156" t="s">
        <v>88</v>
      </c>
      <c r="H1156" t="s">
        <v>51</v>
      </c>
      <c r="I1156" s="16">
        <v>39083</v>
      </c>
      <c r="J1156" t="s">
        <v>54</v>
      </c>
      <c r="K1156" t="s">
        <v>59</v>
      </c>
      <c r="L1156" t="s">
        <v>51</v>
      </c>
      <c r="M1156" t="s">
        <v>51</v>
      </c>
      <c r="N1156" t="s">
        <v>59</v>
      </c>
      <c r="O1156" t="s">
        <v>56</v>
      </c>
      <c r="P1156" t="s">
        <v>51</v>
      </c>
      <c r="Q1156" s="1">
        <v>18</v>
      </c>
      <c r="R1156" t="s">
        <v>51</v>
      </c>
      <c r="S1156" t="s">
        <v>918</v>
      </c>
      <c r="T1156" t="s">
        <v>1356</v>
      </c>
    </row>
    <row r="1157" spans="1:20" x14ac:dyDescent="0.25">
      <c r="A1157" t="s">
        <v>5446</v>
      </c>
      <c r="B1157" t="s">
        <v>5439</v>
      </c>
      <c r="C1157" t="s">
        <v>51</v>
      </c>
      <c r="D1157" s="14" t="s">
        <v>5447</v>
      </c>
      <c r="E1157" t="s">
        <v>5448</v>
      </c>
      <c r="F1157" t="s">
        <v>51</v>
      </c>
      <c r="G1157" t="s">
        <v>58</v>
      </c>
      <c r="H1157" t="s">
        <v>51</v>
      </c>
      <c r="I1157" s="16">
        <v>36161</v>
      </c>
      <c r="J1157" t="s">
        <v>54</v>
      </c>
      <c r="K1157" t="s">
        <v>59</v>
      </c>
      <c r="L1157" t="s">
        <v>51</v>
      </c>
      <c r="M1157" t="s">
        <v>51</v>
      </c>
      <c r="N1157" t="s">
        <v>59</v>
      </c>
      <c r="O1157" t="s">
        <v>56</v>
      </c>
      <c r="P1157" t="s">
        <v>51</v>
      </c>
      <c r="Q1157" s="1">
        <v>18</v>
      </c>
      <c r="R1157" t="s">
        <v>51</v>
      </c>
      <c r="S1157" t="s">
        <v>918</v>
      </c>
      <c r="T1157" t="s">
        <v>2279</v>
      </c>
    </row>
    <row r="1158" spans="1:20" x14ac:dyDescent="0.25">
      <c r="A1158" t="s">
        <v>5449</v>
      </c>
      <c r="B1158" t="s">
        <v>2113</v>
      </c>
      <c r="C1158" t="s">
        <v>2114</v>
      </c>
      <c r="D1158" s="14" t="s">
        <v>2115</v>
      </c>
      <c r="E1158" t="s">
        <v>611</v>
      </c>
      <c r="F1158" t="s">
        <v>2116</v>
      </c>
      <c r="G1158" t="s">
        <v>53</v>
      </c>
      <c r="H1158" t="s">
        <v>51</v>
      </c>
      <c r="I1158" s="16">
        <v>35309</v>
      </c>
      <c r="J1158" t="s">
        <v>54</v>
      </c>
      <c r="K1158" t="s">
        <v>1281</v>
      </c>
      <c r="L1158" t="s">
        <v>5450</v>
      </c>
      <c r="M1158" t="s">
        <v>5451</v>
      </c>
      <c r="N1158" t="s">
        <v>1281</v>
      </c>
      <c r="O1158" t="s">
        <v>74</v>
      </c>
      <c r="P1158" t="s">
        <v>56</v>
      </c>
      <c r="Q1158" s="1">
        <v>18</v>
      </c>
      <c r="R1158" t="s">
        <v>2118</v>
      </c>
      <c r="S1158" t="s">
        <v>450</v>
      </c>
      <c r="T1158" t="s">
        <v>2119</v>
      </c>
    </row>
    <row r="1159" spans="1:20" x14ac:dyDescent="0.25">
      <c r="A1159" t="s">
        <v>5452</v>
      </c>
      <c r="B1159" t="s">
        <v>51</v>
      </c>
      <c r="C1159" t="s">
        <v>51</v>
      </c>
      <c r="D1159" s="14" t="s">
        <v>5453</v>
      </c>
      <c r="E1159" t="s">
        <v>5454</v>
      </c>
      <c r="F1159" t="s">
        <v>51</v>
      </c>
      <c r="G1159" t="s">
        <v>69</v>
      </c>
      <c r="H1159" t="s">
        <v>51</v>
      </c>
      <c r="I1159" s="16">
        <v>36892</v>
      </c>
      <c r="J1159" t="s">
        <v>54</v>
      </c>
      <c r="K1159" t="s">
        <v>59</v>
      </c>
      <c r="L1159" t="s">
        <v>51</v>
      </c>
      <c r="M1159" t="s">
        <v>51</v>
      </c>
      <c r="N1159" t="s">
        <v>59</v>
      </c>
      <c r="O1159" t="s">
        <v>56</v>
      </c>
      <c r="P1159" t="s">
        <v>51</v>
      </c>
      <c r="Q1159" s="1">
        <v>18</v>
      </c>
      <c r="R1159" t="s">
        <v>51</v>
      </c>
      <c r="S1159" t="s">
        <v>1225</v>
      </c>
      <c r="T1159" t="s">
        <v>3826</v>
      </c>
    </row>
    <row r="1160" spans="1:20" x14ac:dyDescent="0.25">
      <c r="A1160" t="s">
        <v>5455</v>
      </c>
      <c r="B1160" t="s">
        <v>5456</v>
      </c>
      <c r="C1160" t="s">
        <v>51</v>
      </c>
      <c r="D1160" s="14" t="s">
        <v>5457</v>
      </c>
      <c r="E1160" t="s">
        <v>5458</v>
      </c>
      <c r="F1160" t="s">
        <v>51</v>
      </c>
      <c r="G1160" t="s">
        <v>63</v>
      </c>
      <c r="H1160" t="s">
        <v>51</v>
      </c>
      <c r="I1160" s="16">
        <v>36831</v>
      </c>
      <c r="J1160" t="s">
        <v>54</v>
      </c>
      <c r="K1160" t="s">
        <v>59</v>
      </c>
      <c r="L1160" t="s">
        <v>51</v>
      </c>
      <c r="M1160" t="s">
        <v>51</v>
      </c>
      <c r="N1160" t="s">
        <v>59</v>
      </c>
      <c r="O1160" t="s">
        <v>56</v>
      </c>
      <c r="P1160" t="s">
        <v>51</v>
      </c>
      <c r="Q1160" s="1">
        <v>18</v>
      </c>
      <c r="R1160" t="s">
        <v>51</v>
      </c>
      <c r="S1160" t="s">
        <v>450</v>
      </c>
      <c r="T1160" t="s">
        <v>471</v>
      </c>
    </row>
    <row r="1161" spans="1:20" x14ac:dyDescent="0.25">
      <c r="A1161" t="s">
        <v>5459</v>
      </c>
      <c r="B1161" t="s">
        <v>51</v>
      </c>
      <c r="C1161" t="s">
        <v>51</v>
      </c>
      <c r="D1161" s="14" t="s">
        <v>2206</v>
      </c>
      <c r="E1161" t="s">
        <v>2207</v>
      </c>
      <c r="F1161" t="s">
        <v>51</v>
      </c>
      <c r="G1161" t="s">
        <v>79</v>
      </c>
      <c r="H1161" t="s">
        <v>51</v>
      </c>
      <c r="I1161" s="16">
        <v>39814</v>
      </c>
      <c r="J1161" t="s">
        <v>54</v>
      </c>
      <c r="K1161" t="s">
        <v>59</v>
      </c>
      <c r="L1161" t="s">
        <v>51</v>
      </c>
      <c r="M1161" t="s">
        <v>51</v>
      </c>
      <c r="N1161" t="s">
        <v>59</v>
      </c>
      <c r="O1161" t="s">
        <v>56</v>
      </c>
      <c r="P1161" t="s">
        <v>51</v>
      </c>
      <c r="Q1161" s="1">
        <v>18</v>
      </c>
      <c r="R1161" t="s">
        <v>51</v>
      </c>
      <c r="S1161" t="s">
        <v>450</v>
      </c>
      <c r="T1161" t="s">
        <v>1552</v>
      </c>
    </row>
    <row r="1162" spans="1:20" x14ac:dyDescent="0.25">
      <c r="A1162" t="s">
        <v>5460</v>
      </c>
      <c r="B1162" t="s">
        <v>5461</v>
      </c>
      <c r="C1162" t="s">
        <v>51</v>
      </c>
      <c r="D1162" s="14" t="s">
        <v>5462</v>
      </c>
      <c r="E1162" t="s">
        <v>5463</v>
      </c>
      <c r="F1162" t="s">
        <v>51</v>
      </c>
      <c r="G1162" t="s">
        <v>77</v>
      </c>
      <c r="H1162" t="s">
        <v>51</v>
      </c>
      <c r="I1162" s="16">
        <v>37987</v>
      </c>
      <c r="J1162" t="s">
        <v>54</v>
      </c>
      <c r="K1162" t="s">
        <v>59</v>
      </c>
      <c r="L1162" t="s">
        <v>51</v>
      </c>
      <c r="M1162" t="s">
        <v>51</v>
      </c>
      <c r="N1162" t="s">
        <v>59</v>
      </c>
      <c r="O1162" t="s">
        <v>56</v>
      </c>
      <c r="P1162" t="s">
        <v>51</v>
      </c>
      <c r="Q1162" s="1">
        <v>18</v>
      </c>
      <c r="R1162" t="s">
        <v>51</v>
      </c>
      <c r="S1162" t="s">
        <v>1225</v>
      </c>
      <c r="T1162" t="s">
        <v>3876</v>
      </c>
    </row>
    <row r="1163" spans="1:20" x14ac:dyDescent="0.25">
      <c r="A1163" t="s">
        <v>5464</v>
      </c>
      <c r="B1163" t="s">
        <v>51</v>
      </c>
      <c r="C1163" t="s">
        <v>51</v>
      </c>
      <c r="D1163" s="14" t="s">
        <v>5465</v>
      </c>
      <c r="E1163" t="s">
        <v>5466</v>
      </c>
      <c r="F1163" t="s">
        <v>51</v>
      </c>
      <c r="G1163" t="s">
        <v>63</v>
      </c>
      <c r="H1163" t="s">
        <v>51</v>
      </c>
      <c r="I1163" s="16">
        <v>37987</v>
      </c>
      <c r="J1163" t="s">
        <v>54</v>
      </c>
      <c r="K1163" t="s">
        <v>59</v>
      </c>
      <c r="L1163" t="s">
        <v>51</v>
      </c>
      <c r="M1163" t="s">
        <v>51</v>
      </c>
      <c r="N1163" t="s">
        <v>59</v>
      </c>
      <c r="O1163" t="s">
        <v>56</v>
      </c>
      <c r="P1163" t="s">
        <v>51</v>
      </c>
      <c r="Q1163" s="1">
        <v>18</v>
      </c>
      <c r="R1163" t="s">
        <v>51</v>
      </c>
      <c r="S1163" t="s">
        <v>1225</v>
      </c>
      <c r="T1163" t="s">
        <v>5467</v>
      </c>
    </row>
    <row r="1164" spans="1:20" x14ac:dyDescent="0.25">
      <c r="A1164" t="s">
        <v>5468</v>
      </c>
      <c r="B1164" t="s">
        <v>5469</v>
      </c>
      <c r="C1164" t="s">
        <v>51</v>
      </c>
      <c r="D1164" s="14" t="s">
        <v>5470</v>
      </c>
      <c r="E1164" t="s">
        <v>5471</v>
      </c>
      <c r="F1164" t="s">
        <v>51</v>
      </c>
      <c r="G1164" t="s">
        <v>58</v>
      </c>
      <c r="H1164" t="s">
        <v>51</v>
      </c>
      <c r="I1164" s="16">
        <v>39083</v>
      </c>
      <c r="J1164" t="s">
        <v>54</v>
      </c>
      <c r="K1164" t="s">
        <v>59</v>
      </c>
      <c r="L1164" t="s">
        <v>51</v>
      </c>
      <c r="M1164" t="s">
        <v>51</v>
      </c>
      <c r="N1164" t="s">
        <v>59</v>
      </c>
      <c r="O1164" t="s">
        <v>56</v>
      </c>
      <c r="P1164" t="s">
        <v>51</v>
      </c>
      <c r="Q1164" s="1">
        <v>18</v>
      </c>
      <c r="R1164" t="s">
        <v>51</v>
      </c>
      <c r="S1164" t="s">
        <v>918</v>
      </c>
      <c r="T1164" t="s">
        <v>2279</v>
      </c>
    </row>
    <row r="1165" spans="1:20" x14ac:dyDescent="0.25">
      <c r="A1165" t="s">
        <v>5472</v>
      </c>
      <c r="B1165" t="s">
        <v>5473</v>
      </c>
      <c r="C1165" t="s">
        <v>51</v>
      </c>
      <c r="D1165" s="14" t="s">
        <v>3920</v>
      </c>
      <c r="E1165" t="s">
        <v>5474</v>
      </c>
      <c r="F1165" t="s">
        <v>51</v>
      </c>
      <c r="G1165" t="s">
        <v>66</v>
      </c>
      <c r="H1165" t="s">
        <v>51</v>
      </c>
      <c r="I1165" s="16">
        <v>39048</v>
      </c>
      <c r="J1165" t="s">
        <v>54</v>
      </c>
      <c r="K1165" t="s">
        <v>59</v>
      </c>
      <c r="L1165" t="s">
        <v>51</v>
      </c>
      <c r="M1165" t="s">
        <v>51</v>
      </c>
      <c r="N1165" t="s">
        <v>59</v>
      </c>
      <c r="O1165" t="s">
        <v>56</v>
      </c>
      <c r="P1165" t="s">
        <v>51</v>
      </c>
      <c r="Q1165" s="1">
        <v>18</v>
      </c>
      <c r="R1165" t="s">
        <v>51</v>
      </c>
      <c r="S1165" t="s">
        <v>1123</v>
      </c>
      <c r="T1165" t="s">
        <v>196</v>
      </c>
    </row>
    <row r="1166" spans="1:20" x14ac:dyDescent="0.25">
      <c r="A1166" t="s">
        <v>5475</v>
      </c>
      <c r="B1166" t="s">
        <v>5476</v>
      </c>
      <c r="C1166" t="s">
        <v>51</v>
      </c>
      <c r="D1166" s="14" t="s">
        <v>5477</v>
      </c>
      <c r="E1166" t="s">
        <v>5478</v>
      </c>
      <c r="F1166" t="s">
        <v>51</v>
      </c>
      <c r="G1166" t="s">
        <v>63</v>
      </c>
      <c r="H1166" t="s">
        <v>51</v>
      </c>
      <c r="I1166" s="16">
        <v>38589</v>
      </c>
      <c r="J1166" t="s">
        <v>54</v>
      </c>
      <c r="K1166" t="s">
        <v>59</v>
      </c>
      <c r="L1166" t="s">
        <v>51</v>
      </c>
      <c r="M1166" t="s">
        <v>51</v>
      </c>
      <c r="N1166" t="s">
        <v>59</v>
      </c>
      <c r="O1166" t="s">
        <v>56</v>
      </c>
      <c r="P1166" t="s">
        <v>51</v>
      </c>
      <c r="Q1166" s="1">
        <v>18</v>
      </c>
      <c r="R1166" t="s">
        <v>51</v>
      </c>
      <c r="S1166" t="s">
        <v>918</v>
      </c>
      <c r="T1166" t="s">
        <v>471</v>
      </c>
    </row>
    <row r="1167" spans="1:20" x14ac:dyDescent="0.25">
      <c r="A1167" t="s">
        <v>5479</v>
      </c>
      <c r="B1167" t="s">
        <v>5480</v>
      </c>
      <c r="C1167" t="s">
        <v>51</v>
      </c>
      <c r="D1167" s="14" t="s">
        <v>5481</v>
      </c>
      <c r="E1167" t="s">
        <v>5482</v>
      </c>
      <c r="F1167" t="s">
        <v>5483</v>
      </c>
      <c r="G1167" t="s">
        <v>79</v>
      </c>
      <c r="H1167" t="s">
        <v>51</v>
      </c>
      <c r="I1167" s="16">
        <v>40179</v>
      </c>
      <c r="J1167" t="s">
        <v>54</v>
      </c>
      <c r="K1167" t="s">
        <v>59</v>
      </c>
      <c r="L1167" t="s">
        <v>51</v>
      </c>
      <c r="M1167" t="s">
        <v>51</v>
      </c>
      <c r="N1167" t="s">
        <v>59</v>
      </c>
      <c r="O1167" t="s">
        <v>56</v>
      </c>
      <c r="P1167" t="s">
        <v>51</v>
      </c>
      <c r="Q1167" s="1">
        <v>18</v>
      </c>
      <c r="R1167" t="s">
        <v>51</v>
      </c>
      <c r="S1167" t="s">
        <v>918</v>
      </c>
      <c r="T1167" t="s">
        <v>1356</v>
      </c>
    </row>
    <row r="1168" spans="1:20" x14ac:dyDescent="0.25">
      <c r="A1168" t="s">
        <v>5484</v>
      </c>
      <c r="B1168" t="s">
        <v>51</v>
      </c>
      <c r="C1168" t="s">
        <v>51</v>
      </c>
      <c r="D1168" s="14" t="s">
        <v>3632</v>
      </c>
      <c r="E1168" t="s">
        <v>3633</v>
      </c>
      <c r="F1168" t="s">
        <v>51</v>
      </c>
      <c r="G1168" t="s">
        <v>79</v>
      </c>
      <c r="H1168" t="s">
        <v>51</v>
      </c>
      <c r="I1168" s="16">
        <v>38718</v>
      </c>
      <c r="J1168" t="s">
        <v>54</v>
      </c>
      <c r="K1168" t="s">
        <v>59</v>
      </c>
      <c r="L1168" t="s">
        <v>51</v>
      </c>
      <c r="M1168" t="s">
        <v>51</v>
      </c>
      <c r="N1168" t="s">
        <v>59</v>
      </c>
      <c r="O1168" t="s">
        <v>56</v>
      </c>
      <c r="P1168" t="s">
        <v>51</v>
      </c>
      <c r="Q1168" s="1">
        <v>18</v>
      </c>
      <c r="R1168" t="s">
        <v>51</v>
      </c>
      <c r="S1168" t="s">
        <v>1225</v>
      </c>
      <c r="T1168" t="s">
        <v>1279</v>
      </c>
    </row>
    <row r="1169" spans="1:20" x14ac:dyDescent="0.25">
      <c r="A1169" t="s">
        <v>5485</v>
      </c>
      <c r="B1169" t="s">
        <v>5486</v>
      </c>
      <c r="C1169" t="s">
        <v>5487</v>
      </c>
      <c r="D1169" s="14" t="s">
        <v>5488</v>
      </c>
      <c r="E1169" t="s">
        <v>5489</v>
      </c>
      <c r="F1169" t="s">
        <v>5490</v>
      </c>
      <c r="G1169" t="s">
        <v>63</v>
      </c>
      <c r="H1169" t="s">
        <v>5491</v>
      </c>
      <c r="I1169" s="16">
        <v>33359</v>
      </c>
      <c r="J1169" t="s">
        <v>54</v>
      </c>
      <c r="K1169" t="s">
        <v>91</v>
      </c>
      <c r="L1169" t="s">
        <v>51</v>
      </c>
      <c r="M1169" t="s">
        <v>51</v>
      </c>
      <c r="N1169" t="s">
        <v>91</v>
      </c>
      <c r="O1169" t="s">
        <v>56</v>
      </c>
      <c r="P1169" t="s">
        <v>56</v>
      </c>
      <c r="Q1169" s="1">
        <v>18</v>
      </c>
      <c r="R1169" t="s">
        <v>51</v>
      </c>
      <c r="S1169" t="s">
        <v>3270</v>
      </c>
      <c r="T1169" t="s">
        <v>471</v>
      </c>
    </row>
    <row r="1170" spans="1:20" x14ac:dyDescent="0.25">
      <c r="A1170" t="s">
        <v>5492</v>
      </c>
      <c r="B1170" t="s">
        <v>5493</v>
      </c>
      <c r="C1170" t="s">
        <v>51</v>
      </c>
      <c r="D1170" s="14" t="s">
        <v>5494</v>
      </c>
      <c r="E1170" t="s">
        <v>5495</v>
      </c>
      <c r="F1170" t="s">
        <v>51</v>
      </c>
      <c r="G1170" t="s">
        <v>84</v>
      </c>
      <c r="H1170" t="s">
        <v>51</v>
      </c>
      <c r="I1170" s="16">
        <v>39814</v>
      </c>
      <c r="J1170" t="s">
        <v>54</v>
      </c>
      <c r="K1170" t="s">
        <v>59</v>
      </c>
      <c r="L1170" t="s">
        <v>51</v>
      </c>
      <c r="M1170" t="s">
        <v>51</v>
      </c>
      <c r="N1170" t="s">
        <v>59</v>
      </c>
      <c r="O1170" t="s">
        <v>56</v>
      </c>
      <c r="P1170" t="s">
        <v>51</v>
      </c>
      <c r="Q1170" s="1">
        <v>18</v>
      </c>
      <c r="R1170" t="s">
        <v>51</v>
      </c>
      <c r="S1170" t="s">
        <v>918</v>
      </c>
      <c r="T1170" t="s">
        <v>3645</v>
      </c>
    </row>
    <row r="1171" spans="1:20" x14ac:dyDescent="0.25">
      <c r="A1171" t="s">
        <v>5496</v>
      </c>
      <c r="B1171" t="s">
        <v>4389</v>
      </c>
      <c r="C1171" t="s">
        <v>4390</v>
      </c>
      <c r="D1171" s="14" t="s">
        <v>4255</v>
      </c>
      <c r="E1171" t="s">
        <v>4256</v>
      </c>
      <c r="F1171" t="s">
        <v>4391</v>
      </c>
      <c r="G1171" t="s">
        <v>66</v>
      </c>
      <c r="H1171" t="s">
        <v>5497</v>
      </c>
      <c r="I1171" s="16">
        <v>40544</v>
      </c>
      <c r="J1171" t="s">
        <v>54</v>
      </c>
      <c r="K1171" t="s">
        <v>55</v>
      </c>
      <c r="L1171" t="s">
        <v>51</v>
      </c>
      <c r="M1171" t="s">
        <v>51</v>
      </c>
      <c r="N1171" t="s">
        <v>55</v>
      </c>
      <c r="O1171" t="s">
        <v>56</v>
      </c>
      <c r="P1171" t="s">
        <v>74</v>
      </c>
      <c r="Q1171" s="1">
        <v>17.899999999999999</v>
      </c>
      <c r="R1171" t="s">
        <v>4393</v>
      </c>
      <c r="S1171" t="s">
        <v>450</v>
      </c>
      <c r="T1171" t="s">
        <v>1356</v>
      </c>
    </row>
    <row r="1172" spans="1:20" x14ac:dyDescent="0.25">
      <c r="A1172" t="s">
        <v>5499</v>
      </c>
      <c r="B1172" t="s">
        <v>3923</v>
      </c>
      <c r="C1172" t="s">
        <v>5500</v>
      </c>
      <c r="D1172" s="14" t="s">
        <v>3925</v>
      </c>
      <c r="E1172" t="s">
        <v>262</v>
      </c>
      <c r="F1172" t="s">
        <v>5501</v>
      </c>
      <c r="G1172" t="s">
        <v>61</v>
      </c>
      <c r="H1172" t="s">
        <v>51</v>
      </c>
      <c r="I1172" s="16">
        <v>37953</v>
      </c>
      <c r="J1172" t="s">
        <v>54</v>
      </c>
      <c r="K1172" t="s">
        <v>91</v>
      </c>
      <c r="L1172" t="s">
        <v>51</v>
      </c>
      <c r="M1172" t="s">
        <v>51</v>
      </c>
      <c r="N1172" t="s">
        <v>91</v>
      </c>
      <c r="O1172" t="s">
        <v>56</v>
      </c>
      <c r="P1172" t="s">
        <v>172</v>
      </c>
      <c r="Q1172" s="1">
        <v>17.899999999999999</v>
      </c>
      <c r="R1172" t="s">
        <v>3929</v>
      </c>
      <c r="S1172" t="s">
        <v>1225</v>
      </c>
      <c r="T1172" t="s">
        <v>2524</v>
      </c>
    </row>
    <row r="1173" spans="1:20" x14ac:dyDescent="0.25">
      <c r="A1173" t="s">
        <v>5502</v>
      </c>
      <c r="B1173" t="s">
        <v>51</v>
      </c>
      <c r="C1173" t="s">
        <v>51</v>
      </c>
      <c r="D1173" s="14" t="s">
        <v>2423</v>
      </c>
      <c r="E1173" t="s">
        <v>5503</v>
      </c>
      <c r="F1173" t="s">
        <v>51</v>
      </c>
      <c r="G1173" t="s">
        <v>66</v>
      </c>
      <c r="H1173" t="s">
        <v>51</v>
      </c>
      <c r="I1173" s="16">
        <v>37257</v>
      </c>
      <c r="J1173" t="s">
        <v>54</v>
      </c>
      <c r="K1173" t="s">
        <v>59</v>
      </c>
      <c r="L1173" t="s">
        <v>51</v>
      </c>
      <c r="M1173" t="s">
        <v>51</v>
      </c>
      <c r="N1173" t="s">
        <v>59</v>
      </c>
      <c r="O1173" t="s">
        <v>56</v>
      </c>
      <c r="P1173" t="s">
        <v>51</v>
      </c>
      <c r="Q1173" s="1">
        <v>17.899999999999999</v>
      </c>
      <c r="R1173" t="s">
        <v>51</v>
      </c>
      <c r="S1173" t="s">
        <v>450</v>
      </c>
      <c r="T1173" t="s">
        <v>1625</v>
      </c>
    </row>
    <row r="1174" spans="1:20" x14ac:dyDescent="0.25">
      <c r="A1174" t="s">
        <v>5504</v>
      </c>
      <c r="B1174" t="s">
        <v>5505</v>
      </c>
      <c r="C1174" t="s">
        <v>5506</v>
      </c>
      <c r="D1174" s="14" t="s">
        <v>5507</v>
      </c>
      <c r="E1174" t="s">
        <v>5508</v>
      </c>
      <c r="F1174" t="s">
        <v>5509</v>
      </c>
      <c r="G1174" t="s">
        <v>81</v>
      </c>
      <c r="H1174" t="s">
        <v>51</v>
      </c>
      <c r="I1174" s="16">
        <v>39050</v>
      </c>
      <c r="J1174" t="s">
        <v>54</v>
      </c>
      <c r="K1174" t="s">
        <v>91</v>
      </c>
      <c r="L1174" t="s">
        <v>51</v>
      </c>
      <c r="M1174" t="s">
        <v>51</v>
      </c>
      <c r="N1174" t="s">
        <v>91</v>
      </c>
      <c r="O1174" t="s">
        <v>56</v>
      </c>
      <c r="P1174" t="s">
        <v>56</v>
      </c>
      <c r="Q1174" s="1">
        <v>17.8</v>
      </c>
      <c r="R1174" t="s">
        <v>825</v>
      </c>
      <c r="S1174" t="s">
        <v>107</v>
      </c>
      <c r="T1174" t="s">
        <v>196</v>
      </c>
    </row>
    <row r="1175" spans="1:20" x14ac:dyDescent="0.25">
      <c r="A1175" t="s">
        <v>5511</v>
      </c>
      <c r="B1175" t="s">
        <v>5512</v>
      </c>
      <c r="C1175" t="s">
        <v>51</v>
      </c>
      <c r="D1175" s="14" t="s">
        <v>5336</v>
      </c>
      <c r="E1175" t="s">
        <v>5337</v>
      </c>
      <c r="F1175" t="s">
        <v>5513</v>
      </c>
      <c r="G1175" t="s">
        <v>66</v>
      </c>
      <c r="H1175" t="s">
        <v>51</v>
      </c>
      <c r="I1175" s="16">
        <v>40909</v>
      </c>
      <c r="J1175" t="s">
        <v>54</v>
      </c>
      <c r="K1175" t="s">
        <v>55</v>
      </c>
      <c r="L1175" t="s">
        <v>51</v>
      </c>
      <c r="M1175" t="s">
        <v>51</v>
      </c>
      <c r="N1175" t="s">
        <v>55</v>
      </c>
      <c r="O1175" t="s">
        <v>56</v>
      </c>
      <c r="P1175" t="s">
        <v>51</v>
      </c>
      <c r="Q1175" s="1">
        <v>17.8</v>
      </c>
      <c r="R1175" t="s">
        <v>51</v>
      </c>
      <c r="S1175" t="s">
        <v>51</v>
      </c>
      <c r="T1175" t="s">
        <v>1625</v>
      </c>
    </row>
    <row r="1176" spans="1:20" x14ac:dyDescent="0.25">
      <c r="A1176" t="s">
        <v>5514</v>
      </c>
      <c r="B1176" t="s">
        <v>224</v>
      </c>
      <c r="C1176" t="s">
        <v>5515</v>
      </c>
      <c r="D1176" s="14" t="s">
        <v>101</v>
      </c>
      <c r="E1176" t="s">
        <v>102</v>
      </c>
      <c r="F1176" t="s">
        <v>5516</v>
      </c>
      <c r="G1176" t="s">
        <v>53</v>
      </c>
      <c r="H1176" t="s">
        <v>5515</v>
      </c>
      <c r="I1176" s="17">
        <v>18629</v>
      </c>
      <c r="J1176" t="s">
        <v>54</v>
      </c>
      <c r="K1176" t="s">
        <v>463</v>
      </c>
      <c r="L1176" t="s">
        <v>51</v>
      </c>
      <c r="M1176" t="s">
        <v>51</v>
      </c>
      <c r="N1176" t="s">
        <v>463</v>
      </c>
      <c r="O1176" t="s">
        <v>74</v>
      </c>
      <c r="P1176" t="s">
        <v>74</v>
      </c>
      <c r="Q1176" s="1">
        <v>17.8</v>
      </c>
      <c r="R1176" t="s">
        <v>532</v>
      </c>
      <c r="S1176" t="s">
        <v>450</v>
      </c>
      <c r="T1176" t="s">
        <v>616</v>
      </c>
    </row>
    <row r="1177" spans="1:20" x14ac:dyDescent="0.25">
      <c r="A1177" t="s">
        <v>5517</v>
      </c>
      <c r="B1177" t="s">
        <v>5518</v>
      </c>
      <c r="C1177" t="s">
        <v>51</v>
      </c>
      <c r="D1177" s="14" t="s">
        <v>5519</v>
      </c>
      <c r="E1177" t="s">
        <v>5520</v>
      </c>
      <c r="F1177" t="s">
        <v>51</v>
      </c>
      <c r="G1177" t="s">
        <v>69</v>
      </c>
      <c r="H1177" t="s">
        <v>51</v>
      </c>
      <c r="I1177" s="16">
        <v>37926</v>
      </c>
      <c r="J1177" t="s">
        <v>54</v>
      </c>
      <c r="K1177" t="s">
        <v>59</v>
      </c>
      <c r="L1177" t="s">
        <v>51</v>
      </c>
      <c r="M1177" t="s">
        <v>51</v>
      </c>
      <c r="N1177" t="s">
        <v>59</v>
      </c>
      <c r="O1177" t="s">
        <v>56</v>
      </c>
      <c r="P1177" t="s">
        <v>51</v>
      </c>
      <c r="Q1177" s="1">
        <v>17.8</v>
      </c>
      <c r="R1177" t="s">
        <v>51</v>
      </c>
      <c r="S1177" t="s">
        <v>1225</v>
      </c>
      <c r="T1177" t="s">
        <v>3826</v>
      </c>
    </row>
    <row r="1178" spans="1:20" x14ac:dyDescent="0.25">
      <c r="A1178" t="s">
        <v>5521</v>
      </c>
      <c r="B1178" t="s">
        <v>3889</v>
      </c>
      <c r="C1178" t="s">
        <v>5522</v>
      </c>
      <c r="D1178" s="14" t="s">
        <v>5523</v>
      </c>
      <c r="E1178" t="s">
        <v>5524</v>
      </c>
      <c r="F1178" t="s">
        <v>5525</v>
      </c>
      <c r="G1178" t="s">
        <v>79</v>
      </c>
      <c r="H1178" t="s">
        <v>1362</v>
      </c>
      <c r="I1178" s="16">
        <v>34455</v>
      </c>
      <c r="J1178" t="s">
        <v>54</v>
      </c>
      <c r="K1178" t="s">
        <v>73</v>
      </c>
      <c r="L1178" t="s">
        <v>51</v>
      </c>
      <c r="M1178" t="s">
        <v>51</v>
      </c>
      <c r="N1178" t="s">
        <v>73</v>
      </c>
      <c r="O1178" t="s">
        <v>74</v>
      </c>
      <c r="P1178" t="s">
        <v>56</v>
      </c>
      <c r="Q1178" s="1">
        <v>17.8</v>
      </c>
      <c r="R1178" t="s">
        <v>5526</v>
      </c>
      <c r="S1178" t="s">
        <v>918</v>
      </c>
      <c r="T1178" t="s">
        <v>1279</v>
      </c>
    </row>
    <row r="1179" spans="1:20" x14ac:dyDescent="0.25">
      <c r="A1179" t="s">
        <v>5527</v>
      </c>
      <c r="B1179" t="s">
        <v>5528</v>
      </c>
      <c r="C1179" t="s">
        <v>5529</v>
      </c>
      <c r="D1179" s="14" t="s">
        <v>371</v>
      </c>
      <c r="E1179" t="s">
        <v>370</v>
      </c>
      <c r="F1179" t="s">
        <v>5530</v>
      </c>
      <c r="G1179" t="s">
        <v>63</v>
      </c>
      <c r="H1179" t="s">
        <v>51</v>
      </c>
      <c r="I1179" s="16">
        <v>38621</v>
      </c>
      <c r="J1179" t="s">
        <v>54</v>
      </c>
      <c r="K1179" t="s">
        <v>91</v>
      </c>
      <c r="L1179" t="s">
        <v>51</v>
      </c>
      <c r="M1179" t="s">
        <v>51</v>
      </c>
      <c r="N1179" t="s">
        <v>91</v>
      </c>
      <c r="O1179" t="s">
        <v>56</v>
      </c>
      <c r="P1179" t="s">
        <v>56</v>
      </c>
      <c r="Q1179" s="1">
        <v>17.7</v>
      </c>
      <c r="R1179" t="s">
        <v>5532</v>
      </c>
      <c r="S1179" t="s">
        <v>1225</v>
      </c>
      <c r="T1179" t="s">
        <v>5533</v>
      </c>
    </row>
    <row r="1180" spans="1:20" x14ac:dyDescent="0.25">
      <c r="A1180" t="s">
        <v>5534</v>
      </c>
      <c r="B1180" t="s">
        <v>5535</v>
      </c>
      <c r="C1180" t="s">
        <v>5536</v>
      </c>
      <c r="D1180" s="14" t="s">
        <v>5537</v>
      </c>
      <c r="E1180" t="s">
        <v>5538</v>
      </c>
      <c r="F1180" t="s">
        <v>5539</v>
      </c>
      <c r="G1180" t="s">
        <v>53</v>
      </c>
      <c r="H1180" t="s">
        <v>5536</v>
      </c>
      <c r="I1180" s="16">
        <v>43474</v>
      </c>
      <c r="J1180" t="s">
        <v>54</v>
      </c>
      <c r="K1180" t="s">
        <v>73</v>
      </c>
      <c r="L1180" t="s">
        <v>51</v>
      </c>
      <c r="M1180" t="s">
        <v>51</v>
      </c>
      <c r="N1180" t="s">
        <v>73</v>
      </c>
      <c r="O1180" t="s">
        <v>74</v>
      </c>
      <c r="P1180" t="s">
        <v>56</v>
      </c>
      <c r="Q1180" s="1">
        <v>17.600000000000001</v>
      </c>
      <c r="R1180" t="s">
        <v>51</v>
      </c>
      <c r="S1180" t="s">
        <v>1225</v>
      </c>
      <c r="T1180" t="s">
        <v>5541</v>
      </c>
    </row>
    <row r="1181" spans="1:20" x14ac:dyDescent="0.25">
      <c r="A1181" t="s">
        <v>5542</v>
      </c>
      <c r="B1181" t="s">
        <v>51</v>
      </c>
      <c r="C1181" t="s">
        <v>51</v>
      </c>
      <c r="D1181" s="14" t="s">
        <v>4945</v>
      </c>
      <c r="E1181" t="s">
        <v>4946</v>
      </c>
      <c r="F1181" t="s">
        <v>5543</v>
      </c>
      <c r="G1181" t="s">
        <v>88</v>
      </c>
      <c r="H1181" t="s">
        <v>51</v>
      </c>
      <c r="I1181" s="16">
        <v>40909</v>
      </c>
      <c r="J1181" t="s">
        <v>54</v>
      </c>
      <c r="K1181" t="s">
        <v>55</v>
      </c>
      <c r="L1181" t="s">
        <v>51</v>
      </c>
      <c r="M1181" t="s">
        <v>51</v>
      </c>
      <c r="N1181" t="s">
        <v>55</v>
      </c>
      <c r="O1181" t="s">
        <v>56</v>
      </c>
      <c r="P1181" t="s">
        <v>51</v>
      </c>
      <c r="Q1181" s="1">
        <v>17.600000000000001</v>
      </c>
      <c r="R1181" t="s">
        <v>51</v>
      </c>
      <c r="S1181" t="s">
        <v>51</v>
      </c>
      <c r="T1181" t="s">
        <v>5544</v>
      </c>
    </row>
    <row r="1182" spans="1:20" x14ac:dyDescent="0.25">
      <c r="A1182" t="s">
        <v>5545</v>
      </c>
      <c r="B1182" t="s">
        <v>51</v>
      </c>
      <c r="C1182" t="s">
        <v>51</v>
      </c>
      <c r="D1182" s="14" t="s">
        <v>4493</v>
      </c>
      <c r="E1182" t="s">
        <v>4494</v>
      </c>
      <c r="F1182" t="s">
        <v>51</v>
      </c>
      <c r="G1182" t="s">
        <v>93</v>
      </c>
      <c r="H1182" t="s">
        <v>51</v>
      </c>
      <c r="I1182" s="16">
        <v>35796</v>
      </c>
      <c r="J1182" t="s">
        <v>54</v>
      </c>
      <c r="K1182" t="s">
        <v>59</v>
      </c>
      <c r="L1182" t="s">
        <v>51</v>
      </c>
      <c r="M1182" t="s">
        <v>51</v>
      </c>
      <c r="N1182" t="s">
        <v>59</v>
      </c>
      <c r="O1182" t="s">
        <v>56</v>
      </c>
      <c r="P1182" t="s">
        <v>51</v>
      </c>
      <c r="Q1182" s="1">
        <v>17.600000000000001</v>
      </c>
      <c r="R1182" t="s">
        <v>51</v>
      </c>
      <c r="S1182" t="s">
        <v>1225</v>
      </c>
      <c r="T1182" t="s">
        <v>1192</v>
      </c>
    </row>
    <row r="1183" spans="1:20" x14ac:dyDescent="0.25">
      <c r="A1183" t="s">
        <v>5546</v>
      </c>
      <c r="B1183" t="s">
        <v>51</v>
      </c>
      <c r="C1183" t="s">
        <v>5547</v>
      </c>
      <c r="D1183" s="14" t="s">
        <v>5548</v>
      </c>
      <c r="E1183" t="s">
        <v>5549</v>
      </c>
      <c r="F1183" t="s">
        <v>5550</v>
      </c>
      <c r="G1183" t="s">
        <v>69</v>
      </c>
      <c r="H1183" t="s">
        <v>51</v>
      </c>
      <c r="I1183" s="16">
        <v>40179</v>
      </c>
      <c r="J1183" t="s">
        <v>54</v>
      </c>
      <c r="K1183" t="s">
        <v>59</v>
      </c>
      <c r="L1183" t="s">
        <v>51</v>
      </c>
      <c r="M1183" t="s">
        <v>51</v>
      </c>
      <c r="N1183" t="s">
        <v>59</v>
      </c>
      <c r="O1183" t="s">
        <v>56</v>
      </c>
      <c r="P1183" t="s">
        <v>51</v>
      </c>
      <c r="Q1183" s="1">
        <v>17.5</v>
      </c>
      <c r="R1183" t="s">
        <v>51</v>
      </c>
      <c r="S1183" t="s">
        <v>51</v>
      </c>
      <c r="T1183" t="s">
        <v>51</v>
      </c>
    </row>
    <row r="1184" spans="1:20" x14ac:dyDescent="0.25">
      <c r="A1184" t="s">
        <v>5552</v>
      </c>
      <c r="B1184" t="s">
        <v>51</v>
      </c>
      <c r="C1184" t="s">
        <v>5553</v>
      </c>
      <c r="D1184" s="14" t="s">
        <v>5554</v>
      </c>
      <c r="E1184" t="s">
        <v>5555</v>
      </c>
      <c r="F1184" t="s">
        <v>51</v>
      </c>
      <c r="G1184" t="s">
        <v>53</v>
      </c>
      <c r="H1184" t="s">
        <v>51</v>
      </c>
      <c r="I1184" s="16">
        <v>41640</v>
      </c>
      <c r="J1184" t="s">
        <v>54</v>
      </c>
      <c r="K1184" t="s">
        <v>59</v>
      </c>
      <c r="L1184" t="s">
        <v>51</v>
      </c>
      <c r="M1184" t="s">
        <v>51</v>
      </c>
      <c r="N1184" t="s">
        <v>59</v>
      </c>
      <c r="O1184" t="s">
        <v>56</v>
      </c>
      <c r="P1184" t="s">
        <v>74</v>
      </c>
      <c r="Q1184" s="1">
        <v>17.5</v>
      </c>
      <c r="R1184" t="s">
        <v>51</v>
      </c>
      <c r="S1184" t="s">
        <v>918</v>
      </c>
      <c r="T1184" t="s">
        <v>616</v>
      </c>
    </row>
    <row r="1185" spans="1:20" x14ac:dyDescent="0.25">
      <c r="A1185" t="s">
        <v>5556</v>
      </c>
      <c r="B1185" t="s">
        <v>5557</v>
      </c>
      <c r="C1185" t="s">
        <v>51</v>
      </c>
      <c r="D1185" s="14" t="s">
        <v>4309</v>
      </c>
      <c r="E1185" t="s">
        <v>4310</v>
      </c>
      <c r="F1185" t="s">
        <v>4311</v>
      </c>
      <c r="G1185" t="s">
        <v>79</v>
      </c>
      <c r="H1185" t="s">
        <v>51</v>
      </c>
      <c r="I1185" s="16">
        <v>38367</v>
      </c>
      <c r="J1185" t="s">
        <v>54</v>
      </c>
      <c r="K1185" t="s">
        <v>171</v>
      </c>
      <c r="L1185" t="s">
        <v>51</v>
      </c>
      <c r="M1185" t="s">
        <v>667</v>
      </c>
      <c r="N1185" t="s">
        <v>171</v>
      </c>
      <c r="O1185" t="s">
        <v>74</v>
      </c>
      <c r="P1185" t="s">
        <v>56</v>
      </c>
      <c r="Q1185" s="1">
        <v>17.5</v>
      </c>
      <c r="R1185" t="s">
        <v>5558</v>
      </c>
      <c r="S1185" t="s">
        <v>1225</v>
      </c>
      <c r="T1185" t="s">
        <v>1356</v>
      </c>
    </row>
    <row r="1186" spans="1:20" x14ac:dyDescent="0.25">
      <c r="A1186" t="s">
        <v>5559</v>
      </c>
      <c r="B1186" t="s">
        <v>5560</v>
      </c>
      <c r="C1186" t="s">
        <v>51</v>
      </c>
      <c r="D1186" s="14" t="s">
        <v>5561</v>
      </c>
      <c r="E1186" t="s">
        <v>5549</v>
      </c>
      <c r="F1186" t="s">
        <v>51</v>
      </c>
      <c r="G1186" t="s">
        <v>69</v>
      </c>
      <c r="H1186" t="s">
        <v>51</v>
      </c>
      <c r="I1186" s="16">
        <v>40179</v>
      </c>
      <c r="J1186" t="s">
        <v>54</v>
      </c>
      <c r="K1186" t="s">
        <v>59</v>
      </c>
      <c r="L1186" t="s">
        <v>51</v>
      </c>
      <c r="M1186" t="s">
        <v>51</v>
      </c>
      <c r="N1186" t="s">
        <v>59</v>
      </c>
      <c r="O1186" t="s">
        <v>56</v>
      </c>
      <c r="P1186" t="s">
        <v>51</v>
      </c>
      <c r="Q1186" s="1">
        <v>17.5</v>
      </c>
      <c r="R1186" t="s">
        <v>51</v>
      </c>
      <c r="S1186" t="s">
        <v>1225</v>
      </c>
      <c r="T1186" t="s">
        <v>3826</v>
      </c>
    </row>
    <row r="1187" spans="1:20" ht="27.6" x14ac:dyDescent="0.25">
      <c r="A1187" t="s">
        <v>5562</v>
      </c>
      <c r="B1187" t="s">
        <v>3237</v>
      </c>
      <c r="C1187" t="s">
        <v>3238</v>
      </c>
      <c r="D1187" s="14" t="s">
        <v>3239</v>
      </c>
      <c r="E1187" t="s">
        <v>3240</v>
      </c>
      <c r="F1187" t="s">
        <v>3241</v>
      </c>
      <c r="G1187" t="s">
        <v>53</v>
      </c>
      <c r="H1187" t="s">
        <v>5563</v>
      </c>
      <c r="I1187" s="17">
        <v>25580</v>
      </c>
      <c r="J1187" t="s">
        <v>54</v>
      </c>
      <c r="K1187" t="s">
        <v>91</v>
      </c>
      <c r="L1187" t="s">
        <v>5564</v>
      </c>
      <c r="M1187" t="s">
        <v>5565</v>
      </c>
      <c r="N1187" t="s">
        <v>91</v>
      </c>
      <c r="O1187" t="s">
        <v>56</v>
      </c>
      <c r="P1187" t="s">
        <v>56</v>
      </c>
      <c r="Q1187" s="1">
        <v>17.5</v>
      </c>
      <c r="R1187" s="2" t="s">
        <v>3245</v>
      </c>
      <c r="S1187" t="s">
        <v>450</v>
      </c>
      <c r="T1187" t="s">
        <v>471</v>
      </c>
    </row>
    <row r="1188" spans="1:20" x14ac:dyDescent="0.25">
      <c r="A1188" t="s">
        <v>5566</v>
      </c>
      <c r="B1188" t="s">
        <v>4389</v>
      </c>
      <c r="C1188" t="s">
        <v>4390</v>
      </c>
      <c r="D1188" s="14" t="s">
        <v>4255</v>
      </c>
      <c r="E1188" t="s">
        <v>4256</v>
      </c>
      <c r="F1188" t="s">
        <v>4391</v>
      </c>
      <c r="G1188" t="s">
        <v>66</v>
      </c>
      <c r="H1188" t="s">
        <v>5567</v>
      </c>
      <c r="I1188" s="16">
        <v>40544</v>
      </c>
      <c r="J1188" t="s">
        <v>54</v>
      </c>
      <c r="K1188" t="s">
        <v>55</v>
      </c>
      <c r="L1188" t="s">
        <v>51</v>
      </c>
      <c r="M1188" t="s">
        <v>51</v>
      </c>
      <c r="N1188" t="s">
        <v>55</v>
      </c>
      <c r="O1188" t="s">
        <v>56</v>
      </c>
      <c r="P1188" t="s">
        <v>74</v>
      </c>
      <c r="Q1188" s="1">
        <v>17.399999999999999</v>
      </c>
      <c r="R1188" t="s">
        <v>4393</v>
      </c>
      <c r="S1188" t="s">
        <v>450</v>
      </c>
      <c r="T1188" t="s">
        <v>1356</v>
      </c>
    </row>
    <row r="1189" spans="1:20" x14ac:dyDescent="0.25">
      <c r="A1189" t="s">
        <v>5569</v>
      </c>
      <c r="B1189" t="s">
        <v>4605</v>
      </c>
      <c r="C1189" t="s">
        <v>4606</v>
      </c>
      <c r="D1189" s="14" t="s">
        <v>4607</v>
      </c>
      <c r="E1189" t="s">
        <v>4608</v>
      </c>
      <c r="F1189" t="s">
        <v>4609</v>
      </c>
      <c r="G1189" t="s">
        <v>53</v>
      </c>
      <c r="H1189" t="s">
        <v>5570</v>
      </c>
      <c r="I1189" s="17">
        <v>30014</v>
      </c>
      <c r="J1189" t="s">
        <v>5571</v>
      </c>
      <c r="K1189" t="s">
        <v>183</v>
      </c>
      <c r="L1189" t="s">
        <v>5572</v>
      </c>
      <c r="M1189" t="s">
        <v>51</v>
      </c>
      <c r="N1189" t="s">
        <v>184</v>
      </c>
      <c r="O1189" t="s">
        <v>74</v>
      </c>
      <c r="P1189" t="s">
        <v>56</v>
      </c>
      <c r="Q1189" s="1">
        <v>17.399999999999999</v>
      </c>
      <c r="R1189" t="s">
        <v>4611</v>
      </c>
      <c r="S1189" t="s">
        <v>1225</v>
      </c>
      <c r="T1189" t="s">
        <v>4605</v>
      </c>
    </row>
    <row r="1190" spans="1:20" x14ac:dyDescent="0.25">
      <c r="A1190" t="s">
        <v>5573</v>
      </c>
      <c r="B1190" t="s">
        <v>5574</v>
      </c>
      <c r="C1190" t="s">
        <v>5574</v>
      </c>
      <c r="D1190" s="14" t="s">
        <v>5575</v>
      </c>
      <c r="E1190" t="s">
        <v>5576</v>
      </c>
      <c r="F1190" t="s">
        <v>51</v>
      </c>
      <c r="G1190" t="s">
        <v>66</v>
      </c>
      <c r="H1190" t="s">
        <v>51</v>
      </c>
      <c r="I1190" s="16">
        <v>43756</v>
      </c>
      <c r="J1190" t="s">
        <v>54</v>
      </c>
      <c r="K1190" t="s">
        <v>59</v>
      </c>
      <c r="L1190" t="s">
        <v>51</v>
      </c>
      <c r="M1190" t="s">
        <v>51</v>
      </c>
      <c r="N1190" t="s">
        <v>59</v>
      </c>
      <c r="O1190" t="s">
        <v>56</v>
      </c>
      <c r="P1190" t="s">
        <v>51</v>
      </c>
      <c r="Q1190" s="1">
        <v>17.3</v>
      </c>
      <c r="R1190" t="s">
        <v>51</v>
      </c>
      <c r="S1190" t="s">
        <v>450</v>
      </c>
      <c r="T1190" t="s">
        <v>1356</v>
      </c>
    </row>
    <row r="1191" spans="1:20" x14ac:dyDescent="0.25">
      <c r="A1191" t="s">
        <v>5578</v>
      </c>
      <c r="B1191" t="s">
        <v>4482</v>
      </c>
      <c r="C1191" t="s">
        <v>5579</v>
      </c>
      <c r="D1191" s="14" t="s">
        <v>2142</v>
      </c>
      <c r="E1191" t="s">
        <v>2143</v>
      </c>
      <c r="F1191" t="s">
        <v>51</v>
      </c>
      <c r="G1191" t="s">
        <v>93</v>
      </c>
      <c r="H1191" t="s">
        <v>51</v>
      </c>
      <c r="I1191" s="16">
        <v>43452</v>
      </c>
      <c r="J1191" t="s">
        <v>54</v>
      </c>
      <c r="K1191" t="s">
        <v>73</v>
      </c>
      <c r="L1191" t="s">
        <v>51</v>
      </c>
      <c r="M1191" t="s">
        <v>51</v>
      </c>
      <c r="N1191" t="s">
        <v>73</v>
      </c>
      <c r="O1191" t="s">
        <v>74</v>
      </c>
      <c r="P1191" t="s">
        <v>56</v>
      </c>
      <c r="Q1191" s="1">
        <v>17.3</v>
      </c>
      <c r="R1191" t="s">
        <v>51</v>
      </c>
      <c r="S1191" t="s">
        <v>1225</v>
      </c>
      <c r="T1191" t="s">
        <v>4486</v>
      </c>
    </row>
    <row r="1192" spans="1:20" x14ac:dyDescent="0.25">
      <c r="A1192" t="s">
        <v>5580</v>
      </c>
      <c r="B1192" t="s">
        <v>5581</v>
      </c>
      <c r="C1192" t="s">
        <v>5582</v>
      </c>
      <c r="D1192" s="14" t="s">
        <v>5583</v>
      </c>
      <c r="E1192" t="s">
        <v>5584</v>
      </c>
      <c r="F1192" t="s">
        <v>51</v>
      </c>
      <c r="G1192" t="s">
        <v>84</v>
      </c>
      <c r="H1192" t="s">
        <v>51</v>
      </c>
      <c r="I1192" s="16">
        <v>42370</v>
      </c>
      <c r="J1192" t="s">
        <v>54</v>
      </c>
      <c r="K1192" t="s">
        <v>59</v>
      </c>
      <c r="L1192" t="s">
        <v>51</v>
      </c>
      <c r="M1192" t="s">
        <v>51</v>
      </c>
      <c r="N1192" t="s">
        <v>59</v>
      </c>
      <c r="O1192" t="s">
        <v>56</v>
      </c>
      <c r="P1192" t="s">
        <v>51</v>
      </c>
      <c r="Q1192" s="1">
        <v>17.3</v>
      </c>
      <c r="R1192" t="s">
        <v>5585</v>
      </c>
      <c r="S1192" t="s">
        <v>1225</v>
      </c>
      <c r="T1192" t="s">
        <v>3843</v>
      </c>
    </row>
    <row r="1193" spans="1:20" x14ac:dyDescent="0.25">
      <c r="A1193" t="s">
        <v>5586</v>
      </c>
      <c r="B1193" t="s">
        <v>5587</v>
      </c>
      <c r="C1193" t="s">
        <v>5587</v>
      </c>
      <c r="D1193" s="14" t="s">
        <v>1887</v>
      </c>
      <c r="E1193" t="s">
        <v>5588</v>
      </c>
      <c r="F1193" t="s">
        <v>5589</v>
      </c>
      <c r="G1193" t="s">
        <v>66</v>
      </c>
      <c r="H1193" t="s">
        <v>51</v>
      </c>
      <c r="I1193" s="16">
        <v>40544</v>
      </c>
      <c r="J1193" t="s">
        <v>54</v>
      </c>
      <c r="K1193" t="s">
        <v>55</v>
      </c>
      <c r="L1193" t="s">
        <v>51</v>
      </c>
      <c r="M1193" t="s">
        <v>51</v>
      </c>
      <c r="N1193" t="s">
        <v>55</v>
      </c>
      <c r="O1193" t="s">
        <v>56</v>
      </c>
      <c r="P1193" t="s">
        <v>51</v>
      </c>
      <c r="Q1193" s="1">
        <v>17.3</v>
      </c>
      <c r="R1193" t="s">
        <v>5590</v>
      </c>
      <c r="S1193" t="s">
        <v>450</v>
      </c>
      <c r="T1193" t="s">
        <v>1356</v>
      </c>
    </row>
    <row r="1194" spans="1:20" x14ac:dyDescent="0.25">
      <c r="A1194" t="s">
        <v>5591</v>
      </c>
      <c r="B1194" t="s">
        <v>5592</v>
      </c>
      <c r="C1194" t="s">
        <v>5593</v>
      </c>
      <c r="D1194" s="14" t="s">
        <v>5594</v>
      </c>
      <c r="E1194" t="s">
        <v>5595</v>
      </c>
      <c r="F1194" t="s">
        <v>51</v>
      </c>
      <c r="G1194" t="s">
        <v>81</v>
      </c>
      <c r="H1194" t="s">
        <v>51</v>
      </c>
      <c r="I1194" s="16">
        <v>40544</v>
      </c>
      <c r="J1194" t="s">
        <v>54</v>
      </c>
      <c r="K1194" t="s">
        <v>55</v>
      </c>
      <c r="L1194" t="s">
        <v>51</v>
      </c>
      <c r="M1194" t="s">
        <v>51</v>
      </c>
      <c r="N1194" t="s">
        <v>55</v>
      </c>
      <c r="O1194" t="s">
        <v>56</v>
      </c>
      <c r="P1194" t="s">
        <v>74</v>
      </c>
      <c r="Q1194" s="1">
        <v>17.3</v>
      </c>
      <c r="R1194" t="s">
        <v>51</v>
      </c>
      <c r="S1194" t="s">
        <v>1225</v>
      </c>
      <c r="T1194" t="s">
        <v>1625</v>
      </c>
    </row>
    <row r="1195" spans="1:20" x14ac:dyDescent="0.25">
      <c r="A1195" t="s">
        <v>5596</v>
      </c>
      <c r="B1195" t="s">
        <v>5597</v>
      </c>
      <c r="C1195" t="s">
        <v>5598</v>
      </c>
      <c r="D1195" s="14" t="s">
        <v>2909</v>
      </c>
      <c r="E1195" t="s">
        <v>262</v>
      </c>
      <c r="F1195" t="s">
        <v>51</v>
      </c>
      <c r="G1195" t="s">
        <v>61</v>
      </c>
      <c r="H1195" t="s">
        <v>51</v>
      </c>
      <c r="I1195" s="16">
        <v>38717</v>
      </c>
      <c r="J1195" t="s">
        <v>834</v>
      </c>
      <c r="K1195" t="s">
        <v>73</v>
      </c>
      <c r="L1195" t="s">
        <v>73</v>
      </c>
      <c r="M1195" t="s">
        <v>667</v>
      </c>
      <c r="N1195" t="s">
        <v>73</v>
      </c>
      <c r="O1195" t="s">
        <v>74</v>
      </c>
      <c r="P1195" t="s">
        <v>56</v>
      </c>
      <c r="Q1195" s="1">
        <v>17.2</v>
      </c>
      <c r="R1195" t="s">
        <v>5600</v>
      </c>
      <c r="S1195" t="s">
        <v>1225</v>
      </c>
      <c r="T1195" t="s">
        <v>2524</v>
      </c>
    </row>
    <row r="1196" spans="1:20" x14ac:dyDescent="0.25">
      <c r="A1196" t="s">
        <v>5601</v>
      </c>
      <c r="B1196" t="s">
        <v>5602</v>
      </c>
      <c r="C1196" t="s">
        <v>51</v>
      </c>
      <c r="D1196" s="14" t="s">
        <v>5603</v>
      </c>
      <c r="E1196" t="s">
        <v>5604</v>
      </c>
      <c r="F1196" t="s">
        <v>51</v>
      </c>
      <c r="G1196" t="s">
        <v>63</v>
      </c>
      <c r="H1196" t="s">
        <v>51</v>
      </c>
      <c r="I1196" s="16">
        <v>39083</v>
      </c>
      <c r="J1196" t="s">
        <v>54</v>
      </c>
      <c r="K1196" t="s">
        <v>59</v>
      </c>
      <c r="L1196" t="s">
        <v>51</v>
      </c>
      <c r="M1196" t="s">
        <v>51</v>
      </c>
      <c r="N1196" t="s">
        <v>59</v>
      </c>
      <c r="O1196" t="s">
        <v>56</v>
      </c>
      <c r="P1196" t="s">
        <v>51</v>
      </c>
      <c r="Q1196" s="1">
        <v>17.2</v>
      </c>
      <c r="R1196" t="s">
        <v>51</v>
      </c>
      <c r="S1196" t="s">
        <v>918</v>
      </c>
      <c r="T1196" t="s">
        <v>4784</v>
      </c>
    </row>
    <row r="1197" spans="1:20" x14ac:dyDescent="0.25">
      <c r="A1197" t="s">
        <v>5605</v>
      </c>
      <c r="B1197" t="s">
        <v>5606</v>
      </c>
      <c r="C1197" t="s">
        <v>51</v>
      </c>
      <c r="D1197" s="14" t="s">
        <v>5607</v>
      </c>
      <c r="E1197" t="s">
        <v>5608</v>
      </c>
      <c r="F1197" t="s">
        <v>51</v>
      </c>
      <c r="G1197" t="s">
        <v>58</v>
      </c>
      <c r="H1197" t="s">
        <v>51</v>
      </c>
      <c r="I1197" s="16">
        <v>41701</v>
      </c>
      <c r="J1197" t="s">
        <v>54</v>
      </c>
      <c r="K1197" t="s">
        <v>73</v>
      </c>
      <c r="L1197" t="s">
        <v>51</v>
      </c>
      <c r="M1197" t="s">
        <v>51</v>
      </c>
      <c r="N1197" t="s">
        <v>73</v>
      </c>
      <c r="O1197" t="s">
        <v>74</v>
      </c>
      <c r="P1197" t="s">
        <v>56</v>
      </c>
      <c r="Q1197" s="1">
        <v>17.100000000000001</v>
      </c>
      <c r="R1197" t="s">
        <v>5610</v>
      </c>
      <c r="S1197" t="s">
        <v>5611</v>
      </c>
      <c r="T1197" t="s">
        <v>2279</v>
      </c>
    </row>
    <row r="1198" spans="1:20" x14ac:dyDescent="0.25">
      <c r="A1198" t="s">
        <v>5612</v>
      </c>
      <c r="B1198" t="s">
        <v>5613</v>
      </c>
      <c r="C1198" t="s">
        <v>5614</v>
      </c>
      <c r="D1198" s="14" t="s">
        <v>389</v>
      </c>
      <c r="E1198" t="s">
        <v>5615</v>
      </c>
      <c r="F1198" t="s">
        <v>5616</v>
      </c>
      <c r="G1198" t="s">
        <v>58</v>
      </c>
      <c r="H1198" t="s">
        <v>51</v>
      </c>
      <c r="I1198" s="16">
        <v>37879</v>
      </c>
      <c r="J1198" t="s">
        <v>1259</v>
      </c>
      <c r="K1198" t="s">
        <v>73</v>
      </c>
      <c r="L1198" t="s">
        <v>73</v>
      </c>
      <c r="M1198" t="s">
        <v>2262</v>
      </c>
      <c r="N1198" t="s">
        <v>73</v>
      </c>
      <c r="O1198" t="s">
        <v>74</v>
      </c>
      <c r="P1198" t="s">
        <v>56</v>
      </c>
      <c r="Q1198" s="1">
        <v>17.100000000000001</v>
      </c>
      <c r="R1198" t="s">
        <v>5617</v>
      </c>
      <c r="S1198" t="s">
        <v>450</v>
      </c>
      <c r="T1198" t="s">
        <v>1279</v>
      </c>
    </row>
    <row r="1199" spans="1:20" x14ac:dyDescent="0.25">
      <c r="A1199" t="s">
        <v>5618</v>
      </c>
      <c r="B1199" t="s">
        <v>3923</v>
      </c>
      <c r="C1199" t="s">
        <v>5619</v>
      </c>
      <c r="D1199" s="14" t="s">
        <v>5620</v>
      </c>
      <c r="E1199" t="s">
        <v>3281</v>
      </c>
      <c r="F1199" t="s">
        <v>5621</v>
      </c>
      <c r="G1199" t="s">
        <v>66</v>
      </c>
      <c r="H1199" t="s">
        <v>51</v>
      </c>
      <c r="I1199" s="16">
        <v>37910</v>
      </c>
      <c r="J1199" t="s">
        <v>54</v>
      </c>
      <c r="K1199" t="s">
        <v>91</v>
      </c>
      <c r="L1199" t="s">
        <v>51</v>
      </c>
      <c r="M1199" t="s">
        <v>51</v>
      </c>
      <c r="N1199" t="s">
        <v>91</v>
      </c>
      <c r="O1199" t="s">
        <v>56</v>
      </c>
      <c r="P1199" t="s">
        <v>172</v>
      </c>
      <c r="Q1199" s="1">
        <v>17.100000000000001</v>
      </c>
      <c r="R1199" t="s">
        <v>51</v>
      </c>
      <c r="S1199" t="s">
        <v>1225</v>
      </c>
      <c r="T1199" t="s">
        <v>1625</v>
      </c>
    </row>
    <row r="1200" spans="1:20" x14ac:dyDescent="0.25">
      <c r="A1200" t="s">
        <v>5622</v>
      </c>
      <c r="B1200" t="s">
        <v>914</v>
      </c>
      <c r="C1200" t="s">
        <v>5623</v>
      </c>
      <c r="D1200" s="14" t="s">
        <v>5624</v>
      </c>
      <c r="E1200" t="s">
        <v>5625</v>
      </c>
      <c r="F1200" t="s">
        <v>5626</v>
      </c>
      <c r="G1200" t="s">
        <v>77</v>
      </c>
      <c r="H1200" t="s">
        <v>51</v>
      </c>
      <c r="I1200" s="16">
        <v>40950</v>
      </c>
      <c r="J1200" t="s">
        <v>54</v>
      </c>
      <c r="K1200" t="s">
        <v>59</v>
      </c>
      <c r="L1200" t="s">
        <v>51</v>
      </c>
      <c r="M1200" t="s">
        <v>51</v>
      </c>
      <c r="N1200" t="s">
        <v>59</v>
      </c>
      <c r="O1200" t="s">
        <v>56</v>
      </c>
      <c r="P1200" t="s">
        <v>51</v>
      </c>
      <c r="Q1200" s="1">
        <v>17</v>
      </c>
      <c r="R1200" t="s">
        <v>51</v>
      </c>
      <c r="S1200" t="s">
        <v>1225</v>
      </c>
      <c r="T1200" t="s">
        <v>471</v>
      </c>
    </row>
    <row r="1201" spans="1:20" x14ac:dyDescent="0.25">
      <c r="A1201" t="s">
        <v>5628</v>
      </c>
      <c r="B1201" t="s">
        <v>51</v>
      </c>
      <c r="C1201" t="s">
        <v>5629</v>
      </c>
      <c r="D1201" s="14" t="s">
        <v>4168</v>
      </c>
      <c r="E1201" t="s">
        <v>5630</v>
      </c>
      <c r="F1201" t="s">
        <v>5631</v>
      </c>
      <c r="G1201" t="s">
        <v>69</v>
      </c>
      <c r="H1201" t="s">
        <v>51</v>
      </c>
      <c r="I1201" s="16">
        <v>42005</v>
      </c>
      <c r="J1201" t="s">
        <v>54</v>
      </c>
      <c r="K1201" t="s">
        <v>59</v>
      </c>
      <c r="L1201" t="s">
        <v>51</v>
      </c>
      <c r="M1201" t="s">
        <v>51</v>
      </c>
      <c r="N1201" t="s">
        <v>59</v>
      </c>
      <c r="O1201" t="s">
        <v>56</v>
      </c>
      <c r="P1201" t="s">
        <v>51</v>
      </c>
      <c r="Q1201" s="1">
        <v>17</v>
      </c>
      <c r="R1201" t="s">
        <v>51</v>
      </c>
      <c r="S1201" t="s">
        <v>51</v>
      </c>
      <c r="T1201" t="s">
        <v>51</v>
      </c>
    </row>
    <row r="1202" spans="1:20" x14ac:dyDescent="0.25">
      <c r="A1202" t="s">
        <v>5632</v>
      </c>
      <c r="B1202" t="s">
        <v>5633</v>
      </c>
      <c r="C1202" t="s">
        <v>5634</v>
      </c>
      <c r="D1202" s="14" t="s">
        <v>5635</v>
      </c>
      <c r="E1202" t="s">
        <v>5636</v>
      </c>
      <c r="F1202" t="s">
        <v>5637</v>
      </c>
      <c r="G1202" t="s">
        <v>69</v>
      </c>
      <c r="H1202" t="s">
        <v>51</v>
      </c>
      <c r="I1202" s="16">
        <v>40448</v>
      </c>
      <c r="J1202" t="s">
        <v>54</v>
      </c>
      <c r="K1202" t="s">
        <v>1281</v>
      </c>
      <c r="L1202" t="s">
        <v>3547</v>
      </c>
      <c r="M1202" t="s">
        <v>5638</v>
      </c>
      <c r="N1202" t="s">
        <v>1281</v>
      </c>
      <c r="O1202" t="s">
        <v>74</v>
      </c>
      <c r="P1202" t="s">
        <v>56</v>
      </c>
      <c r="Q1202" s="1">
        <v>17</v>
      </c>
      <c r="R1202" t="s">
        <v>5639</v>
      </c>
      <c r="S1202" t="s">
        <v>1225</v>
      </c>
      <c r="T1202" t="s">
        <v>1523</v>
      </c>
    </row>
    <row r="1203" spans="1:20" x14ac:dyDescent="0.25">
      <c r="A1203" t="s">
        <v>5640</v>
      </c>
      <c r="B1203" t="s">
        <v>5641</v>
      </c>
      <c r="C1203" t="s">
        <v>5642</v>
      </c>
      <c r="D1203" s="14" t="s">
        <v>500</v>
      </c>
      <c r="E1203" t="s">
        <v>501</v>
      </c>
      <c r="F1203" t="s">
        <v>5643</v>
      </c>
      <c r="G1203" t="s">
        <v>81</v>
      </c>
      <c r="H1203" t="s">
        <v>51</v>
      </c>
      <c r="I1203" s="16">
        <v>39814</v>
      </c>
      <c r="J1203" t="s">
        <v>54</v>
      </c>
      <c r="K1203" t="s">
        <v>1281</v>
      </c>
      <c r="L1203" t="s">
        <v>51</v>
      </c>
      <c r="M1203" t="s">
        <v>51</v>
      </c>
      <c r="N1203" t="s">
        <v>1281</v>
      </c>
      <c r="O1203" t="s">
        <v>74</v>
      </c>
      <c r="P1203" t="s">
        <v>56</v>
      </c>
      <c r="Q1203" s="1">
        <v>17</v>
      </c>
      <c r="R1203" t="s">
        <v>5644</v>
      </c>
      <c r="S1203" t="s">
        <v>1225</v>
      </c>
      <c r="T1203" t="s">
        <v>1610</v>
      </c>
    </row>
    <row r="1204" spans="1:20" x14ac:dyDescent="0.25">
      <c r="A1204" t="s">
        <v>5645</v>
      </c>
      <c r="B1204" t="s">
        <v>51</v>
      </c>
      <c r="C1204" t="s">
        <v>51</v>
      </c>
      <c r="D1204" s="14" t="s">
        <v>1701</v>
      </c>
      <c r="E1204" t="s">
        <v>1702</v>
      </c>
      <c r="F1204" t="s">
        <v>51</v>
      </c>
      <c r="G1204" t="s">
        <v>79</v>
      </c>
      <c r="H1204" t="s">
        <v>51</v>
      </c>
      <c r="I1204" s="16">
        <v>36526</v>
      </c>
      <c r="J1204" t="s">
        <v>54</v>
      </c>
      <c r="K1204" t="s">
        <v>59</v>
      </c>
      <c r="L1204" t="s">
        <v>51</v>
      </c>
      <c r="M1204" t="s">
        <v>51</v>
      </c>
      <c r="N1204" t="s">
        <v>59</v>
      </c>
      <c r="O1204" t="s">
        <v>56</v>
      </c>
      <c r="P1204" t="s">
        <v>51</v>
      </c>
      <c r="Q1204" s="1">
        <v>17</v>
      </c>
      <c r="R1204" t="s">
        <v>51</v>
      </c>
      <c r="S1204" t="s">
        <v>1225</v>
      </c>
      <c r="T1204" t="s">
        <v>1279</v>
      </c>
    </row>
    <row r="1205" spans="1:20" x14ac:dyDescent="0.25">
      <c r="A1205" t="s">
        <v>5646</v>
      </c>
      <c r="B1205" t="s">
        <v>51</v>
      </c>
      <c r="C1205" t="s">
        <v>51</v>
      </c>
      <c r="D1205" s="14" t="s">
        <v>5647</v>
      </c>
      <c r="E1205" t="s">
        <v>5648</v>
      </c>
      <c r="F1205" t="s">
        <v>51</v>
      </c>
      <c r="G1205" t="s">
        <v>63</v>
      </c>
      <c r="H1205" t="s">
        <v>51</v>
      </c>
      <c r="I1205" s="16">
        <v>35431</v>
      </c>
      <c r="J1205" t="s">
        <v>54</v>
      </c>
      <c r="K1205" t="s">
        <v>59</v>
      </c>
      <c r="L1205" t="s">
        <v>51</v>
      </c>
      <c r="M1205" t="s">
        <v>51</v>
      </c>
      <c r="N1205" t="s">
        <v>59</v>
      </c>
      <c r="O1205" t="s">
        <v>56</v>
      </c>
      <c r="P1205" t="s">
        <v>51</v>
      </c>
      <c r="Q1205" s="1">
        <v>17</v>
      </c>
      <c r="R1205" t="s">
        <v>51</v>
      </c>
      <c r="S1205" t="s">
        <v>1225</v>
      </c>
      <c r="T1205" t="s">
        <v>1473</v>
      </c>
    </row>
    <row r="1206" spans="1:20" x14ac:dyDescent="0.25">
      <c r="A1206" t="s">
        <v>5649</v>
      </c>
      <c r="B1206" t="s">
        <v>1510</v>
      </c>
      <c r="C1206" t="s">
        <v>5650</v>
      </c>
      <c r="D1206" s="14" t="s">
        <v>5651</v>
      </c>
      <c r="E1206" t="s">
        <v>5652</v>
      </c>
      <c r="F1206" t="s">
        <v>51</v>
      </c>
      <c r="G1206" t="s">
        <v>88</v>
      </c>
      <c r="H1206" t="s">
        <v>51</v>
      </c>
      <c r="I1206" s="16">
        <v>34988</v>
      </c>
      <c r="J1206" t="s">
        <v>54</v>
      </c>
      <c r="K1206" t="s">
        <v>185</v>
      </c>
      <c r="L1206" t="s">
        <v>51</v>
      </c>
      <c r="M1206" t="s">
        <v>51</v>
      </c>
      <c r="N1206" t="s">
        <v>185</v>
      </c>
      <c r="O1206" t="s">
        <v>74</v>
      </c>
      <c r="P1206" t="s">
        <v>74</v>
      </c>
      <c r="Q1206" s="1">
        <v>17</v>
      </c>
      <c r="R1206" t="s">
        <v>5653</v>
      </c>
      <c r="S1206" t="s">
        <v>450</v>
      </c>
      <c r="T1206" t="s">
        <v>1356</v>
      </c>
    </row>
    <row r="1207" spans="1:20" x14ac:dyDescent="0.25">
      <c r="A1207" t="s">
        <v>3231</v>
      </c>
      <c r="B1207" t="s">
        <v>600</v>
      </c>
      <c r="C1207" t="s">
        <v>1898</v>
      </c>
      <c r="D1207" s="14" t="s">
        <v>1899</v>
      </c>
      <c r="E1207" t="s">
        <v>603</v>
      </c>
      <c r="F1207" t="s">
        <v>1900</v>
      </c>
      <c r="G1207" t="s">
        <v>603</v>
      </c>
      <c r="H1207" t="s">
        <v>3232</v>
      </c>
      <c r="I1207" s="17">
        <v>26206</v>
      </c>
      <c r="J1207" t="s">
        <v>834</v>
      </c>
      <c r="K1207" t="s">
        <v>185</v>
      </c>
      <c r="L1207" t="s">
        <v>51</v>
      </c>
      <c r="M1207" t="s">
        <v>51</v>
      </c>
      <c r="N1207" t="s">
        <v>185</v>
      </c>
      <c r="O1207" t="s">
        <v>74</v>
      </c>
      <c r="P1207" t="s">
        <v>74</v>
      </c>
      <c r="Q1207" s="1">
        <v>17</v>
      </c>
      <c r="R1207" t="s">
        <v>1898</v>
      </c>
      <c r="S1207" t="s">
        <v>450</v>
      </c>
      <c r="T1207" t="s">
        <v>607</v>
      </c>
    </row>
    <row r="1208" spans="1:20" x14ac:dyDescent="0.25">
      <c r="A1208" t="s">
        <v>5654</v>
      </c>
      <c r="B1208" t="s">
        <v>1581</v>
      </c>
      <c r="C1208" t="s">
        <v>5655</v>
      </c>
      <c r="D1208" s="14" t="s">
        <v>5656</v>
      </c>
      <c r="E1208" t="s">
        <v>5657</v>
      </c>
      <c r="F1208" t="s">
        <v>51</v>
      </c>
      <c r="G1208" t="s">
        <v>77</v>
      </c>
      <c r="H1208" t="s">
        <v>51</v>
      </c>
      <c r="I1208" s="16">
        <v>41275</v>
      </c>
      <c r="J1208" t="s">
        <v>54</v>
      </c>
      <c r="K1208" t="s">
        <v>59</v>
      </c>
      <c r="L1208" t="s">
        <v>51</v>
      </c>
      <c r="M1208" t="s">
        <v>51</v>
      </c>
      <c r="N1208" t="s">
        <v>59</v>
      </c>
      <c r="O1208" t="s">
        <v>56</v>
      </c>
      <c r="P1208" t="s">
        <v>74</v>
      </c>
      <c r="Q1208" s="1">
        <v>16.899999999999999</v>
      </c>
      <c r="R1208" t="s">
        <v>5659</v>
      </c>
      <c r="S1208" t="s">
        <v>1225</v>
      </c>
      <c r="T1208" t="s">
        <v>471</v>
      </c>
    </row>
    <row r="1209" spans="1:20" x14ac:dyDescent="0.25">
      <c r="A1209" t="s">
        <v>5660</v>
      </c>
      <c r="B1209" t="s">
        <v>4380</v>
      </c>
      <c r="C1209" t="s">
        <v>5661</v>
      </c>
      <c r="D1209" s="14" t="s">
        <v>1993</v>
      </c>
      <c r="E1209" t="s">
        <v>1994</v>
      </c>
      <c r="F1209" t="s">
        <v>4857</v>
      </c>
      <c r="G1209" t="s">
        <v>79</v>
      </c>
      <c r="H1209" t="s">
        <v>51</v>
      </c>
      <c r="I1209" s="16">
        <v>36526</v>
      </c>
      <c r="J1209" t="s">
        <v>54</v>
      </c>
      <c r="K1209" t="s">
        <v>59</v>
      </c>
      <c r="L1209" t="s">
        <v>51</v>
      </c>
      <c r="M1209" t="s">
        <v>51</v>
      </c>
      <c r="N1209" t="s">
        <v>59</v>
      </c>
      <c r="O1209" t="s">
        <v>56</v>
      </c>
      <c r="P1209" t="s">
        <v>74</v>
      </c>
      <c r="Q1209" s="1">
        <v>16.899999999999999</v>
      </c>
      <c r="R1209" t="s">
        <v>5662</v>
      </c>
      <c r="S1209" t="s">
        <v>450</v>
      </c>
      <c r="T1209" t="s">
        <v>1279</v>
      </c>
    </row>
    <row r="1210" spans="1:20" ht="27.6" x14ac:dyDescent="0.25">
      <c r="A1210" t="s">
        <v>5663</v>
      </c>
      <c r="B1210" t="s">
        <v>824</v>
      </c>
      <c r="C1210" t="s">
        <v>2561</v>
      </c>
      <c r="D1210" s="14" t="s">
        <v>5664</v>
      </c>
      <c r="E1210" t="s">
        <v>5665</v>
      </c>
      <c r="F1210" s="2" t="s">
        <v>5666</v>
      </c>
      <c r="G1210" t="s">
        <v>79</v>
      </c>
      <c r="H1210" t="s">
        <v>2561</v>
      </c>
      <c r="I1210" s="16">
        <v>38353</v>
      </c>
      <c r="J1210" t="s">
        <v>54</v>
      </c>
      <c r="K1210" t="s">
        <v>59</v>
      </c>
      <c r="L1210" t="s">
        <v>51</v>
      </c>
      <c r="M1210" t="s">
        <v>51</v>
      </c>
      <c r="N1210" t="s">
        <v>59</v>
      </c>
      <c r="O1210" t="s">
        <v>56</v>
      </c>
      <c r="P1210" t="s">
        <v>51</v>
      </c>
      <c r="Q1210" s="1">
        <v>16.899999999999999</v>
      </c>
      <c r="R1210" t="s">
        <v>2561</v>
      </c>
      <c r="S1210" t="s">
        <v>450</v>
      </c>
      <c r="T1210" t="s">
        <v>1356</v>
      </c>
    </row>
    <row r="1211" spans="1:20" x14ac:dyDescent="0.25">
      <c r="A1211" t="s">
        <v>5667</v>
      </c>
      <c r="B1211" t="s">
        <v>51</v>
      </c>
      <c r="C1211" t="s">
        <v>51</v>
      </c>
      <c r="D1211" s="14" t="s">
        <v>5668</v>
      </c>
      <c r="E1211" t="s">
        <v>5669</v>
      </c>
      <c r="F1211" t="s">
        <v>51</v>
      </c>
      <c r="G1211" t="s">
        <v>58</v>
      </c>
      <c r="H1211" t="s">
        <v>51</v>
      </c>
      <c r="I1211" s="16">
        <v>38353</v>
      </c>
      <c r="J1211" t="s">
        <v>54</v>
      </c>
      <c r="K1211" t="s">
        <v>59</v>
      </c>
      <c r="L1211" t="s">
        <v>51</v>
      </c>
      <c r="M1211" t="s">
        <v>51</v>
      </c>
      <c r="N1211" t="s">
        <v>59</v>
      </c>
      <c r="O1211" t="s">
        <v>56</v>
      </c>
      <c r="P1211" t="s">
        <v>51</v>
      </c>
      <c r="Q1211" s="1">
        <v>16.899999999999999</v>
      </c>
      <c r="R1211" t="s">
        <v>51</v>
      </c>
      <c r="S1211" t="s">
        <v>1225</v>
      </c>
      <c r="T1211" t="s">
        <v>1279</v>
      </c>
    </row>
    <row r="1212" spans="1:20" x14ac:dyDescent="0.25">
      <c r="A1212" t="s">
        <v>5670</v>
      </c>
      <c r="B1212" t="s">
        <v>5671</v>
      </c>
      <c r="C1212" t="s">
        <v>5672</v>
      </c>
      <c r="D1212" s="14" t="s">
        <v>3521</v>
      </c>
      <c r="E1212" t="s">
        <v>3522</v>
      </c>
      <c r="F1212" t="s">
        <v>51</v>
      </c>
      <c r="G1212" t="s">
        <v>63</v>
      </c>
      <c r="H1212" t="s">
        <v>51</v>
      </c>
      <c r="I1212" s="16">
        <v>43676</v>
      </c>
      <c r="J1212" t="s">
        <v>54</v>
      </c>
      <c r="K1212" t="s">
        <v>59</v>
      </c>
      <c r="L1212" t="s">
        <v>51</v>
      </c>
      <c r="M1212" t="s">
        <v>51</v>
      </c>
      <c r="N1212" t="s">
        <v>59</v>
      </c>
      <c r="O1212" t="s">
        <v>56</v>
      </c>
      <c r="P1212" t="s">
        <v>51</v>
      </c>
      <c r="Q1212" s="1">
        <v>16.8</v>
      </c>
      <c r="R1212" t="s">
        <v>51</v>
      </c>
      <c r="S1212" t="s">
        <v>450</v>
      </c>
      <c r="T1212" t="s">
        <v>471</v>
      </c>
    </row>
    <row r="1213" spans="1:20" x14ac:dyDescent="0.25">
      <c r="A1213" t="s">
        <v>5674</v>
      </c>
      <c r="B1213" t="s">
        <v>3923</v>
      </c>
      <c r="C1213" t="s">
        <v>5675</v>
      </c>
      <c r="D1213" s="14" t="s">
        <v>5676</v>
      </c>
      <c r="E1213" t="s">
        <v>5677</v>
      </c>
      <c r="F1213" t="s">
        <v>51</v>
      </c>
      <c r="G1213" t="s">
        <v>61</v>
      </c>
      <c r="H1213" t="s">
        <v>51</v>
      </c>
      <c r="I1213" s="16">
        <v>42634</v>
      </c>
      <c r="J1213" t="s">
        <v>492</v>
      </c>
      <c r="K1213" t="s">
        <v>59</v>
      </c>
      <c r="L1213" t="s">
        <v>51</v>
      </c>
      <c r="M1213" t="s">
        <v>51</v>
      </c>
      <c r="N1213" t="s">
        <v>59</v>
      </c>
      <c r="O1213" t="s">
        <v>56</v>
      </c>
      <c r="P1213" t="s">
        <v>74</v>
      </c>
      <c r="Q1213" s="1">
        <v>16.8</v>
      </c>
      <c r="R1213" t="s">
        <v>51</v>
      </c>
      <c r="S1213" t="s">
        <v>450</v>
      </c>
      <c r="T1213" t="s">
        <v>51</v>
      </c>
    </row>
    <row r="1214" spans="1:20" x14ac:dyDescent="0.25">
      <c r="A1214" t="s">
        <v>5678</v>
      </c>
      <c r="B1214" t="s">
        <v>5679</v>
      </c>
      <c r="C1214" t="s">
        <v>5680</v>
      </c>
      <c r="D1214" s="14" t="s">
        <v>51</v>
      </c>
      <c r="E1214" t="s">
        <v>51</v>
      </c>
      <c r="F1214" t="s">
        <v>51</v>
      </c>
      <c r="G1214" t="s">
        <v>69</v>
      </c>
      <c r="H1214" t="s">
        <v>51</v>
      </c>
      <c r="I1214" s="16">
        <v>41688</v>
      </c>
      <c r="J1214" t="s">
        <v>54</v>
      </c>
      <c r="K1214" t="s">
        <v>59</v>
      </c>
      <c r="L1214" t="s">
        <v>51</v>
      </c>
      <c r="M1214" t="s">
        <v>51</v>
      </c>
      <c r="N1214" t="s">
        <v>59</v>
      </c>
      <c r="O1214" t="s">
        <v>56</v>
      </c>
      <c r="P1214" t="s">
        <v>74</v>
      </c>
      <c r="Q1214" s="1">
        <v>16.8</v>
      </c>
      <c r="R1214" t="s">
        <v>5681</v>
      </c>
      <c r="S1214" t="s">
        <v>1225</v>
      </c>
      <c r="T1214" t="s">
        <v>5682</v>
      </c>
    </row>
    <row r="1215" spans="1:20" x14ac:dyDescent="0.25">
      <c r="A1215" t="s">
        <v>5683</v>
      </c>
      <c r="B1215" t="s">
        <v>5684</v>
      </c>
      <c r="C1215" t="s">
        <v>5685</v>
      </c>
      <c r="D1215" s="14" t="s">
        <v>5686</v>
      </c>
      <c r="E1215" t="s">
        <v>1455</v>
      </c>
      <c r="F1215" t="s">
        <v>51</v>
      </c>
      <c r="G1215" t="s">
        <v>53</v>
      </c>
      <c r="H1215" t="s">
        <v>51</v>
      </c>
      <c r="I1215" s="16">
        <v>41982</v>
      </c>
      <c r="J1215" t="s">
        <v>54</v>
      </c>
      <c r="K1215" t="s">
        <v>73</v>
      </c>
      <c r="L1215" t="s">
        <v>51</v>
      </c>
      <c r="M1215" t="s">
        <v>51</v>
      </c>
      <c r="N1215" t="s">
        <v>73</v>
      </c>
      <c r="O1215" t="s">
        <v>74</v>
      </c>
      <c r="P1215" t="s">
        <v>56</v>
      </c>
      <c r="Q1215" s="1">
        <v>16.8</v>
      </c>
      <c r="R1215" t="s">
        <v>51</v>
      </c>
      <c r="S1215" t="s">
        <v>1225</v>
      </c>
      <c r="T1215" t="s">
        <v>5687</v>
      </c>
    </row>
    <row r="1216" spans="1:20" x14ac:dyDescent="0.25">
      <c r="A1216" t="s">
        <v>5688</v>
      </c>
      <c r="B1216" t="s">
        <v>51</v>
      </c>
      <c r="C1216" t="s">
        <v>5689</v>
      </c>
      <c r="D1216" s="14" t="s">
        <v>5690</v>
      </c>
      <c r="E1216" t="s">
        <v>5691</v>
      </c>
      <c r="F1216" t="s">
        <v>51</v>
      </c>
      <c r="G1216" t="s">
        <v>84</v>
      </c>
      <c r="H1216" t="s">
        <v>51</v>
      </c>
      <c r="I1216" s="16">
        <v>41640</v>
      </c>
      <c r="J1216" t="s">
        <v>54</v>
      </c>
      <c r="K1216" t="s">
        <v>59</v>
      </c>
      <c r="L1216" t="s">
        <v>51</v>
      </c>
      <c r="M1216" t="s">
        <v>51</v>
      </c>
      <c r="N1216" t="s">
        <v>59</v>
      </c>
      <c r="O1216" t="s">
        <v>56</v>
      </c>
      <c r="P1216" t="s">
        <v>74</v>
      </c>
      <c r="Q1216" s="1">
        <v>16.8</v>
      </c>
      <c r="R1216" t="s">
        <v>51</v>
      </c>
      <c r="S1216" t="s">
        <v>1225</v>
      </c>
      <c r="T1216" t="s">
        <v>5692</v>
      </c>
    </row>
    <row r="1217" spans="1:20" x14ac:dyDescent="0.25">
      <c r="A1217" t="s">
        <v>5693</v>
      </c>
      <c r="B1217" t="s">
        <v>51</v>
      </c>
      <c r="C1217" t="s">
        <v>5694</v>
      </c>
      <c r="D1217" s="14" t="s">
        <v>2564</v>
      </c>
      <c r="E1217" t="s">
        <v>5695</v>
      </c>
      <c r="F1217" t="s">
        <v>51</v>
      </c>
      <c r="G1217" t="s">
        <v>58</v>
      </c>
      <c r="H1217" t="s">
        <v>51</v>
      </c>
      <c r="I1217" s="16">
        <v>42005</v>
      </c>
      <c r="J1217" t="s">
        <v>54</v>
      </c>
      <c r="K1217" t="s">
        <v>59</v>
      </c>
      <c r="L1217" t="s">
        <v>51</v>
      </c>
      <c r="M1217" t="s">
        <v>51</v>
      </c>
      <c r="N1217" t="s">
        <v>59</v>
      </c>
      <c r="O1217" t="s">
        <v>56</v>
      </c>
      <c r="P1217" t="s">
        <v>74</v>
      </c>
      <c r="Q1217" s="1">
        <v>16.8</v>
      </c>
      <c r="R1217" t="s">
        <v>51</v>
      </c>
      <c r="S1217" t="s">
        <v>1225</v>
      </c>
      <c r="T1217" t="s">
        <v>1279</v>
      </c>
    </row>
    <row r="1218" spans="1:20" x14ac:dyDescent="0.25">
      <c r="A1218" t="s">
        <v>5696</v>
      </c>
      <c r="B1218" t="s">
        <v>1581</v>
      </c>
      <c r="C1218" t="s">
        <v>5697</v>
      </c>
      <c r="D1218" s="14" t="s">
        <v>5698</v>
      </c>
      <c r="E1218" t="s">
        <v>5699</v>
      </c>
      <c r="F1218" t="s">
        <v>51</v>
      </c>
      <c r="G1218" t="s">
        <v>53</v>
      </c>
      <c r="H1218" t="s">
        <v>51</v>
      </c>
      <c r="I1218" s="16">
        <v>41275</v>
      </c>
      <c r="J1218" t="s">
        <v>54</v>
      </c>
      <c r="K1218" t="s">
        <v>59</v>
      </c>
      <c r="L1218" t="s">
        <v>51</v>
      </c>
      <c r="M1218" t="s">
        <v>51</v>
      </c>
      <c r="N1218" t="s">
        <v>59</v>
      </c>
      <c r="O1218" t="s">
        <v>56</v>
      </c>
      <c r="P1218" t="s">
        <v>74</v>
      </c>
      <c r="Q1218" s="1">
        <v>16.8</v>
      </c>
      <c r="R1218" t="s">
        <v>5700</v>
      </c>
      <c r="S1218" t="s">
        <v>2708</v>
      </c>
      <c r="T1218" t="s">
        <v>5184</v>
      </c>
    </row>
    <row r="1219" spans="1:20" x14ac:dyDescent="0.25">
      <c r="A1219" t="s">
        <v>5701</v>
      </c>
      <c r="B1219" t="s">
        <v>5702</v>
      </c>
      <c r="C1219" t="s">
        <v>51</v>
      </c>
      <c r="D1219" s="14" t="s">
        <v>5703</v>
      </c>
      <c r="E1219" t="s">
        <v>5704</v>
      </c>
      <c r="F1219" t="s">
        <v>51</v>
      </c>
      <c r="G1219" t="s">
        <v>61</v>
      </c>
      <c r="H1219" t="s">
        <v>51</v>
      </c>
      <c r="I1219" s="16">
        <v>39814</v>
      </c>
      <c r="J1219" t="s">
        <v>54</v>
      </c>
      <c r="K1219" t="s">
        <v>59</v>
      </c>
      <c r="L1219" t="s">
        <v>51</v>
      </c>
      <c r="M1219" t="s">
        <v>51</v>
      </c>
      <c r="N1219" t="s">
        <v>59</v>
      </c>
      <c r="O1219" t="s">
        <v>56</v>
      </c>
      <c r="P1219" t="s">
        <v>51</v>
      </c>
      <c r="Q1219" s="1">
        <v>16.8</v>
      </c>
      <c r="R1219" t="s">
        <v>51</v>
      </c>
      <c r="S1219" t="s">
        <v>450</v>
      </c>
      <c r="T1219" t="s">
        <v>1316</v>
      </c>
    </row>
    <row r="1220" spans="1:20" x14ac:dyDescent="0.25">
      <c r="A1220" t="s">
        <v>5705</v>
      </c>
      <c r="B1220" t="s">
        <v>5706</v>
      </c>
      <c r="C1220" t="s">
        <v>51</v>
      </c>
      <c r="D1220" s="14" t="s">
        <v>5707</v>
      </c>
      <c r="E1220" t="s">
        <v>5708</v>
      </c>
      <c r="F1220" t="s">
        <v>51</v>
      </c>
      <c r="G1220" t="s">
        <v>63</v>
      </c>
      <c r="H1220" t="s">
        <v>51</v>
      </c>
      <c r="I1220" s="16">
        <v>37257</v>
      </c>
      <c r="J1220" t="s">
        <v>54</v>
      </c>
      <c r="K1220" t="s">
        <v>59</v>
      </c>
      <c r="L1220" t="s">
        <v>51</v>
      </c>
      <c r="M1220" t="s">
        <v>51</v>
      </c>
      <c r="N1220" t="s">
        <v>59</v>
      </c>
      <c r="O1220" t="s">
        <v>56</v>
      </c>
      <c r="P1220" t="s">
        <v>51</v>
      </c>
      <c r="Q1220" s="1">
        <v>16.8</v>
      </c>
      <c r="R1220" t="s">
        <v>51</v>
      </c>
      <c r="S1220" t="s">
        <v>918</v>
      </c>
      <c r="T1220" t="s">
        <v>1473</v>
      </c>
    </row>
    <row r="1221" spans="1:20" x14ac:dyDescent="0.25">
      <c r="A1221" t="s">
        <v>51</v>
      </c>
      <c r="B1221" t="s">
        <v>71</v>
      </c>
      <c r="C1221" t="s">
        <v>51</v>
      </c>
      <c r="D1221" s="14" t="s">
        <v>51</v>
      </c>
      <c r="E1221" t="s">
        <v>51</v>
      </c>
      <c r="F1221" t="s">
        <v>51</v>
      </c>
      <c r="G1221" t="s">
        <v>72</v>
      </c>
      <c r="H1221" t="s">
        <v>51</v>
      </c>
      <c r="I1221" s="16">
        <v>32874</v>
      </c>
      <c r="J1221" t="s">
        <v>54</v>
      </c>
      <c r="K1221" t="s">
        <v>184</v>
      </c>
      <c r="L1221" t="s">
        <v>51</v>
      </c>
      <c r="M1221" t="s">
        <v>51</v>
      </c>
      <c r="N1221" t="s">
        <v>184</v>
      </c>
      <c r="O1221" t="s">
        <v>74</v>
      </c>
      <c r="P1221" t="s">
        <v>51</v>
      </c>
      <c r="Q1221" s="1">
        <v>16.8</v>
      </c>
      <c r="R1221" t="s">
        <v>51</v>
      </c>
      <c r="S1221" t="s">
        <v>51</v>
      </c>
      <c r="T1221" t="s">
        <v>51</v>
      </c>
    </row>
    <row r="1222" spans="1:20" x14ac:dyDescent="0.25">
      <c r="A1222" t="s">
        <v>5709</v>
      </c>
      <c r="B1222" t="s">
        <v>2204</v>
      </c>
      <c r="C1222" t="s">
        <v>5710</v>
      </c>
      <c r="D1222" s="14" t="s">
        <v>5711</v>
      </c>
      <c r="E1222" t="s">
        <v>5712</v>
      </c>
      <c r="F1222" t="s">
        <v>51</v>
      </c>
      <c r="G1222" t="s">
        <v>77</v>
      </c>
      <c r="H1222" t="s">
        <v>51</v>
      </c>
      <c r="I1222" s="16">
        <v>42642</v>
      </c>
      <c r="J1222" t="s">
        <v>54</v>
      </c>
      <c r="K1222" t="s">
        <v>59</v>
      </c>
      <c r="L1222" t="s">
        <v>51</v>
      </c>
      <c r="M1222" t="s">
        <v>51</v>
      </c>
      <c r="N1222" t="s">
        <v>59</v>
      </c>
      <c r="O1222" t="s">
        <v>56</v>
      </c>
      <c r="P1222" t="s">
        <v>51</v>
      </c>
      <c r="Q1222" s="1">
        <v>16.7</v>
      </c>
      <c r="R1222" t="s">
        <v>5710</v>
      </c>
      <c r="S1222" t="s">
        <v>450</v>
      </c>
      <c r="T1222" t="s">
        <v>2387</v>
      </c>
    </row>
    <row r="1223" spans="1:20" x14ac:dyDescent="0.25">
      <c r="A1223" t="s">
        <v>5714</v>
      </c>
      <c r="B1223" t="s">
        <v>224</v>
      </c>
      <c r="C1223" t="s">
        <v>5715</v>
      </c>
      <c r="D1223" s="14" t="s">
        <v>5716</v>
      </c>
      <c r="E1223" t="s">
        <v>5715</v>
      </c>
      <c r="F1223" t="s">
        <v>5717</v>
      </c>
      <c r="G1223" t="s">
        <v>53</v>
      </c>
      <c r="H1223" t="s">
        <v>5715</v>
      </c>
      <c r="I1223" s="17">
        <v>27395</v>
      </c>
      <c r="J1223" t="s">
        <v>54</v>
      </c>
      <c r="K1223" t="s">
        <v>463</v>
      </c>
      <c r="L1223" t="s">
        <v>51</v>
      </c>
      <c r="M1223" t="s">
        <v>51</v>
      </c>
      <c r="N1223" t="s">
        <v>463</v>
      </c>
      <c r="O1223" t="s">
        <v>74</v>
      </c>
      <c r="P1223" t="s">
        <v>74</v>
      </c>
      <c r="Q1223" s="1">
        <v>16.7</v>
      </c>
      <c r="R1223" t="s">
        <v>532</v>
      </c>
      <c r="S1223" t="s">
        <v>450</v>
      </c>
      <c r="T1223" t="s">
        <v>616</v>
      </c>
    </row>
    <row r="1224" spans="1:20" x14ac:dyDescent="0.25">
      <c r="A1224" t="s">
        <v>5718</v>
      </c>
      <c r="B1224" t="s">
        <v>224</v>
      </c>
      <c r="C1224" t="s">
        <v>5719</v>
      </c>
      <c r="D1224" s="14" t="s">
        <v>2098</v>
      </c>
      <c r="E1224" t="s">
        <v>2099</v>
      </c>
      <c r="F1224" t="s">
        <v>5720</v>
      </c>
      <c r="G1224" t="s">
        <v>53</v>
      </c>
      <c r="H1224" t="s">
        <v>5719</v>
      </c>
      <c r="I1224" s="17">
        <v>21916</v>
      </c>
      <c r="J1224" t="s">
        <v>54</v>
      </c>
      <c r="K1224" t="s">
        <v>463</v>
      </c>
      <c r="L1224" t="s">
        <v>51</v>
      </c>
      <c r="M1224" t="s">
        <v>51</v>
      </c>
      <c r="N1224" t="s">
        <v>463</v>
      </c>
      <c r="O1224" t="s">
        <v>74</v>
      </c>
      <c r="P1224" t="s">
        <v>74</v>
      </c>
      <c r="Q1224" s="1">
        <v>16.600000000000001</v>
      </c>
      <c r="R1224" t="s">
        <v>532</v>
      </c>
      <c r="S1224" t="s">
        <v>450</v>
      </c>
      <c r="T1224" t="s">
        <v>616</v>
      </c>
    </row>
    <row r="1225" spans="1:20" x14ac:dyDescent="0.25">
      <c r="A1225" t="s">
        <v>5722</v>
      </c>
      <c r="B1225" t="s">
        <v>5723</v>
      </c>
      <c r="C1225" t="s">
        <v>5724</v>
      </c>
      <c r="D1225" s="14" t="s">
        <v>5725</v>
      </c>
      <c r="E1225" t="s">
        <v>5726</v>
      </c>
      <c r="F1225" t="s">
        <v>51</v>
      </c>
      <c r="G1225" t="s">
        <v>58</v>
      </c>
      <c r="H1225" t="s">
        <v>51</v>
      </c>
      <c r="I1225" s="16">
        <v>43707</v>
      </c>
      <c r="J1225" t="s">
        <v>54</v>
      </c>
      <c r="K1225" t="s">
        <v>59</v>
      </c>
      <c r="L1225" t="s">
        <v>51</v>
      </c>
      <c r="M1225" t="s">
        <v>51</v>
      </c>
      <c r="N1225" t="s">
        <v>59</v>
      </c>
      <c r="O1225" t="s">
        <v>56</v>
      </c>
      <c r="P1225" t="s">
        <v>51</v>
      </c>
      <c r="Q1225" s="1">
        <v>16.5</v>
      </c>
      <c r="R1225" t="s">
        <v>51</v>
      </c>
      <c r="S1225" t="s">
        <v>1225</v>
      </c>
      <c r="T1225" t="s">
        <v>2197</v>
      </c>
    </row>
    <row r="1226" spans="1:20" x14ac:dyDescent="0.25">
      <c r="A1226" t="s">
        <v>5728</v>
      </c>
      <c r="B1226" t="s">
        <v>5729</v>
      </c>
      <c r="C1226" t="s">
        <v>5730</v>
      </c>
      <c r="D1226" s="14" t="s">
        <v>4347</v>
      </c>
      <c r="E1226" t="s">
        <v>1888</v>
      </c>
      <c r="F1226" t="s">
        <v>5731</v>
      </c>
      <c r="G1226" t="s">
        <v>66</v>
      </c>
      <c r="H1226" t="s">
        <v>51</v>
      </c>
      <c r="I1226" s="16">
        <v>42873</v>
      </c>
      <c r="J1226" t="s">
        <v>54</v>
      </c>
      <c r="K1226" t="s">
        <v>59</v>
      </c>
      <c r="L1226" t="s">
        <v>51</v>
      </c>
      <c r="M1226" t="s">
        <v>51</v>
      </c>
      <c r="N1226" t="s">
        <v>59</v>
      </c>
      <c r="O1226" t="s">
        <v>56</v>
      </c>
      <c r="P1226" t="s">
        <v>51</v>
      </c>
      <c r="Q1226" s="1">
        <v>16.5</v>
      </c>
      <c r="R1226" t="s">
        <v>51</v>
      </c>
      <c r="S1226" t="s">
        <v>51</v>
      </c>
      <c r="T1226" t="s">
        <v>51</v>
      </c>
    </row>
    <row r="1227" spans="1:20" x14ac:dyDescent="0.25">
      <c r="A1227" t="s">
        <v>5732</v>
      </c>
      <c r="B1227" t="s">
        <v>51</v>
      </c>
      <c r="C1227" t="s">
        <v>5733</v>
      </c>
      <c r="D1227" s="14" t="s">
        <v>3863</v>
      </c>
      <c r="E1227" t="s">
        <v>5734</v>
      </c>
      <c r="F1227" t="s">
        <v>5735</v>
      </c>
      <c r="G1227" t="s">
        <v>66</v>
      </c>
      <c r="H1227" t="s">
        <v>51</v>
      </c>
      <c r="I1227" s="16">
        <v>42005</v>
      </c>
      <c r="J1227" t="s">
        <v>54</v>
      </c>
      <c r="K1227" t="s">
        <v>59</v>
      </c>
      <c r="L1227" t="s">
        <v>51</v>
      </c>
      <c r="M1227" t="s">
        <v>51</v>
      </c>
      <c r="N1227" t="s">
        <v>59</v>
      </c>
      <c r="O1227" t="s">
        <v>56</v>
      </c>
      <c r="P1227" t="s">
        <v>51</v>
      </c>
      <c r="Q1227" s="1">
        <v>16.5</v>
      </c>
      <c r="R1227" t="s">
        <v>51</v>
      </c>
      <c r="S1227" t="s">
        <v>51</v>
      </c>
      <c r="T1227" t="s">
        <v>51</v>
      </c>
    </row>
    <row r="1228" spans="1:20" x14ac:dyDescent="0.25">
      <c r="A1228" t="s">
        <v>5736</v>
      </c>
      <c r="B1228" t="s">
        <v>51</v>
      </c>
      <c r="C1228" t="s">
        <v>5737</v>
      </c>
      <c r="D1228" s="14" t="s">
        <v>5738</v>
      </c>
      <c r="E1228" t="s">
        <v>5739</v>
      </c>
      <c r="F1228" t="s">
        <v>51</v>
      </c>
      <c r="G1228" t="s">
        <v>53</v>
      </c>
      <c r="H1228" t="s">
        <v>51</v>
      </c>
      <c r="I1228" s="16">
        <v>41640</v>
      </c>
      <c r="J1228" t="s">
        <v>54</v>
      </c>
      <c r="K1228" t="s">
        <v>59</v>
      </c>
      <c r="L1228" t="s">
        <v>51</v>
      </c>
      <c r="M1228" t="s">
        <v>51</v>
      </c>
      <c r="N1228" t="s">
        <v>59</v>
      </c>
      <c r="O1228" t="s">
        <v>56</v>
      </c>
      <c r="P1228" t="s">
        <v>74</v>
      </c>
      <c r="Q1228" s="1">
        <v>16.5</v>
      </c>
      <c r="R1228" t="s">
        <v>51</v>
      </c>
      <c r="S1228" t="s">
        <v>1225</v>
      </c>
      <c r="T1228" t="s">
        <v>616</v>
      </c>
    </row>
    <row r="1229" spans="1:20" x14ac:dyDescent="0.25">
      <c r="A1229" t="s">
        <v>5740</v>
      </c>
      <c r="B1229" t="s">
        <v>5741</v>
      </c>
      <c r="C1229" t="s">
        <v>5742</v>
      </c>
      <c r="D1229" s="14" t="s">
        <v>5743</v>
      </c>
      <c r="E1229" t="s">
        <v>5744</v>
      </c>
      <c r="F1229" t="s">
        <v>51</v>
      </c>
      <c r="G1229" t="s">
        <v>88</v>
      </c>
      <c r="H1229" t="s">
        <v>51</v>
      </c>
      <c r="I1229" s="16">
        <v>37987</v>
      </c>
      <c r="J1229" t="s">
        <v>54</v>
      </c>
      <c r="K1229" t="s">
        <v>59</v>
      </c>
      <c r="L1229" t="s">
        <v>51</v>
      </c>
      <c r="M1229" t="s">
        <v>51</v>
      </c>
      <c r="N1229" t="s">
        <v>59</v>
      </c>
      <c r="O1229" t="s">
        <v>56</v>
      </c>
      <c r="P1229" t="s">
        <v>74</v>
      </c>
      <c r="Q1229" s="1">
        <v>16.5</v>
      </c>
      <c r="R1229" t="s">
        <v>5745</v>
      </c>
      <c r="S1229" t="s">
        <v>450</v>
      </c>
      <c r="T1229" t="s">
        <v>1356</v>
      </c>
    </row>
    <row r="1230" spans="1:20" x14ac:dyDescent="0.25">
      <c r="A1230" t="s">
        <v>5746</v>
      </c>
      <c r="B1230" t="s">
        <v>4380</v>
      </c>
      <c r="C1230" t="s">
        <v>5747</v>
      </c>
      <c r="D1230" s="14" t="s">
        <v>3323</v>
      </c>
      <c r="E1230" t="s">
        <v>4399</v>
      </c>
      <c r="F1230" t="s">
        <v>5748</v>
      </c>
      <c r="G1230" t="s">
        <v>79</v>
      </c>
      <c r="H1230" t="s">
        <v>51</v>
      </c>
      <c r="I1230" s="16">
        <v>37257</v>
      </c>
      <c r="J1230" t="s">
        <v>54</v>
      </c>
      <c r="K1230" t="s">
        <v>59</v>
      </c>
      <c r="L1230" t="s">
        <v>51</v>
      </c>
      <c r="M1230" t="s">
        <v>51</v>
      </c>
      <c r="N1230" t="s">
        <v>59</v>
      </c>
      <c r="O1230" t="s">
        <v>56</v>
      </c>
      <c r="P1230" t="s">
        <v>74</v>
      </c>
      <c r="Q1230" s="1">
        <v>16.5</v>
      </c>
      <c r="R1230" t="s">
        <v>5749</v>
      </c>
      <c r="S1230" t="s">
        <v>450</v>
      </c>
      <c r="T1230" t="s">
        <v>1552</v>
      </c>
    </row>
    <row r="1231" spans="1:20" ht="27.6" x14ac:dyDescent="0.25">
      <c r="A1231" t="s">
        <v>5750</v>
      </c>
      <c r="B1231" s="2" t="s">
        <v>5751</v>
      </c>
      <c r="C1231" t="s">
        <v>51</v>
      </c>
      <c r="D1231" s="14" t="s">
        <v>2893</v>
      </c>
      <c r="E1231" t="s">
        <v>2894</v>
      </c>
      <c r="F1231" t="s">
        <v>51</v>
      </c>
      <c r="G1231" t="s">
        <v>58</v>
      </c>
      <c r="H1231" t="s">
        <v>51</v>
      </c>
      <c r="I1231" s="16">
        <v>38718</v>
      </c>
      <c r="J1231" t="s">
        <v>54</v>
      </c>
      <c r="K1231" t="s">
        <v>59</v>
      </c>
      <c r="L1231" t="s">
        <v>51</v>
      </c>
      <c r="M1231" t="s">
        <v>51</v>
      </c>
      <c r="N1231" t="s">
        <v>59</v>
      </c>
      <c r="O1231" t="s">
        <v>56</v>
      </c>
      <c r="P1231" t="s">
        <v>51</v>
      </c>
      <c r="Q1231" s="1">
        <v>16.5</v>
      </c>
      <c r="R1231" t="s">
        <v>51</v>
      </c>
      <c r="S1231" t="s">
        <v>1225</v>
      </c>
      <c r="T1231" t="s">
        <v>3626</v>
      </c>
    </row>
    <row r="1232" spans="1:20" x14ac:dyDescent="0.25">
      <c r="A1232" t="s">
        <v>5752</v>
      </c>
      <c r="B1232" t="s">
        <v>5753</v>
      </c>
      <c r="C1232" t="s">
        <v>51</v>
      </c>
      <c r="D1232" s="14" t="s">
        <v>5754</v>
      </c>
      <c r="E1232" t="s">
        <v>5755</v>
      </c>
      <c r="F1232" t="s">
        <v>51</v>
      </c>
      <c r="G1232" t="s">
        <v>69</v>
      </c>
      <c r="H1232" t="s">
        <v>51</v>
      </c>
      <c r="I1232" s="16">
        <v>36465</v>
      </c>
      <c r="J1232" t="s">
        <v>54</v>
      </c>
      <c r="K1232" t="s">
        <v>59</v>
      </c>
      <c r="L1232" t="s">
        <v>51</v>
      </c>
      <c r="M1232" t="s">
        <v>51</v>
      </c>
      <c r="N1232" t="s">
        <v>59</v>
      </c>
      <c r="O1232" t="s">
        <v>56</v>
      </c>
      <c r="P1232" t="s">
        <v>51</v>
      </c>
      <c r="Q1232" s="1">
        <v>16.5</v>
      </c>
      <c r="R1232" t="s">
        <v>51</v>
      </c>
      <c r="S1232" t="s">
        <v>1225</v>
      </c>
      <c r="T1232" t="s">
        <v>3826</v>
      </c>
    </row>
    <row r="1233" spans="1:20" x14ac:dyDescent="0.25">
      <c r="A1233" t="s">
        <v>5756</v>
      </c>
      <c r="B1233" t="s">
        <v>51</v>
      </c>
      <c r="C1233" t="s">
        <v>51</v>
      </c>
      <c r="D1233" s="14" t="s">
        <v>5757</v>
      </c>
      <c r="E1233" t="s">
        <v>5758</v>
      </c>
      <c r="F1233" t="s">
        <v>51</v>
      </c>
      <c r="G1233" t="s">
        <v>58</v>
      </c>
      <c r="H1233" t="s">
        <v>51</v>
      </c>
      <c r="I1233" s="16">
        <v>36526</v>
      </c>
      <c r="J1233" t="s">
        <v>54</v>
      </c>
      <c r="K1233" t="s">
        <v>59</v>
      </c>
      <c r="L1233" t="s">
        <v>51</v>
      </c>
      <c r="M1233" t="s">
        <v>51</v>
      </c>
      <c r="N1233" t="s">
        <v>59</v>
      </c>
      <c r="O1233" t="s">
        <v>56</v>
      </c>
      <c r="P1233" t="s">
        <v>51</v>
      </c>
      <c r="Q1233" s="1">
        <v>16.5</v>
      </c>
      <c r="R1233" t="s">
        <v>51</v>
      </c>
      <c r="S1233" t="s">
        <v>918</v>
      </c>
      <c r="T1233" t="s">
        <v>2279</v>
      </c>
    </row>
    <row r="1234" spans="1:20" x14ac:dyDescent="0.25">
      <c r="A1234" t="s">
        <v>5759</v>
      </c>
      <c r="B1234" t="s">
        <v>5760</v>
      </c>
      <c r="C1234" t="s">
        <v>5761</v>
      </c>
      <c r="D1234" s="14" t="s">
        <v>5762</v>
      </c>
      <c r="E1234" t="s">
        <v>5763</v>
      </c>
      <c r="F1234" t="s">
        <v>51</v>
      </c>
      <c r="G1234" t="s">
        <v>63</v>
      </c>
      <c r="H1234" t="s">
        <v>51</v>
      </c>
      <c r="I1234" s="16">
        <v>37612</v>
      </c>
      <c r="J1234" t="s">
        <v>54</v>
      </c>
      <c r="K1234" t="s">
        <v>59</v>
      </c>
      <c r="L1234" t="s">
        <v>51</v>
      </c>
      <c r="M1234" t="s">
        <v>51</v>
      </c>
      <c r="N1234" t="s">
        <v>59</v>
      </c>
      <c r="O1234" t="s">
        <v>56</v>
      </c>
      <c r="P1234" t="s">
        <v>74</v>
      </c>
      <c r="Q1234" s="1">
        <v>16.5</v>
      </c>
      <c r="R1234" t="s">
        <v>5764</v>
      </c>
      <c r="S1234" t="s">
        <v>1225</v>
      </c>
      <c r="T1234" t="s">
        <v>1473</v>
      </c>
    </row>
    <row r="1235" spans="1:20" x14ac:dyDescent="0.25">
      <c r="A1235" t="s">
        <v>5765</v>
      </c>
      <c r="B1235" t="s">
        <v>5766</v>
      </c>
      <c r="C1235" t="s">
        <v>51</v>
      </c>
      <c r="D1235" s="14" t="s">
        <v>5767</v>
      </c>
      <c r="E1235" t="s">
        <v>5768</v>
      </c>
      <c r="F1235" t="s">
        <v>51</v>
      </c>
      <c r="G1235" t="s">
        <v>58</v>
      </c>
      <c r="H1235" t="s">
        <v>51</v>
      </c>
      <c r="I1235" s="16">
        <v>36526</v>
      </c>
      <c r="J1235" t="s">
        <v>54</v>
      </c>
      <c r="K1235" t="s">
        <v>59</v>
      </c>
      <c r="L1235" t="s">
        <v>51</v>
      </c>
      <c r="M1235" t="s">
        <v>51</v>
      </c>
      <c r="N1235" t="s">
        <v>59</v>
      </c>
      <c r="O1235" t="s">
        <v>56</v>
      </c>
      <c r="P1235" t="s">
        <v>51</v>
      </c>
      <c r="Q1235" s="1">
        <v>16.5</v>
      </c>
      <c r="R1235" t="s">
        <v>51</v>
      </c>
      <c r="S1235" t="s">
        <v>918</v>
      </c>
      <c r="T1235" t="s">
        <v>2279</v>
      </c>
    </row>
    <row r="1236" spans="1:20" x14ac:dyDescent="0.25">
      <c r="A1236" t="s">
        <v>5769</v>
      </c>
      <c r="B1236" t="s">
        <v>914</v>
      </c>
      <c r="C1236" t="s">
        <v>5770</v>
      </c>
      <c r="D1236" s="14" t="s">
        <v>5771</v>
      </c>
      <c r="E1236" t="s">
        <v>603</v>
      </c>
      <c r="F1236" t="s">
        <v>5772</v>
      </c>
      <c r="G1236" t="s">
        <v>603</v>
      </c>
      <c r="H1236" t="s">
        <v>51</v>
      </c>
      <c r="I1236" s="16">
        <v>38275</v>
      </c>
      <c r="J1236" t="s">
        <v>54</v>
      </c>
      <c r="K1236" t="s">
        <v>91</v>
      </c>
      <c r="L1236" t="s">
        <v>51</v>
      </c>
      <c r="M1236" t="s">
        <v>51</v>
      </c>
      <c r="N1236" t="s">
        <v>91</v>
      </c>
      <c r="O1236" t="s">
        <v>56</v>
      </c>
      <c r="P1236" t="s">
        <v>56</v>
      </c>
      <c r="Q1236" s="1">
        <v>16.5</v>
      </c>
      <c r="R1236" t="s">
        <v>5773</v>
      </c>
      <c r="S1236" t="s">
        <v>450</v>
      </c>
      <c r="T1236" t="s">
        <v>607</v>
      </c>
    </row>
    <row r="1237" spans="1:20" x14ac:dyDescent="0.25">
      <c r="A1237" t="s">
        <v>5774</v>
      </c>
      <c r="B1237" t="s">
        <v>51</v>
      </c>
      <c r="C1237" t="s">
        <v>51</v>
      </c>
      <c r="D1237" s="14" t="s">
        <v>3323</v>
      </c>
      <c r="E1237" t="s">
        <v>5775</v>
      </c>
      <c r="F1237" t="s">
        <v>51</v>
      </c>
      <c r="G1237" t="s">
        <v>79</v>
      </c>
      <c r="H1237" t="s">
        <v>51</v>
      </c>
      <c r="I1237" s="16">
        <v>37257</v>
      </c>
      <c r="J1237" t="s">
        <v>54</v>
      </c>
      <c r="K1237" t="s">
        <v>59</v>
      </c>
      <c r="L1237" t="s">
        <v>51</v>
      </c>
      <c r="M1237" t="s">
        <v>51</v>
      </c>
      <c r="N1237" t="s">
        <v>59</v>
      </c>
      <c r="O1237" t="s">
        <v>56</v>
      </c>
      <c r="P1237" t="s">
        <v>51</v>
      </c>
      <c r="Q1237" s="1">
        <v>16.5</v>
      </c>
      <c r="R1237" t="s">
        <v>51</v>
      </c>
      <c r="S1237" t="s">
        <v>450</v>
      </c>
      <c r="T1237" t="s">
        <v>1552</v>
      </c>
    </row>
    <row r="1238" spans="1:20" x14ac:dyDescent="0.25">
      <c r="A1238" t="s">
        <v>5776</v>
      </c>
      <c r="B1238" t="s">
        <v>5777</v>
      </c>
      <c r="C1238" t="s">
        <v>51</v>
      </c>
      <c r="D1238" s="14" t="s">
        <v>5778</v>
      </c>
      <c r="E1238" t="s">
        <v>5779</v>
      </c>
      <c r="F1238" t="s">
        <v>51</v>
      </c>
      <c r="G1238" t="s">
        <v>69</v>
      </c>
      <c r="H1238" t="s">
        <v>51</v>
      </c>
      <c r="I1238" s="17">
        <v>29129</v>
      </c>
      <c r="J1238" t="s">
        <v>54</v>
      </c>
      <c r="K1238" t="s">
        <v>1281</v>
      </c>
      <c r="L1238" t="s">
        <v>5780</v>
      </c>
      <c r="M1238" t="s">
        <v>5780</v>
      </c>
      <c r="N1238" t="s">
        <v>1281</v>
      </c>
      <c r="O1238" t="s">
        <v>74</v>
      </c>
      <c r="P1238" t="s">
        <v>56</v>
      </c>
      <c r="Q1238" s="1">
        <v>16.399999999999999</v>
      </c>
      <c r="R1238" t="s">
        <v>5782</v>
      </c>
      <c r="S1238" t="s">
        <v>2708</v>
      </c>
      <c r="T1238" t="s">
        <v>3826</v>
      </c>
    </row>
    <row r="1239" spans="1:20" x14ac:dyDescent="0.25">
      <c r="A1239" t="s">
        <v>5783</v>
      </c>
      <c r="B1239" t="s">
        <v>914</v>
      </c>
      <c r="C1239" t="s">
        <v>5784</v>
      </c>
      <c r="D1239" s="14" t="s">
        <v>5785</v>
      </c>
      <c r="E1239" t="s">
        <v>5784</v>
      </c>
      <c r="F1239" t="s">
        <v>51</v>
      </c>
      <c r="G1239" t="s">
        <v>77</v>
      </c>
      <c r="H1239" t="s">
        <v>51</v>
      </c>
      <c r="I1239" s="17">
        <v>24108</v>
      </c>
      <c r="J1239" t="s">
        <v>54</v>
      </c>
      <c r="K1239" t="s">
        <v>463</v>
      </c>
      <c r="L1239" t="s">
        <v>51</v>
      </c>
      <c r="M1239" t="s">
        <v>51</v>
      </c>
      <c r="N1239" t="s">
        <v>463</v>
      </c>
      <c r="O1239" t="s">
        <v>74</v>
      </c>
      <c r="P1239" t="s">
        <v>74</v>
      </c>
      <c r="Q1239" s="1">
        <v>16.399999999999999</v>
      </c>
      <c r="R1239" t="s">
        <v>51</v>
      </c>
      <c r="S1239" t="s">
        <v>1225</v>
      </c>
      <c r="T1239" t="s">
        <v>471</v>
      </c>
    </row>
    <row r="1240" spans="1:20" x14ac:dyDescent="0.25">
      <c r="A1240" t="s">
        <v>5786</v>
      </c>
      <c r="B1240" t="s">
        <v>914</v>
      </c>
      <c r="C1240" t="s">
        <v>5787</v>
      </c>
      <c r="D1240" s="14" t="s">
        <v>5788</v>
      </c>
      <c r="E1240" t="s">
        <v>5787</v>
      </c>
      <c r="F1240" t="s">
        <v>51</v>
      </c>
      <c r="G1240" t="s">
        <v>77</v>
      </c>
      <c r="H1240" t="s">
        <v>51</v>
      </c>
      <c r="I1240" s="17">
        <v>23743</v>
      </c>
      <c r="J1240" t="s">
        <v>54</v>
      </c>
      <c r="K1240" t="s">
        <v>463</v>
      </c>
      <c r="L1240" t="s">
        <v>51</v>
      </c>
      <c r="M1240" t="s">
        <v>51</v>
      </c>
      <c r="N1240" t="s">
        <v>463</v>
      </c>
      <c r="O1240" t="s">
        <v>74</v>
      </c>
      <c r="P1240" t="s">
        <v>74</v>
      </c>
      <c r="Q1240" s="1">
        <v>16.399999999999999</v>
      </c>
      <c r="R1240" t="s">
        <v>51</v>
      </c>
      <c r="S1240" t="s">
        <v>1225</v>
      </c>
      <c r="T1240" t="s">
        <v>471</v>
      </c>
    </row>
    <row r="1241" spans="1:20" x14ac:dyDescent="0.25">
      <c r="A1241" t="s">
        <v>5789</v>
      </c>
      <c r="B1241" t="s">
        <v>914</v>
      </c>
      <c r="C1241" t="s">
        <v>5790</v>
      </c>
      <c r="D1241" s="14" t="s">
        <v>5791</v>
      </c>
      <c r="E1241" t="s">
        <v>5792</v>
      </c>
      <c r="F1241" t="s">
        <v>51</v>
      </c>
      <c r="G1241" t="s">
        <v>77</v>
      </c>
      <c r="H1241" t="s">
        <v>51</v>
      </c>
      <c r="I1241" s="17">
        <v>23012</v>
      </c>
      <c r="J1241" t="s">
        <v>54</v>
      </c>
      <c r="K1241" t="s">
        <v>463</v>
      </c>
      <c r="L1241" t="s">
        <v>51</v>
      </c>
      <c r="M1241" t="s">
        <v>51</v>
      </c>
      <c r="N1241" t="s">
        <v>463</v>
      </c>
      <c r="O1241" t="s">
        <v>74</v>
      </c>
      <c r="P1241" t="s">
        <v>74</v>
      </c>
      <c r="Q1241" s="1">
        <v>16.399999999999999</v>
      </c>
      <c r="R1241" t="s">
        <v>51</v>
      </c>
      <c r="S1241" t="s">
        <v>1225</v>
      </c>
      <c r="T1241" t="s">
        <v>471</v>
      </c>
    </row>
    <row r="1242" spans="1:20" x14ac:dyDescent="0.25">
      <c r="A1242" t="s">
        <v>5793</v>
      </c>
      <c r="B1242" t="s">
        <v>3898</v>
      </c>
      <c r="C1242" t="s">
        <v>5794</v>
      </c>
      <c r="D1242" s="14" t="s">
        <v>5795</v>
      </c>
      <c r="E1242" t="s">
        <v>5796</v>
      </c>
      <c r="F1242" t="s">
        <v>51</v>
      </c>
      <c r="G1242" t="s">
        <v>58</v>
      </c>
      <c r="H1242" t="s">
        <v>51</v>
      </c>
      <c r="I1242" s="16">
        <v>43100</v>
      </c>
      <c r="J1242" t="s">
        <v>54</v>
      </c>
      <c r="K1242" t="s">
        <v>59</v>
      </c>
      <c r="L1242" t="s">
        <v>51</v>
      </c>
      <c r="M1242" t="s">
        <v>51</v>
      </c>
      <c r="N1242" t="s">
        <v>59</v>
      </c>
      <c r="O1242" t="s">
        <v>56</v>
      </c>
      <c r="P1242" t="s">
        <v>51</v>
      </c>
      <c r="Q1242" s="1">
        <v>16.3</v>
      </c>
      <c r="R1242" t="s">
        <v>51</v>
      </c>
      <c r="S1242" t="s">
        <v>51</v>
      </c>
      <c r="T1242" t="s">
        <v>51</v>
      </c>
    </row>
    <row r="1243" spans="1:20" x14ac:dyDescent="0.25">
      <c r="A1243" t="s">
        <v>5798</v>
      </c>
      <c r="B1243" t="s">
        <v>3923</v>
      </c>
      <c r="C1243" t="s">
        <v>5799</v>
      </c>
      <c r="D1243" s="14" t="s">
        <v>1840</v>
      </c>
      <c r="E1243" t="s">
        <v>1841</v>
      </c>
      <c r="F1243" t="s">
        <v>5800</v>
      </c>
      <c r="G1243" t="s">
        <v>79</v>
      </c>
      <c r="H1243" t="s">
        <v>5801</v>
      </c>
      <c r="I1243" s="16">
        <v>39252</v>
      </c>
      <c r="J1243" t="s">
        <v>54</v>
      </c>
      <c r="K1243" t="s">
        <v>1281</v>
      </c>
      <c r="L1243" t="s">
        <v>51</v>
      </c>
      <c r="M1243" t="s">
        <v>51</v>
      </c>
      <c r="N1243" t="s">
        <v>1281</v>
      </c>
      <c r="O1243" t="s">
        <v>74</v>
      </c>
      <c r="P1243" t="s">
        <v>74</v>
      </c>
      <c r="Q1243" s="1">
        <v>16.3</v>
      </c>
      <c r="R1243" t="s">
        <v>5802</v>
      </c>
      <c r="S1243" t="s">
        <v>1225</v>
      </c>
      <c r="T1243" t="s">
        <v>1844</v>
      </c>
    </row>
    <row r="1244" spans="1:20" x14ac:dyDescent="0.25">
      <c r="A1244" t="s">
        <v>5803</v>
      </c>
      <c r="B1244" t="s">
        <v>3923</v>
      </c>
      <c r="C1244" t="s">
        <v>5799</v>
      </c>
      <c r="D1244" s="14" t="s">
        <v>1840</v>
      </c>
      <c r="E1244" t="s">
        <v>1841</v>
      </c>
      <c r="F1244" t="s">
        <v>5800</v>
      </c>
      <c r="G1244" t="s">
        <v>79</v>
      </c>
      <c r="H1244" t="s">
        <v>5804</v>
      </c>
      <c r="I1244" s="16">
        <v>38590</v>
      </c>
      <c r="J1244" t="s">
        <v>54</v>
      </c>
      <c r="K1244" t="s">
        <v>1281</v>
      </c>
      <c r="L1244" t="s">
        <v>51</v>
      </c>
      <c r="M1244" t="s">
        <v>51</v>
      </c>
      <c r="N1244" t="s">
        <v>1281</v>
      </c>
      <c r="O1244" t="s">
        <v>74</v>
      </c>
      <c r="P1244" t="s">
        <v>74</v>
      </c>
      <c r="Q1244" s="1">
        <v>16.3</v>
      </c>
      <c r="R1244" t="s">
        <v>5802</v>
      </c>
      <c r="S1244" t="s">
        <v>1225</v>
      </c>
      <c r="T1244" t="s">
        <v>1844</v>
      </c>
    </row>
    <row r="1245" spans="1:20" x14ac:dyDescent="0.25">
      <c r="A1245" t="s">
        <v>5805</v>
      </c>
      <c r="B1245" t="s">
        <v>5806</v>
      </c>
      <c r="C1245" t="s">
        <v>5807</v>
      </c>
      <c r="D1245" s="14" t="s">
        <v>5808</v>
      </c>
      <c r="E1245" t="s">
        <v>5809</v>
      </c>
      <c r="F1245" t="s">
        <v>51</v>
      </c>
      <c r="G1245" t="s">
        <v>58</v>
      </c>
      <c r="H1245" t="s">
        <v>51</v>
      </c>
      <c r="I1245" s="16">
        <v>38126</v>
      </c>
      <c r="J1245" t="s">
        <v>54</v>
      </c>
      <c r="K1245" t="s">
        <v>59</v>
      </c>
      <c r="L1245" t="s">
        <v>51</v>
      </c>
      <c r="M1245" t="s">
        <v>51</v>
      </c>
      <c r="N1245" t="s">
        <v>59</v>
      </c>
      <c r="O1245" t="s">
        <v>56</v>
      </c>
      <c r="P1245" t="s">
        <v>172</v>
      </c>
      <c r="Q1245" s="1">
        <v>16.2</v>
      </c>
      <c r="R1245" t="s">
        <v>5811</v>
      </c>
      <c r="S1245" t="s">
        <v>450</v>
      </c>
      <c r="T1245" t="s">
        <v>1279</v>
      </c>
    </row>
    <row r="1246" spans="1:20" x14ac:dyDescent="0.25">
      <c r="A1246" t="s">
        <v>5812</v>
      </c>
      <c r="B1246" t="s">
        <v>5813</v>
      </c>
      <c r="C1246" t="s">
        <v>5814</v>
      </c>
      <c r="D1246" s="14" t="s">
        <v>5815</v>
      </c>
      <c r="E1246" t="s">
        <v>5816</v>
      </c>
      <c r="F1246" t="s">
        <v>51</v>
      </c>
      <c r="G1246" t="s">
        <v>63</v>
      </c>
      <c r="H1246" t="s">
        <v>51</v>
      </c>
      <c r="I1246" s="16">
        <v>37495</v>
      </c>
      <c r="J1246" t="s">
        <v>54</v>
      </c>
      <c r="K1246" t="s">
        <v>59</v>
      </c>
      <c r="L1246" t="s">
        <v>51</v>
      </c>
      <c r="M1246" t="s">
        <v>51</v>
      </c>
      <c r="N1246" t="s">
        <v>59</v>
      </c>
      <c r="O1246" t="s">
        <v>56</v>
      </c>
      <c r="P1246" t="s">
        <v>172</v>
      </c>
      <c r="Q1246" s="1">
        <v>16.2</v>
      </c>
      <c r="R1246" t="s">
        <v>5817</v>
      </c>
      <c r="S1246" t="s">
        <v>2708</v>
      </c>
      <c r="T1246" t="s">
        <v>471</v>
      </c>
    </row>
    <row r="1247" spans="1:20" x14ac:dyDescent="0.25">
      <c r="A1247" t="s">
        <v>5818</v>
      </c>
      <c r="B1247" t="s">
        <v>5819</v>
      </c>
      <c r="C1247" t="s">
        <v>5820</v>
      </c>
      <c r="D1247" s="14" t="s">
        <v>3817</v>
      </c>
      <c r="E1247" t="s">
        <v>3818</v>
      </c>
      <c r="F1247" t="s">
        <v>51</v>
      </c>
      <c r="G1247" t="s">
        <v>58</v>
      </c>
      <c r="H1247" t="s">
        <v>51</v>
      </c>
      <c r="I1247" s="16">
        <v>37908</v>
      </c>
      <c r="J1247" t="s">
        <v>54</v>
      </c>
      <c r="K1247" t="s">
        <v>59</v>
      </c>
      <c r="L1247" t="s">
        <v>51</v>
      </c>
      <c r="M1247" t="s">
        <v>51</v>
      </c>
      <c r="N1247" t="s">
        <v>59</v>
      </c>
      <c r="O1247" t="s">
        <v>56</v>
      </c>
      <c r="P1247" t="s">
        <v>172</v>
      </c>
      <c r="Q1247" s="1">
        <v>16.2</v>
      </c>
      <c r="R1247" t="s">
        <v>3820</v>
      </c>
      <c r="S1247" t="s">
        <v>450</v>
      </c>
      <c r="T1247" t="s">
        <v>1279</v>
      </c>
    </row>
    <row r="1248" spans="1:20" x14ac:dyDescent="0.25">
      <c r="A1248" t="s">
        <v>5821</v>
      </c>
      <c r="B1248" t="s">
        <v>224</v>
      </c>
      <c r="C1248" t="s">
        <v>5822</v>
      </c>
      <c r="D1248" s="14" t="s">
        <v>5823</v>
      </c>
      <c r="E1248" t="s">
        <v>5822</v>
      </c>
      <c r="F1248" t="s">
        <v>5824</v>
      </c>
      <c r="G1248" t="s">
        <v>53</v>
      </c>
      <c r="H1248" t="s">
        <v>5822</v>
      </c>
      <c r="I1248" s="17">
        <v>18629</v>
      </c>
      <c r="J1248" t="s">
        <v>54</v>
      </c>
      <c r="K1248" t="s">
        <v>463</v>
      </c>
      <c r="L1248" t="s">
        <v>51</v>
      </c>
      <c r="M1248" t="s">
        <v>51</v>
      </c>
      <c r="N1248" t="s">
        <v>463</v>
      </c>
      <c r="O1248" t="s">
        <v>74</v>
      </c>
      <c r="P1248" t="s">
        <v>74</v>
      </c>
      <c r="Q1248" s="1">
        <v>16.2</v>
      </c>
      <c r="R1248" t="s">
        <v>532</v>
      </c>
      <c r="S1248" t="s">
        <v>450</v>
      </c>
      <c r="T1248" t="s">
        <v>616</v>
      </c>
    </row>
    <row r="1249" spans="1:20" x14ac:dyDescent="0.25">
      <c r="A1249" t="s">
        <v>5825</v>
      </c>
      <c r="B1249" t="s">
        <v>51</v>
      </c>
      <c r="C1249" t="s">
        <v>51</v>
      </c>
      <c r="D1249" s="14" t="s">
        <v>2843</v>
      </c>
      <c r="E1249" t="s">
        <v>2844</v>
      </c>
      <c r="F1249" t="s">
        <v>51</v>
      </c>
      <c r="G1249" t="s">
        <v>79</v>
      </c>
      <c r="H1249" t="s">
        <v>51</v>
      </c>
      <c r="I1249" s="16">
        <v>36892</v>
      </c>
      <c r="J1249" t="s">
        <v>54</v>
      </c>
      <c r="K1249" t="s">
        <v>59</v>
      </c>
      <c r="L1249" t="s">
        <v>51</v>
      </c>
      <c r="M1249" t="s">
        <v>51</v>
      </c>
      <c r="N1249" t="s">
        <v>59</v>
      </c>
      <c r="O1249" t="s">
        <v>56</v>
      </c>
      <c r="P1249" t="s">
        <v>51</v>
      </c>
      <c r="Q1249" s="1">
        <v>16.2</v>
      </c>
      <c r="R1249" t="s">
        <v>51</v>
      </c>
      <c r="S1249" t="s">
        <v>1225</v>
      </c>
      <c r="T1249" t="s">
        <v>1279</v>
      </c>
    </row>
    <row r="1250" spans="1:20" x14ac:dyDescent="0.25">
      <c r="A1250" t="s">
        <v>5826</v>
      </c>
      <c r="B1250" t="s">
        <v>5827</v>
      </c>
      <c r="C1250" t="s">
        <v>51</v>
      </c>
      <c r="D1250" s="14" t="s">
        <v>5828</v>
      </c>
      <c r="E1250" t="s">
        <v>5829</v>
      </c>
      <c r="F1250" t="s">
        <v>51</v>
      </c>
      <c r="G1250" t="s">
        <v>58</v>
      </c>
      <c r="H1250" t="s">
        <v>51</v>
      </c>
      <c r="I1250" s="16">
        <v>37622</v>
      </c>
      <c r="J1250" t="s">
        <v>54</v>
      </c>
      <c r="K1250" t="s">
        <v>59</v>
      </c>
      <c r="L1250" t="s">
        <v>51</v>
      </c>
      <c r="M1250" t="s">
        <v>51</v>
      </c>
      <c r="N1250" t="s">
        <v>59</v>
      </c>
      <c r="O1250" t="s">
        <v>56</v>
      </c>
      <c r="P1250" t="s">
        <v>51</v>
      </c>
      <c r="Q1250" s="1">
        <v>16.2</v>
      </c>
      <c r="R1250" t="s">
        <v>51</v>
      </c>
      <c r="S1250" t="s">
        <v>918</v>
      </c>
      <c r="T1250" t="s">
        <v>2279</v>
      </c>
    </row>
    <row r="1251" spans="1:20" x14ac:dyDescent="0.25">
      <c r="A1251" t="s">
        <v>5830</v>
      </c>
      <c r="B1251" t="s">
        <v>5831</v>
      </c>
      <c r="C1251" t="s">
        <v>5832</v>
      </c>
      <c r="D1251" s="14" t="s">
        <v>5833</v>
      </c>
      <c r="E1251" t="s">
        <v>5834</v>
      </c>
      <c r="F1251" t="s">
        <v>51</v>
      </c>
      <c r="G1251" t="s">
        <v>77</v>
      </c>
      <c r="H1251" t="s">
        <v>51</v>
      </c>
      <c r="I1251" s="16">
        <v>42249</v>
      </c>
      <c r="J1251" t="s">
        <v>54</v>
      </c>
      <c r="K1251" t="s">
        <v>59</v>
      </c>
      <c r="L1251" t="s">
        <v>51</v>
      </c>
      <c r="M1251" t="s">
        <v>51</v>
      </c>
      <c r="N1251" t="s">
        <v>59</v>
      </c>
      <c r="O1251" t="s">
        <v>56</v>
      </c>
      <c r="P1251" t="s">
        <v>51</v>
      </c>
      <c r="Q1251" s="1">
        <v>16.100000000000001</v>
      </c>
      <c r="R1251" t="s">
        <v>5836</v>
      </c>
      <c r="S1251" t="s">
        <v>1225</v>
      </c>
      <c r="T1251" t="s">
        <v>5837</v>
      </c>
    </row>
    <row r="1252" spans="1:20" x14ac:dyDescent="0.25">
      <c r="A1252" t="s">
        <v>5838</v>
      </c>
      <c r="B1252" t="s">
        <v>51</v>
      </c>
      <c r="C1252" t="s">
        <v>5839</v>
      </c>
      <c r="D1252" s="14" t="s">
        <v>5840</v>
      </c>
      <c r="E1252" t="s">
        <v>5841</v>
      </c>
      <c r="F1252" t="s">
        <v>5842</v>
      </c>
      <c r="G1252" t="s">
        <v>69</v>
      </c>
      <c r="H1252" t="s">
        <v>51</v>
      </c>
      <c r="I1252" s="16">
        <v>42005</v>
      </c>
      <c r="J1252" t="s">
        <v>54</v>
      </c>
      <c r="K1252" t="s">
        <v>59</v>
      </c>
      <c r="L1252" t="s">
        <v>51</v>
      </c>
      <c r="M1252" t="s">
        <v>51</v>
      </c>
      <c r="N1252" t="s">
        <v>59</v>
      </c>
      <c r="O1252" t="s">
        <v>56</v>
      </c>
      <c r="P1252" t="s">
        <v>51</v>
      </c>
      <c r="Q1252" s="1">
        <v>16.100000000000001</v>
      </c>
      <c r="R1252" t="s">
        <v>51</v>
      </c>
      <c r="S1252" t="s">
        <v>51</v>
      </c>
      <c r="T1252" t="s">
        <v>51</v>
      </c>
    </row>
    <row r="1253" spans="1:20" x14ac:dyDescent="0.25">
      <c r="A1253" t="s">
        <v>5843</v>
      </c>
      <c r="B1253" t="s">
        <v>51</v>
      </c>
      <c r="C1253" t="s">
        <v>5844</v>
      </c>
      <c r="D1253" s="14" t="s">
        <v>1101</v>
      </c>
      <c r="E1253" t="s">
        <v>5845</v>
      </c>
      <c r="F1253" t="s">
        <v>51</v>
      </c>
      <c r="G1253" t="s">
        <v>69</v>
      </c>
      <c r="H1253" t="s">
        <v>51</v>
      </c>
      <c r="I1253" s="16">
        <v>41640</v>
      </c>
      <c r="J1253" t="s">
        <v>54</v>
      </c>
      <c r="K1253" t="s">
        <v>59</v>
      </c>
      <c r="L1253" t="s">
        <v>51</v>
      </c>
      <c r="M1253" t="s">
        <v>51</v>
      </c>
      <c r="N1253" t="s">
        <v>59</v>
      </c>
      <c r="O1253" t="s">
        <v>56</v>
      </c>
      <c r="P1253" t="s">
        <v>74</v>
      </c>
      <c r="Q1253" s="1">
        <v>16.100000000000001</v>
      </c>
      <c r="R1253" t="s">
        <v>51</v>
      </c>
      <c r="S1253" t="s">
        <v>450</v>
      </c>
      <c r="T1253" t="s">
        <v>1523</v>
      </c>
    </row>
    <row r="1254" spans="1:20" x14ac:dyDescent="0.25">
      <c r="A1254" t="s">
        <v>5846</v>
      </c>
      <c r="B1254" t="s">
        <v>51</v>
      </c>
      <c r="C1254" t="s">
        <v>5847</v>
      </c>
      <c r="D1254" s="14" t="s">
        <v>1101</v>
      </c>
      <c r="E1254" t="s">
        <v>5845</v>
      </c>
      <c r="F1254" t="s">
        <v>51</v>
      </c>
      <c r="G1254" t="s">
        <v>69</v>
      </c>
      <c r="H1254" t="s">
        <v>51</v>
      </c>
      <c r="I1254" s="16">
        <v>41640</v>
      </c>
      <c r="J1254" t="s">
        <v>54</v>
      </c>
      <c r="K1254" t="s">
        <v>59</v>
      </c>
      <c r="L1254" t="s">
        <v>51</v>
      </c>
      <c r="M1254" t="s">
        <v>51</v>
      </c>
      <c r="N1254" t="s">
        <v>59</v>
      </c>
      <c r="O1254" t="s">
        <v>56</v>
      </c>
      <c r="P1254" t="s">
        <v>74</v>
      </c>
      <c r="Q1254" s="1">
        <v>16.100000000000001</v>
      </c>
      <c r="R1254" t="s">
        <v>51</v>
      </c>
      <c r="S1254" t="s">
        <v>450</v>
      </c>
      <c r="T1254" t="s">
        <v>1523</v>
      </c>
    </row>
    <row r="1255" spans="1:20" x14ac:dyDescent="0.25">
      <c r="A1255" t="s">
        <v>5848</v>
      </c>
      <c r="B1255" t="s">
        <v>5849</v>
      </c>
      <c r="C1255" t="s">
        <v>5850</v>
      </c>
      <c r="D1255" s="14" t="s">
        <v>5851</v>
      </c>
      <c r="E1255" t="s">
        <v>5852</v>
      </c>
      <c r="F1255" t="s">
        <v>51</v>
      </c>
      <c r="G1255" t="s">
        <v>79</v>
      </c>
      <c r="H1255" t="s">
        <v>51</v>
      </c>
      <c r="I1255" s="16">
        <v>41262</v>
      </c>
      <c r="J1255" t="s">
        <v>54</v>
      </c>
      <c r="K1255" t="s">
        <v>59</v>
      </c>
      <c r="L1255" t="s">
        <v>51</v>
      </c>
      <c r="M1255" t="s">
        <v>51</v>
      </c>
      <c r="N1255" t="s">
        <v>59</v>
      </c>
      <c r="O1255" t="s">
        <v>56</v>
      </c>
      <c r="P1255" t="s">
        <v>51</v>
      </c>
      <c r="Q1255" s="1">
        <v>16.100000000000001</v>
      </c>
      <c r="R1255" t="s">
        <v>5853</v>
      </c>
      <c r="S1255" t="s">
        <v>450</v>
      </c>
      <c r="T1255" t="s">
        <v>1356</v>
      </c>
    </row>
    <row r="1256" spans="1:20" x14ac:dyDescent="0.25">
      <c r="A1256" t="s">
        <v>5854</v>
      </c>
      <c r="B1256" t="s">
        <v>5855</v>
      </c>
      <c r="C1256" t="s">
        <v>51</v>
      </c>
      <c r="D1256" s="14" t="s">
        <v>5336</v>
      </c>
      <c r="E1256" t="s">
        <v>5337</v>
      </c>
      <c r="F1256" t="s">
        <v>5856</v>
      </c>
      <c r="G1256" t="s">
        <v>66</v>
      </c>
      <c r="H1256" t="s">
        <v>51</v>
      </c>
      <c r="I1256" s="16">
        <v>40909</v>
      </c>
      <c r="J1256" t="s">
        <v>54</v>
      </c>
      <c r="K1256" t="s">
        <v>55</v>
      </c>
      <c r="L1256" t="s">
        <v>51</v>
      </c>
      <c r="M1256" t="s">
        <v>51</v>
      </c>
      <c r="N1256" t="s">
        <v>55</v>
      </c>
      <c r="O1256" t="s">
        <v>56</v>
      </c>
      <c r="P1256" t="s">
        <v>51</v>
      </c>
      <c r="Q1256" s="1">
        <v>16.100000000000001</v>
      </c>
      <c r="R1256" t="s">
        <v>51</v>
      </c>
      <c r="S1256" t="s">
        <v>51</v>
      </c>
      <c r="T1256" t="s">
        <v>1625</v>
      </c>
    </row>
    <row r="1257" spans="1:20" x14ac:dyDescent="0.25">
      <c r="A1257" t="s">
        <v>5857</v>
      </c>
      <c r="B1257" t="s">
        <v>5858</v>
      </c>
      <c r="C1257" t="s">
        <v>5858</v>
      </c>
      <c r="D1257" s="14" t="s">
        <v>1887</v>
      </c>
      <c r="E1257" t="s">
        <v>5588</v>
      </c>
      <c r="F1257" t="s">
        <v>5859</v>
      </c>
      <c r="G1257" t="s">
        <v>66</v>
      </c>
      <c r="H1257" t="s">
        <v>51</v>
      </c>
      <c r="I1257" s="16">
        <v>40544</v>
      </c>
      <c r="J1257" t="s">
        <v>54</v>
      </c>
      <c r="K1257" t="s">
        <v>55</v>
      </c>
      <c r="L1257" t="s">
        <v>51</v>
      </c>
      <c r="M1257" t="s">
        <v>51</v>
      </c>
      <c r="N1257" t="s">
        <v>55</v>
      </c>
      <c r="O1257" t="s">
        <v>56</v>
      </c>
      <c r="P1257" t="s">
        <v>51</v>
      </c>
      <c r="Q1257" s="1">
        <v>16.100000000000001</v>
      </c>
      <c r="R1257" t="s">
        <v>5590</v>
      </c>
      <c r="S1257" t="s">
        <v>450</v>
      </c>
      <c r="T1257" t="s">
        <v>1356</v>
      </c>
    </row>
    <row r="1258" spans="1:20" x14ac:dyDescent="0.25">
      <c r="A1258" t="s">
        <v>5860</v>
      </c>
      <c r="B1258" t="s">
        <v>5861</v>
      </c>
      <c r="C1258" t="s">
        <v>5862</v>
      </c>
      <c r="D1258" s="14" t="s">
        <v>5757</v>
      </c>
      <c r="E1258" t="s">
        <v>5758</v>
      </c>
      <c r="F1258" t="s">
        <v>51</v>
      </c>
      <c r="G1258" t="s">
        <v>58</v>
      </c>
      <c r="H1258" t="s">
        <v>51</v>
      </c>
      <c r="I1258" s="16">
        <v>43668</v>
      </c>
      <c r="J1258" t="s">
        <v>54</v>
      </c>
      <c r="K1258" t="s">
        <v>59</v>
      </c>
      <c r="L1258" t="s">
        <v>51</v>
      </c>
      <c r="M1258" t="s">
        <v>51</v>
      </c>
      <c r="N1258" t="s">
        <v>59</v>
      </c>
      <c r="O1258" t="s">
        <v>56</v>
      </c>
      <c r="P1258" t="s">
        <v>51</v>
      </c>
      <c r="Q1258" s="1">
        <v>16</v>
      </c>
      <c r="R1258" t="s">
        <v>51</v>
      </c>
      <c r="S1258" t="s">
        <v>450</v>
      </c>
      <c r="T1258" t="s">
        <v>2197</v>
      </c>
    </row>
    <row r="1259" spans="1:20" x14ac:dyDescent="0.25">
      <c r="A1259" t="s">
        <v>5864</v>
      </c>
      <c r="B1259" t="s">
        <v>4219</v>
      </c>
      <c r="C1259" t="s">
        <v>5865</v>
      </c>
      <c r="D1259" s="14" t="s">
        <v>5866</v>
      </c>
      <c r="E1259" t="s">
        <v>5867</v>
      </c>
      <c r="F1259" t="s">
        <v>51</v>
      </c>
      <c r="G1259" t="s">
        <v>53</v>
      </c>
      <c r="H1259" t="s">
        <v>51</v>
      </c>
      <c r="I1259" s="16">
        <v>43312</v>
      </c>
      <c r="J1259" t="s">
        <v>54</v>
      </c>
      <c r="K1259" t="s">
        <v>2232</v>
      </c>
      <c r="L1259" t="s">
        <v>51</v>
      </c>
      <c r="M1259" t="s">
        <v>51</v>
      </c>
      <c r="N1259" t="s">
        <v>2232</v>
      </c>
      <c r="O1259" t="s">
        <v>74</v>
      </c>
      <c r="P1259" t="s">
        <v>74</v>
      </c>
      <c r="Q1259" s="1">
        <v>16</v>
      </c>
      <c r="R1259" t="s">
        <v>5868</v>
      </c>
      <c r="S1259" t="s">
        <v>1225</v>
      </c>
      <c r="T1259" t="s">
        <v>5869</v>
      </c>
    </row>
    <row r="1260" spans="1:20" x14ac:dyDescent="0.25">
      <c r="A1260" t="s">
        <v>5870</v>
      </c>
      <c r="B1260" t="s">
        <v>5535</v>
      </c>
      <c r="C1260" t="s">
        <v>5871</v>
      </c>
      <c r="D1260" s="14" t="s">
        <v>5872</v>
      </c>
      <c r="E1260" t="s">
        <v>5873</v>
      </c>
      <c r="F1260" t="s">
        <v>5874</v>
      </c>
      <c r="G1260" t="s">
        <v>53</v>
      </c>
      <c r="H1260" t="s">
        <v>5875</v>
      </c>
      <c r="I1260" s="16">
        <v>43054</v>
      </c>
      <c r="J1260" t="s">
        <v>54</v>
      </c>
      <c r="K1260" t="s">
        <v>73</v>
      </c>
      <c r="L1260" t="s">
        <v>51</v>
      </c>
      <c r="M1260" t="s">
        <v>51</v>
      </c>
      <c r="N1260" t="s">
        <v>73</v>
      </c>
      <c r="O1260" t="s">
        <v>74</v>
      </c>
      <c r="P1260" t="s">
        <v>56</v>
      </c>
      <c r="Q1260" s="1">
        <v>16</v>
      </c>
      <c r="R1260" t="s">
        <v>5876</v>
      </c>
      <c r="S1260" t="s">
        <v>450</v>
      </c>
      <c r="T1260" t="s">
        <v>616</v>
      </c>
    </row>
    <row r="1261" spans="1:20" x14ac:dyDescent="0.25">
      <c r="A1261" t="s">
        <v>5877</v>
      </c>
      <c r="B1261" t="s">
        <v>51</v>
      </c>
      <c r="C1261" t="s">
        <v>5878</v>
      </c>
      <c r="D1261" s="14" t="s">
        <v>5879</v>
      </c>
      <c r="E1261" t="s">
        <v>5880</v>
      </c>
      <c r="F1261" t="s">
        <v>5881</v>
      </c>
      <c r="G1261" t="s">
        <v>77</v>
      </c>
      <c r="H1261" t="s">
        <v>51</v>
      </c>
      <c r="I1261" s="16">
        <v>42005</v>
      </c>
      <c r="J1261" t="s">
        <v>54</v>
      </c>
      <c r="K1261" t="s">
        <v>59</v>
      </c>
      <c r="L1261" t="s">
        <v>51</v>
      </c>
      <c r="M1261" t="s">
        <v>51</v>
      </c>
      <c r="N1261" t="s">
        <v>59</v>
      </c>
      <c r="O1261" t="s">
        <v>419</v>
      </c>
      <c r="P1261" t="s">
        <v>51</v>
      </c>
      <c r="Q1261" s="1">
        <v>16</v>
      </c>
      <c r="R1261" t="s">
        <v>51</v>
      </c>
      <c r="S1261" t="s">
        <v>450</v>
      </c>
      <c r="T1261" t="s">
        <v>471</v>
      </c>
    </row>
    <row r="1262" spans="1:20" x14ac:dyDescent="0.25">
      <c r="A1262" t="s">
        <v>5882</v>
      </c>
      <c r="B1262" t="s">
        <v>51</v>
      </c>
      <c r="C1262" t="s">
        <v>5883</v>
      </c>
      <c r="D1262" s="14" t="s">
        <v>5884</v>
      </c>
      <c r="E1262" t="s">
        <v>5885</v>
      </c>
      <c r="F1262" t="s">
        <v>51</v>
      </c>
      <c r="G1262" t="s">
        <v>66</v>
      </c>
      <c r="H1262" t="s">
        <v>51</v>
      </c>
      <c r="I1262" s="16">
        <v>41640</v>
      </c>
      <c r="J1262" t="s">
        <v>54</v>
      </c>
      <c r="K1262" t="s">
        <v>59</v>
      </c>
      <c r="L1262" t="s">
        <v>51</v>
      </c>
      <c r="M1262" t="s">
        <v>51</v>
      </c>
      <c r="N1262" t="s">
        <v>59</v>
      </c>
      <c r="O1262" t="s">
        <v>56</v>
      </c>
      <c r="P1262" t="s">
        <v>74</v>
      </c>
      <c r="Q1262" s="1">
        <v>16</v>
      </c>
      <c r="R1262" t="s">
        <v>51</v>
      </c>
      <c r="S1262" t="s">
        <v>450</v>
      </c>
      <c r="T1262" t="s">
        <v>1625</v>
      </c>
    </row>
    <row r="1263" spans="1:20" x14ac:dyDescent="0.25">
      <c r="A1263" t="s">
        <v>5886</v>
      </c>
      <c r="B1263" t="s">
        <v>51</v>
      </c>
      <c r="C1263" t="s">
        <v>5887</v>
      </c>
      <c r="D1263" s="14" t="s">
        <v>3702</v>
      </c>
      <c r="E1263" t="s">
        <v>5888</v>
      </c>
      <c r="F1263" t="s">
        <v>5889</v>
      </c>
      <c r="G1263" t="s">
        <v>69</v>
      </c>
      <c r="H1263" t="s">
        <v>51</v>
      </c>
      <c r="I1263" s="16">
        <v>41640</v>
      </c>
      <c r="J1263" t="s">
        <v>54</v>
      </c>
      <c r="K1263" t="s">
        <v>59</v>
      </c>
      <c r="L1263" t="s">
        <v>51</v>
      </c>
      <c r="M1263" t="s">
        <v>51</v>
      </c>
      <c r="N1263" t="s">
        <v>59</v>
      </c>
      <c r="O1263" t="s">
        <v>56</v>
      </c>
      <c r="P1263" t="s">
        <v>74</v>
      </c>
      <c r="Q1263" s="1">
        <v>16</v>
      </c>
      <c r="R1263" t="s">
        <v>51</v>
      </c>
      <c r="S1263" t="s">
        <v>1225</v>
      </c>
      <c r="T1263" t="s">
        <v>1523</v>
      </c>
    </row>
    <row r="1264" spans="1:20" x14ac:dyDescent="0.25">
      <c r="A1264" t="s">
        <v>5890</v>
      </c>
      <c r="B1264" t="s">
        <v>4350</v>
      </c>
      <c r="C1264" t="s">
        <v>5891</v>
      </c>
      <c r="D1264" s="14" t="s">
        <v>5892</v>
      </c>
      <c r="E1264" t="s">
        <v>5893</v>
      </c>
      <c r="F1264" t="s">
        <v>51</v>
      </c>
      <c r="G1264" t="s">
        <v>77</v>
      </c>
      <c r="H1264" t="s">
        <v>51</v>
      </c>
      <c r="I1264" s="16">
        <v>41275</v>
      </c>
      <c r="J1264" t="s">
        <v>54</v>
      </c>
      <c r="K1264" t="s">
        <v>59</v>
      </c>
      <c r="L1264" t="s">
        <v>51</v>
      </c>
      <c r="M1264" t="s">
        <v>51</v>
      </c>
      <c r="N1264" t="s">
        <v>59</v>
      </c>
      <c r="O1264" t="s">
        <v>56</v>
      </c>
      <c r="P1264" t="s">
        <v>51</v>
      </c>
      <c r="Q1264" s="1">
        <v>16</v>
      </c>
      <c r="R1264" t="s">
        <v>5894</v>
      </c>
      <c r="S1264" t="s">
        <v>918</v>
      </c>
      <c r="T1264" t="s">
        <v>471</v>
      </c>
    </row>
    <row r="1265" spans="1:20" x14ac:dyDescent="0.25">
      <c r="A1265" t="s">
        <v>5895</v>
      </c>
      <c r="B1265" t="s">
        <v>5896</v>
      </c>
      <c r="C1265" t="s">
        <v>5897</v>
      </c>
      <c r="D1265" s="14" t="s">
        <v>5898</v>
      </c>
      <c r="E1265" t="s">
        <v>5899</v>
      </c>
      <c r="F1265" t="s">
        <v>51</v>
      </c>
      <c r="G1265" t="s">
        <v>66</v>
      </c>
      <c r="H1265" t="s">
        <v>51</v>
      </c>
      <c r="I1265" s="16">
        <v>41639</v>
      </c>
      <c r="J1265" t="s">
        <v>54</v>
      </c>
      <c r="K1265" t="s">
        <v>59</v>
      </c>
      <c r="L1265" t="s">
        <v>51</v>
      </c>
      <c r="M1265" t="s">
        <v>51</v>
      </c>
      <c r="N1265" t="s">
        <v>59</v>
      </c>
      <c r="O1265" t="s">
        <v>56</v>
      </c>
      <c r="P1265" t="s">
        <v>74</v>
      </c>
      <c r="Q1265" s="1">
        <v>16</v>
      </c>
      <c r="R1265" t="s">
        <v>5900</v>
      </c>
      <c r="S1265" t="s">
        <v>450</v>
      </c>
      <c r="T1265" t="s">
        <v>1625</v>
      </c>
    </row>
    <row r="1266" spans="1:20" x14ac:dyDescent="0.25">
      <c r="A1266" t="s">
        <v>5901</v>
      </c>
      <c r="B1266" t="s">
        <v>5902</v>
      </c>
      <c r="C1266" t="s">
        <v>51</v>
      </c>
      <c r="D1266" s="14" t="s">
        <v>3123</v>
      </c>
      <c r="E1266" t="s">
        <v>5903</v>
      </c>
      <c r="F1266" t="s">
        <v>5904</v>
      </c>
      <c r="G1266" t="s">
        <v>58</v>
      </c>
      <c r="H1266" t="s">
        <v>51</v>
      </c>
      <c r="I1266" s="16">
        <v>40915</v>
      </c>
      <c r="J1266" t="s">
        <v>54</v>
      </c>
      <c r="K1266" t="s">
        <v>59</v>
      </c>
      <c r="L1266" t="s">
        <v>51</v>
      </c>
      <c r="M1266" t="s">
        <v>51</v>
      </c>
      <c r="N1266" t="s">
        <v>59</v>
      </c>
      <c r="O1266" t="s">
        <v>56</v>
      </c>
      <c r="P1266" t="s">
        <v>74</v>
      </c>
      <c r="Q1266" s="1">
        <v>16</v>
      </c>
      <c r="R1266" t="s">
        <v>5905</v>
      </c>
      <c r="S1266" t="s">
        <v>1225</v>
      </c>
      <c r="T1266" t="s">
        <v>1279</v>
      </c>
    </row>
    <row r="1267" spans="1:20" x14ac:dyDescent="0.25">
      <c r="A1267" t="s">
        <v>5906</v>
      </c>
      <c r="B1267" t="s">
        <v>5907</v>
      </c>
      <c r="C1267" t="s">
        <v>5908</v>
      </c>
      <c r="D1267" s="14" t="s">
        <v>5909</v>
      </c>
      <c r="E1267" t="s">
        <v>5910</v>
      </c>
      <c r="F1267" t="s">
        <v>51</v>
      </c>
      <c r="G1267" t="s">
        <v>58</v>
      </c>
      <c r="H1267" t="s">
        <v>51</v>
      </c>
      <c r="I1267" s="16">
        <v>37773</v>
      </c>
      <c r="J1267" t="s">
        <v>54</v>
      </c>
      <c r="K1267" t="s">
        <v>59</v>
      </c>
      <c r="L1267" t="s">
        <v>51</v>
      </c>
      <c r="M1267" t="s">
        <v>51</v>
      </c>
      <c r="N1267" t="s">
        <v>59</v>
      </c>
      <c r="O1267" t="s">
        <v>56</v>
      </c>
      <c r="P1267" t="s">
        <v>74</v>
      </c>
      <c r="Q1267" s="1">
        <v>16</v>
      </c>
      <c r="R1267" t="s">
        <v>51</v>
      </c>
      <c r="S1267" t="s">
        <v>1225</v>
      </c>
      <c r="T1267" t="s">
        <v>1279</v>
      </c>
    </row>
    <row r="1268" spans="1:20" ht="27.6" x14ac:dyDescent="0.25">
      <c r="A1268" t="s">
        <v>5911</v>
      </c>
      <c r="B1268" t="s">
        <v>5912</v>
      </c>
      <c r="C1268" t="s">
        <v>51</v>
      </c>
      <c r="D1268" s="14" t="s">
        <v>5913</v>
      </c>
      <c r="E1268" t="s">
        <v>787</v>
      </c>
      <c r="F1268" t="s">
        <v>5914</v>
      </c>
      <c r="G1268" t="s">
        <v>63</v>
      </c>
      <c r="H1268" t="s">
        <v>51</v>
      </c>
      <c r="I1268" s="17">
        <v>32509</v>
      </c>
      <c r="J1268" t="s">
        <v>54</v>
      </c>
      <c r="K1268" t="s">
        <v>1073</v>
      </c>
      <c r="L1268" t="s">
        <v>5915</v>
      </c>
      <c r="M1268" t="s">
        <v>51</v>
      </c>
      <c r="N1268" s="2" t="s">
        <v>564</v>
      </c>
      <c r="O1268" t="s">
        <v>172</v>
      </c>
      <c r="P1268" t="s">
        <v>419</v>
      </c>
      <c r="Q1268" s="1">
        <v>16</v>
      </c>
      <c r="R1268" t="s">
        <v>5916</v>
      </c>
      <c r="S1268" t="s">
        <v>1225</v>
      </c>
      <c r="T1268" t="s">
        <v>5917</v>
      </c>
    </row>
    <row r="1269" spans="1:20" x14ac:dyDescent="0.25">
      <c r="A1269" t="s">
        <v>5918</v>
      </c>
      <c r="B1269" t="s">
        <v>2204</v>
      </c>
      <c r="C1269" t="s">
        <v>5248</v>
      </c>
      <c r="D1269" s="14" t="s">
        <v>3732</v>
      </c>
      <c r="E1269" t="s">
        <v>5919</v>
      </c>
      <c r="F1269" t="s">
        <v>51</v>
      </c>
      <c r="G1269" t="s">
        <v>79</v>
      </c>
      <c r="H1269" t="s">
        <v>51</v>
      </c>
      <c r="I1269" s="16">
        <v>39147</v>
      </c>
      <c r="J1269" t="s">
        <v>54</v>
      </c>
      <c r="K1269" t="s">
        <v>59</v>
      </c>
      <c r="L1269" t="s">
        <v>51</v>
      </c>
      <c r="M1269" t="s">
        <v>51</v>
      </c>
      <c r="N1269" t="s">
        <v>59</v>
      </c>
      <c r="O1269" t="s">
        <v>56</v>
      </c>
      <c r="P1269" t="s">
        <v>74</v>
      </c>
      <c r="Q1269" s="1">
        <v>16</v>
      </c>
      <c r="R1269" t="s">
        <v>5248</v>
      </c>
      <c r="S1269" t="s">
        <v>450</v>
      </c>
      <c r="T1269" t="s">
        <v>1279</v>
      </c>
    </row>
    <row r="1270" spans="1:20" x14ac:dyDescent="0.25">
      <c r="A1270" t="s">
        <v>5920</v>
      </c>
      <c r="B1270" t="s">
        <v>5921</v>
      </c>
      <c r="C1270" t="s">
        <v>51</v>
      </c>
      <c r="D1270" s="14" t="s">
        <v>5336</v>
      </c>
      <c r="E1270" t="s">
        <v>5337</v>
      </c>
      <c r="F1270" t="s">
        <v>5922</v>
      </c>
      <c r="G1270" t="s">
        <v>66</v>
      </c>
      <c r="H1270" t="s">
        <v>51</v>
      </c>
      <c r="I1270" s="16">
        <v>40909</v>
      </c>
      <c r="J1270" t="s">
        <v>54</v>
      </c>
      <c r="K1270" t="s">
        <v>55</v>
      </c>
      <c r="L1270" t="s">
        <v>51</v>
      </c>
      <c r="M1270" t="s">
        <v>51</v>
      </c>
      <c r="N1270" t="s">
        <v>55</v>
      </c>
      <c r="O1270" t="s">
        <v>56</v>
      </c>
      <c r="P1270" t="s">
        <v>51</v>
      </c>
      <c r="Q1270" s="1">
        <v>16</v>
      </c>
      <c r="R1270" t="s">
        <v>51</v>
      </c>
      <c r="S1270" t="s">
        <v>51</v>
      </c>
      <c r="T1270" t="s">
        <v>1625</v>
      </c>
    </row>
    <row r="1271" spans="1:20" x14ac:dyDescent="0.25">
      <c r="A1271" t="s">
        <v>5923</v>
      </c>
      <c r="B1271" t="s">
        <v>51</v>
      </c>
      <c r="C1271" t="s">
        <v>51</v>
      </c>
      <c r="D1271" s="14" t="s">
        <v>2083</v>
      </c>
      <c r="E1271" t="s">
        <v>5924</v>
      </c>
      <c r="F1271" t="s">
        <v>5925</v>
      </c>
      <c r="G1271" t="s">
        <v>66</v>
      </c>
      <c r="H1271" t="s">
        <v>51</v>
      </c>
      <c r="I1271" s="16">
        <v>40909</v>
      </c>
      <c r="J1271" t="s">
        <v>54</v>
      </c>
      <c r="K1271" t="s">
        <v>55</v>
      </c>
      <c r="L1271" t="s">
        <v>51</v>
      </c>
      <c r="M1271" t="s">
        <v>51</v>
      </c>
      <c r="N1271" t="s">
        <v>55</v>
      </c>
      <c r="O1271" t="s">
        <v>56</v>
      </c>
      <c r="P1271" t="s">
        <v>51</v>
      </c>
      <c r="Q1271" s="1">
        <v>16</v>
      </c>
      <c r="R1271" t="s">
        <v>51</v>
      </c>
      <c r="S1271" t="s">
        <v>51</v>
      </c>
      <c r="T1271" t="s">
        <v>1356</v>
      </c>
    </row>
    <row r="1272" spans="1:20" x14ac:dyDescent="0.25">
      <c r="A1272" t="s">
        <v>5926</v>
      </c>
      <c r="B1272" t="s">
        <v>5927</v>
      </c>
      <c r="C1272" t="s">
        <v>5928</v>
      </c>
      <c r="D1272" s="14" t="s">
        <v>5929</v>
      </c>
      <c r="E1272" t="s">
        <v>5930</v>
      </c>
      <c r="F1272" t="s">
        <v>5931</v>
      </c>
      <c r="G1272" t="s">
        <v>356</v>
      </c>
      <c r="H1272" t="s">
        <v>51</v>
      </c>
      <c r="I1272" s="16">
        <v>35649</v>
      </c>
      <c r="J1272" t="s">
        <v>54</v>
      </c>
      <c r="K1272" t="s">
        <v>1281</v>
      </c>
      <c r="L1272" t="s">
        <v>51</v>
      </c>
      <c r="M1272" t="s">
        <v>51</v>
      </c>
      <c r="N1272" t="s">
        <v>1281</v>
      </c>
      <c r="O1272" t="s">
        <v>74</v>
      </c>
      <c r="P1272" t="s">
        <v>74</v>
      </c>
      <c r="Q1272" s="1">
        <v>16</v>
      </c>
      <c r="R1272" t="s">
        <v>5932</v>
      </c>
      <c r="S1272" t="s">
        <v>1123</v>
      </c>
      <c r="T1272" t="s">
        <v>351</v>
      </c>
    </row>
    <row r="1273" spans="1:20" x14ac:dyDescent="0.25">
      <c r="A1273" t="s">
        <v>5933</v>
      </c>
      <c r="B1273" t="s">
        <v>914</v>
      </c>
      <c r="C1273" t="s">
        <v>5934</v>
      </c>
      <c r="D1273" s="14" t="s">
        <v>5935</v>
      </c>
      <c r="E1273" t="s">
        <v>5934</v>
      </c>
      <c r="F1273" t="s">
        <v>51</v>
      </c>
      <c r="G1273" t="s">
        <v>77</v>
      </c>
      <c r="H1273" t="s">
        <v>51</v>
      </c>
      <c r="I1273" s="17">
        <v>18902</v>
      </c>
      <c r="J1273" t="s">
        <v>54</v>
      </c>
      <c r="K1273" t="s">
        <v>463</v>
      </c>
      <c r="L1273" t="s">
        <v>51</v>
      </c>
      <c r="M1273" t="s">
        <v>51</v>
      </c>
      <c r="N1273" t="s">
        <v>463</v>
      </c>
      <c r="O1273" t="s">
        <v>74</v>
      </c>
      <c r="P1273" t="s">
        <v>74</v>
      </c>
      <c r="Q1273" s="1">
        <v>16</v>
      </c>
      <c r="R1273" t="s">
        <v>51</v>
      </c>
      <c r="S1273" t="s">
        <v>1225</v>
      </c>
      <c r="T1273" t="s">
        <v>3876</v>
      </c>
    </row>
    <row r="1274" spans="1:20" x14ac:dyDescent="0.25">
      <c r="A1274" t="s">
        <v>5936</v>
      </c>
      <c r="B1274" t="s">
        <v>5937</v>
      </c>
      <c r="C1274" t="s">
        <v>5576</v>
      </c>
      <c r="D1274" s="14" t="s">
        <v>5575</v>
      </c>
      <c r="E1274" t="s">
        <v>5938</v>
      </c>
      <c r="F1274" t="s">
        <v>51</v>
      </c>
      <c r="G1274" t="s">
        <v>66</v>
      </c>
      <c r="H1274" t="s">
        <v>5939</v>
      </c>
      <c r="I1274" s="16">
        <v>40179</v>
      </c>
      <c r="J1274" t="s">
        <v>54</v>
      </c>
      <c r="K1274" t="s">
        <v>59</v>
      </c>
      <c r="L1274" t="s">
        <v>51</v>
      </c>
      <c r="M1274" t="s">
        <v>51</v>
      </c>
      <c r="N1274" t="s">
        <v>59</v>
      </c>
      <c r="O1274" t="s">
        <v>56</v>
      </c>
      <c r="P1274" t="s">
        <v>74</v>
      </c>
      <c r="Q1274" s="1">
        <v>16</v>
      </c>
      <c r="R1274" t="s">
        <v>5576</v>
      </c>
      <c r="S1274" t="s">
        <v>1225</v>
      </c>
      <c r="T1274" t="s">
        <v>1356</v>
      </c>
    </row>
    <row r="1275" spans="1:20" x14ac:dyDescent="0.25">
      <c r="A1275" t="s">
        <v>5940</v>
      </c>
      <c r="B1275" t="s">
        <v>5941</v>
      </c>
      <c r="C1275" t="s">
        <v>5942</v>
      </c>
      <c r="D1275" s="14" t="s">
        <v>5943</v>
      </c>
      <c r="E1275" t="s">
        <v>5944</v>
      </c>
      <c r="F1275" t="s">
        <v>5945</v>
      </c>
      <c r="G1275" t="s">
        <v>63</v>
      </c>
      <c r="H1275" t="s">
        <v>3729</v>
      </c>
      <c r="I1275" s="16">
        <v>35521</v>
      </c>
      <c r="J1275" t="s">
        <v>54</v>
      </c>
      <c r="K1275" t="s">
        <v>1281</v>
      </c>
      <c r="L1275" t="s">
        <v>1281</v>
      </c>
      <c r="M1275" t="s">
        <v>5946</v>
      </c>
      <c r="N1275" t="s">
        <v>1281</v>
      </c>
      <c r="O1275" t="s">
        <v>74</v>
      </c>
      <c r="P1275" t="s">
        <v>419</v>
      </c>
      <c r="Q1275" s="1">
        <v>16</v>
      </c>
      <c r="R1275" t="s">
        <v>5947</v>
      </c>
      <c r="S1275" t="s">
        <v>450</v>
      </c>
      <c r="T1275" t="s">
        <v>471</v>
      </c>
    </row>
    <row r="1276" spans="1:20" x14ac:dyDescent="0.25">
      <c r="A1276" t="s">
        <v>5948</v>
      </c>
      <c r="B1276" t="s">
        <v>914</v>
      </c>
      <c r="C1276" t="s">
        <v>5949</v>
      </c>
      <c r="D1276" s="14" t="s">
        <v>5950</v>
      </c>
      <c r="E1276" t="s">
        <v>5949</v>
      </c>
      <c r="F1276" t="s">
        <v>51</v>
      </c>
      <c r="G1276" t="s">
        <v>63</v>
      </c>
      <c r="H1276" t="s">
        <v>51</v>
      </c>
      <c r="I1276" s="17">
        <v>1979</v>
      </c>
      <c r="J1276" t="s">
        <v>54</v>
      </c>
      <c r="K1276" t="s">
        <v>463</v>
      </c>
      <c r="L1276" t="s">
        <v>51</v>
      </c>
      <c r="M1276" t="s">
        <v>51</v>
      </c>
      <c r="N1276" t="s">
        <v>463</v>
      </c>
      <c r="O1276" t="s">
        <v>74</v>
      </c>
      <c r="P1276" t="s">
        <v>74</v>
      </c>
      <c r="Q1276" s="1">
        <v>16</v>
      </c>
      <c r="R1276" t="s">
        <v>51</v>
      </c>
      <c r="S1276" t="s">
        <v>1225</v>
      </c>
      <c r="T1276" t="s">
        <v>471</v>
      </c>
    </row>
    <row r="1277" spans="1:20" ht="27.6" x14ac:dyDescent="0.25">
      <c r="A1277" t="s">
        <v>5951</v>
      </c>
      <c r="B1277" s="2" t="s">
        <v>5952</v>
      </c>
      <c r="C1277" t="s">
        <v>51</v>
      </c>
      <c r="D1277" s="14" t="s">
        <v>2307</v>
      </c>
      <c r="E1277" t="s">
        <v>5953</v>
      </c>
      <c r="F1277" t="s">
        <v>51</v>
      </c>
      <c r="G1277" t="s">
        <v>66</v>
      </c>
      <c r="H1277" t="s">
        <v>51</v>
      </c>
      <c r="I1277" s="16">
        <v>38718</v>
      </c>
      <c r="J1277" t="s">
        <v>54</v>
      </c>
      <c r="K1277" t="s">
        <v>59</v>
      </c>
      <c r="L1277" t="s">
        <v>51</v>
      </c>
      <c r="M1277" t="s">
        <v>51</v>
      </c>
      <c r="N1277" t="s">
        <v>59</v>
      </c>
      <c r="O1277" t="s">
        <v>56</v>
      </c>
      <c r="P1277" t="s">
        <v>51</v>
      </c>
      <c r="Q1277" s="1">
        <v>16</v>
      </c>
      <c r="R1277" t="s">
        <v>51</v>
      </c>
      <c r="S1277" t="s">
        <v>107</v>
      </c>
      <c r="T1277" t="s">
        <v>196</v>
      </c>
    </row>
    <row r="1278" spans="1:20" x14ac:dyDescent="0.25">
      <c r="A1278" t="s">
        <v>5954</v>
      </c>
      <c r="B1278" t="s">
        <v>5955</v>
      </c>
      <c r="C1278" t="s">
        <v>51</v>
      </c>
      <c r="D1278" s="14" t="s">
        <v>5956</v>
      </c>
      <c r="E1278" t="s">
        <v>5957</v>
      </c>
      <c r="F1278" t="s">
        <v>51</v>
      </c>
      <c r="G1278" t="s">
        <v>69</v>
      </c>
      <c r="H1278" t="s">
        <v>51</v>
      </c>
      <c r="I1278" s="16">
        <v>38353</v>
      </c>
      <c r="J1278" t="s">
        <v>54</v>
      </c>
      <c r="K1278" t="s">
        <v>59</v>
      </c>
      <c r="L1278" t="s">
        <v>51</v>
      </c>
      <c r="M1278" t="s">
        <v>51</v>
      </c>
      <c r="N1278" t="s">
        <v>59</v>
      </c>
      <c r="O1278" t="s">
        <v>56</v>
      </c>
      <c r="P1278" t="s">
        <v>51</v>
      </c>
      <c r="Q1278" s="1">
        <v>16</v>
      </c>
      <c r="R1278" t="s">
        <v>51</v>
      </c>
      <c r="S1278" t="s">
        <v>918</v>
      </c>
      <c r="T1278" t="s">
        <v>3826</v>
      </c>
    </row>
    <row r="1279" spans="1:20" x14ac:dyDescent="0.25">
      <c r="A1279" t="s">
        <v>5958</v>
      </c>
      <c r="B1279" t="s">
        <v>3923</v>
      </c>
      <c r="C1279" t="s">
        <v>5959</v>
      </c>
      <c r="D1279" s="14" t="s">
        <v>5960</v>
      </c>
      <c r="E1279" t="s">
        <v>5961</v>
      </c>
      <c r="F1279" t="s">
        <v>51</v>
      </c>
      <c r="G1279" t="s">
        <v>81</v>
      </c>
      <c r="H1279" t="s">
        <v>51</v>
      </c>
      <c r="I1279" s="16">
        <v>40351</v>
      </c>
      <c r="J1279" t="s">
        <v>54</v>
      </c>
      <c r="K1279" t="s">
        <v>59</v>
      </c>
      <c r="L1279" t="s">
        <v>51</v>
      </c>
      <c r="M1279" t="s">
        <v>51</v>
      </c>
      <c r="N1279" t="s">
        <v>59</v>
      </c>
      <c r="O1279" t="s">
        <v>56</v>
      </c>
      <c r="P1279" t="s">
        <v>74</v>
      </c>
      <c r="Q1279" s="1">
        <v>16</v>
      </c>
      <c r="R1279" t="s">
        <v>5962</v>
      </c>
      <c r="S1279" t="s">
        <v>1225</v>
      </c>
      <c r="T1279" t="s">
        <v>3315</v>
      </c>
    </row>
    <row r="1280" spans="1:20" x14ac:dyDescent="0.25">
      <c r="A1280" t="s">
        <v>5963</v>
      </c>
      <c r="B1280" t="s">
        <v>4458</v>
      </c>
      <c r="C1280" t="s">
        <v>51</v>
      </c>
      <c r="D1280" s="14" t="s">
        <v>5964</v>
      </c>
      <c r="E1280" t="s">
        <v>5965</v>
      </c>
      <c r="F1280" t="s">
        <v>51</v>
      </c>
      <c r="G1280" t="s">
        <v>79</v>
      </c>
      <c r="H1280" t="s">
        <v>51</v>
      </c>
      <c r="I1280" s="16">
        <v>37257</v>
      </c>
      <c r="J1280" t="s">
        <v>54</v>
      </c>
      <c r="K1280" t="s">
        <v>59</v>
      </c>
      <c r="L1280" t="s">
        <v>51</v>
      </c>
      <c r="M1280" t="s">
        <v>51</v>
      </c>
      <c r="N1280" t="s">
        <v>59</v>
      </c>
      <c r="O1280" t="s">
        <v>56</v>
      </c>
      <c r="P1280" t="s">
        <v>51</v>
      </c>
      <c r="Q1280" s="1">
        <v>16</v>
      </c>
      <c r="R1280" t="s">
        <v>51</v>
      </c>
      <c r="S1280" t="s">
        <v>1225</v>
      </c>
      <c r="T1280" t="s">
        <v>1279</v>
      </c>
    </row>
    <row r="1281" spans="1:20" x14ac:dyDescent="0.25">
      <c r="A1281" t="s">
        <v>5966</v>
      </c>
      <c r="B1281" t="s">
        <v>51</v>
      </c>
      <c r="C1281" t="s">
        <v>51</v>
      </c>
      <c r="D1281" s="14" t="s">
        <v>5967</v>
      </c>
      <c r="E1281" t="s">
        <v>5968</v>
      </c>
      <c r="F1281" t="s">
        <v>51</v>
      </c>
      <c r="G1281" t="s">
        <v>58</v>
      </c>
      <c r="H1281" t="s">
        <v>51</v>
      </c>
      <c r="I1281" s="16">
        <v>37257</v>
      </c>
      <c r="J1281" t="s">
        <v>54</v>
      </c>
      <c r="K1281" t="s">
        <v>59</v>
      </c>
      <c r="L1281" t="s">
        <v>51</v>
      </c>
      <c r="M1281" t="s">
        <v>51</v>
      </c>
      <c r="N1281" t="s">
        <v>59</v>
      </c>
      <c r="O1281" t="s">
        <v>56</v>
      </c>
      <c r="P1281" t="s">
        <v>51</v>
      </c>
      <c r="Q1281" s="1">
        <v>16</v>
      </c>
      <c r="R1281" t="s">
        <v>51</v>
      </c>
      <c r="S1281" t="s">
        <v>918</v>
      </c>
      <c r="T1281" t="s">
        <v>2279</v>
      </c>
    </row>
    <row r="1282" spans="1:20" x14ac:dyDescent="0.25">
      <c r="A1282" t="s">
        <v>5969</v>
      </c>
      <c r="B1282" t="s">
        <v>5970</v>
      </c>
      <c r="C1282" t="s">
        <v>51</v>
      </c>
      <c r="D1282" s="14" t="s">
        <v>5971</v>
      </c>
      <c r="E1282" t="s">
        <v>5972</v>
      </c>
      <c r="F1282" t="s">
        <v>51</v>
      </c>
      <c r="G1282" t="s">
        <v>93</v>
      </c>
      <c r="H1282" t="s">
        <v>51</v>
      </c>
      <c r="I1282" s="16">
        <v>38718</v>
      </c>
      <c r="J1282" t="s">
        <v>54</v>
      </c>
      <c r="K1282" t="s">
        <v>59</v>
      </c>
      <c r="L1282" t="s">
        <v>51</v>
      </c>
      <c r="M1282" t="s">
        <v>51</v>
      </c>
      <c r="N1282" t="s">
        <v>59</v>
      </c>
      <c r="O1282" t="s">
        <v>56</v>
      </c>
      <c r="P1282" t="s">
        <v>51</v>
      </c>
      <c r="Q1282" s="1">
        <v>16</v>
      </c>
      <c r="R1282" t="s">
        <v>51</v>
      </c>
      <c r="S1282" t="s">
        <v>1225</v>
      </c>
      <c r="T1282" t="s">
        <v>1192</v>
      </c>
    </row>
    <row r="1283" spans="1:20" x14ac:dyDescent="0.25">
      <c r="A1283" t="s">
        <v>5973</v>
      </c>
      <c r="B1283" t="s">
        <v>51</v>
      </c>
      <c r="C1283" t="s">
        <v>51</v>
      </c>
      <c r="D1283" s="14" t="s">
        <v>4933</v>
      </c>
      <c r="E1283" t="s">
        <v>3762</v>
      </c>
      <c r="F1283" t="s">
        <v>51</v>
      </c>
      <c r="G1283" t="s">
        <v>79</v>
      </c>
      <c r="H1283" t="s">
        <v>51</v>
      </c>
      <c r="I1283" s="16">
        <v>39814</v>
      </c>
      <c r="J1283" t="s">
        <v>54</v>
      </c>
      <c r="K1283" t="s">
        <v>59</v>
      </c>
      <c r="L1283" t="s">
        <v>51</v>
      </c>
      <c r="M1283" t="s">
        <v>51</v>
      </c>
      <c r="N1283" t="s">
        <v>59</v>
      </c>
      <c r="O1283" t="s">
        <v>56</v>
      </c>
      <c r="P1283" t="s">
        <v>51</v>
      </c>
      <c r="Q1283" s="1">
        <v>16</v>
      </c>
      <c r="R1283" t="s">
        <v>51</v>
      </c>
      <c r="S1283" t="s">
        <v>450</v>
      </c>
      <c r="T1283" t="s">
        <v>1552</v>
      </c>
    </row>
    <row r="1284" spans="1:20" x14ac:dyDescent="0.25">
      <c r="A1284" t="s">
        <v>5974</v>
      </c>
      <c r="B1284" t="s">
        <v>51</v>
      </c>
      <c r="C1284" t="s">
        <v>51</v>
      </c>
      <c r="D1284" s="14" t="s">
        <v>4933</v>
      </c>
      <c r="E1284" t="s">
        <v>3762</v>
      </c>
      <c r="F1284" t="s">
        <v>51</v>
      </c>
      <c r="G1284" t="s">
        <v>79</v>
      </c>
      <c r="H1284" t="s">
        <v>51</v>
      </c>
      <c r="I1284" s="16">
        <v>39814</v>
      </c>
      <c r="J1284" t="s">
        <v>54</v>
      </c>
      <c r="K1284" t="s">
        <v>59</v>
      </c>
      <c r="L1284" t="s">
        <v>51</v>
      </c>
      <c r="M1284" t="s">
        <v>51</v>
      </c>
      <c r="N1284" t="s">
        <v>59</v>
      </c>
      <c r="O1284" t="s">
        <v>56</v>
      </c>
      <c r="P1284" t="s">
        <v>51</v>
      </c>
      <c r="Q1284" s="1">
        <v>16</v>
      </c>
      <c r="R1284" t="s">
        <v>51</v>
      </c>
      <c r="S1284" t="s">
        <v>450</v>
      </c>
      <c r="T1284" t="s">
        <v>1552</v>
      </c>
    </row>
    <row r="1285" spans="1:20" x14ac:dyDescent="0.25">
      <c r="A1285" t="s">
        <v>5975</v>
      </c>
      <c r="B1285" t="s">
        <v>5473</v>
      </c>
      <c r="C1285" t="s">
        <v>51</v>
      </c>
      <c r="D1285" s="14" t="s">
        <v>5976</v>
      </c>
      <c r="E1285" t="s">
        <v>5977</v>
      </c>
      <c r="F1285" t="s">
        <v>51</v>
      </c>
      <c r="G1285" t="s">
        <v>66</v>
      </c>
      <c r="H1285" t="s">
        <v>51</v>
      </c>
      <c r="I1285" s="16">
        <v>38889</v>
      </c>
      <c r="J1285" t="s">
        <v>54</v>
      </c>
      <c r="K1285" t="s">
        <v>59</v>
      </c>
      <c r="L1285" t="s">
        <v>51</v>
      </c>
      <c r="M1285" t="s">
        <v>51</v>
      </c>
      <c r="N1285" t="s">
        <v>59</v>
      </c>
      <c r="O1285" t="s">
        <v>56</v>
      </c>
      <c r="P1285" t="s">
        <v>51</v>
      </c>
      <c r="Q1285" s="1">
        <v>16</v>
      </c>
      <c r="R1285" t="s">
        <v>51</v>
      </c>
      <c r="S1285" t="s">
        <v>1123</v>
      </c>
      <c r="T1285" t="s">
        <v>196</v>
      </c>
    </row>
    <row r="1286" spans="1:20" x14ac:dyDescent="0.25">
      <c r="A1286" t="s">
        <v>5978</v>
      </c>
      <c r="B1286" t="s">
        <v>51</v>
      </c>
      <c r="C1286" t="s">
        <v>51</v>
      </c>
      <c r="D1286" s="14" t="s">
        <v>5979</v>
      </c>
      <c r="E1286" t="s">
        <v>4866</v>
      </c>
      <c r="F1286" t="s">
        <v>51</v>
      </c>
      <c r="G1286" t="s">
        <v>79</v>
      </c>
      <c r="H1286" t="s">
        <v>51</v>
      </c>
      <c r="I1286" s="16">
        <v>39083</v>
      </c>
      <c r="J1286" t="s">
        <v>54</v>
      </c>
      <c r="K1286" t="s">
        <v>59</v>
      </c>
      <c r="L1286" t="s">
        <v>51</v>
      </c>
      <c r="M1286" t="s">
        <v>51</v>
      </c>
      <c r="N1286" t="s">
        <v>59</v>
      </c>
      <c r="O1286" t="s">
        <v>56</v>
      </c>
      <c r="P1286" t="s">
        <v>51</v>
      </c>
      <c r="Q1286" s="1">
        <v>16</v>
      </c>
      <c r="R1286" t="s">
        <v>51</v>
      </c>
      <c r="S1286" t="s">
        <v>1225</v>
      </c>
      <c r="T1286" t="s">
        <v>1279</v>
      </c>
    </row>
    <row r="1287" spans="1:20" x14ac:dyDescent="0.25">
      <c r="A1287" t="s">
        <v>5980</v>
      </c>
      <c r="B1287" t="s">
        <v>5981</v>
      </c>
      <c r="C1287" t="s">
        <v>5982</v>
      </c>
      <c r="D1287" s="14" t="s">
        <v>5983</v>
      </c>
      <c r="E1287" t="s">
        <v>5984</v>
      </c>
      <c r="F1287" t="s">
        <v>5985</v>
      </c>
      <c r="G1287" t="s">
        <v>66</v>
      </c>
      <c r="H1287" t="s">
        <v>51</v>
      </c>
      <c r="I1287" s="16">
        <v>37435</v>
      </c>
      <c r="J1287" t="s">
        <v>54</v>
      </c>
      <c r="K1287" t="s">
        <v>91</v>
      </c>
      <c r="L1287" t="s">
        <v>1492</v>
      </c>
      <c r="M1287" t="s">
        <v>5986</v>
      </c>
      <c r="N1287" t="s">
        <v>91</v>
      </c>
      <c r="O1287" t="s">
        <v>56</v>
      </c>
      <c r="P1287" t="s">
        <v>56</v>
      </c>
      <c r="Q1287" s="1">
        <v>16</v>
      </c>
      <c r="R1287" t="s">
        <v>5987</v>
      </c>
      <c r="S1287" t="s">
        <v>1225</v>
      </c>
      <c r="T1287" t="s">
        <v>1625</v>
      </c>
    </row>
    <row r="1288" spans="1:20" x14ac:dyDescent="0.25">
      <c r="A1288" t="s">
        <v>5988</v>
      </c>
      <c r="B1288" t="s">
        <v>51</v>
      </c>
      <c r="C1288" t="s">
        <v>5989</v>
      </c>
      <c r="D1288" s="14" t="s">
        <v>3201</v>
      </c>
      <c r="E1288" t="s">
        <v>3202</v>
      </c>
      <c r="F1288" t="s">
        <v>5990</v>
      </c>
      <c r="G1288" t="s">
        <v>69</v>
      </c>
      <c r="H1288" t="s">
        <v>51</v>
      </c>
      <c r="I1288" s="16">
        <v>42005</v>
      </c>
      <c r="J1288" t="s">
        <v>54</v>
      </c>
      <c r="K1288" t="s">
        <v>59</v>
      </c>
      <c r="L1288" t="s">
        <v>51</v>
      </c>
      <c r="M1288" t="s">
        <v>51</v>
      </c>
      <c r="N1288" t="s">
        <v>59</v>
      </c>
      <c r="O1288" t="s">
        <v>56</v>
      </c>
      <c r="P1288" t="s">
        <v>74</v>
      </c>
      <c r="Q1288" s="1">
        <v>15.9</v>
      </c>
      <c r="R1288" t="s">
        <v>51</v>
      </c>
      <c r="S1288" t="s">
        <v>1225</v>
      </c>
      <c r="T1288" t="s">
        <v>1523</v>
      </c>
    </row>
    <row r="1289" spans="1:20" x14ac:dyDescent="0.25">
      <c r="A1289" t="s">
        <v>5992</v>
      </c>
      <c r="B1289" t="s">
        <v>51</v>
      </c>
      <c r="C1289" t="s">
        <v>51</v>
      </c>
      <c r="D1289" s="14" t="s">
        <v>5993</v>
      </c>
      <c r="E1289" t="s">
        <v>5994</v>
      </c>
      <c r="F1289" t="s">
        <v>51</v>
      </c>
      <c r="G1289" t="s">
        <v>79</v>
      </c>
      <c r="H1289" t="s">
        <v>51</v>
      </c>
      <c r="I1289" s="16">
        <v>36161</v>
      </c>
      <c r="J1289" t="s">
        <v>54</v>
      </c>
      <c r="K1289" t="s">
        <v>59</v>
      </c>
      <c r="L1289" t="s">
        <v>51</v>
      </c>
      <c r="M1289" t="s">
        <v>51</v>
      </c>
      <c r="N1289" t="s">
        <v>59</v>
      </c>
      <c r="O1289" t="s">
        <v>56</v>
      </c>
      <c r="P1289" t="s">
        <v>51</v>
      </c>
      <c r="Q1289" s="1">
        <v>15.9</v>
      </c>
      <c r="R1289" t="s">
        <v>51</v>
      </c>
      <c r="S1289" t="s">
        <v>1225</v>
      </c>
      <c r="T1289" t="s">
        <v>1279</v>
      </c>
    </row>
    <row r="1290" spans="1:20" x14ac:dyDescent="0.25">
      <c r="A1290" t="s">
        <v>5995</v>
      </c>
      <c r="B1290" t="s">
        <v>4350</v>
      </c>
      <c r="C1290" t="s">
        <v>5996</v>
      </c>
      <c r="D1290" s="14" t="s">
        <v>5997</v>
      </c>
      <c r="E1290" t="s">
        <v>5998</v>
      </c>
      <c r="F1290" t="s">
        <v>51</v>
      </c>
      <c r="G1290" t="s">
        <v>77</v>
      </c>
      <c r="H1290" t="s">
        <v>51</v>
      </c>
      <c r="I1290" s="16">
        <v>41275</v>
      </c>
      <c r="J1290" t="s">
        <v>54</v>
      </c>
      <c r="K1290" t="s">
        <v>59</v>
      </c>
      <c r="L1290" t="s">
        <v>51</v>
      </c>
      <c r="M1290" t="s">
        <v>51</v>
      </c>
      <c r="N1290" t="s">
        <v>59</v>
      </c>
      <c r="O1290" t="s">
        <v>56</v>
      </c>
      <c r="P1290" t="s">
        <v>51</v>
      </c>
      <c r="Q1290" s="1">
        <v>15.8</v>
      </c>
      <c r="R1290" t="s">
        <v>6000</v>
      </c>
      <c r="S1290" t="s">
        <v>918</v>
      </c>
      <c r="T1290" t="s">
        <v>471</v>
      </c>
    </row>
    <row r="1291" spans="1:20" x14ac:dyDescent="0.25">
      <c r="A1291" t="s">
        <v>6001</v>
      </c>
      <c r="B1291" t="s">
        <v>6002</v>
      </c>
      <c r="C1291" t="s">
        <v>51</v>
      </c>
      <c r="D1291" s="14" t="s">
        <v>5336</v>
      </c>
      <c r="E1291" t="s">
        <v>5337</v>
      </c>
      <c r="F1291" t="s">
        <v>6003</v>
      </c>
      <c r="G1291" t="s">
        <v>66</v>
      </c>
      <c r="H1291" t="s">
        <v>51</v>
      </c>
      <c r="I1291" s="16">
        <v>40909</v>
      </c>
      <c r="J1291" t="s">
        <v>54</v>
      </c>
      <c r="K1291" t="s">
        <v>55</v>
      </c>
      <c r="L1291" t="s">
        <v>51</v>
      </c>
      <c r="M1291" t="s">
        <v>51</v>
      </c>
      <c r="N1291" t="s">
        <v>55</v>
      </c>
      <c r="O1291" t="s">
        <v>56</v>
      </c>
      <c r="P1291" t="s">
        <v>51</v>
      </c>
      <c r="Q1291" s="1">
        <v>15.8</v>
      </c>
      <c r="R1291" t="s">
        <v>51</v>
      </c>
      <c r="S1291" t="s">
        <v>51</v>
      </c>
      <c r="T1291" t="s">
        <v>1625</v>
      </c>
    </row>
    <row r="1292" spans="1:20" x14ac:dyDescent="0.25">
      <c r="A1292" t="s">
        <v>6004</v>
      </c>
      <c r="B1292" t="s">
        <v>51</v>
      </c>
      <c r="C1292" t="s">
        <v>51</v>
      </c>
      <c r="D1292" s="14" t="s">
        <v>6005</v>
      </c>
      <c r="E1292" t="s">
        <v>6006</v>
      </c>
      <c r="F1292" t="s">
        <v>6007</v>
      </c>
      <c r="G1292" t="s">
        <v>53</v>
      </c>
      <c r="H1292" t="s">
        <v>51</v>
      </c>
      <c r="I1292" s="16">
        <v>40179</v>
      </c>
      <c r="J1292" t="s">
        <v>54</v>
      </c>
      <c r="K1292" t="s">
        <v>55</v>
      </c>
      <c r="L1292" t="s">
        <v>51</v>
      </c>
      <c r="M1292" t="s">
        <v>51</v>
      </c>
      <c r="N1292" t="s">
        <v>55</v>
      </c>
      <c r="O1292" t="s">
        <v>56</v>
      </c>
      <c r="P1292" t="s">
        <v>51</v>
      </c>
      <c r="Q1292" s="1">
        <v>15.8</v>
      </c>
      <c r="R1292" t="s">
        <v>51</v>
      </c>
      <c r="S1292" t="s">
        <v>51</v>
      </c>
      <c r="T1292" t="s">
        <v>2793</v>
      </c>
    </row>
    <row r="1293" spans="1:20" x14ac:dyDescent="0.25">
      <c r="A1293" t="s">
        <v>6008</v>
      </c>
      <c r="B1293" t="s">
        <v>575</v>
      </c>
      <c r="C1293" t="s">
        <v>3340</v>
      </c>
      <c r="D1293" s="14" t="s">
        <v>3341</v>
      </c>
      <c r="E1293" t="s">
        <v>578</v>
      </c>
      <c r="F1293" t="s">
        <v>51</v>
      </c>
      <c r="G1293" t="s">
        <v>63</v>
      </c>
      <c r="H1293" t="s">
        <v>455</v>
      </c>
      <c r="I1293" s="16">
        <v>36958</v>
      </c>
      <c r="J1293" t="s">
        <v>768</v>
      </c>
      <c r="K1293" t="s">
        <v>73</v>
      </c>
      <c r="L1293" t="s">
        <v>51</v>
      </c>
      <c r="M1293" t="s">
        <v>51</v>
      </c>
      <c r="N1293" t="s">
        <v>73</v>
      </c>
      <c r="O1293" t="s">
        <v>74</v>
      </c>
      <c r="P1293" t="s">
        <v>56</v>
      </c>
      <c r="Q1293" s="1">
        <v>15.8</v>
      </c>
      <c r="R1293" t="s">
        <v>6009</v>
      </c>
      <c r="S1293" t="s">
        <v>1225</v>
      </c>
      <c r="T1293" t="s">
        <v>673</v>
      </c>
    </row>
    <row r="1294" spans="1:20" x14ac:dyDescent="0.25">
      <c r="A1294" t="s">
        <v>6010</v>
      </c>
      <c r="B1294" t="s">
        <v>4613</v>
      </c>
      <c r="C1294" t="s">
        <v>6011</v>
      </c>
      <c r="D1294" s="14" t="s">
        <v>766</v>
      </c>
      <c r="E1294" t="s">
        <v>767</v>
      </c>
      <c r="F1294" t="s">
        <v>6012</v>
      </c>
      <c r="G1294" t="s">
        <v>58</v>
      </c>
      <c r="H1294" t="s">
        <v>51</v>
      </c>
      <c r="I1294" s="16">
        <v>39268</v>
      </c>
      <c r="J1294" t="s">
        <v>54</v>
      </c>
      <c r="K1294" t="s">
        <v>59</v>
      </c>
      <c r="L1294" t="s">
        <v>51</v>
      </c>
      <c r="M1294" t="s">
        <v>51</v>
      </c>
      <c r="N1294" t="s">
        <v>59</v>
      </c>
      <c r="O1294" t="s">
        <v>56</v>
      </c>
      <c r="P1294" t="s">
        <v>172</v>
      </c>
      <c r="Q1294" s="1">
        <v>15.8</v>
      </c>
      <c r="R1294" t="s">
        <v>6013</v>
      </c>
      <c r="S1294" t="s">
        <v>1225</v>
      </c>
      <c r="T1294" t="s">
        <v>1279</v>
      </c>
    </row>
    <row r="1295" spans="1:20" x14ac:dyDescent="0.25">
      <c r="A1295" t="s">
        <v>6014</v>
      </c>
      <c r="B1295" t="s">
        <v>1216</v>
      </c>
      <c r="C1295" t="s">
        <v>6015</v>
      </c>
      <c r="D1295" s="14" t="s">
        <v>2689</v>
      </c>
      <c r="E1295" t="s">
        <v>2451</v>
      </c>
      <c r="F1295" t="s">
        <v>6016</v>
      </c>
      <c r="G1295" t="s">
        <v>61</v>
      </c>
      <c r="H1295" t="s">
        <v>51</v>
      </c>
      <c r="I1295" s="17">
        <v>29080</v>
      </c>
      <c r="J1295" t="s">
        <v>54</v>
      </c>
      <c r="K1295" t="s">
        <v>73</v>
      </c>
      <c r="L1295" t="s">
        <v>73</v>
      </c>
      <c r="M1295" t="s">
        <v>6017</v>
      </c>
      <c r="N1295" t="s">
        <v>73</v>
      </c>
      <c r="O1295" t="s">
        <v>74</v>
      </c>
      <c r="P1295" t="s">
        <v>56</v>
      </c>
      <c r="Q1295" s="1">
        <v>15.7</v>
      </c>
      <c r="R1295" t="s">
        <v>6019</v>
      </c>
      <c r="S1295" t="s">
        <v>450</v>
      </c>
      <c r="T1295" t="s">
        <v>6020</v>
      </c>
    </row>
    <row r="1296" spans="1:20" x14ac:dyDescent="0.25">
      <c r="A1296" t="s">
        <v>6021</v>
      </c>
      <c r="B1296" t="s">
        <v>51</v>
      </c>
      <c r="C1296" t="s">
        <v>51</v>
      </c>
      <c r="D1296" s="14" t="s">
        <v>6022</v>
      </c>
      <c r="E1296" t="s">
        <v>6023</v>
      </c>
      <c r="F1296" t="s">
        <v>6024</v>
      </c>
      <c r="G1296" t="s">
        <v>53</v>
      </c>
      <c r="H1296" t="s">
        <v>51</v>
      </c>
      <c r="I1296" s="16">
        <v>40909</v>
      </c>
      <c r="J1296" t="s">
        <v>54</v>
      </c>
      <c r="K1296" t="s">
        <v>55</v>
      </c>
      <c r="L1296" t="s">
        <v>51</v>
      </c>
      <c r="M1296" t="s">
        <v>51</v>
      </c>
      <c r="N1296" t="s">
        <v>55</v>
      </c>
      <c r="O1296" t="s">
        <v>56</v>
      </c>
      <c r="P1296" t="s">
        <v>51</v>
      </c>
      <c r="Q1296" s="1">
        <v>15.7</v>
      </c>
      <c r="R1296" t="s">
        <v>51</v>
      </c>
      <c r="S1296" t="s">
        <v>51</v>
      </c>
      <c r="T1296" t="s">
        <v>616</v>
      </c>
    </row>
    <row r="1297" spans="1:20" x14ac:dyDescent="0.25">
      <c r="A1297" t="s">
        <v>6025</v>
      </c>
      <c r="B1297" t="s">
        <v>6026</v>
      </c>
      <c r="C1297" t="s">
        <v>51</v>
      </c>
      <c r="D1297" s="14" t="s">
        <v>826</v>
      </c>
      <c r="E1297" t="s">
        <v>6027</v>
      </c>
      <c r="F1297" t="s">
        <v>6028</v>
      </c>
      <c r="G1297" t="s">
        <v>66</v>
      </c>
      <c r="H1297" t="s">
        <v>51</v>
      </c>
      <c r="I1297" s="16">
        <v>40544</v>
      </c>
      <c r="J1297" t="s">
        <v>54</v>
      </c>
      <c r="K1297" t="s">
        <v>55</v>
      </c>
      <c r="L1297" t="s">
        <v>51</v>
      </c>
      <c r="M1297" t="s">
        <v>51</v>
      </c>
      <c r="N1297" t="s">
        <v>55</v>
      </c>
      <c r="O1297" t="s">
        <v>56</v>
      </c>
      <c r="P1297" t="s">
        <v>51</v>
      </c>
      <c r="Q1297" s="1">
        <v>15.7</v>
      </c>
      <c r="R1297" t="s">
        <v>51</v>
      </c>
      <c r="S1297" t="s">
        <v>450</v>
      </c>
      <c r="T1297" t="s">
        <v>1625</v>
      </c>
    </row>
    <row r="1298" spans="1:20" x14ac:dyDescent="0.25">
      <c r="A1298" t="s">
        <v>6029</v>
      </c>
      <c r="B1298" t="s">
        <v>51</v>
      </c>
      <c r="C1298" t="s">
        <v>51</v>
      </c>
      <c r="D1298" s="14" t="s">
        <v>4255</v>
      </c>
      <c r="E1298" t="s">
        <v>4256</v>
      </c>
      <c r="F1298" t="s">
        <v>4257</v>
      </c>
      <c r="G1298" t="s">
        <v>66</v>
      </c>
      <c r="H1298" t="s">
        <v>51</v>
      </c>
      <c r="I1298" s="16">
        <v>40544</v>
      </c>
      <c r="J1298" t="s">
        <v>54</v>
      </c>
      <c r="K1298" t="s">
        <v>55</v>
      </c>
      <c r="L1298" t="s">
        <v>51</v>
      </c>
      <c r="M1298" t="s">
        <v>51</v>
      </c>
      <c r="N1298" t="s">
        <v>55</v>
      </c>
      <c r="O1298" t="s">
        <v>56</v>
      </c>
      <c r="P1298" t="s">
        <v>51</v>
      </c>
      <c r="Q1298" s="1">
        <v>15.7</v>
      </c>
      <c r="R1298" t="s">
        <v>51</v>
      </c>
      <c r="S1298" t="s">
        <v>51</v>
      </c>
      <c r="T1298" t="s">
        <v>4259</v>
      </c>
    </row>
    <row r="1299" spans="1:20" x14ac:dyDescent="0.25">
      <c r="A1299" t="s">
        <v>6030</v>
      </c>
      <c r="B1299" t="s">
        <v>51</v>
      </c>
      <c r="C1299" t="s">
        <v>51</v>
      </c>
      <c r="D1299" s="14" t="s">
        <v>4255</v>
      </c>
      <c r="E1299" t="s">
        <v>4256</v>
      </c>
      <c r="F1299" t="s">
        <v>4257</v>
      </c>
      <c r="G1299" t="s">
        <v>66</v>
      </c>
      <c r="H1299" t="s">
        <v>51</v>
      </c>
      <c r="I1299" s="16">
        <v>40544</v>
      </c>
      <c r="J1299" t="s">
        <v>54</v>
      </c>
      <c r="K1299" t="s">
        <v>55</v>
      </c>
      <c r="L1299" t="s">
        <v>51</v>
      </c>
      <c r="M1299" t="s">
        <v>51</v>
      </c>
      <c r="N1299" t="s">
        <v>55</v>
      </c>
      <c r="O1299" t="s">
        <v>56</v>
      </c>
      <c r="P1299" t="s">
        <v>51</v>
      </c>
      <c r="Q1299" s="1">
        <v>15.7</v>
      </c>
      <c r="R1299" t="s">
        <v>51</v>
      </c>
      <c r="S1299" t="s">
        <v>51</v>
      </c>
      <c r="T1299" t="s">
        <v>4259</v>
      </c>
    </row>
    <row r="1300" spans="1:20" ht="27.6" x14ac:dyDescent="0.25">
      <c r="A1300" t="s">
        <v>6031</v>
      </c>
      <c r="B1300" t="s">
        <v>6032</v>
      </c>
      <c r="C1300" t="s">
        <v>6033</v>
      </c>
      <c r="D1300" s="14" t="s">
        <v>4261</v>
      </c>
      <c r="E1300" t="s">
        <v>4262</v>
      </c>
      <c r="F1300" s="2" t="s">
        <v>6034</v>
      </c>
      <c r="G1300" t="s">
        <v>88</v>
      </c>
      <c r="H1300" t="s">
        <v>51</v>
      </c>
      <c r="I1300" s="16">
        <v>38189</v>
      </c>
      <c r="J1300" t="s">
        <v>54</v>
      </c>
      <c r="K1300" t="s">
        <v>1281</v>
      </c>
      <c r="L1300" t="s">
        <v>1281</v>
      </c>
      <c r="M1300" t="s">
        <v>667</v>
      </c>
      <c r="N1300" t="s">
        <v>1281</v>
      </c>
      <c r="O1300" t="s">
        <v>74</v>
      </c>
      <c r="P1300" t="s">
        <v>56</v>
      </c>
      <c r="Q1300" s="1">
        <v>15.7</v>
      </c>
      <c r="R1300" t="s">
        <v>6035</v>
      </c>
      <c r="S1300" t="s">
        <v>450</v>
      </c>
      <c r="T1300" t="s">
        <v>1356</v>
      </c>
    </row>
    <row r="1301" spans="1:20" x14ac:dyDescent="0.25">
      <c r="A1301" t="s">
        <v>6036</v>
      </c>
      <c r="B1301" t="s">
        <v>6037</v>
      </c>
      <c r="C1301" t="s">
        <v>6037</v>
      </c>
      <c r="D1301" s="14" t="s">
        <v>6038</v>
      </c>
      <c r="E1301" t="s">
        <v>6039</v>
      </c>
      <c r="F1301" t="s">
        <v>51</v>
      </c>
      <c r="G1301" t="s">
        <v>77</v>
      </c>
      <c r="H1301" t="s">
        <v>51</v>
      </c>
      <c r="I1301" s="16">
        <v>39814</v>
      </c>
      <c r="J1301" t="s">
        <v>54</v>
      </c>
      <c r="K1301" t="s">
        <v>59</v>
      </c>
      <c r="L1301" t="s">
        <v>51</v>
      </c>
      <c r="M1301" t="s">
        <v>51</v>
      </c>
      <c r="N1301" t="s">
        <v>59</v>
      </c>
      <c r="O1301" t="s">
        <v>56</v>
      </c>
      <c r="P1301" t="s">
        <v>74</v>
      </c>
      <c r="Q1301" s="1">
        <v>15.7</v>
      </c>
      <c r="R1301" t="s">
        <v>6040</v>
      </c>
      <c r="S1301" t="s">
        <v>1225</v>
      </c>
      <c r="T1301" t="s">
        <v>6041</v>
      </c>
    </row>
    <row r="1302" spans="1:20" x14ac:dyDescent="0.25">
      <c r="A1302" t="s">
        <v>6042</v>
      </c>
      <c r="B1302" t="s">
        <v>6043</v>
      </c>
      <c r="C1302" t="s">
        <v>6044</v>
      </c>
      <c r="D1302" s="14" t="s">
        <v>623</v>
      </c>
      <c r="E1302" t="s">
        <v>624</v>
      </c>
      <c r="F1302" t="s">
        <v>6045</v>
      </c>
      <c r="G1302" t="s">
        <v>77</v>
      </c>
      <c r="H1302" t="s">
        <v>51</v>
      </c>
      <c r="I1302" s="16">
        <v>40148</v>
      </c>
      <c r="J1302" t="s">
        <v>54</v>
      </c>
      <c r="K1302" t="s">
        <v>1281</v>
      </c>
      <c r="L1302" t="s">
        <v>51</v>
      </c>
      <c r="M1302" t="s">
        <v>51</v>
      </c>
      <c r="N1302" t="s">
        <v>1281</v>
      </c>
      <c r="O1302" t="s">
        <v>74</v>
      </c>
      <c r="P1302" t="s">
        <v>56</v>
      </c>
      <c r="Q1302" s="1">
        <v>15.6</v>
      </c>
      <c r="R1302" t="s">
        <v>6047</v>
      </c>
      <c r="S1302" t="s">
        <v>450</v>
      </c>
      <c r="T1302" t="s">
        <v>6048</v>
      </c>
    </row>
    <row r="1303" spans="1:20" x14ac:dyDescent="0.25">
      <c r="A1303" t="s">
        <v>6049</v>
      </c>
      <c r="B1303" t="s">
        <v>51</v>
      </c>
      <c r="C1303" t="s">
        <v>51</v>
      </c>
      <c r="D1303" s="14" t="s">
        <v>6050</v>
      </c>
      <c r="E1303" t="s">
        <v>6051</v>
      </c>
      <c r="F1303" t="s">
        <v>51</v>
      </c>
      <c r="G1303" t="s">
        <v>58</v>
      </c>
      <c r="H1303" t="s">
        <v>51</v>
      </c>
      <c r="I1303" s="16">
        <v>36161</v>
      </c>
      <c r="J1303" t="s">
        <v>54</v>
      </c>
      <c r="K1303" t="s">
        <v>59</v>
      </c>
      <c r="L1303" t="s">
        <v>51</v>
      </c>
      <c r="M1303" t="s">
        <v>51</v>
      </c>
      <c r="N1303" t="s">
        <v>59</v>
      </c>
      <c r="O1303" t="s">
        <v>56</v>
      </c>
      <c r="P1303" t="s">
        <v>51</v>
      </c>
      <c r="Q1303" s="1">
        <v>15.6</v>
      </c>
      <c r="R1303" t="s">
        <v>51</v>
      </c>
      <c r="S1303" t="s">
        <v>1225</v>
      </c>
      <c r="T1303" t="s">
        <v>1279</v>
      </c>
    </row>
    <row r="1304" spans="1:20" x14ac:dyDescent="0.25">
      <c r="A1304" t="s">
        <v>6052</v>
      </c>
      <c r="B1304" t="s">
        <v>6053</v>
      </c>
      <c r="C1304" t="s">
        <v>6054</v>
      </c>
      <c r="D1304" s="14" t="s">
        <v>6055</v>
      </c>
      <c r="E1304" t="s">
        <v>6056</v>
      </c>
      <c r="F1304" t="s">
        <v>6057</v>
      </c>
      <c r="G1304" t="s">
        <v>53</v>
      </c>
      <c r="H1304" t="s">
        <v>51</v>
      </c>
      <c r="I1304" s="16">
        <v>35692</v>
      </c>
      <c r="J1304" t="s">
        <v>54</v>
      </c>
      <c r="K1304" t="s">
        <v>91</v>
      </c>
      <c r="L1304" t="s">
        <v>6058</v>
      </c>
      <c r="M1304" t="s">
        <v>51</v>
      </c>
      <c r="N1304" t="s">
        <v>91</v>
      </c>
      <c r="O1304" t="s">
        <v>56</v>
      </c>
      <c r="P1304" t="s">
        <v>56</v>
      </c>
      <c r="Q1304" s="1">
        <v>15.6</v>
      </c>
      <c r="R1304" t="s">
        <v>6059</v>
      </c>
      <c r="S1304" t="s">
        <v>1225</v>
      </c>
      <c r="T1304" t="s">
        <v>6060</v>
      </c>
    </row>
    <row r="1305" spans="1:20" x14ac:dyDescent="0.25">
      <c r="A1305" t="s">
        <v>6061</v>
      </c>
      <c r="B1305" t="s">
        <v>6062</v>
      </c>
      <c r="C1305" t="s">
        <v>51</v>
      </c>
      <c r="D1305" s="14" t="s">
        <v>6063</v>
      </c>
      <c r="E1305" t="s">
        <v>6064</v>
      </c>
      <c r="F1305" t="s">
        <v>51</v>
      </c>
      <c r="G1305" t="s">
        <v>84</v>
      </c>
      <c r="H1305" t="s">
        <v>51</v>
      </c>
      <c r="I1305" s="16">
        <v>36526</v>
      </c>
      <c r="J1305" t="s">
        <v>54</v>
      </c>
      <c r="K1305" t="s">
        <v>59</v>
      </c>
      <c r="L1305" t="s">
        <v>51</v>
      </c>
      <c r="M1305" t="s">
        <v>51</v>
      </c>
      <c r="N1305" t="s">
        <v>59</v>
      </c>
      <c r="O1305" t="s">
        <v>56</v>
      </c>
      <c r="P1305" t="s">
        <v>51</v>
      </c>
      <c r="Q1305" s="1">
        <v>15.6</v>
      </c>
      <c r="R1305" t="s">
        <v>51</v>
      </c>
      <c r="S1305" t="s">
        <v>918</v>
      </c>
      <c r="T1305" t="s">
        <v>6065</v>
      </c>
    </row>
    <row r="1306" spans="1:20" x14ac:dyDescent="0.25">
      <c r="A1306" t="s">
        <v>6066</v>
      </c>
      <c r="B1306" t="s">
        <v>6067</v>
      </c>
      <c r="C1306" t="s">
        <v>51</v>
      </c>
      <c r="D1306" s="14" t="s">
        <v>6068</v>
      </c>
      <c r="E1306" t="s">
        <v>6069</v>
      </c>
      <c r="F1306" t="s">
        <v>51</v>
      </c>
      <c r="G1306" t="s">
        <v>58</v>
      </c>
      <c r="H1306" t="s">
        <v>51</v>
      </c>
      <c r="I1306" s="16">
        <v>36161</v>
      </c>
      <c r="J1306" t="s">
        <v>54</v>
      </c>
      <c r="K1306" t="s">
        <v>59</v>
      </c>
      <c r="L1306" t="s">
        <v>51</v>
      </c>
      <c r="M1306" t="s">
        <v>51</v>
      </c>
      <c r="N1306" t="s">
        <v>59</v>
      </c>
      <c r="O1306" t="s">
        <v>56</v>
      </c>
      <c r="P1306" t="s">
        <v>51</v>
      </c>
      <c r="Q1306" s="1">
        <v>15.6</v>
      </c>
      <c r="R1306" t="s">
        <v>51</v>
      </c>
      <c r="S1306" t="s">
        <v>1225</v>
      </c>
      <c r="T1306" t="s">
        <v>1279</v>
      </c>
    </row>
    <row r="1307" spans="1:20" ht="27.6" x14ac:dyDescent="0.25">
      <c r="A1307" t="s">
        <v>6070</v>
      </c>
      <c r="B1307" t="s">
        <v>3247</v>
      </c>
      <c r="C1307" t="s">
        <v>3248</v>
      </c>
      <c r="D1307" s="14" t="s">
        <v>1613</v>
      </c>
      <c r="E1307" t="s">
        <v>578</v>
      </c>
      <c r="F1307" t="s">
        <v>3249</v>
      </c>
      <c r="G1307" t="s">
        <v>63</v>
      </c>
      <c r="H1307" t="s">
        <v>6071</v>
      </c>
      <c r="I1307" s="17">
        <v>23314</v>
      </c>
      <c r="J1307" t="s">
        <v>54</v>
      </c>
      <c r="K1307" t="s">
        <v>183</v>
      </c>
      <c r="L1307" t="s">
        <v>3251</v>
      </c>
      <c r="M1307" t="s">
        <v>3252</v>
      </c>
      <c r="N1307" s="2" t="s">
        <v>564</v>
      </c>
      <c r="O1307" t="s">
        <v>74</v>
      </c>
      <c r="P1307" t="s">
        <v>56</v>
      </c>
      <c r="Q1307" s="1">
        <v>15.5</v>
      </c>
      <c r="R1307" t="s">
        <v>3254</v>
      </c>
      <c r="S1307" t="s">
        <v>918</v>
      </c>
      <c r="T1307" t="s">
        <v>3254</v>
      </c>
    </row>
    <row r="1308" spans="1:20" ht="27.6" x14ac:dyDescent="0.25">
      <c r="A1308" t="s">
        <v>6073</v>
      </c>
      <c r="B1308" t="s">
        <v>3247</v>
      </c>
      <c r="C1308" t="s">
        <v>3248</v>
      </c>
      <c r="D1308" s="14" t="s">
        <v>1613</v>
      </c>
      <c r="E1308" t="s">
        <v>578</v>
      </c>
      <c r="F1308" t="s">
        <v>3249</v>
      </c>
      <c r="G1308" t="s">
        <v>63</v>
      </c>
      <c r="H1308" t="s">
        <v>6074</v>
      </c>
      <c r="I1308" s="17">
        <v>23391</v>
      </c>
      <c r="J1308" t="s">
        <v>54</v>
      </c>
      <c r="K1308" t="s">
        <v>183</v>
      </c>
      <c r="L1308" t="s">
        <v>3251</v>
      </c>
      <c r="M1308" t="s">
        <v>3252</v>
      </c>
      <c r="N1308" s="2" t="s">
        <v>564</v>
      </c>
      <c r="O1308" t="s">
        <v>74</v>
      </c>
      <c r="P1308" t="s">
        <v>56</v>
      </c>
      <c r="Q1308" s="1">
        <v>15.5</v>
      </c>
      <c r="R1308" t="s">
        <v>3254</v>
      </c>
      <c r="S1308" t="s">
        <v>918</v>
      </c>
      <c r="T1308" t="s">
        <v>3254</v>
      </c>
    </row>
    <row r="1309" spans="1:20" x14ac:dyDescent="0.25">
      <c r="A1309" t="s">
        <v>6075</v>
      </c>
      <c r="B1309" t="s">
        <v>575</v>
      </c>
      <c r="C1309" t="s">
        <v>1612</v>
      </c>
      <c r="D1309" s="14" t="s">
        <v>1613</v>
      </c>
      <c r="E1309" t="s">
        <v>578</v>
      </c>
      <c r="F1309" t="s">
        <v>51</v>
      </c>
      <c r="G1309" t="s">
        <v>63</v>
      </c>
      <c r="H1309" t="s">
        <v>1112</v>
      </c>
      <c r="I1309" s="16">
        <v>40463</v>
      </c>
      <c r="J1309" t="s">
        <v>54</v>
      </c>
      <c r="K1309" t="s">
        <v>73</v>
      </c>
      <c r="L1309" t="s">
        <v>51</v>
      </c>
      <c r="M1309" t="s">
        <v>51</v>
      </c>
      <c r="N1309" t="s">
        <v>73</v>
      </c>
      <c r="O1309" t="s">
        <v>74</v>
      </c>
      <c r="P1309" t="s">
        <v>56</v>
      </c>
      <c r="Q1309" s="1">
        <v>15.5</v>
      </c>
      <c r="R1309" t="s">
        <v>1614</v>
      </c>
      <c r="S1309" t="s">
        <v>918</v>
      </c>
      <c r="T1309" t="s">
        <v>673</v>
      </c>
    </row>
    <row r="1310" spans="1:20" x14ac:dyDescent="0.25">
      <c r="A1310" t="s">
        <v>6076</v>
      </c>
      <c r="B1310" t="s">
        <v>6077</v>
      </c>
      <c r="C1310" t="s">
        <v>6078</v>
      </c>
      <c r="D1310" s="14" t="s">
        <v>6079</v>
      </c>
      <c r="E1310" t="s">
        <v>6080</v>
      </c>
      <c r="F1310" t="s">
        <v>6081</v>
      </c>
      <c r="G1310" t="s">
        <v>63</v>
      </c>
      <c r="H1310" t="s">
        <v>6082</v>
      </c>
      <c r="I1310" s="17">
        <v>29960</v>
      </c>
      <c r="J1310" t="s">
        <v>54</v>
      </c>
      <c r="K1310" t="s">
        <v>1281</v>
      </c>
      <c r="L1310" t="s">
        <v>1281</v>
      </c>
      <c r="M1310" t="s">
        <v>1471</v>
      </c>
      <c r="N1310" t="s">
        <v>1281</v>
      </c>
      <c r="O1310" t="s">
        <v>74</v>
      </c>
      <c r="P1310" t="s">
        <v>56</v>
      </c>
      <c r="Q1310" s="1">
        <v>15.5</v>
      </c>
      <c r="R1310" t="s">
        <v>6083</v>
      </c>
      <c r="S1310" t="s">
        <v>1225</v>
      </c>
      <c r="T1310" t="s">
        <v>6084</v>
      </c>
    </row>
    <row r="1311" spans="1:20" x14ac:dyDescent="0.25">
      <c r="A1311" t="s">
        <v>6085</v>
      </c>
      <c r="B1311" t="s">
        <v>6086</v>
      </c>
      <c r="C1311" t="s">
        <v>51</v>
      </c>
      <c r="D1311" s="14" t="s">
        <v>1101</v>
      </c>
      <c r="E1311" t="s">
        <v>6087</v>
      </c>
      <c r="F1311" t="s">
        <v>51</v>
      </c>
      <c r="G1311" t="s">
        <v>69</v>
      </c>
      <c r="H1311" t="s">
        <v>51</v>
      </c>
      <c r="I1311" s="16">
        <v>35431</v>
      </c>
      <c r="J1311" t="s">
        <v>54</v>
      </c>
      <c r="K1311" t="s">
        <v>59</v>
      </c>
      <c r="L1311" t="s">
        <v>51</v>
      </c>
      <c r="M1311" t="s">
        <v>51</v>
      </c>
      <c r="N1311" t="s">
        <v>59</v>
      </c>
      <c r="O1311" t="s">
        <v>56</v>
      </c>
      <c r="P1311" t="s">
        <v>51</v>
      </c>
      <c r="Q1311" s="1">
        <v>15.5</v>
      </c>
      <c r="R1311" t="s">
        <v>51</v>
      </c>
      <c r="S1311" t="s">
        <v>1225</v>
      </c>
      <c r="T1311" t="s">
        <v>3826</v>
      </c>
    </row>
    <row r="1312" spans="1:20" x14ac:dyDescent="0.25">
      <c r="A1312" t="s">
        <v>51</v>
      </c>
      <c r="B1312" t="s">
        <v>52</v>
      </c>
      <c r="C1312" t="s">
        <v>51</v>
      </c>
      <c r="D1312" s="14" t="s">
        <v>51</v>
      </c>
      <c r="E1312" t="s">
        <v>51</v>
      </c>
      <c r="F1312" t="s">
        <v>51</v>
      </c>
      <c r="G1312" t="s">
        <v>53</v>
      </c>
      <c r="H1312" t="s">
        <v>51</v>
      </c>
      <c r="I1312" s="16">
        <v>32874</v>
      </c>
      <c r="J1312" t="s">
        <v>54</v>
      </c>
      <c r="K1312" t="s">
        <v>2014</v>
      </c>
      <c r="L1312" t="s">
        <v>51</v>
      </c>
      <c r="M1312" t="s">
        <v>51</v>
      </c>
      <c r="N1312" t="s">
        <v>2014</v>
      </c>
      <c r="O1312" t="s">
        <v>56</v>
      </c>
      <c r="P1312" t="s">
        <v>51</v>
      </c>
      <c r="Q1312" s="1">
        <v>15.5</v>
      </c>
      <c r="R1312" t="s">
        <v>51</v>
      </c>
      <c r="S1312" t="s">
        <v>51</v>
      </c>
      <c r="T1312" t="s">
        <v>51</v>
      </c>
    </row>
    <row r="1313" spans="1:20" x14ac:dyDescent="0.25">
      <c r="A1313" t="s">
        <v>6088</v>
      </c>
      <c r="B1313" t="s">
        <v>3908</v>
      </c>
      <c r="C1313" t="s">
        <v>6089</v>
      </c>
      <c r="D1313" s="14" t="s">
        <v>6090</v>
      </c>
      <c r="E1313" t="s">
        <v>6091</v>
      </c>
      <c r="F1313" t="s">
        <v>51</v>
      </c>
      <c r="G1313" t="s">
        <v>63</v>
      </c>
      <c r="H1313" t="s">
        <v>51</v>
      </c>
      <c r="I1313" s="16">
        <v>41640</v>
      </c>
      <c r="J1313" t="s">
        <v>54</v>
      </c>
      <c r="K1313" t="s">
        <v>59</v>
      </c>
      <c r="L1313" t="s">
        <v>51</v>
      </c>
      <c r="M1313" t="s">
        <v>51</v>
      </c>
      <c r="N1313" t="s">
        <v>59</v>
      </c>
      <c r="O1313" t="s">
        <v>56</v>
      </c>
      <c r="P1313" t="s">
        <v>51</v>
      </c>
      <c r="Q1313" s="1">
        <v>15.4</v>
      </c>
      <c r="R1313" t="s">
        <v>6093</v>
      </c>
      <c r="S1313" t="s">
        <v>1225</v>
      </c>
      <c r="T1313" t="s">
        <v>6094</v>
      </c>
    </row>
    <row r="1314" spans="1:20" x14ac:dyDescent="0.25">
      <c r="A1314" t="s">
        <v>6095</v>
      </c>
      <c r="B1314" t="s">
        <v>51</v>
      </c>
      <c r="C1314" t="s">
        <v>6096</v>
      </c>
      <c r="D1314" s="14" t="s">
        <v>6097</v>
      </c>
      <c r="E1314" t="s">
        <v>6098</v>
      </c>
      <c r="F1314" t="s">
        <v>6099</v>
      </c>
      <c r="G1314" t="s">
        <v>53</v>
      </c>
      <c r="H1314" t="s">
        <v>51</v>
      </c>
      <c r="I1314" s="16">
        <v>42005</v>
      </c>
      <c r="J1314" t="s">
        <v>54</v>
      </c>
      <c r="K1314" t="s">
        <v>59</v>
      </c>
      <c r="L1314" t="s">
        <v>51</v>
      </c>
      <c r="M1314" t="s">
        <v>51</v>
      </c>
      <c r="N1314" t="s">
        <v>59</v>
      </c>
      <c r="O1314" t="s">
        <v>56</v>
      </c>
      <c r="P1314" t="s">
        <v>51</v>
      </c>
      <c r="Q1314" s="1">
        <v>15.4</v>
      </c>
      <c r="R1314" t="s">
        <v>51</v>
      </c>
      <c r="S1314" t="s">
        <v>51</v>
      </c>
      <c r="T1314" t="s">
        <v>51</v>
      </c>
    </row>
    <row r="1315" spans="1:20" x14ac:dyDescent="0.25">
      <c r="A1315" t="s">
        <v>6100</v>
      </c>
      <c r="B1315" t="s">
        <v>6101</v>
      </c>
      <c r="C1315" t="s">
        <v>6102</v>
      </c>
      <c r="D1315" s="14" t="s">
        <v>6103</v>
      </c>
      <c r="E1315" t="s">
        <v>6104</v>
      </c>
      <c r="F1315" t="s">
        <v>51</v>
      </c>
      <c r="G1315" t="s">
        <v>66</v>
      </c>
      <c r="H1315" t="s">
        <v>51</v>
      </c>
      <c r="I1315" s="16">
        <v>41628</v>
      </c>
      <c r="J1315" t="s">
        <v>54</v>
      </c>
      <c r="K1315" t="s">
        <v>59</v>
      </c>
      <c r="L1315" t="s">
        <v>51</v>
      </c>
      <c r="M1315" t="s">
        <v>51</v>
      </c>
      <c r="N1315" t="s">
        <v>59</v>
      </c>
      <c r="O1315" t="s">
        <v>56</v>
      </c>
      <c r="P1315" t="s">
        <v>74</v>
      </c>
      <c r="Q1315" s="1">
        <v>15.4</v>
      </c>
      <c r="R1315" t="s">
        <v>6105</v>
      </c>
      <c r="S1315" t="s">
        <v>450</v>
      </c>
      <c r="T1315" t="s">
        <v>1356</v>
      </c>
    </row>
    <row r="1316" spans="1:20" x14ac:dyDescent="0.25">
      <c r="A1316" t="s">
        <v>6106</v>
      </c>
      <c r="B1316" t="s">
        <v>51</v>
      </c>
      <c r="C1316" t="s">
        <v>6107</v>
      </c>
      <c r="D1316" s="14" t="s">
        <v>51</v>
      </c>
      <c r="E1316" t="s">
        <v>51</v>
      </c>
      <c r="F1316" t="s">
        <v>51</v>
      </c>
      <c r="G1316" t="s">
        <v>79</v>
      </c>
      <c r="H1316" t="s">
        <v>51</v>
      </c>
      <c r="I1316" s="16">
        <v>41640</v>
      </c>
      <c r="J1316" t="s">
        <v>54</v>
      </c>
      <c r="K1316" t="s">
        <v>59</v>
      </c>
      <c r="L1316" t="s">
        <v>51</v>
      </c>
      <c r="M1316" t="s">
        <v>51</v>
      </c>
      <c r="N1316" t="s">
        <v>59</v>
      </c>
      <c r="O1316" t="s">
        <v>56</v>
      </c>
      <c r="P1316" t="s">
        <v>74</v>
      </c>
      <c r="Q1316" s="1">
        <v>15.4</v>
      </c>
      <c r="R1316" t="s">
        <v>51</v>
      </c>
      <c r="S1316" t="s">
        <v>450</v>
      </c>
      <c r="T1316" t="s">
        <v>1552</v>
      </c>
    </row>
    <row r="1317" spans="1:20" x14ac:dyDescent="0.25">
      <c r="A1317" t="s">
        <v>6108</v>
      </c>
      <c r="B1317" t="s">
        <v>51</v>
      </c>
      <c r="C1317" t="s">
        <v>6109</v>
      </c>
      <c r="D1317" s="14" t="s">
        <v>6110</v>
      </c>
      <c r="E1317" t="s">
        <v>6111</v>
      </c>
      <c r="F1317" t="s">
        <v>51</v>
      </c>
      <c r="G1317" t="s">
        <v>53</v>
      </c>
      <c r="H1317" t="s">
        <v>51</v>
      </c>
      <c r="I1317" s="16">
        <v>41640</v>
      </c>
      <c r="J1317" t="s">
        <v>54</v>
      </c>
      <c r="K1317" t="s">
        <v>59</v>
      </c>
      <c r="L1317" t="s">
        <v>51</v>
      </c>
      <c r="M1317" t="s">
        <v>51</v>
      </c>
      <c r="N1317" t="s">
        <v>59</v>
      </c>
      <c r="O1317" t="s">
        <v>56</v>
      </c>
      <c r="P1317" t="s">
        <v>74</v>
      </c>
      <c r="Q1317" s="1">
        <v>15.4</v>
      </c>
      <c r="R1317" t="s">
        <v>51</v>
      </c>
      <c r="S1317" t="s">
        <v>450</v>
      </c>
      <c r="T1317" t="s">
        <v>616</v>
      </c>
    </row>
    <row r="1318" spans="1:20" x14ac:dyDescent="0.25">
      <c r="A1318" t="s">
        <v>6112</v>
      </c>
      <c r="B1318" t="s">
        <v>6113</v>
      </c>
      <c r="C1318" t="s">
        <v>6114</v>
      </c>
      <c r="D1318" s="14" t="s">
        <v>6115</v>
      </c>
      <c r="E1318" t="s">
        <v>6116</v>
      </c>
      <c r="F1318" t="s">
        <v>6117</v>
      </c>
      <c r="G1318" t="s">
        <v>84</v>
      </c>
      <c r="H1318" t="s">
        <v>51</v>
      </c>
      <c r="I1318" s="16">
        <v>41612</v>
      </c>
      <c r="J1318" t="s">
        <v>54</v>
      </c>
      <c r="K1318" t="s">
        <v>59</v>
      </c>
      <c r="L1318" t="s">
        <v>51</v>
      </c>
      <c r="M1318" t="s">
        <v>51</v>
      </c>
      <c r="N1318" t="s">
        <v>59</v>
      </c>
      <c r="O1318" t="s">
        <v>56</v>
      </c>
      <c r="P1318" t="s">
        <v>74</v>
      </c>
      <c r="Q1318" s="1">
        <v>15.4</v>
      </c>
      <c r="R1318" t="s">
        <v>6118</v>
      </c>
      <c r="S1318" t="s">
        <v>918</v>
      </c>
      <c r="T1318" t="s">
        <v>3699</v>
      </c>
    </row>
    <row r="1319" spans="1:20" x14ac:dyDescent="0.25">
      <c r="A1319" t="s">
        <v>6119</v>
      </c>
      <c r="B1319" t="s">
        <v>51</v>
      </c>
      <c r="C1319" t="s">
        <v>51</v>
      </c>
      <c r="D1319" s="14" t="s">
        <v>3558</v>
      </c>
      <c r="E1319" t="s">
        <v>6120</v>
      </c>
      <c r="F1319" t="s">
        <v>6121</v>
      </c>
      <c r="G1319" t="s">
        <v>66</v>
      </c>
      <c r="H1319" t="s">
        <v>51</v>
      </c>
      <c r="I1319" s="16">
        <v>40909</v>
      </c>
      <c r="J1319" t="s">
        <v>54</v>
      </c>
      <c r="K1319" t="s">
        <v>55</v>
      </c>
      <c r="L1319" t="s">
        <v>51</v>
      </c>
      <c r="M1319" t="s">
        <v>51</v>
      </c>
      <c r="N1319" t="s">
        <v>55</v>
      </c>
      <c r="O1319" t="s">
        <v>56</v>
      </c>
      <c r="P1319" t="s">
        <v>51</v>
      </c>
      <c r="Q1319" s="1">
        <v>15.4</v>
      </c>
      <c r="R1319" t="s">
        <v>51</v>
      </c>
      <c r="S1319" t="s">
        <v>51</v>
      </c>
      <c r="T1319" t="s">
        <v>3315</v>
      </c>
    </row>
    <row r="1320" spans="1:20" x14ac:dyDescent="0.25">
      <c r="A1320" t="s">
        <v>6122</v>
      </c>
      <c r="B1320" t="s">
        <v>6123</v>
      </c>
      <c r="C1320" t="s">
        <v>6123</v>
      </c>
      <c r="D1320" s="14" t="s">
        <v>1887</v>
      </c>
      <c r="E1320" t="s">
        <v>5588</v>
      </c>
      <c r="F1320" t="s">
        <v>6124</v>
      </c>
      <c r="G1320" t="s">
        <v>66</v>
      </c>
      <c r="H1320" t="s">
        <v>51</v>
      </c>
      <c r="I1320" s="16">
        <v>40544</v>
      </c>
      <c r="J1320" t="s">
        <v>54</v>
      </c>
      <c r="K1320" t="s">
        <v>55</v>
      </c>
      <c r="L1320" t="s">
        <v>51</v>
      </c>
      <c r="M1320" t="s">
        <v>51</v>
      </c>
      <c r="N1320" t="s">
        <v>55</v>
      </c>
      <c r="O1320" t="s">
        <v>56</v>
      </c>
      <c r="P1320" t="s">
        <v>51</v>
      </c>
      <c r="Q1320" s="1">
        <v>15.4</v>
      </c>
      <c r="R1320" t="s">
        <v>5590</v>
      </c>
      <c r="S1320" t="s">
        <v>450</v>
      </c>
      <c r="T1320" t="s">
        <v>1356</v>
      </c>
    </row>
    <row r="1321" spans="1:20" x14ac:dyDescent="0.25">
      <c r="A1321" t="s">
        <v>6125</v>
      </c>
      <c r="B1321" t="s">
        <v>6126</v>
      </c>
      <c r="C1321" t="s">
        <v>6127</v>
      </c>
      <c r="D1321" s="14" t="s">
        <v>51</v>
      </c>
      <c r="E1321" t="s">
        <v>51</v>
      </c>
      <c r="F1321" t="s">
        <v>51</v>
      </c>
      <c r="G1321" t="s">
        <v>81</v>
      </c>
      <c r="H1321" t="s">
        <v>51</v>
      </c>
      <c r="I1321" s="16">
        <v>42552</v>
      </c>
      <c r="J1321" t="s">
        <v>54</v>
      </c>
      <c r="K1321" t="s">
        <v>59</v>
      </c>
      <c r="L1321" t="s">
        <v>51</v>
      </c>
      <c r="M1321" t="s">
        <v>51</v>
      </c>
      <c r="N1321" t="s">
        <v>59</v>
      </c>
      <c r="O1321" t="s">
        <v>56</v>
      </c>
      <c r="P1321" t="s">
        <v>51</v>
      </c>
      <c r="Q1321" s="1">
        <v>15.3</v>
      </c>
      <c r="R1321" t="s">
        <v>6129</v>
      </c>
      <c r="S1321" t="s">
        <v>450</v>
      </c>
      <c r="T1321" t="s">
        <v>1625</v>
      </c>
    </row>
    <row r="1322" spans="1:20" x14ac:dyDescent="0.25">
      <c r="A1322" t="s">
        <v>6130</v>
      </c>
      <c r="B1322" t="s">
        <v>51</v>
      </c>
      <c r="C1322" t="s">
        <v>6131</v>
      </c>
      <c r="D1322" s="14" t="s">
        <v>6132</v>
      </c>
      <c r="E1322" t="s">
        <v>6133</v>
      </c>
      <c r="F1322" t="s">
        <v>6134</v>
      </c>
      <c r="G1322" t="s">
        <v>93</v>
      </c>
      <c r="H1322" t="s">
        <v>51</v>
      </c>
      <c r="I1322" s="16">
        <v>42005</v>
      </c>
      <c r="J1322" t="s">
        <v>54</v>
      </c>
      <c r="K1322" t="s">
        <v>59</v>
      </c>
      <c r="L1322" t="s">
        <v>51</v>
      </c>
      <c r="M1322" t="s">
        <v>51</v>
      </c>
      <c r="N1322" t="s">
        <v>59</v>
      </c>
      <c r="O1322" t="s">
        <v>56</v>
      </c>
      <c r="P1322" t="s">
        <v>51</v>
      </c>
      <c r="Q1322" s="1">
        <v>15.3</v>
      </c>
      <c r="R1322" t="s">
        <v>51</v>
      </c>
      <c r="S1322" t="s">
        <v>51</v>
      </c>
      <c r="T1322" t="s">
        <v>51</v>
      </c>
    </row>
    <row r="1323" spans="1:20" x14ac:dyDescent="0.25">
      <c r="A1323" t="s">
        <v>6135</v>
      </c>
      <c r="B1323" t="s">
        <v>51</v>
      </c>
      <c r="C1323" t="s">
        <v>6136</v>
      </c>
      <c r="D1323" s="14" t="s">
        <v>5453</v>
      </c>
      <c r="E1323" t="s">
        <v>6137</v>
      </c>
      <c r="F1323" t="s">
        <v>6138</v>
      </c>
      <c r="G1323" t="s">
        <v>69</v>
      </c>
      <c r="H1323" t="s">
        <v>51</v>
      </c>
      <c r="I1323" s="16">
        <v>42005</v>
      </c>
      <c r="J1323" t="s">
        <v>54</v>
      </c>
      <c r="K1323" t="s">
        <v>59</v>
      </c>
      <c r="L1323" t="s">
        <v>51</v>
      </c>
      <c r="M1323" t="s">
        <v>51</v>
      </c>
      <c r="N1323" t="s">
        <v>59</v>
      </c>
      <c r="O1323" t="s">
        <v>56</v>
      </c>
      <c r="P1323" t="s">
        <v>51</v>
      </c>
      <c r="Q1323" s="1">
        <v>15.3</v>
      </c>
      <c r="R1323" t="s">
        <v>51</v>
      </c>
      <c r="S1323" t="s">
        <v>51</v>
      </c>
      <c r="T1323" t="s">
        <v>51</v>
      </c>
    </row>
    <row r="1324" spans="1:20" x14ac:dyDescent="0.25">
      <c r="A1324" t="s">
        <v>6139</v>
      </c>
      <c r="B1324" t="s">
        <v>51</v>
      </c>
      <c r="C1324" t="s">
        <v>6140</v>
      </c>
      <c r="D1324" s="14" t="s">
        <v>4477</v>
      </c>
      <c r="E1324" t="s">
        <v>4478</v>
      </c>
      <c r="F1324" t="s">
        <v>6141</v>
      </c>
      <c r="G1324" t="s">
        <v>69</v>
      </c>
      <c r="H1324" t="s">
        <v>51</v>
      </c>
      <c r="I1324" s="16">
        <v>42005</v>
      </c>
      <c r="J1324" t="s">
        <v>54</v>
      </c>
      <c r="K1324" t="s">
        <v>59</v>
      </c>
      <c r="L1324" t="s">
        <v>51</v>
      </c>
      <c r="M1324" t="s">
        <v>51</v>
      </c>
      <c r="N1324" t="s">
        <v>59</v>
      </c>
      <c r="O1324" t="s">
        <v>56</v>
      </c>
      <c r="P1324" t="s">
        <v>51</v>
      </c>
      <c r="Q1324" s="1">
        <v>15.3</v>
      </c>
      <c r="R1324" t="s">
        <v>51</v>
      </c>
      <c r="S1324" t="s">
        <v>51</v>
      </c>
      <c r="T1324" t="s">
        <v>51</v>
      </c>
    </row>
    <row r="1325" spans="1:20" x14ac:dyDescent="0.25">
      <c r="A1325" t="s">
        <v>6142</v>
      </c>
      <c r="B1325" t="s">
        <v>51</v>
      </c>
      <c r="C1325" t="s">
        <v>6143</v>
      </c>
      <c r="D1325" s="14" t="s">
        <v>3684</v>
      </c>
      <c r="E1325" t="s">
        <v>6144</v>
      </c>
      <c r="F1325" t="s">
        <v>6145</v>
      </c>
      <c r="G1325" t="s">
        <v>77</v>
      </c>
      <c r="H1325" t="s">
        <v>51</v>
      </c>
      <c r="I1325" s="16">
        <v>42005</v>
      </c>
      <c r="J1325" t="s">
        <v>54</v>
      </c>
      <c r="K1325" t="s">
        <v>59</v>
      </c>
      <c r="L1325" t="s">
        <v>51</v>
      </c>
      <c r="M1325" t="s">
        <v>51</v>
      </c>
      <c r="N1325" t="s">
        <v>59</v>
      </c>
      <c r="O1325" t="s">
        <v>56</v>
      </c>
      <c r="P1325" t="s">
        <v>51</v>
      </c>
      <c r="Q1325" s="1">
        <v>15.3</v>
      </c>
      <c r="R1325" t="s">
        <v>51</v>
      </c>
      <c r="S1325" t="s">
        <v>51</v>
      </c>
      <c r="T1325" t="s">
        <v>51</v>
      </c>
    </row>
    <row r="1326" spans="1:20" x14ac:dyDescent="0.25">
      <c r="A1326" t="s">
        <v>6146</v>
      </c>
      <c r="B1326" t="s">
        <v>51</v>
      </c>
      <c r="C1326" t="s">
        <v>6147</v>
      </c>
      <c r="D1326" s="14" t="s">
        <v>6148</v>
      </c>
      <c r="E1326" t="s">
        <v>6149</v>
      </c>
      <c r="F1326" t="s">
        <v>6150</v>
      </c>
      <c r="G1326" t="s">
        <v>81</v>
      </c>
      <c r="H1326" t="s">
        <v>51</v>
      </c>
      <c r="I1326" s="16">
        <v>41640</v>
      </c>
      <c r="J1326" t="s">
        <v>54</v>
      </c>
      <c r="K1326" t="s">
        <v>59</v>
      </c>
      <c r="L1326" t="s">
        <v>51</v>
      </c>
      <c r="M1326" t="s">
        <v>51</v>
      </c>
      <c r="N1326" t="s">
        <v>59</v>
      </c>
      <c r="O1326" t="s">
        <v>56</v>
      </c>
      <c r="P1326" t="s">
        <v>51</v>
      </c>
      <c r="Q1326" s="1">
        <v>15.3</v>
      </c>
      <c r="R1326" t="s">
        <v>51</v>
      </c>
      <c r="S1326" t="s">
        <v>51</v>
      </c>
      <c r="T1326" t="s">
        <v>51</v>
      </c>
    </row>
    <row r="1327" spans="1:20" x14ac:dyDescent="0.25">
      <c r="A1327" t="s">
        <v>6151</v>
      </c>
      <c r="B1327" t="s">
        <v>6152</v>
      </c>
      <c r="C1327" t="s">
        <v>6153</v>
      </c>
      <c r="D1327" s="14" t="s">
        <v>5304</v>
      </c>
      <c r="E1327" t="s">
        <v>5305</v>
      </c>
      <c r="F1327" t="s">
        <v>6154</v>
      </c>
      <c r="G1327" t="s">
        <v>81</v>
      </c>
      <c r="H1327" t="s">
        <v>51</v>
      </c>
      <c r="I1327" s="16">
        <v>41640</v>
      </c>
      <c r="J1327" t="s">
        <v>54</v>
      </c>
      <c r="K1327" t="s">
        <v>59</v>
      </c>
      <c r="L1327" t="s">
        <v>51</v>
      </c>
      <c r="M1327" t="s">
        <v>51</v>
      </c>
      <c r="N1327" t="s">
        <v>59</v>
      </c>
      <c r="O1327" t="s">
        <v>56</v>
      </c>
      <c r="P1327" t="s">
        <v>51</v>
      </c>
      <c r="Q1327" s="1">
        <v>15.3</v>
      </c>
      <c r="R1327" t="s">
        <v>51</v>
      </c>
      <c r="S1327" t="s">
        <v>51</v>
      </c>
      <c r="T1327" t="s">
        <v>51</v>
      </c>
    </row>
    <row r="1328" spans="1:20" x14ac:dyDescent="0.25">
      <c r="A1328" t="s">
        <v>6155</v>
      </c>
      <c r="B1328" t="s">
        <v>51</v>
      </c>
      <c r="C1328" t="s">
        <v>6156</v>
      </c>
      <c r="D1328" s="14" t="s">
        <v>4098</v>
      </c>
      <c r="E1328" t="s">
        <v>4099</v>
      </c>
      <c r="F1328" t="s">
        <v>6157</v>
      </c>
      <c r="G1328" t="s">
        <v>58</v>
      </c>
      <c r="H1328" t="s">
        <v>51</v>
      </c>
      <c r="I1328" s="16">
        <v>42005</v>
      </c>
      <c r="J1328" t="s">
        <v>54</v>
      </c>
      <c r="K1328" t="s">
        <v>59</v>
      </c>
      <c r="L1328" t="s">
        <v>51</v>
      </c>
      <c r="M1328" t="s">
        <v>51</v>
      </c>
      <c r="N1328" t="s">
        <v>59</v>
      </c>
      <c r="O1328" t="s">
        <v>56</v>
      </c>
      <c r="P1328" t="s">
        <v>51</v>
      </c>
      <c r="Q1328" s="1">
        <v>15.3</v>
      </c>
      <c r="R1328" t="s">
        <v>51</v>
      </c>
      <c r="S1328" t="s">
        <v>51</v>
      </c>
      <c r="T1328" t="s">
        <v>51</v>
      </c>
    </row>
    <row r="1329" spans="1:20" x14ac:dyDescent="0.25">
      <c r="A1329" t="s">
        <v>6158</v>
      </c>
      <c r="B1329" t="s">
        <v>51</v>
      </c>
      <c r="C1329" t="s">
        <v>6159</v>
      </c>
      <c r="D1329" s="14" t="s">
        <v>6160</v>
      </c>
      <c r="E1329" t="s">
        <v>6161</v>
      </c>
      <c r="F1329" t="s">
        <v>6162</v>
      </c>
      <c r="G1329" t="s">
        <v>77</v>
      </c>
      <c r="H1329" t="s">
        <v>51</v>
      </c>
      <c r="I1329" s="16">
        <v>41640</v>
      </c>
      <c r="J1329" t="s">
        <v>54</v>
      </c>
      <c r="K1329" t="s">
        <v>59</v>
      </c>
      <c r="L1329" t="s">
        <v>51</v>
      </c>
      <c r="M1329" t="s">
        <v>51</v>
      </c>
      <c r="N1329" t="s">
        <v>59</v>
      </c>
      <c r="O1329" t="s">
        <v>56</v>
      </c>
      <c r="P1329" t="s">
        <v>74</v>
      </c>
      <c r="Q1329" s="1">
        <v>15.3</v>
      </c>
      <c r="R1329" t="s">
        <v>51</v>
      </c>
      <c r="S1329" t="s">
        <v>1225</v>
      </c>
      <c r="T1329" t="s">
        <v>6041</v>
      </c>
    </row>
    <row r="1330" spans="1:20" x14ac:dyDescent="0.25">
      <c r="A1330" t="s">
        <v>6163</v>
      </c>
      <c r="B1330" t="s">
        <v>51</v>
      </c>
      <c r="C1330" t="s">
        <v>6164</v>
      </c>
      <c r="D1330" s="14" t="s">
        <v>4660</v>
      </c>
      <c r="E1330" t="s">
        <v>6165</v>
      </c>
      <c r="F1330" t="s">
        <v>51</v>
      </c>
      <c r="G1330" t="s">
        <v>84</v>
      </c>
      <c r="H1330" t="s">
        <v>51</v>
      </c>
      <c r="I1330" s="16">
        <v>41640</v>
      </c>
      <c r="J1330" t="s">
        <v>54</v>
      </c>
      <c r="K1330" t="s">
        <v>59</v>
      </c>
      <c r="L1330" t="s">
        <v>51</v>
      </c>
      <c r="M1330" t="s">
        <v>51</v>
      </c>
      <c r="N1330" t="s">
        <v>59</v>
      </c>
      <c r="O1330" t="s">
        <v>56</v>
      </c>
      <c r="P1330" t="s">
        <v>74</v>
      </c>
      <c r="Q1330" s="1">
        <v>15.3</v>
      </c>
      <c r="R1330" t="s">
        <v>51</v>
      </c>
      <c r="S1330" t="s">
        <v>1225</v>
      </c>
      <c r="T1330" t="s">
        <v>6166</v>
      </c>
    </row>
    <row r="1331" spans="1:20" x14ac:dyDescent="0.25">
      <c r="A1331" t="s">
        <v>6167</v>
      </c>
      <c r="B1331" t="s">
        <v>51</v>
      </c>
      <c r="C1331" t="s">
        <v>6168</v>
      </c>
      <c r="D1331" s="14" t="s">
        <v>6169</v>
      </c>
      <c r="E1331" t="s">
        <v>6170</v>
      </c>
      <c r="F1331" t="s">
        <v>51</v>
      </c>
      <c r="G1331" t="s">
        <v>81</v>
      </c>
      <c r="H1331" t="s">
        <v>51</v>
      </c>
      <c r="I1331" s="16">
        <v>41640</v>
      </c>
      <c r="J1331" t="s">
        <v>54</v>
      </c>
      <c r="K1331" t="s">
        <v>59</v>
      </c>
      <c r="L1331" t="s">
        <v>51</v>
      </c>
      <c r="M1331" t="s">
        <v>51</v>
      </c>
      <c r="N1331" t="s">
        <v>59</v>
      </c>
      <c r="O1331" t="s">
        <v>56</v>
      </c>
      <c r="P1331" t="s">
        <v>74</v>
      </c>
      <c r="Q1331" s="1">
        <v>15.3</v>
      </c>
      <c r="R1331" t="s">
        <v>51</v>
      </c>
      <c r="S1331" t="s">
        <v>1225</v>
      </c>
      <c r="T1331" t="s">
        <v>3315</v>
      </c>
    </row>
    <row r="1332" spans="1:20" x14ac:dyDescent="0.25">
      <c r="A1332" t="s">
        <v>6171</v>
      </c>
      <c r="B1332" t="s">
        <v>51</v>
      </c>
      <c r="C1332" t="s">
        <v>51</v>
      </c>
      <c r="D1332" s="14" t="s">
        <v>3910</v>
      </c>
      <c r="E1332" t="s">
        <v>3911</v>
      </c>
      <c r="F1332" t="s">
        <v>51</v>
      </c>
      <c r="G1332" t="s">
        <v>63</v>
      </c>
      <c r="H1332" t="s">
        <v>51</v>
      </c>
      <c r="I1332" s="16">
        <v>36892</v>
      </c>
      <c r="J1332" t="s">
        <v>54</v>
      </c>
      <c r="K1332" t="s">
        <v>59</v>
      </c>
      <c r="L1332" t="s">
        <v>51</v>
      </c>
      <c r="M1332" t="s">
        <v>51</v>
      </c>
      <c r="N1332" t="s">
        <v>59</v>
      </c>
      <c r="O1332" t="s">
        <v>56</v>
      </c>
      <c r="P1332" t="s">
        <v>51</v>
      </c>
      <c r="Q1332" s="1">
        <v>15.3</v>
      </c>
      <c r="R1332" t="s">
        <v>51</v>
      </c>
      <c r="S1332" t="s">
        <v>1225</v>
      </c>
      <c r="T1332" t="s">
        <v>6172</v>
      </c>
    </row>
    <row r="1333" spans="1:20" x14ac:dyDescent="0.25">
      <c r="A1333" t="s">
        <v>51</v>
      </c>
      <c r="B1333" t="s">
        <v>52</v>
      </c>
      <c r="C1333" t="s">
        <v>51</v>
      </c>
      <c r="D1333" s="14" t="s">
        <v>51</v>
      </c>
      <c r="E1333" t="s">
        <v>51</v>
      </c>
      <c r="F1333" t="s">
        <v>51</v>
      </c>
      <c r="G1333" t="s">
        <v>63</v>
      </c>
      <c r="H1333" t="s">
        <v>51</v>
      </c>
      <c r="I1333" s="16">
        <v>32874</v>
      </c>
      <c r="J1333" t="s">
        <v>54</v>
      </c>
      <c r="K1333" t="s">
        <v>2014</v>
      </c>
      <c r="L1333" t="s">
        <v>51</v>
      </c>
      <c r="M1333" t="s">
        <v>51</v>
      </c>
      <c r="N1333" t="s">
        <v>2014</v>
      </c>
      <c r="O1333" t="s">
        <v>56</v>
      </c>
      <c r="P1333" t="s">
        <v>51</v>
      </c>
      <c r="Q1333" s="1">
        <v>15.3</v>
      </c>
      <c r="R1333" t="s">
        <v>51</v>
      </c>
      <c r="S1333" t="s">
        <v>51</v>
      </c>
      <c r="T1333" t="s">
        <v>51</v>
      </c>
    </row>
    <row r="1334" spans="1:20" x14ac:dyDescent="0.25">
      <c r="A1334" t="s">
        <v>6173</v>
      </c>
      <c r="B1334" t="s">
        <v>51</v>
      </c>
      <c r="C1334" t="s">
        <v>6174</v>
      </c>
      <c r="D1334" s="14" t="s">
        <v>3782</v>
      </c>
      <c r="E1334" t="s">
        <v>3783</v>
      </c>
      <c r="F1334" t="s">
        <v>6175</v>
      </c>
      <c r="G1334" t="s">
        <v>63</v>
      </c>
      <c r="H1334" t="s">
        <v>51</v>
      </c>
      <c r="I1334" s="16">
        <v>42005</v>
      </c>
      <c r="J1334" t="s">
        <v>54</v>
      </c>
      <c r="K1334" t="s">
        <v>59</v>
      </c>
      <c r="L1334" t="s">
        <v>51</v>
      </c>
      <c r="M1334" t="s">
        <v>51</v>
      </c>
      <c r="N1334" t="s">
        <v>59</v>
      </c>
      <c r="O1334" t="s">
        <v>56</v>
      </c>
      <c r="P1334" t="s">
        <v>51</v>
      </c>
      <c r="Q1334" s="1">
        <v>15.2</v>
      </c>
      <c r="R1334" t="s">
        <v>51</v>
      </c>
      <c r="S1334" t="s">
        <v>51</v>
      </c>
      <c r="T1334" t="s">
        <v>51</v>
      </c>
    </row>
    <row r="1335" spans="1:20" x14ac:dyDescent="0.25">
      <c r="A1335" t="s">
        <v>6177</v>
      </c>
      <c r="B1335" t="s">
        <v>6178</v>
      </c>
      <c r="C1335" t="s">
        <v>6179</v>
      </c>
      <c r="D1335" s="14" t="s">
        <v>6180</v>
      </c>
      <c r="E1335" t="s">
        <v>6181</v>
      </c>
      <c r="F1335" t="s">
        <v>6182</v>
      </c>
      <c r="G1335" t="s">
        <v>84</v>
      </c>
      <c r="H1335" t="s">
        <v>51</v>
      </c>
      <c r="I1335" s="16">
        <v>42005</v>
      </c>
      <c r="J1335" t="s">
        <v>54</v>
      </c>
      <c r="K1335" t="s">
        <v>59</v>
      </c>
      <c r="L1335" t="s">
        <v>51</v>
      </c>
      <c r="M1335" t="s">
        <v>51</v>
      </c>
      <c r="N1335" t="s">
        <v>59</v>
      </c>
      <c r="O1335" t="s">
        <v>56</v>
      </c>
      <c r="P1335" t="s">
        <v>74</v>
      </c>
      <c r="Q1335" s="1">
        <v>15.2</v>
      </c>
      <c r="R1335" t="s">
        <v>51</v>
      </c>
      <c r="S1335" t="s">
        <v>51</v>
      </c>
      <c r="T1335" t="s">
        <v>51</v>
      </c>
    </row>
    <row r="1336" spans="1:20" x14ac:dyDescent="0.25">
      <c r="A1336" t="s">
        <v>6183</v>
      </c>
      <c r="B1336" t="s">
        <v>51</v>
      </c>
      <c r="C1336" t="s">
        <v>6184</v>
      </c>
      <c r="D1336" s="14" t="s">
        <v>4362</v>
      </c>
      <c r="E1336" t="s">
        <v>6185</v>
      </c>
      <c r="F1336" t="s">
        <v>51</v>
      </c>
      <c r="G1336" t="s">
        <v>84</v>
      </c>
      <c r="H1336" t="s">
        <v>51</v>
      </c>
      <c r="I1336" s="16">
        <v>41640</v>
      </c>
      <c r="J1336" t="s">
        <v>54</v>
      </c>
      <c r="K1336" t="s">
        <v>59</v>
      </c>
      <c r="L1336" t="s">
        <v>51</v>
      </c>
      <c r="M1336" t="s">
        <v>51</v>
      </c>
      <c r="N1336" t="s">
        <v>59</v>
      </c>
      <c r="O1336" t="s">
        <v>56</v>
      </c>
      <c r="P1336" t="s">
        <v>74</v>
      </c>
      <c r="Q1336" s="1">
        <v>15.2</v>
      </c>
      <c r="R1336" t="s">
        <v>51</v>
      </c>
      <c r="S1336" t="s">
        <v>1225</v>
      </c>
      <c r="T1336" t="s">
        <v>6166</v>
      </c>
    </row>
    <row r="1337" spans="1:20" x14ac:dyDescent="0.25">
      <c r="A1337" t="s">
        <v>6186</v>
      </c>
      <c r="B1337" t="s">
        <v>51</v>
      </c>
      <c r="C1337" t="s">
        <v>6187</v>
      </c>
      <c r="D1337" s="14" t="s">
        <v>6188</v>
      </c>
      <c r="E1337" t="s">
        <v>6189</v>
      </c>
      <c r="F1337" t="s">
        <v>51</v>
      </c>
      <c r="G1337" t="s">
        <v>66</v>
      </c>
      <c r="H1337" t="s">
        <v>51</v>
      </c>
      <c r="I1337" s="16">
        <v>42005</v>
      </c>
      <c r="J1337" t="s">
        <v>54</v>
      </c>
      <c r="K1337" t="s">
        <v>59</v>
      </c>
      <c r="L1337" t="s">
        <v>51</v>
      </c>
      <c r="M1337" t="s">
        <v>51</v>
      </c>
      <c r="N1337" t="s">
        <v>59</v>
      </c>
      <c r="O1337" t="s">
        <v>56</v>
      </c>
      <c r="P1337" t="s">
        <v>74</v>
      </c>
      <c r="Q1337" s="1">
        <v>15.2</v>
      </c>
      <c r="R1337" t="s">
        <v>51</v>
      </c>
      <c r="S1337" t="s">
        <v>450</v>
      </c>
      <c r="T1337" t="s">
        <v>1625</v>
      </c>
    </row>
    <row r="1338" spans="1:20" x14ac:dyDescent="0.25">
      <c r="A1338" t="s">
        <v>6190</v>
      </c>
      <c r="B1338" t="s">
        <v>51</v>
      </c>
      <c r="C1338" t="s">
        <v>6191</v>
      </c>
      <c r="D1338" s="14" t="s">
        <v>6192</v>
      </c>
      <c r="E1338" t="s">
        <v>6193</v>
      </c>
      <c r="F1338" t="s">
        <v>6194</v>
      </c>
      <c r="G1338" t="s">
        <v>77</v>
      </c>
      <c r="H1338" t="s">
        <v>51</v>
      </c>
      <c r="I1338" s="16">
        <v>41640</v>
      </c>
      <c r="J1338" t="s">
        <v>54</v>
      </c>
      <c r="K1338" t="s">
        <v>59</v>
      </c>
      <c r="L1338" t="s">
        <v>51</v>
      </c>
      <c r="M1338" t="s">
        <v>51</v>
      </c>
      <c r="N1338" t="s">
        <v>59</v>
      </c>
      <c r="O1338" t="s">
        <v>56</v>
      </c>
      <c r="P1338" t="s">
        <v>74</v>
      </c>
      <c r="Q1338" s="1">
        <v>15.2</v>
      </c>
      <c r="R1338" t="s">
        <v>51</v>
      </c>
      <c r="S1338" t="s">
        <v>1225</v>
      </c>
      <c r="T1338" t="s">
        <v>2387</v>
      </c>
    </row>
    <row r="1339" spans="1:20" x14ac:dyDescent="0.25">
      <c r="A1339" t="s">
        <v>6195</v>
      </c>
      <c r="B1339" t="s">
        <v>51</v>
      </c>
      <c r="C1339" t="s">
        <v>51</v>
      </c>
      <c r="D1339" s="14" t="s">
        <v>4800</v>
      </c>
      <c r="E1339" t="s">
        <v>6196</v>
      </c>
      <c r="F1339" t="s">
        <v>6197</v>
      </c>
      <c r="G1339" t="s">
        <v>88</v>
      </c>
      <c r="H1339" t="s">
        <v>51</v>
      </c>
      <c r="I1339" s="16">
        <v>40909</v>
      </c>
      <c r="J1339" t="s">
        <v>54</v>
      </c>
      <c r="K1339" t="s">
        <v>55</v>
      </c>
      <c r="L1339" t="s">
        <v>51</v>
      </c>
      <c r="M1339" t="s">
        <v>51</v>
      </c>
      <c r="N1339" t="s">
        <v>55</v>
      </c>
      <c r="O1339" t="s">
        <v>56</v>
      </c>
      <c r="P1339" t="s">
        <v>51</v>
      </c>
      <c r="Q1339" s="1">
        <v>15.2</v>
      </c>
      <c r="R1339" t="s">
        <v>51</v>
      </c>
      <c r="S1339" t="s">
        <v>51</v>
      </c>
      <c r="T1339" t="s">
        <v>2937</v>
      </c>
    </row>
    <row r="1340" spans="1:20" x14ac:dyDescent="0.25">
      <c r="A1340" t="s">
        <v>6198</v>
      </c>
      <c r="B1340" t="s">
        <v>6199</v>
      </c>
      <c r="C1340" t="s">
        <v>6200</v>
      </c>
      <c r="D1340" s="14" t="s">
        <v>6201</v>
      </c>
      <c r="E1340" t="s">
        <v>6202</v>
      </c>
      <c r="F1340" t="s">
        <v>6203</v>
      </c>
      <c r="G1340" t="s">
        <v>356</v>
      </c>
      <c r="H1340" t="s">
        <v>51</v>
      </c>
      <c r="I1340" s="16">
        <v>41660</v>
      </c>
      <c r="J1340" t="s">
        <v>54</v>
      </c>
      <c r="K1340" t="s">
        <v>73</v>
      </c>
      <c r="L1340" t="s">
        <v>51</v>
      </c>
      <c r="M1340" t="s">
        <v>51</v>
      </c>
      <c r="N1340" t="s">
        <v>73</v>
      </c>
      <c r="O1340" t="s">
        <v>74</v>
      </c>
      <c r="P1340" t="s">
        <v>56</v>
      </c>
      <c r="Q1340" s="1">
        <v>15.1</v>
      </c>
      <c r="R1340" t="s">
        <v>6205</v>
      </c>
      <c r="S1340" t="s">
        <v>918</v>
      </c>
      <c r="T1340" t="s">
        <v>6206</v>
      </c>
    </row>
    <row r="1341" spans="1:20" x14ac:dyDescent="0.25">
      <c r="A1341" t="s">
        <v>6207</v>
      </c>
      <c r="B1341" t="s">
        <v>6208</v>
      </c>
      <c r="C1341" t="s">
        <v>6209</v>
      </c>
      <c r="D1341" s="14" t="s">
        <v>4125</v>
      </c>
      <c r="E1341" t="s">
        <v>6210</v>
      </c>
      <c r="F1341" t="s">
        <v>6211</v>
      </c>
      <c r="G1341" t="s">
        <v>53</v>
      </c>
      <c r="H1341" t="s">
        <v>51</v>
      </c>
      <c r="I1341" s="16">
        <v>36678</v>
      </c>
      <c r="J1341" t="s">
        <v>54</v>
      </c>
      <c r="K1341" t="s">
        <v>73</v>
      </c>
      <c r="L1341" t="s">
        <v>51</v>
      </c>
      <c r="M1341" t="s">
        <v>51</v>
      </c>
      <c r="N1341" t="s">
        <v>73</v>
      </c>
      <c r="O1341" t="s">
        <v>74</v>
      </c>
      <c r="P1341" t="s">
        <v>419</v>
      </c>
      <c r="Q1341" s="1">
        <v>15.1</v>
      </c>
      <c r="R1341" t="s">
        <v>6212</v>
      </c>
      <c r="S1341" t="s">
        <v>1225</v>
      </c>
      <c r="T1341" t="s">
        <v>6213</v>
      </c>
    </row>
    <row r="1342" spans="1:20" x14ac:dyDescent="0.25">
      <c r="A1342" t="s">
        <v>6214</v>
      </c>
      <c r="B1342" t="s">
        <v>6215</v>
      </c>
      <c r="C1342" t="s">
        <v>6216</v>
      </c>
      <c r="D1342" s="14" t="s">
        <v>6217</v>
      </c>
      <c r="E1342" t="s">
        <v>6218</v>
      </c>
      <c r="F1342" t="s">
        <v>6219</v>
      </c>
      <c r="G1342" t="s">
        <v>63</v>
      </c>
      <c r="H1342" t="s">
        <v>6220</v>
      </c>
      <c r="I1342" s="16">
        <v>35156</v>
      </c>
      <c r="J1342" t="s">
        <v>54</v>
      </c>
      <c r="K1342" t="s">
        <v>73</v>
      </c>
      <c r="L1342" t="s">
        <v>51</v>
      </c>
      <c r="M1342" t="s">
        <v>51</v>
      </c>
      <c r="N1342" t="s">
        <v>73</v>
      </c>
      <c r="O1342" t="s">
        <v>74</v>
      </c>
      <c r="P1342" t="s">
        <v>56</v>
      </c>
      <c r="Q1342" s="1">
        <v>15.1</v>
      </c>
      <c r="R1342" t="s">
        <v>6221</v>
      </c>
      <c r="S1342" t="s">
        <v>1225</v>
      </c>
      <c r="T1342" t="s">
        <v>471</v>
      </c>
    </row>
    <row r="1343" spans="1:20" x14ac:dyDescent="0.25">
      <c r="A1343" t="s">
        <v>6222</v>
      </c>
      <c r="B1343" t="s">
        <v>6223</v>
      </c>
      <c r="C1343" t="s">
        <v>6224</v>
      </c>
      <c r="D1343" s="14" t="s">
        <v>4302</v>
      </c>
      <c r="E1343" t="s">
        <v>4303</v>
      </c>
      <c r="F1343" t="s">
        <v>6225</v>
      </c>
      <c r="G1343" t="s">
        <v>53</v>
      </c>
      <c r="H1343" t="s">
        <v>51</v>
      </c>
      <c r="I1343" s="16">
        <v>39436</v>
      </c>
      <c r="J1343" t="s">
        <v>54</v>
      </c>
      <c r="K1343" t="s">
        <v>91</v>
      </c>
      <c r="L1343" t="s">
        <v>51</v>
      </c>
      <c r="M1343" t="s">
        <v>51</v>
      </c>
      <c r="N1343" t="s">
        <v>91</v>
      </c>
      <c r="O1343" t="s">
        <v>56</v>
      </c>
      <c r="P1343" t="s">
        <v>56</v>
      </c>
      <c r="Q1343" s="1">
        <v>15.1</v>
      </c>
      <c r="R1343" t="s">
        <v>6226</v>
      </c>
      <c r="S1343" t="s">
        <v>450</v>
      </c>
      <c r="T1343" t="s">
        <v>616</v>
      </c>
    </row>
    <row r="1344" spans="1:20" x14ac:dyDescent="0.25">
      <c r="A1344" t="s">
        <v>6227</v>
      </c>
      <c r="B1344" t="s">
        <v>6228</v>
      </c>
      <c r="C1344" t="s">
        <v>6229</v>
      </c>
      <c r="D1344" s="14" t="s">
        <v>6230</v>
      </c>
      <c r="E1344" t="s">
        <v>6231</v>
      </c>
      <c r="F1344" t="s">
        <v>6232</v>
      </c>
      <c r="G1344" t="s">
        <v>81</v>
      </c>
      <c r="H1344" t="s">
        <v>51</v>
      </c>
      <c r="I1344" s="16">
        <v>34238</v>
      </c>
      <c r="J1344" t="s">
        <v>54</v>
      </c>
      <c r="K1344" t="s">
        <v>183</v>
      </c>
      <c r="L1344" t="s">
        <v>73</v>
      </c>
      <c r="M1344" t="s">
        <v>73</v>
      </c>
      <c r="N1344" t="s">
        <v>73</v>
      </c>
      <c r="O1344" t="s">
        <v>74</v>
      </c>
      <c r="P1344" t="s">
        <v>56</v>
      </c>
      <c r="Q1344" s="1">
        <v>15.1</v>
      </c>
      <c r="R1344" t="s">
        <v>6233</v>
      </c>
      <c r="S1344" t="s">
        <v>1225</v>
      </c>
      <c r="T1344" t="s">
        <v>3582</v>
      </c>
    </row>
    <row r="1345" spans="1:20" x14ac:dyDescent="0.25">
      <c r="A1345" t="s">
        <v>6234</v>
      </c>
      <c r="B1345" t="s">
        <v>6235</v>
      </c>
      <c r="C1345" t="s">
        <v>6236</v>
      </c>
      <c r="D1345" s="14" t="s">
        <v>6237</v>
      </c>
      <c r="E1345" t="s">
        <v>6238</v>
      </c>
      <c r="F1345" t="s">
        <v>51</v>
      </c>
      <c r="G1345" t="s">
        <v>63</v>
      </c>
      <c r="H1345" t="s">
        <v>51</v>
      </c>
      <c r="I1345" s="16">
        <v>43721</v>
      </c>
      <c r="J1345" t="s">
        <v>54</v>
      </c>
      <c r="K1345" t="s">
        <v>59</v>
      </c>
      <c r="L1345" t="s">
        <v>51</v>
      </c>
      <c r="M1345" t="s">
        <v>51</v>
      </c>
      <c r="N1345" t="s">
        <v>59</v>
      </c>
      <c r="O1345" t="s">
        <v>56</v>
      </c>
      <c r="P1345" t="s">
        <v>51</v>
      </c>
      <c r="Q1345" s="1">
        <v>15</v>
      </c>
      <c r="R1345" t="s">
        <v>51</v>
      </c>
      <c r="S1345" t="s">
        <v>918</v>
      </c>
      <c r="T1345" t="s">
        <v>471</v>
      </c>
    </row>
    <row r="1346" spans="1:20" x14ac:dyDescent="0.25">
      <c r="A1346" t="s">
        <v>6240</v>
      </c>
      <c r="B1346" t="s">
        <v>6241</v>
      </c>
      <c r="C1346" t="s">
        <v>6242</v>
      </c>
      <c r="D1346" s="14" t="s">
        <v>6243</v>
      </c>
      <c r="E1346" t="s">
        <v>6244</v>
      </c>
      <c r="F1346" t="s">
        <v>51</v>
      </c>
      <c r="G1346" t="s">
        <v>61</v>
      </c>
      <c r="H1346" t="s">
        <v>6245</v>
      </c>
      <c r="I1346" s="17">
        <v>21916</v>
      </c>
      <c r="J1346" t="s">
        <v>54</v>
      </c>
      <c r="K1346" t="s">
        <v>73</v>
      </c>
      <c r="L1346" t="s">
        <v>51</v>
      </c>
      <c r="M1346" t="s">
        <v>51</v>
      </c>
      <c r="N1346" t="s">
        <v>73</v>
      </c>
      <c r="O1346" t="s">
        <v>74</v>
      </c>
      <c r="P1346" t="s">
        <v>56</v>
      </c>
      <c r="Q1346" s="1">
        <v>15</v>
      </c>
      <c r="R1346" t="s">
        <v>6246</v>
      </c>
      <c r="S1346" t="s">
        <v>1225</v>
      </c>
      <c r="T1346" t="s">
        <v>6247</v>
      </c>
    </row>
    <row r="1347" spans="1:20" x14ac:dyDescent="0.25">
      <c r="A1347" t="s">
        <v>6248</v>
      </c>
      <c r="B1347" t="s">
        <v>6249</v>
      </c>
      <c r="C1347" t="s">
        <v>6250</v>
      </c>
      <c r="D1347" s="14" t="s">
        <v>6251</v>
      </c>
      <c r="E1347" t="s">
        <v>6252</v>
      </c>
      <c r="F1347" t="s">
        <v>51</v>
      </c>
      <c r="G1347" t="s">
        <v>84</v>
      </c>
      <c r="H1347" t="s">
        <v>51</v>
      </c>
      <c r="I1347" s="16">
        <v>42873</v>
      </c>
      <c r="J1347" t="s">
        <v>54</v>
      </c>
      <c r="K1347" t="s">
        <v>59</v>
      </c>
      <c r="L1347" t="s">
        <v>51</v>
      </c>
      <c r="M1347" t="s">
        <v>51</v>
      </c>
      <c r="N1347" t="s">
        <v>59</v>
      </c>
      <c r="O1347" t="s">
        <v>56</v>
      </c>
      <c r="P1347" t="s">
        <v>51</v>
      </c>
      <c r="Q1347" s="1">
        <v>15</v>
      </c>
      <c r="R1347" t="s">
        <v>51</v>
      </c>
      <c r="S1347" t="s">
        <v>51</v>
      </c>
      <c r="T1347" t="s">
        <v>51</v>
      </c>
    </row>
    <row r="1348" spans="1:20" x14ac:dyDescent="0.25">
      <c r="A1348" t="s">
        <v>6253</v>
      </c>
      <c r="B1348" t="s">
        <v>6254</v>
      </c>
      <c r="C1348" t="s">
        <v>6255</v>
      </c>
      <c r="D1348" s="14" t="s">
        <v>6256</v>
      </c>
      <c r="E1348" t="s">
        <v>6257</v>
      </c>
      <c r="F1348" t="s">
        <v>51</v>
      </c>
      <c r="G1348" t="s">
        <v>63</v>
      </c>
      <c r="H1348" t="s">
        <v>51</v>
      </c>
      <c r="I1348" s="16">
        <v>42445</v>
      </c>
      <c r="J1348" t="s">
        <v>54</v>
      </c>
      <c r="K1348" t="s">
        <v>59</v>
      </c>
      <c r="L1348" t="s">
        <v>51</v>
      </c>
      <c r="M1348" t="s">
        <v>51</v>
      </c>
      <c r="N1348" t="s">
        <v>59</v>
      </c>
      <c r="O1348" t="s">
        <v>56</v>
      </c>
      <c r="P1348" t="s">
        <v>74</v>
      </c>
      <c r="Q1348" s="1">
        <v>15</v>
      </c>
      <c r="R1348" t="s">
        <v>6258</v>
      </c>
      <c r="S1348" t="s">
        <v>1225</v>
      </c>
      <c r="T1348" t="s">
        <v>3565</v>
      </c>
    </row>
    <row r="1349" spans="1:20" x14ac:dyDescent="0.25">
      <c r="A1349" t="s">
        <v>6259</v>
      </c>
      <c r="B1349" t="s">
        <v>6260</v>
      </c>
      <c r="C1349" t="s">
        <v>6261</v>
      </c>
      <c r="D1349" s="14" t="s">
        <v>1899</v>
      </c>
      <c r="E1349" t="s">
        <v>603</v>
      </c>
      <c r="F1349" t="s">
        <v>6262</v>
      </c>
      <c r="G1349" t="s">
        <v>603</v>
      </c>
      <c r="H1349" t="s">
        <v>51</v>
      </c>
      <c r="I1349" s="17">
        <v>26444</v>
      </c>
      <c r="J1349" t="s">
        <v>54</v>
      </c>
      <c r="K1349" t="s">
        <v>183</v>
      </c>
      <c r="L1349" t="s">
        <v>73</v>
      </c>
      <c r="M1349" t="s">
        <v>6263</v>
      </c>
      <c r="N1349" t="s">
        <v>73</v>
      </c>
      <c r="O1349" t="s">
        <v>74</v>
      </c>
      <c r="P1349" t="s">
        <v>56</v>
      </c>
      <c r="Q1349" s="1">
        <v>15</v>
      </c>
      <c r="R1349" t="s">
        <v>51</v>
      </c>
      <c r="S1349" t="s">
        <v>450</v>
      </c>
      <c r="T1349" t="s">
        <v>607</v>
      </c>
    </row>
    <row r="1350" spans="1:20" x14ac:dyDescent="0.25">
      <c r="A1350" t="s">
        <v>6264</v>
      </c>
      <c r="B1350" t="s">
        <v>6265</v>
      </c>
      <c r="C1350" t="s">
        <v>6266</v>
      </c>
      <c r="D1350" s="14" t="s">
        <v>353</v>
      </c>
      <c r="E1350" t="s">
        <v>354</v>
      </c>
      <c r="F1350" t="s">
        <v>6267</v>
      </c>
      <c r="G1350" t="s">
        <v>356</v>
      </c>
      <c r="H1350" t="s">
        <v>6268</v>
      </c>
      <c r="I1350" s="16">
        <v>42638</v>
      </c>
      <c r="J1350" t="s">
        <v>54</v>
      </c>
      <c r="K1350" t="s">
        <v>2232</v>
      </c>
      <c r="L1350" t="s">
        <v>51</v>
      </c>
      <c r="M1350" t="s">
        <v>51</v>
      </c>
      <c r="N1350" t="s">
        <v>2232</v>
      </c>
      <c r="O1350" t="s">
        <v>74</v>
      </c>
      <c r="P1350" t="s">
        <v>74</v>
      </c>
      <c r="Q1350" s="1">
        <v>15</v>
      </c>
      <c r="R1350" t="s">
        <v>6269</v>
      </c>
      <c r="S1350" t="s">
        <v>107</v>
      </c>
      <c r="T1350" t="s">
        <v>138</v>
      </c>
    </row>
    <row r="1351" spans="1:20" x14ac:dyDescent="0.25">
      <c r="A1351" t="s">
        <v>6270</v>
      </c>
      <c r="B1351" t="s">
        <v>6265</v>
      </c>
      <c r="C1351" t="s">
        <v>6271</v>
      </c>
      <c r="D1351" s="14" t="s">
        <v>363</v>
      </c>
      <c r="E1351" t="s">
        <v>6272</v>
      </c>
      <c r="F1351" t="s">
        <v>6273</v>
      </c>
      <c r="G1351" t="s">
        <v>63</v>
      </c>
      <c r="H1351" t="s">
        <v>6274</v>
      </c>
      <c r="I1351" s="16">
        <v>42643</v>
      </c>
      <c r="J1351" t="s">
        <v>54</v>
      </c>
      <c r="K1351" t="s">
        <v>2232</v>
      </c>
      <c r="L1351" t="s">
        <v>51</v>
      </c>
      <c r="M1351" t="s">
        <v>51</v>
      </c>
      <c r="N1351" t="s">
        <v>2232</v>
      </c>
      <c r="O1351" t="s">
        <v>74</v>
      </c>
      <c r="P1351" t="s">
        <v>74</v>
      </c>
      <c r="Q1351" s="1">
        <v>15</v>
      </c>
      <c r="R1351" t="s">
        <v>6275</v>
      </c>
      <c r="S1351" t="s">
        <v>107</v>
      </c>
      <c r="T1351" t="s">
        <v>138</v>
      </c>
    </row>
    <row r="1352" spans="1:20" x14ac:dyDescent="0.25">
      <c r="A1352" t="s">
        <v>6276</v>
      </c>
      <c r="B1352" t="s">
        <v>6265</v>
      </c>
      <c r="C1352" t="s">
        <v>6277</v>
      </c>
      <c r="D1352" s="14" t="s">
        <v>1092</v>
      </c>
      <c r="E1352" t="s">
        <v>6278</v>
      </c>
      <c r="F1352" t="s">
        <v>6279</v>
      </c>
      <c r="G1352" t="s">
        <v>356</v>
      </c>
      <c r="H1352" t="s">
        <v>6280</v>
      </c>
      <c r="I1352" s="16">
        <v>42652</v>
      </c>
      <c r="J1352" t="s">
        <v>54</v>
      </c>
      <c r="K1352" t="s">
        <v>2232</v>
      </c>
      <c r="L1352" t="s">
        <v>51</v>
      </c>
      <c r="M1352" t="s">
        <v>51</v>
      </c>
      <c r="N1352" t="s">
        <v>2232</v>
      </c>
      <c r="O1352" t="s">
        <v>74</v>
      </c>
      <c r="P1352" t="s">
        <v>74</v>
      </c>
      <c r="Q1352" s="1">
        <v>15</v>
      </c>
      <c r="R1352" t="s">
        <v>1097</v>
      </c>
      <c r="S1352" t="s">
        <v>450</v>
      </c>
      <c r="T1352" t="s">
        <v>1098</v>
      </c>
    </row>
    <row r="1353" spans="1:20" x14ac:dyDescent="0.25">
      <c r="A1353" t="s">
        <v>6281</v>
      </c>
      <c r="B1353" t="s">
        <v>6265</v>
      </c>
      <c r="C1353" t="s">
        <v>6282</v>
      </c>
      <c r="D1353" s="14" t="s">
        <v>568</v>
      </c>
      <c r="E1353" t="s">
        <v>569</v>
      </c>
      <c r="F1353" t="s">
        <v>570</v>
      </c>
      <c r="G1353" t="s">
        <v>63</v>
      </c>
      <c r="H1353" t="s">
        <v>6283</v>
      </c>
      <c r="I1353" s="16">
        <v>42610</v>
      </c>
      <c r="J1353" t="s">
        <v>54</v>
      </c>
      <c r="K1353" t="s">
        <v>2232</v>
      </c>
      <c r="L1353" t="s">
        <v>51</v>
      </c>
      <c r="M1353" t="s">
        <v>51</v>
      </c>
      <c r="N1353" t="s">
        <v>2232</v>
      </c>
      <c r="O1353" t="s">
        <v>74</v>
      </c>
      <c r="P1353" t="s">
        <v>74</v>
      </c>
      <c r="Q1353" s="1">
        <v>15</v>
      </c>
      <c r="R1353" t="s">
        <v>6284</v>
      </c>
      <c r="S1353" t="s">
        <v>107</v>
      </c>
      <c r="T1353" t="s">
        <v>138</v>
      </c>
    </row>
    <row r="1354" spans="1:20" x14ac:dyDescent="0.25">
      <c r="A1354" t="s">
        <v>6285</v>
      </c>
      <c r="B1354" t="s">
        <v>6265</v>
      </c>
      <c r="C1354" t="s">
        <v>6286</v>
      </c>
      <c r="D1354" s="14" t="s">
        <v>415</v>
      </c>
      <c r="E1354" t="s">
        <v>416</v>
      </c>
      <c r="F1354" t="s">
        <v>6287</v>
      </c>
      <c r="G1354" t="s">
        <v>356</v>
      </c>
      <c r="H1354" t="s">
        <v>6288</v>
      </c>
      <c r="I1354" s="16">
        <v>42610</v>
      </c>
      <c r="J1354" t="s">
        <v>54</v>
      </c>
      <c r="K1354" t="s">
        <v>2232</v>
      </c>
      <c r="L1354" t="s">
        <v>51</v>
      </c>
      <c r="M1354" t="s">
        <v>51</v>
      </c>
      <c r="N1354" t="s">
        <v>2232</v>
      </c>
      <c r="O1354" t="s">
        <v>74</v>
      </c>
      <c r="P1354" t="s">
        <v>74</v>
      </c>
      <c r="Q1354" s="1">
        <v>15</v>
      </c>
      <c r="R1354" t="s">
        <v>6289</v>
      </c>
      <c r="S1354" t="s">
        <v>1225</v>
      </c>
      <c r="T1354" t="s">
        <v>1098</v>
      </c>
    </row>
    <row r="1355" spans="1:20" x14ac:dyDescent="0.25">
      <c r="A1355" t="s">
        <v>6290</v>
      </c>
      <c r="B1355" t="s">
        <v>6265</v>
      </c>
      <c r="C1355" t="s">
        <v>6291</v>
      </c>
      <c r="D1355" s="14" t="s">
        <v>338</v>
      </c>
      <c r="E1355" t="s">
        <v>339</v>
      </c>
      <c r="F1355" t="s">
        <v>6292</v>
      </c>
      <c r="G1355" t="s">
        <v>63</v>
      </c>
      <c r="H1355" t="s">
        <v>6293</v>
      </c>
      <c r="I1355" s="16">
        <v>42590</v>
      </c>
      <c r="J1355" t="s">
        <v>54</v>
      </c>
      <c r="K1355" t="s">
        <v>2232</v>
      </c>
      <c r="L1355" t="s">
        <v>51</v>
      </c>
      <c r="M1355" t="s">
        <v>51</v>
      </c>
      <c r="N1355" t="s">
        <v>2232</v>
      </c>
      <c r="O1355" t="s">
        <v>74</v>
      </c>
      <c r="P1355" t="s">
        <v>74</v>
      </c>
      <c r="Q1355" s="1">
        <v>15</v>
      </c>
      <c r="R1355" t="s">
        <v>6294</v>
      </c>
      <c r="S1355" t="s">
        <v>450</v>
      </c>
      <c r="T1355" t="s">
        <v>471</v>
      </c>
    </row>
    <row r="1356" spans="1:20" x14ac:dyDescent="0.25">
      <c r="A1356" t="s">
        <v>6295</v>
      </c>
      <c r="B1356" t="s">
        <v>51</v>
      </c>
      <c r="C1356" t="s">
        <v>6296</v>
      </c>
      <c r="D1356" s="14" t="s">
        <v>6297</v>
      </c>
      <c r="E1356" t="s">
        <v>6298</v>
      </c>
      <c r="F1356" t="s">
        <v>6299</v>
      </c>
      <c r="G1356" t="s">
        <v>69</v>
      </c>
      <c r="H1356" t="s">
        <v>51</v>
      </c>
      <c r="I1356" s="16">
        <v>42005</v>
      </c>
      <c r="J1356" t="s">
        <v>54</v>
      </c>
      <c r="K1356" t="s">
        <v>59</v>
      </c>
      <c r="L1356" t="s">
        <v>51</v>
      </c>
      <c r="M1356" t="s">
        <v>51</v>
      </c>
      <c r="N1356" t="s">
        <v>59</v>
      </c>
      <c r="O1356" t="s">
        <v>56</v>
      </c>
      <c r="P1356" t="s">
        <v>51</v>
      </c>
      <c r="Q1356" s="1">
        <v>15</v>
      </c>
      <c r="R1356" t="s">
        <v>51</v>
      </c>
      <c r="S1356" t="s">
        <v>51</v>
      </c>
      <c r="T1356" t="s">
        <v>51</v>
      </c>
    </row>
    <row r="1357" spans="1:20" x14ac:dyDescent="0.25">
      <c r="A1357" t="s">
        <v>6300</v>
      </c>
      <c r="B1357" t="s">
        <v>6301</v>
      </c>
      <c r="C1357" t="s">
        <v>6302</v>
      </c>
      <c r="D1357" s="14" t="s">
        <v>6303</v>
      </c>
      <c r="E1357" t="s">
        <v>6304</v>
      </c>
      <c r="F1357" t="s">
        <v>6305</v>
      </c>
      <c r="G1357" t="s">
        <v>84</v>
      </c>
      <c r="H1357" t="s">
        <v>51</v>
      </c>
      <c r="I1357" s="16">
        <v>42309</v>
      </c>
      <c r="J1357" t="s">
        <v>54</v>
      </c>
      <c r="K1357" t="s">
        <v>59</v>
      </c>
      <c r="L1357" t="s">
        <v>51</v>
      </c>
      <c r="M1357" t="s">
        <v>51</v>
      </c>
      <c r="N1357" t="s">
        <v>59</v>
      </c>
      <c r="O1357" t="s">
        <v>56</v>
      </c>
      <c r="P1357" t="s">
        <v>74</v>
      </c>
      <c r="Q1357" s="1">
        <v>15</v>
      </c>
      <c r="R1357" t="s">
        <v>3698</v>
      </c>
      <c r="S1357" t="s">
        <v>918</v>
      </c>
      <c r="T1357" t="s">
        <v>3699</v>
      </c>
    </row>
    <row r="1358" spans="1:20" x14ac:dyDescent="0.25">
      <c r="A1358" t="s">
        <v>6306</v>
      </c>
      <c r="B1358" t="s">
        <v>51</v>
      </c>
      <c r="C1358" t="s">
        <v>6307</v>
      </c>
      <c r="D1358" s="14" t="s">
        <v>6308</v>
      </c>
      <c r="E1358" t="s">
        <v>6309</v>
      </c>
      <c r="F1358" t="s">
        <v>51</v>
      </c>
      <c r="G1358" t="s">
        <v>69</v>
      </c>
      <c r="H1358" t="s">
        <v>51</v>
      </c>
      <c r="I1358" s="16">
        <v>41640</v>
      </c>
      <c r="J1358" t="s">
        <v>54</v>
      </c>
      <c r="K1358" t="s">
        <v>59</v>
      </c>
      <c r="L1358" t="s">
        <v>51</v>
      </c>
      <c r="M1358" t="s">
        <v>51</v>
      </c>
      <c r="N1358" t="s">
        <v>59</v>
      </c>
      <c r="O1358" t="s">
        <v>56</v>
      </c>
      <c r="P1358" t="s">
        <v>74</v>
      </c>
      <c r="Q1358" s="1">
        <v>15</v>
      </c>
      <c r="R1358" t="s">
        <v>51</v>
      </c>
      <c r="S1358" t="s">
        <v>450</v>
      </c>
      <c r="T1358" t="s">
        <v>1523</v>
      </c>
    </row>
    <row r="1359" spans="1:20" x14ac:dyDescent="0.25">
      <c r="A1359" t="s">
        <v>6310</v>
      </c>
      <c r="B1359" t="s">
        <v>51</v>
      </c>
      <c r="C1359" t="s">
        <v>6311</v>
      </c>
      <c r="D1359" s="14" t="s">
        <v>6312</v>
      </c>
      <c r="E1359" t="s">
        <v>6313</v>
      </c>
      <c r="F1359" t="s">
        <v>51</v>
      </c>
      <c r="G1359" t="s">
        <v>81</v>
      </c>
      <c r="H1359" t="s">
        <v>51</v>
      </c>
      <c r="I1359" s="16">
        <v>41640</v>
      </c>
      <c r="J1359" t="s">
        <v>54</v>
      </c>
      <c r="K1359" t="s">
        <v>59</v>
      </c>
      <c r="L1359" t="s">
        <v>51</v>
      </c>
      <c r="M1359" t="s">
        <v>51</v>
      </c>
      <c r="N1359" t="s">
        <v>59</v>
      </c>
      <c r="O1359" t="s">
        <v>56</v>
      </c>
      <c r="P1359" t="s">
        <v>74</v>
      </c>
      <c r="Q1359" s="1">
        <v>15</v>
      </c>
      <c r="R1359" t="s">
        <v>51</v>
      </c>
      <c r="S1359" t="s">
        <v>918</v>
      </c>
      <c r="T1359" t="s">
        <v>1625</v>
      </c>
    </row>
    <row r="1360" spans="1:20" x14ac:dyDescent="0.25">
      <c r="A1360" t="s">
        <v>6314</v>
      </c>
      <c r="B1360" t="s">
        <v>4380</v>
      </c>
      <c r="C1360" t="s">
        <v>6315</v>
      </c>
      <c r="D1360" s="14" t="s">
        <v>6316</v>
      </c>
      <c r="E1360" t="s">
        <v>6317</v>
      </c>
      <c r="F1360" t="s">
        <v>51</v>
      </c>
      <c r="G1360" t="s">
        <v>79</v>
      </c>
      <c r="H1360" t="s">
        <v>51</v>
      </c>
      <c r="I1360" s="16">
        <v>39083</v>
      </c>
      <c r="J1360" t="s">
        <v>54</v>
      </c>
      <c r="K1360" t="s">
        <v>59</v>
      </c>
      <c r="L1360" t="s">
        <v>51</v>
      </c>
      <c r="M1360" t="s">
        <v>51</v>
      </c>
      <c r="N1360" t="s">
        <v>59</v>
      </c>
      <c r="O1360" t="s">
        <v>56</v>
      </c>
      <c r="P1360" t="s">
        <v>74</v>
      </c>
      <c r="Q1360" s="1">
        <v>15</v>
      </c>
      <c r="R1360" t="s">
        <v>6318</v>
      </c>
      <c r="S1360" t="s">
        <v>1225</v>
      </c>
      <c r="T1360" t="s">
        <v>1356</v>
      </c>
    </row>
    <row r="1361" spans="1:20" x14ac:dyDescent="0.25">
      <c r="A1361" t="s">
        <v>6319</v>
      </c>
      <c r="B1361" t="s">
        <v>4380</v>
      </c>
      <c r="C1361" t="s">
        <v>6320</v>
      </c>
      <c r="D1361" s="14" t="s">
        <v>3469</v>
      </c>
      <c r="E1361" t="s">
        <v>4700</v>
      </c>
      <c r="F1361" t="s">
        <v>51</v>
      </c>
      <c r="G1361" t="s">
        <v>66</v>
      </c>
      <c r="H1361" t="s">
        <v>51</v>
      </c>
      <c r="I1361" s="16">
        <v>36892</v>
      </c>
      <c r="J1361" t="s">
        <v>54</v>
      </c>
      <c r="K1361" t="s">
        <v>59</v>
      </c>
      <c r="L1361" t="s">
        <v>51</v>
      </c>
      <c r="M1361" t="s">
        <v>51</v>
      </c>
      <c r="N1361" t="s">
        <v>59</v>
      </c>
      <c r="O1361" t="s">
        <v>56</v>
      </c>
      <c r="P1361" t="s">
        <v>74</v>
      </c>
      <c r="Q1361" s="1">
        <v>15</v>
      </c>
      <c r="R1361" t="s">
        <v>4701</v>
      </c>
      <c r="S1361" t="s">
        <v>450</v>
      </c>
      <c r="T1361" t="s">
        <v>1625</v>
      </c>
    </row>
    <row r="1362" spans="1:20" x14ac:dyDescent="0.25">
      <c r="A1362" t="s">
        <v>6321</v>
      </c>
      <c r="B1362" t="s">
        <v>5270</v>
      </c>
      <c r="C1362" t="s">
        <v>6322</v>
      </c>
      <c r="D1362" s="14" t="s">
        <v>5851</v>
      </c>
      <c r="E1362" t="s">
        <v>6323</v>
      </c>
      <c r="F1362" t="s">
        <v>51</v>
      </c>
      <c r="G1362" t="s">
        <v>79</v>
      </c>
      <c r="H1362" t="s">
        <v>51</v>
      </c>
      <c r="I1362" s="16">
        <v>37987</v>
      </c>
      <c r="J1362" t="s">
        <v>54</v>
      </c>
      <c r="K1362" t="s">
        <v>59</v>
      </c>
      <c r="L1362" t="s">
        <v>51</v>
      </c>
      <c r="M1362" t="s">
        <v>51</v>
      </c>
      <c r="N1362" t="s">
        <v>59</v>
      </c>
      <c r="O1362" t="s">
        <v>56</v>
      </c>
      <c r="P1362" t="s">
        <v>51</v>
      </c>
      <c r="Q1362" s="1">
        <v>15</v>
      </c>
      <c r="R1362" t="s">
        <v>51</v>
      </c>
      <c r="S1362" t="s">
        <v>1225</v>
      </c>
      <c r="T1362" t="s">
        <v>1356</v>
      </c>
    </row>
    <row r="1363" spans="1:20" x14ac:dyDescent="0.25">
      <c r="A1363" t="s">
        <v>6324</v>
      </c>
      <c r="B1363" t="s">
        <v>6325</v>
      </c>
      <c r="C1363" t="s">
        <v>6326</v>
      </c>
      <c r="D1363" s="14" t="s">
        <v>6327</v>
      </c>
      <c r="E1363" t="s">
        <v>6328</v>
      </c>
      <c r="F1363" t="s">
        <v>6329</v>
      </c>
      <c r="G1363" t="s">
        <v>77</v>
      </c>
      <c r="H1363" t="s">
        <v>51</v>
      </c>
      <c r="I1363" s="16">
        <v>36161</v>
      </c>
      <c r="J1363" t="s">
        <v>54</v>
      </c>
      <c r="K1363" t="s">
        <v>1281</v>
      </c>
      <c r="L1363" t="s">
        <v>6330</v>
      </c>
      <c r="M1363" t="s">
        <v>51</v>
      </c>
      <c r="N1363" t="s">
        <v>1281</v>
      </c>
      <c r="O1363" t="s">
        <v>74</v>
      </c>
      <c r="P1363" t="s">
        <v>74</v>
      </c>
      <c r="Q1363" s="1">
        <v>15</v>
      </c>
      <c r="R1363" t="s">
        <v>6331</v>
      </c>
      <c r="S1363" t="s">
        <v>1225</v>
      </c>
      <c r="T1363" t="s">
        <v>6332</v>
      </c>
    </row>
    <row r="1364" spans="1:20" x14ac:dyDescent="0.25">
      <c r="A1364" t="s">
        <v>6333</v>
      </c>
      <c r="B1364" t="s">
        <v>51</v>
      </c>
      <c r="C1364" t="s">
        <v>6334</v>
      </c>
      <c r="D1364" s="14" t="s">
        <v>6335</v>
      </c>
      <c r="E1364" t="s">
        <v>6336</v>
      </c>
      <c r="F1364" t="s">
        <v>51</v>
      </c>
      <c r="G1364" t="s">
        <v>79</v>
      </c>
      <c r="H1364" t="s">
        <v>6337</v>
      </c>
      <c r="I1364" s="16">
        <v>38353</v>
      </c>
      <c r="J1364" t="s">
        <v>54</v>
      </c>
      <c r="K1364" t="s">
        <v>59</v>
      </c>
      <c r="L1364" t="s">
        <v>51</v>
      </c>
      <c r="M1364" t="s">
        <v>51</v>
      </c>
      <c r="N1364" t="s">
        <v>59</v>
      </c>
      <c r="O1364" t="s">
        <v>56</v>
      </c>
      <c r="P1364" t="s">
        <v>74</v>
      </c>
      <c r="Q1364" s="1">
        <v>15</v>
      </c>
      <c r="R1364" t="s">
        <v>51</v>
      </c>
      <c r="S1364" t="s">
        <v>51</v>
      </c>
      <c r="T1364" t="s">
        <v>1356</v>
      </c>
    </row>
    <row r="1365" spans="1:20" x14ac:dyDescent="0.25">
      <c r="A1365" t="s">
        <v>6338</v>
      </c>
      <c r="B1365" t="s">
        <v>3121</v>
      </c>
      <c r="C1365" t="s">
        <v>6339</v>
      </c>
      <c r="D1365" s="14" t="s">
        <v>6340</v>
      </c>
      <c r="E1365" t="s">
        <v>6341</v>
      </c>
      <c r="F1365" t="s">
        <v>51</v>
      </c>
      <c r="G1365" t="s">
        <v>356</v>
      </c>
      <c r="H1365" t="s">
        <v>6341</v>
      </c>
      <c r="I1365" s="16">
        <v>40627</v>
      </c>
      <c r="J1365" t="s">
        <v>54</v>
      </c>
      <c r="K1365" t="s">
        <v>59</v>
      </c>
      <c r="L1365" t="s">
        <v>51</v>
      </c>
      <c r="M1365" t="s">
        <v>51</v>
      </c>
      <c r="N1365" t="s">
        <v>59</v>
      </c>
      <c r="O1365" t="s">
        <v>56</v>
      </c>
      <c r="P1365" t="s">
        <v>74</v>
      </c>
      <c r="Q1365" s="1">
        <v>15</v>
      </c>
      <c r="R1365" t="s">
        <v>6342</v>
      </c>
      <c r="S1365" t="s">
        <v>1225</v>
      </c>
      <c r="T1365" t="s">
        <v>4626</v>
      </c>
    </row>
    <row r="1366" spans="1:20" x14ac:dyDescent="0.25">
      <c r="A1366" t="s">
        <v>6343</v>
      </c>
      <c r="B1366" t="s">
        <v>224</v>
      </c>
      <c r="C1366" t="s">
        <v>5873</v>
      </c>
      <c r="D1366" s="14" t="s">
        <v>5872</v>
      </c>
      <c r="E1366" t="s">
        <v>5873</v>
      </c>
      <c r="F1366" t="s">
        <v>6344</v>
      </c>
      <c r="G1366" t="s">
        <v>53</v>
      </c>
      <c r="H1366" t="s">
        <v>5873</v>
      </c>
      <c r="I1366" s="17">
        <v>20821</v>
      </c>
      <c r="J1366" t="s">
        <v>54</v>
      </c>
      <c r="K1366" t="s">
        <v>463</v>
      </c>
      <c r="L1366" t="s">
        <v>51</v>
      </c>
      <c r="M1366" t="s">
        <v>51</v>
      </c>
      <c r="N1366" t="s">
        <v>463</v>
      </c>
      <c r="O1366" t="s">
        <v>74</v>
      </c>
      <c r="P1366" t="s">
        <v>74</v>
      </c>
      <c r="Q1366" s="1">
        <v>15</v>
      </c>
      <c r="R1366" t="s">
        <v>532</v>
      </c>
      <c r="S1366" t="s">
        <v>450</v>
      </c>
      <c r="T1366" t="s">
        <v>616</v>
      </c>
    </row>
    <row r="1367" spans="1:20" x14ac:dyDescent="0.25">
      <c r="A1367" t="s">
        <v>6345</v>
      </c>
      <c r="B1367" t="s">
        <v>6346</v>
      </c>
      <c r="C1367" t="s">
        <v>6347</v>
      </c>
      <c r="D1367" s="14" t="s">
        <v>6348</v>
      </c>
      <c r="E1367" t="s">
        <v>6349</v>
      </c>
      <c r="F1367" t="s">
        <v>6350</v>
      </c>
      <c r="G1367" t="s">
        <v>63</v>
      </c>
      <c r="H1367" t="s">
        <v>51</v>
      </c>
      <c r="I1367" s="17">
        <v>23743</v>
      </c>
      <c r="J1367" t="s">
        <v>54</v>
      </c>
      <c r="K1367" t="s">
        <v>512</v>
      </c>
      <c r="L1367" t="s">
        <v>51</v>
      </c>
      <c r="M1367" t="s">
        <v>51</v>
      </c>
      <c r="N1367" t="s">
        <v>512</v>
      </c>
      <c r="O1367" t="s">
        <v>74</v>
      </c>
      <c r="P1367" t="s">
        <v>74</v>
      </c>
      <c r="Q1367" s="1">
        <v>15</v>
      </c>
      <c r="R1367" t="s">
        <v>6351</v>
      </c>
      <c r="S1367" t="s">
        <v>1225</v>
      </c>
      <c r="T1367" t="s">
        <v>6352</v>
      </c>
    </row>
    <row r="1368" spans="1:20" x14ac:dyDescent="0.25">
      <c r="A1368" t="s">
        <v>6353</v>
      </c>
      <c r="B1368" t="s">
        <v>6354</v>
      </c>
      <c r="C1368" t="s">
        <v>51</v>
      </c>
      <c r="D1368" s="14" t="s">
        <v>6355</v>
      </c>
      <c r="E1368" t="s">
        <v>6356</v>
      </c>
      <c r="F1368" t="s">
        <v>51</v>
      </c>
      <c r="G1368" t="s">
        <v>79</v>
      </c>
      <c r="H1368" t="s">
        <v>51</v>
      </c>
      <c r="I1368" s="16">
        <v>37257</v>
      </c>
      <c r="J1368" t="s">
        <v>54</v>
      </c>
      <c r="K1368" t="s">
        <v>59</v>
      </c>
      <c r="L1368" t="s">
        <v>51</v>
      </c>
      <c r="M1368" t="s">
        <v>51</v>
      </c>
      <c r="N1368" t="s">
        <v>59</v>
      </c>
      <c r="O1368" t="s">
        <v>56</v>
      </c>
      <c r="P1368" t="s">
        <v>51</v>
      </c>
      <c r="Q1368" s="1">
        <v>15</v>
      </c>
      <c r="R1368" t="s">
        <v>51</v>
      </c>
      <c r="S1368" t="s">
        <v>1225</v>
      </c>
      <c r="T1368" t="s">
        <v>1279</v>
      </c>
    </row>
    <row r="1369" spans="1:20" x14ac:dyDescent="0.25">
      <c r="A1369" t="s">
        <v>6357</v>
      </c>
      <c r="B1369" t="s">
        <v>6358</v>
      </c>
      <c r="C1369" t="s">
        <v>51</v>
      </c>
      <c r="D1369" s="14" t="s">
        <v>6359</v>
      </c>
      <c r="E1369" t="s">
        <v>6360</v>
      </c>
      <c r="F1369" t="s">
        <v>51</v>
      </c>
      <c r="G1369" t="s">
        <v>69</v>
      </c>
      <c r="H1369" t="s">
        <v>51</v>
      </c>
      <c r="I1369" s="16">
        <v>36526</v>
      </c>
      <c r="J1369" t="s">
        <v>54</v>
      </c>
      <c r="K1369" t="s">
        <v>59</v>
      </c>
      <c r="L1369" t="s">
        <v>51</v>
      </c>
      <c r="M1369" t="s">
        <v>51</v>
      </c>
      <c r="N1369" t="s">
        <v>59</v>
      </c>
      <c r="O1369" t="s">
        <v>56</v>
      </c>
      <c r="P1369" t="s">
        <v>51</v>
      </c>
      <c r="Q1369" s="1">
        <v>15</v>
      </c>
      <c r="R1369" t="s">
        <v>51</v>
      </c>
      <c r="S1369" t="s">
        <v>1225</v>
      </c>
      <c r="T1369" t="s">
        <v>3826</v>
      </c>
    </row>
    <row r="1370" spans="1:20" x14ac:dyDescent="0.25">
      <c r="A1370" t="s">
        <v>6361</v>
      </c>
      <c r="B1370" t="s">
        <v>6362</v>
      </c>
      <c r="C1370" t="s">
        <v>6363</v>
      </c>
      <c r="D1370" s="14" t="s">
        <v>6364</v>
      </c>
      <c r="E1370" t="s">
        <v>6365</v>
      </c>
      <c r="F1370" t="s">
        <v>6366</v>
      </c>
      <c r="G1370" t="s">
        <v>63</v>
      </c>
      <c r="H1370" t="s">
        <v>6363</v>
      </c>
      <c r="I1370" s="16">
        <v>38047</v>
      </c>
      <c r="J1370" t="s">
        <v>54</v>
      </c>
      <c r="K1370" t="s">
        <v>91</v>
      </c>
      <c r="L1370" t="s">
        <v>4896</v>
      </c>
      <c r="M1370" t="s">
        <v>667</v>
      </c>
      <c r="N1370" t="s">
        <v>91</v>
      </c>
      <c r="O1370" t="s">
        <v>56</v>
      </c>
      <c r="P1370" t="s">
        <v>56</v>
      </c>
      <c r="Q1370" s="1">
        <v>15</v>
      </c>
      <c r="R1370" t="s">
        <v>6367</v>
      </c>
      <c r="S1370" t="s">
        <v>450</v>
      </c>
      <c r="T1370" t="s">
        <v>471</v>
      </c>
    </row>
    <row r="1371" spans="1:20" x14ac:dyDescent="0.25">
      <c r="A1371" t="s">
        <v>6368</v>
      </c>
      <c r="B1371" t="s">
        <v>131</v>
      </c>
      <c r="C1371" t="s">
        <v>6369</v>
      </c>
      <c r="D1371" s="14" t="s">
        <v>205</v>
      </c>
      <c r="E1371" t="s">
        <v>206</v>
      </c>
      <c r="F1371" t="s">
        <v>51</v>
      </c>
      <c r="G1371" t="s">
        <v>63</v>
      </c>
      <c r="H1371" t="s">
        <v>6369</v>
      </c>
      <c r="I1371" s="17">
        <v>14246</v>
      </c>
      <c r="J1371" t="s">
        <v>54</v>
      </c>
      <c r="K1371" t="s">
        <v>171</v>
      </c>
      <c r="L1371" t="s">
        <v>51</v>
      </c>
      <c r="M1371" t="s">
        <v>51</v>
      </c>
      <c r="N1371" t="s">
        <v>171</v>
      </c>
      <c r="O1371" t="s">
        <v>74</v>
      </c>
      <c r="P1371" t="s">
        <v>56</v>
      </c>
      <c r="Q1371" s="1">
        <v>15</v>
      </c>
      <c r="R1371" t="s">
        <v>6370</v>
      </c>
      <c r="S1371" t="s">
        <v>107</v>
      </c>
      <c r="T1371" t="s">
        <v>6371</v>
      </c>
    </row>
    <row r="1372" spans="1:20" x14ac:dyDescent="0.25">
      <c r="A1372" t="s">
        <v>6372</v>
      </c>
      <c r="B1372" t="s">
        <v>2397</v>
      </c>
      <c r="C1372" t="s">
        <v>6373</v>
      </c>
      <c r="D1372" s="14" t="s">
        <v>2399</v>
      </c>
      <c r="E1372" t="s">
        <v>2400</v>
      </c>
      <c r="F1372" t="s">
        <v>51</v>
      </c>
      <c r="G1372" t="s">
        <v>58</v>
      </c>
      <c r="H1372" t="s">
        <v>51</v>
      </c>
      <c r="I1372" s="16">
        <v>36539</v>
      </c>
      <c r="J1372" t="s">
        <v>54</v>
      </c>
      <c r="K1372" t="s">
        <v>59</v>
      </c>
      <c r="L1372" t="s">
        <v>51</v>
      </c>
      <c r="M1372" t="s">
        <v>51</v>
      </c>
      <c r="N1372" t="s">
        <v>59</v>
      </c>
      <c r="O1372" t="s">
        <v>56</v>
      </c>
      <c r="P1372" t="s">
        <v>172</v>
      </c>
      <c r="Q1372" s="1">
        <v>15</v>
      </c>
      <c r="R1372" t="s">
        <v>6374</v>
      </c>
      <c r="S1372" t="s">
        <v>450</v>
      </c>
      <c r="T1372" t="s">
        <v>2279</v>
      </c>
    </row>
    <row r="1373" spans="1:20" x14ac:dyDescent="0.25">
      <c r="A1373" t="s">
        <v>6375</v>
      </c>
      <c r="B1373" t="s">
        <v>51</v>
      </c>
      <c r="C1373" t="s">
        <v>51</v>
      </c>
      <c r="D1373" s="14" t="s">
        <v>4933</v>
      </c>
      <c r="E1373" t="s">
        <v>3762</v>
      </c>
      <c r="F1373" t="s">
        <v>51</v>
      </c>
      <c r="G1373" t="s">
        <v>79</v>
      </c>
      <c r="H1373" t="s">
        <v>51</v>
      </c>
      <c r="I1373" s="16">
        <v>37257</v>
      </c>
      <c r="J1373" t="s">
        <v>54</v>
      </c>
      <c r="K1373" t="s">
        <v>59</v>
      </c>
      <c r="L1373" t="s">
        <v>51</v>
      </c>
      <c r="M1373" t="s">
        <v>51</v>
      </c>
      <c r="N1373" t="s">
        <v>59</v>
      </c>
      <c r="O1373" t="s">
        <v>56</v>
      </c>
      <c r="P1373" t="s">
        <v>51</v>
      </c>
      <c r="Q1373" s="1">
        <v>15</v>
      </c>
      <c r="R1373" t="s">
        <v>51</v>
      </c>
      <c r="S1373" t="s">
        <v>1225</v>
      </c>
      <c r="T1373" t="s">
        <v>1279</v>
      </c>
    </row>
    <row r="1374" spans="1:20" x14ac:dyDescent="0.25">
      <c r="A1374" t="s">
        <v>6376</v>
      </c>
      <c r="B1374" t="s">
        <v>6377</v>
      </c>
      <c r="C1374" t="s">
        <v>51</v>
      </c>
      <c r="D1374" s="14" t="s">
        <v>6378</v>
      </c>
      <c r="E1374" t="s">
        <v>2985</v>
      </c>
      <c r="F1374" t="s">
        <v>51</v>
      </c>
      <c r="G1374" t="s">
        <v>58</v>
      </c>
      <c r="H1374" t="s">
        <v>51</v>
      </c>
      <c r="I1374" s="16">
        <v>36161</v>
      </c>
      <c r="J1374" t="s">
        <v>54</v>
      </c>
      <c r="K1374" t="s">
        <v>59</v>
      </c>
      <c r="L1374" t="s">
        <v>51</v>
      </c>
      <c r="M1374" t="s">
        <v>51</v>
      </c>
      <c r="N1374" t="s">
        <v>59</v>
      </c>
      <c r="O1374" t="s">
        <v>56</v>
      </c>
      <c r="P1374" t="s">
        <v>51</v>
      </c>
      <c r="Q1374" s="1">
        <v>15</v>
      </c>
      <c r="R1374" t="s">
        <v>51</v>
      </c>
      <c r="S1374" t="s">
        <v>918</v>
      </c>
      <c r="T1374" t="s">
        <v>2279</v>
      </c>
    </row>
    <row r="1375" spans="1:20" x14ac:dyDescent="0.25">
      <c r="A1375" t="s">
        <v>6379</v>
      </c>
      <c r="B1375" t="s">
        <v>2927</v>
      </c>
      <c r="C1375" t="s">
        <v>6380</v>
      </c>
      <c r="D1375" s="14" t="s">
        <v>6381</v>
      </c>
      <c r="E1375" t="s">
        <v>6382</v>
      </c>
      <c r="F1375" t="s">
        <v>51</v>
      </c>
      <c r="G1375" t="s">
        <v>88</v>
      </c>
      <c r="H1375" t="s">
        <v>51</v>
      </c>
      <c r="I1375" s="16">
        <v>36161</v>
      </c>
      <c r="J1375" t="s">
        <v>54</v>
      </c>
      <c r="K1375" t="s">
        <v>59</v>
      </c>
      <c r="L1375" t="s">
        <v>51</v>
      </c>
      <c r="M1375" t="s">
        <v>51</v>
      </c>
      <c r="N1375" t="s">
        <v>59</v>
      </c>
      <c r="O1375" t="s">
        <v>56</v>
      </c>
      <c r="P1375" t="s">
        <v>74</v>
      </c>
      <c r="Q1375" s="1">
        <v>15</v>
      </c>
      <c r="R1375" t="s">
        <v>6383</v>
      </c>
      <c r="S1375" t="s">
        <v>51</v>
      </c>
      <c r="T1375" t="s">
        <v>1356</v>
      </c>
    </row>
    <row r="1376" spans="1:20" x14ac:dyDescent="0.25">
      <c r="A1376" t="s">
        <v>6384</v>
      </c>
      <c r="B1376" t="s">
        <v>6385</v>
      </c>
      <c r="C1376" t="s">
        <v>51</v>
      </c>
      <c r="D1376" s="14" t="s">
        <v>6386</v>
      </c>
      <c r="E1376" t="s">
        <v>6387</v>
      </c>
      <c r="F1376" t="s">
        <v>51</v>
      </c>
      <c r="G1376" t="s">
        <v>69</v>
      </c>
      <c r="H1376" t="s">
        <v>51</v>
      </c>
      <c r="I1376" s="16">
        <v>37257</v>
      </c>
      <c r="J1376" t="s">
        <v>54</v>
      </c>
      <c r="K1376" t="s">
        <v>59</v>
      </c>
      <c r="L1376" t="s">
        <v>51</v>
      </c>
      <c r="M1376" t="s">
        <v>51</v>
      </c>
      <c r="N1376" t="s">
        <v>59</v>
      </c>
      <c r="O1376" t="s">
        <v>56</v>
      </c>
      <c r="P1376" t="s">
        <v>51</v>
      </c>
      <c r="Q1376" s="1">
        <v>15</v>
      </c>
      <c r="R1376" t="s">
        <v>51</v>
      </c>
      <c r="S1376" t="s">
        <v>1225</v>
      </c>
      <c r="T1376" t="s">
        <v>3826</v>
      </c>
    </row>
    <row r="1377" spans="1:20" x14ac:dyDescent="0.25">
      <c r="A1377" t="s">
        <v>6388</v>
      </c>
      <c r="B1377" t="s">
        <v>6389</v>
      </c>
      <c r="C1377" t="s">
        <v>51</v>
      </c>
      <c r="D1377" s="14" t="s">
        <v>6390</v>
      </c>
      <c r="E1377" t="s">
        <v>3983</v>
      </c>
      <c r="F1377" t="s">
        <v>51</v>
      </c>
      <c r="G1377" t="s">
        <v>63</v>
      </c>
      <c r="H1377" t="s">
        <v>51</v>
      </c>
      <c r="I1377" s="16">
        <v>37622</v>
      </c>
      <c r="J1377" t="s">
        <v>54</v>
      </c>
      <c r="K1377" t="s">
        <v>59</v>
      </c>
      <c r="L1377" t="s">
        <v>51</v>
      </c>
      <c r="M1377" t="s">
        <v>51</v>
      </c>
      <c r="N1377" t="s">
        <v>59</v>
      </c>
      <c r="O1377" t="s">
        <v>56</v>
      </c>
      <c r="P1377" t="s">
        <v>51</v>
      </c>
      <c r="Q1377" s="1">
        <v>15</v>
      </c>
      <c r="R1377" t="s">
        <v>51</v>
      </c>
      <c r="S1377" t="s">
        <v>1225</v>
      </c>
      <c r="T1377" t="s">
        <v>6391</v>
      </c>
    </row>
    <row r="1378" spans="1:20" x14ac:dyDescent="0.25">
      <c r="A1378" t="s">
        <v>6392</v>
      </c>
      <c r="B1378" t="s">
        <v>51</v>
      </c>
      <c r="C1378" t="s">
        <v>51</v>
      </c>
      <c r="D1378" s="14" t="s">
        <v>6393</v>
      </c>
      <c r="E1378" t="s">
        <v>6394</v>
      </c>
      <c r="F1378" t="s">
        <v>51</v>
      </c>
      <c r="G1378" t="s">
        <v>63</v>
      </c>
      <c r="H1378" t="s">
        <v>51</v>
      </c>
      <c r="I1378" s="16">
        <v>35431</v>
      </c>
      <c r="J1378" t="s">
        <v>54</v>
      </c>
      <c r="K1378" t="s">
        <v>59</v>
      </c>
      <c r="L1378" t="s">
        <v>51</v>
      </c>
      <c r="M1378" t="s">
        <v>51</v>
      </c>
      <c r="N1378" t="s">
        <v>59</v>
      </c>
      <c r="O1378" t="s">
        <v>56</v>
      </c>
      <c r="P1378" t="s">
        <v>51</v>
      </c>
      <c r="Q1378" s="1">
        <v>15</v>
      </c>
      <c r="R1378" t="s">
        <v>51</v>
      </c>
      <c r="S1378" t="s">
        <v>1225</v>
      </c>
      <c r="T1378" t="s">
        <v>6396</v>
      </c>
    </row>
    <row r="1379" spans="1:20" x14ac:dyDescent="0.25">
      <c r="A1379" t="s">
        <v>6397</v>
      </c>
      <c r="B1379" t="s">
        <v>51</v>
      </c>
      <c r="C1379" t="s">
        <v>51</v>
      </c>
      <c r="D1379" s="14" t="s">
        <v>2083</v>
      </c>
      <c r="E1379" t="s">
        <v>5924</v>
      </c>
      <c r="F1379" t="s">
        <v>5925</v>
      </c>
      <c r="G1379" t="s">
        <v>66</v>
      </c>
      <c r="H1379" t="s">
        <v>51</v>
      </c>
      <c r="I1379" s="16">
        <v>40909</v>
      </c>
      <c r="J1379" t="s">
        <v>54</v>
      </c>
      <c r="K1379" t="s">
        <v>55</v>
      </c>
      <c r="L1379" t="s">
        <v>51</v>
      </c>
      <c r="M1379" t="s">
        <v>51</v>
      </c>
      <c r="N1379" t="s">
        <v>55</v>
      </c>
      <c r="O1379" t="s">
        <v>56</v>
      </c>
      <c r="P1379" t="s">
        <v>51</v>
      </c>
      <c r="Q1379" s="1">
        <v>14.9</v>
      </c>
      <c r="R1379" t="s">
        <v>51</v>
      </c>
      <c r="S1379" t="s">
        <v>51</v>
      </c>
      <c r="T1379" t="s">
        <v>1356</v>
      </c>
    </row>
    <row r="1380" spans="1:20" x14ac:dyDescent="0.25">
      <c r="A1380" t="s">
        <v>6399</v>
      </c>
      <c r="B1380" t="s">
        <v>51</v>
      </c>
      <c r="C1380" t="s">
        <v>51</v>
      </c>
      <c r="D1380" s="14" t="s">
        <v>3920</v>
      </c>
      <c r="E1380" t="s">
        <v>3921</v>
      </c>
      <c r="F1380" t="s">
        <v>51</v>
      </c>
      <c r="G1380" t="s">
        <v>66</v>
      </c>
      <c r="H1380" t="s">
        <v>51</v>
      </c>
      <c r="I1380" s="16">
        <v>40909</v>
      </c>
      <c r="J1380" t="s">
        <v>54</v>
      </c>
      <c r="K1380" t="s">
        <v>55</v>
      </c>
      <c r="L1380" t="s">
        <v>51</v>
      </c>
      <c r="M1380" t="s">
        <v>51</v>
      </c>
      <c r="N1380" t="s">
        <v>55</v>
      </c>
      <c r="O1380" t="s">
        <v>56</v>
      </c>
      <c r="P1380" t="s">
        <v>51</v>
      </c>
      <c r="Q1380" s="1">
        <v>14.9</v>
      </c>
      <c r="R1380" t="s">
        <v>51</v>
      </c>
      <c r="S1380" t="s">
        <v>51</v>
      </c>
      <c r="T1380" t="s">
        <v>1625</v>
      </c>
    </row>
    <row r="1381" spans="1:20" x14ac:dyDescent="0.25">
      <c r="A1381" t="s">
        <v>6400</v>
      </c>
      <c r="B1381" t="s">
        <v>4350</v>
      </c>
      <c r="C1381" t="s">
        <v>51</v>
      </c>
      <c r="D1381" s="14" t="s">
        <v>6401</v>
      </c>
      <c r="E1381" t="s">
        <v>6402</v>
      </c>
      <c r="F1381" t="s">
        <v>6403</v>
      </c>
      <c r="G1381" t="s">
        <v>53</v>
      </c>
      <c r="H1381" t="s">
        <v>51</v>
      </c>
      <c r="I1381" s="16">
        <v>40544</v>
      </c>
      <c r="J1381" t="s">
        <v>54</v>
      </c>
      <c r="K1381" t="s">
        <v>55</v>
      </c>
      <c r="L1381" t="s">
        <v>51</v>
      </c>
      <c r="M1381" t="s">
        <v>51</v>
      </c>
      <c r="N1381" t="s">
        <v>55</v>
      </c>
      <c r="O1381" t="s">
        <v>56</v>
      </c>
      <c r="P1381" t="s">
        <v>51</v>
      </c>
      <c r="Q1381" s="1">
        <v>14.9</v>
      </c>
      <c r="R1381" t="s">
        <v>51</v>
      </c>
      <c r="S1381" t="s">
        <v>51</v>
      </c>
      <c r="T1381" t="s">
        <v>5232</v>
      </c>
    </row>
    <row r="1382" spans="1:20" x14ac:dyDescent="0.25">
      <c r="A1382" t="s">
        <v>51</v>
      </c>
      <c r="B1382" t="s">
        <v>52</v>
      </c>
      <c r="C1382" t="s">
        <v>51</v>
      </c>
      <c r="D1382" s="14" t="s">
        <v>51</v>
      </c>
      <c r="E1382" t="s">
        <v>51</v>
      </c>
      <c r="F1382" t="s">
        <v>51</v>
      </c>
      <c r="G1382" t="s">
        <v>61</v>
      </c>
      <c r="H1382" t="s">
        <v>51</v>
      </c>
      <c r="I1382" s="16">
        <v>32874</v>
      </c>
      <c r="J1382" t="s">
        <v>54</v>
      </c>
      <c r="K1382" t="s">
        <v>2958</v>
      </c>
      <c r="L1382" t="s">
        <v>51</v>
      </c>
      <c r="M1382" t="s">
        <v>51</v>
      </c>
      <c r="N1382" t="s">
        <v>2958</v>
      </c>
      <c r="O1382" t="s">
        <v>56</v>
      </c>
      <c r="P1382" t="s">
        <v>51</v>
      </c>
      <c r="Q1382" s="1">
        <v>14.9</v>
      </c>
      <c r="R1382" t="s">
        <v>51</v>
      </c>
      <c r="S1382" t="s">
        <v>51</v>
      </c>
      <c r="T1382" t="s">
        <v>51</v>
      </c>
    </row>
    <row r="1383" spans="1:20" x14ac:dyDescent="0.25">
      <c r="A1383" t="s">
        <v>6404</v>
      </c>
      <c r="B1383" t="s">
        <v>6405</v>
      </c>
      <c r="C1383" t="s">
        <v>6406</v>
      </c>
      <c r="D1383" s="14" t="s">
        <v>593</v>
      </c>
      <c r="E1383" t="s">
        <v>594</v>
      </c>
      <c r="F1383" t="s">
        <v>6407</v>
      </c>
      <c r="G1383" t="s">
        <v>594</v>
      </c>
      <c r="H1383" t="s">
        <v>6408</v>
      </c>
      <c r="I1383" s="16">
        <v>37257</v>
      </c>
      <c r="J1383" t="s">
        <v>54</v>
      </c>
      <c r="K1383" t="s">
        <v>73</v>
      </c>
      <c r="L1383" t="s">
        <v>51</v>
      </c>
      <c r="M1383" t="s">
        <v>51</v>
      </c>
      <c r="N1383" t="s">
        <v>73</v>
      </c>
      <c r="O1383" t="s">
        <v>74</v>
      </c>
      <c r="P1383" t="s">
        <v>56</v>
      </c>
      <c r="Q1383" s="1">
        <v>14.8</v>
      </c>
      <c r="R1383" t="s">
        <v>6410</v>
      </c>
      <c r="S1383" t="s">
        <v>1225</v>
      </c>
      <c r="T1383" t="s">
        <v>902</v>
      </c>
    </row>
    <row r="1384" spans="1:20" x14ac:dyDescent="0.25">
      <c r="A1384" t="s">
        <v>6411</v>
      </c>
      <c r="B1384" t="s">
        <v>224</v>
      </c>
      <c r="C1384" t="s">
        <v>6412</v>
      </c>
      <c r="D1384" s="14" t="s">
        <v>6413</v>
      </c>
      <c r="E1384" t="s">
        <v>6414</v>
      </c>
      <c r="F1384" t="s">
        <v>6415</v>
      </c>
      <c r="G1384" t="s">
        <v>53</v>
      </c>
      <c r="H1384" t="s">
        <v>6412</v>
      </c>
      <c r="I1384" s="17">
        <v>20821</v>
      </c>
      <c r="J1384" t="s">
        <v>54</v>
      </c>
      <c r="K1384" t="s">
        <v>463</v>
      </c>
      <c r="L1384" t="s">
        <v>51</v>
      </c>
      <c r="M1384" t="s">
        <v>51</v>
      </c>
      <c r="N1384" t="s">
        <v>463</v>
      </c>
      <c r="O1384" t="s">
        <v>74</v>
      </c>
      <c r="P1384" t="s">
        <v>74</v>
      </c>
      <c r="Q1384" s="1">
        <v>14.8</v>
      </c>
      <c r="R1384" t="s">
        <v>532</v>
      </c>
      <c r="S1384" t="s">
        <v>450</v>
      </c>
      <c r="T1384" t="s">
        <v>616</v>
      </c>
    </row>
    <row r="1385" spans="1:20" x14ac:dyDescent="0.25">
      <c r="A1385" t="s">
        <v>6416</v>
      </c>
      <c r="B1385" t="s">
        <v>6417</v>
      </c>
      <c r="C1385" t="s">
        <v>3433</v>
      </c>
      <c r="D1385" s="14" t="s">
        <v>6418</v>
      </c>
      <c r="E1385" t="s">
        <v>2644</v>
      </c>
      <c r="F1385" t="s">
        <v>51</v>
      </c>
      <c r="G1385" t="s">
        <v>84</v>
      </c>
      <c r="H1385" t="s">
        <v>51</v>
      </c>
      <c r="I1385" s="17">
        <v>31398</v>
      </c>
      <c r="J1385" t="s">
        <v>54</v>
      </c>
      <c r="K1385" t="s">
        <v>1073</v>
      </c>
      <c r="L1385" t="s">
        <v>1281</v>
      </c>
      <c r="M1385" t="s">
        <v>613</v>
      </c>
      <c r="N1385" t="s">
        <v>1281</v>
      </c>
      <c r="O1385" t="s">
        <v>74</v>
      </c>
      <c r="P1385" t="s">
        <v>56</v>
      </c>
      <c r="Q1385" s="1">
        <v>14.7</v>
      </c>
      <c r="R1385" t="s">
        <v>6420</v>
      </c>
      <c r="S1385" t="s">
        <v>450</v>
      </c>
      <c r="T1385" t="s">
        <v>2646</v>
      </c>
    </row>
    <row r="1386" spans="1:20" x14ac:dyDescent="0.25">
      <c r="A1386" t="s">
        <v>6421</v>
      </c>
      <c r="B1386" t="s">
        <v>51</v>
      </c>
      <c r="C1386" t="s">
        <v>51</v>
      </c>
      <c r="D1386" s="14" t="s">
        <v>6422</v>
      </c>
      <c r="E1386" t="s">
        <v>6423</v>
      </c>
      <c r="F1386" t="s">
        <v>51</v>
      </c>
      <c r="G1386" t="s">
        <v>58</v>
      </c>
      <c r="H1386" t="s">
        <v>51</v>
      </c>
      <c r="I1386" s="16">
        <v>34700</v>
      </c>
      <c r="J1386" t="s">
        <v>54</v>
      </c>
      <c r="K1386" t="s">
        <v>59</v>
      </c>
      <c r="L1386" t="s">
        <v>51</v>
      </c>
      <c r="M1386" t="s">
        <v>51</v>
      </c>
      <c r="N1386" t="s">
        <v>59</v>
      </c>
      <c r="O1386" t="s">
        <v>56</v>
      </c>
      <c r="P1386" t="s">
        <v>51</v>
      </c>
      <c r="Q1386" s="1">
        <v>14.7</v>
      </c>
      <c r="R1386" t="s">
        <v>51</v>
      </c>
      <c r="S1386" t="s">
        <v>918</v>
      </c>
      <c r="T1386" t="s">
        <v>2279</v>
      </c>
    </row>
    <row r="1387" spans="1:20" x14ac:dyDescent="0.25">
      <c r="A1387" t="s">
        <v>6424</v>
      </c>
      <c r="B1387" t="s">
        <v>6425</v>
      </c>
      <c r="C1387" t="s">
        <v>6426</v>
      </c>
      <c r="D1387" s="14" t="s">
        <v>6427</v>
      </c>
      <c r="E1387" t="s">
        <v>6428</v>
      </c>
      <c r="F1387" t="s">
        <v>51</v>
      </c>
      <c r="G1387" t="s">
        <v>81</v>
      </c>
      <c r="H1387" t="s">
        <v>2464</v>
      </c>
      <c r="I1387" s="16">
        <v>35065</v>
      </c>
      <c r="J1387" t="s">
        <v>54</v>
      </c>
      <c r="K1387" t="s">
        <v>73</v>
      </c>
      <c r="L1387" t="s">
        <v>73</v>
      </c>
      <c r="M1387" t="s">
        <v>667</v>
      </c>
      <c r="N1387" t="s">
        <v>73</v>
      </c>
      <c r="O1387" t="s">
        <v>74</v>
      </c>
      <c r="P1387" t="s">
        <v>56</v>
      </c>
      <c r="Q1387" s="1">
        <v>14.7</v>
      </c>
      <c r="R1387" t="s">
        <v>6429</v>
      </c>
      <c r="S1387" t="s">
        <v>1225</v>
      </c>
      <c r="T1387" t="s">
        <v>6425</v>
      </c>
    </row>
    <row r="1388" spans="1:20" x14ac:dyDescent="0.25">
      <c r="A1388" t="s">
        <v>6430</v>
      </c>
      <c r="B1388" t="s">
        <v>6431</v>
      </c>
      <c r="C1388" t="s">
        <v>6432</v>
      </c>
      <c r="D1388" s="14" t="s">
        <v>6433</v>
      </c>
      <c r="E1388" t="s">
        <v>682</v>
      </c>
      <c r="F1388" t="s">
        <v>6434</v>
      </c>
      <c r="G1388" t="s">
        <v>63</v>
      </c>
      <c r="H1388" t="s">
        <v>51</v>
      </c>
      <c r="I1388" s="17">
        <v>31456</v>
      </c>
      <c r="J1388" t="s">
        <v>54</v>
      </c>
      <c r="K1388" t="s">
        <v>1281</v>
      </c>
      <c r="L1388" t="s">
        <v>1281</v>
      </c>
      <c r="M1388" t="s">
        <v>1471</v>
      </c>
      <c r="N1388" t="s">
        <v>1281</v>
      </c>
      <c r="O1388" t="s">
        <v>74</v>
      </c>
      <c r="P1388" t="s">
        <v>419</v>
      </c>
      <c r="Q1388" s="1">
        <v>14.6</v>
      </c>
      <c r="R1388" t="s">
        <v>6436</v>
      </c>
      <c r="S1388" t="s">
        <v>918</v>
      </c>
      <c r="T1388" t="s">
        <v>471</v>
      </c>
    </row>
    <row r="1389" spans="1:20" x14ac:dyDescent="0.25">
      <c r="A1389" t="s">
        <v>6437</v>
      </c>
      <c r="B1389" t="s">
        <v>51</v>
      </c>
      <c r="C1389" t="s">
        <v>51</v>
      </c>
      <c r="D1389" s="14" t="s">
        <v>3916</v>
      </c>
      <c r="E1389" t="s">
        <v>6438</v>
      </c>
      <c r="F1389" t="s">
        <v>51</v>
      </c>
      <c r="G1389" t="s">
        <v>69</v>
      </c>
      <c r="H1389" t="s">
        <v>51</v>
      </c>
      <c r="I1389" s="16">
        <v>34700</v>
      </c>
      <c r="J1389" t="s">
        <v>54</v>
      </c>
      <c r="K1389" t="s">
        <v>59</v>
      </c>
      <c r="L1389" t="s">
        <v>51</v>
      </c>
      <c r="M1389" t="s">
        <v>51</v>
      </c>
      <c r="N1389" t="s">
        <v>59</v>
      </c>
      <c r="O1389" t="s">
        <v>56</v>
      </c>
      <c r="P1389" t="s">
        <v>51</v>
      </c>
      <c r="Q1389" s="1">
        <v>14.6</v>
      </c>
      <c r="R1389" t="s">
        <v>51</v>
      </c>
      <c r="S1389" t="s">
        <v>1225</v>
      </c>
      <c r="T1389" t="s">
        <v>3826</v>
      </c>
    </row>
    <row r="1390" spans="1:20" x14ac:dyDescent="0.25">
      <c r="A1390" t="s">
        <v>6439</v>
      </c>
      <c r="B1390" t="s">
        <v>51</v>
      </c>
      <c r="C1390" t="s">
        <v>51</v>
      </c>
      <c r="D1390" s="14" t="s">
        <v>6440</v>
      </c>
      <c r="E1390" t="s">
        <v>6441</v>
      </c>
      <c r="F1390" t="s">
        <v>51</v>
      </c>
      <c r="G1390" t="s">
        <v>58</v>
      </c>
      <c r="H1390" t="s">
        <v>51</v>
      </c>
      <c r="I1390" s="16">
        <v>37622</v>
      </c>
      <c r="J1390" t="s">
        <v>54</v>
      </c>
      <c r="K1390" t="s">
        <v>59</v>
      </c>
      <c r="L1390" t="s">
        <v>51</v>
      </c>
      <c r="M1390" t="s">
        <v>51</v>
      </c>
      <c r="N1390" t="s">
        <v>59</v>
      </c>
      <c r="O1390" t="s">
        <v>56</v>
      </c>
      <c r="P1390" t="s">
        <v>51</v>
      </c>
      <c r="Q1390" s="1">
        <v>14.6</v>
      </c>
      <c r="R1390" t="s">
        <v>51</v>
      </c>
      <c r="S1390" t="s">
        <v>918</v>
      </c>
      <c r="T1390" t="s">
        <v>2279</v>
      </c>
    </row>
    <row r="1391" spans="1:20" x14ac:dyDescent="0.25">
      <c r="A1391" t="s">
        <v>6442</v>
      </c>
      <c r="B1391" t="s">
        <v>6443</v>
      </c>
      <c r="C1391" t="s">
        <v>6444</v>
      </c>
      <c r="D1391" s="14" t="s">
        <v>826</v>
      </c>
      <c r="E1391" t="s">
        <v>6445</v>
      </c>
      <c r="F1391" t="s">
        <v>51</v>
      </c>
      <c r="G1391" t="s">
        <v>66</v>
      </c>
      <c r="H1391" t="s">
        <v>51</v>
      </c>
      <c r="I1391" s="16">
        <v>43757</v>
      </c>
      <c r="J1391" t="s">
        <v>54</v>
      </c>
      <c r="K1391" t="s">
        <v>59</v>
      </c>
      <c r="L1391" t="s">
        <v>51</v>
      </c>
      <c r="M1391" t="s">
        <v>51</v>
      </c>
      <c r="N1391" t="s">
        <v>59</v>
      </c>
      <c r="O1391" t="s">
        <v>56</v>
      </c>
      <c r="P1391" t="s">
        <v>51</v>
      </c>
      <c r="Q1391" s="1">
        <v>14.5</v>
      </c>
      <c r="R1391" t="s">
        <v>51</v>
      </c>
      <c r="S1391" t="s">
        <v>107</v>
      </c>
      <c r="T1391" t="s">
        <v>196</v>
      </c>
    </row>
    <row r="1392" spans="1:20" x14ac:dyDescent="0.25">
      <c r="A1392" t="s">
        <v>6447</v>
      </c>
      <c r="B1392" t="s">
        <v>51</v>
      </c>
      <c r="C1392" t="s">
        <v>51</v>
      </c>
      <c r="D1392" s="14" t="s">
        <v>4945</v>
      </c>
      <c r="E1392" t="s">
        <v>4946</v>
      </c>
      <c r="F1392" t="s">
        <v>6448</v>
      </c>
      <c r="G1392" t="s">
        <v>88</v>
      </c>
      <c r="H1392" t="s">
        <v>51</v>
      </c>
      <c r="I1392" s="16">
        <v>40909</v>
      </c>
      <c r="J1392" t="s">
        <v>54</v>
      </c>
      <c r="K1392" t="s">
        <v>55</v>
      </c>
      <c r="L1392" t="s">
        <v>51</v>
      </c>
      <c r="M1392" t="s">
        <v>51</v>
      </c>
      <c r="N1392" t="s">
        <v>55</v>
      </c>
      <c r="O1392" t="s">
        <v>56</v>
      </c>
      <c r="P1392" t="s">
        <v>51</v>
      </c>
      <c r="Q1392" s="1">
        <v>14.5</v>
      </c>
      <c r="R1392" t="s">
        <v>51</v>
      </c>
      <c r="S1392" t="s">
        <v>51</v>
      </c>
      <c r="T1392" t="s">
        <v>6449</v>
      </c>
    </row>
    <row r="1393" spans="1:20" x14ac:dyDescent="0.25">
      <c r="A1393" t="s">
        <v>6450</v>
      </c>
      <c r="B1393" t="s">
        <v>6451</v>
      </c>
      <c r="C1393" t="s">
        <v>6452</v>
      </c>
      <c r="D1393" s="14" t="s">
        <v>6453</v>
      </c>
      <c r="E1393" t="s">
        <v>6454</v>
      </c>
      <c r="F1393" t="s">
        <v>6455</v>
      </c>
      <c r="G1393" t="s">
        <v>66</v>
      </c>
      <c r="H1393" t="s">
        <v>6452</v>
      </c>
      <c r="I1393" s="16">
        <v>39973</v>
      </c>
      <c r="J1393" t="s">
        <v>54</v>
      </c>
      <c r="K1393" t="s">
        <v>1281</v>
      </c>
      <c r="L1393" t="s">
        <v>3228</v>
      </c>
      <c r="M1393" t="s">
        <v>51</v>
      </c>
      <c r="N1393" t="s">
        <v>1281</v>
      </c>
      <c r="O1393" t="s">
        <v>74</v>
      </c>
      <c r="P1393" t="s">
        <v>56</v>
      </c>
      <c r="Q1393" s="1">
        <v>14.5</v>
      </c>
      <c r="R1393" t="s">
        <v>6456</v>
      </c>
      <c r="S1393" t="s">
        <v>1225</v>
      </c>
      <c r="T1393" t="s">
        <v>1625</v>
      </c>
    </row>
    <row r="1394" spans="1:20" x14ac:dyDescent="0.25">
      <c r="A1394" t="s">
        <v>6457</v>
      </c>
      <c r="B1394" t="s">
        <v>2519</v>
      </c>
      <c r="C1394" t="s">
        <v>6458</v>
      </c>
      <c r="D1394" s="14" t="s">
        <v>6459</v>
      </c>
      <c r="E1394" t="s">
        <v>2522</v>
      </c>
      <c r="F1394" t="s">
        <v>51</v>
      </c>
      <c r="G1394" t="s">
        <v>84</v>
      </c>
      <c r="H1394" t="s">
        <v>51</v>
      </c>
      <c r="I1394" s="17">
        <v>26299</v>
      </c>
      <c r="J1394" t="s">
        <v>54</v>
      </c>
      <c r="K1394" t="s">
        <v>1281</v>
      </c>
      <c r="L1394" t="s">
        <v>51</v>
      </c>
      <c r="M1394" t="s">
        <v>51</v>
      </c>
      <c r="N1394" t="s">
        <v>1281</v>
      </c>
      <c r="O1394" t="s">
        <v>74</v>
      </c>
      <c r="P1394" t="s">
        <v>419</v>
      </c>
      <c r="Q1394" s="1">
        <v>14.5</v>
      </c>
      <c r="R1394" t="s">
        <v>6460</v>
      </c>
      <c r="S1394" t="s">
        <v>1225</v>
      </c>
      <c r="T1394" t="s">
        <v>6461</v>
      </c>
    </row>
    <row r="1395" spans="1:20" x14ac:dyDescent="0.25">
      <c r="A1395" t="s">
        <v>6462</v>
      </c>
      <c r="B1395" t="s">
        <v>114</v>
      </c>
      <c r="C1395" t="s">
        <v>6463</v>
      </c>
      <c r="D1395" s="14" t="s">
        <v>6464</v>
      </c>
      <c r="E1395" t="s">
        <v>1709</v>
      </c>
      <c r="F1395" t="s">
        <v>51</v>
      </c>
      <c r="G1395" t="s">
        <v>61</v>
      </c>
      <c r="H1395" t="s">
        <v>6463</v>
      </c>
      <c r="I1395" s="17">
        <v>8858</v>
      </c>
      <c r="J1395" t="s">
        <v>54</v>
      </c>
      <c r="K1395" t="s">
        <v>463</v>
      </c>
      <c r="L1395" t="s">
        <v>51</v>
      </c>
      <c r="M1395" t="s">
        <v>51</v>
      </c>
      <c r="N1395" t="s">
        <v>463</v>
      </c>
      <c r="O1395" t="s">
        <v>74</v>
      </c>
      <c r="P1395" t="s">
        <v>74</v>
      </c>
      <c r="Q1395" s="1">
        <v>14.5</v>
      </c>
      <c r="R1395" t="s">
        <v>51</v>
      </c>
      <c r="S1395" t="s">
        <v>1225</v>
      </c>
      <c r="T1395" t="s">
        <v>1316</v>
      </c>
    </row>
    <row r="1396" spans="1:20" x14ac:dyDescent="0.25">
      <c r="A1396" t="s">
        <v>6465</v>
      </c>
      <c r="B1396" t="s">
        <v>4331</v>
      </c>
      <c r="C1396" t="s">
        <v>6466</v>
      </c>
      <c r="D1396" s="14" t="s">
        <v>6467</v>
      </c>
      <c r="E1396" t="s">
        <v>6468</v>
      </c>
      <c r="F1396" t="s">
        <v>6469</v>
      </c>
      <c r="G1396" t="s">
        <v>63</v>
      </c>
      <c r="H1396" t="s">
        <v>6470</v>
      </c>
      <c r="I1396" s="17">
        <v>29129</v>
      </c>
      <c r="J1396" t="s">
        <v>54</v>
      </c>
      <c r="K1396" t="s">
        <v>183</v>
      </c>
      <c r="L1396" t="s">
        <v>6471</v>
      </c>
      <c r="M1396" t="s">
        <v>6472</v>
      </c>
      <c r="N1396" t="s">
        <v>171</v>
      </c>
      <c r="O1396" t="s">
        <v>74</v>
      </c>
      <c r="P1396" t="s">
        <v>56</v>
      </c>
      <c r="Q1396" s="1">
        <v>14.5</v>
      </c>
      <c r="R1396" t="s">
        <v>51</v>
      </c>
      <c r="S1396" t="s">
        <v>1225</v>
      </c>
      <c r="T1396" t="s">
        <v>471</v>
      </c>
    </row>
    <row r="1397" spans="1:20" x14ac:dyDescent="0.25">
      <c r="A1397" t="s">
        <v>6473</v>
      </c>
      <c r="B1397" t="s">
        <v>4438</v>
      </c>
      <c r="C1397" t="s">
        <v>6474</v>
      </c>
      <c r="D1397" s="14" t="s">
        <v>6475</v>
      </c>
      <c r="E1397" t="s">
        <v>6476</v>
      </c>
      <c r="F1397" t="s">
        <v>51</v>
      </c>
      <c r="G1397" t="s">
        <v>63</v>
      </c>
      <c r="H1397" t="s">
        <v>51</v>
      </c>
      <c r="I1397" s="16">
        <v>38939</v>
      </c>
      <c r="J1397" t="s">
        <v>54</v>
      </c>
      <c r="K1397" t="s">
        <v>59</v>
      </c>
      <c r="L1397" t="s">
        <v>51</v>
      </c>
      <c r="M1397" t="s">
        <v>51</v>
      </c>
      <c r="N1397" t="s">
        <v>59</v>
      </c>
      <c r="O1397" t="s">
        <v>56</v>
      </c>
      <c r="P1397" t="s">
        <v>74</v>
      </c>
      <c r="Q1397" s="1">
        <v>14.5</v>
      </c>
      <c r="R1397" t="s">
        <v>6477</v>
      </c>
      <c r="S1397" t="s">
        <v>51</v>
      </c>
      <c r="T1397" t="s">
        <v>471</v>
      </c>
    </row>
    <row r="1398" spans="1:20" x14ac:dyDescent="0.25">
      <c r="A1398" t="s">
        <v>6478</v>
      </c>
      <c r="B1398" t="s">
        <v>6479</v>
      </c>
      <c r="C1398" t="s">
        <v>6480</v>
      </c>
      <c r="D1398" s="14" t="s">
        <v>6481</v>
      </c>
      <c r="E1398" t="s">
        <v>6482</v>
      </c>
      <c r="F1398" t="s">
        <v>51</v>
      </c>
      <c r="G1398" t="s">
        <v>58</v>
      </c>
      <c r="H1398" t="s">
        <v>653</v>
      </c>
      <c r="I1398" s="16">
        <v>37347</v>
      </c>
      <c r="J1398" t="s">
        <v>54</v>
      </c>
      <c r="K1398" t="s">
        <v>91</v>
      </c>
      <c r="L1398" t="s">
        <v>4896</v>
      </c>
      <c r="M1398" t="s">
        <v>51</v>
      </c>
      <c r="N1398" t="s">
        <v>91</v>
      </c>
      <c r="O1398" t="s">
        <v>56</v>
      </c>
      <c r="P1398" t="s">
        <v>74</v>
      </c>
      <c r="Q1398" s="1">
        <v>14.5</v>
      </c>
      <c r="R1398" t="s">
        <v>6483</v>
      </c>
      <c r="S1398" t="s">
        <v>1225</v>
      </c>
      <c r="T1398" t="s">
        <v>6484</v>
      </c>
    </row>
    <row r="1399" spans="1:20" x14ac:dyDescent="0.25">
      <c r="A1399" t="s">
        <v>6485</v>
      </c>
      <c r="B1399" t="s">
        <v>6486</v>
      </c>
      <c r="C1399" t="s">
        <v>51</v>
      </c>
      <c r="D1399" s="14" t="s">
        <v>4477</v>
      </c>
      <c r="E1399" t="s">
        <v>6487</v>
      </c>
      <c r="F1399" t="s">
        <v>51</v>
      </c>
      <c r="G1399" t="s">
        <v>69</v>
      </c>
      <c r="H1399" t="s">
        <v>51</v>
      </c>
      <c r="I1399" s="16">
        <v>40179</v>
      </c>
      <c r="J1399" t="s">
        <v>54</v>
      </c>
      <c r="K1399" t="s">
        <v>55</v>
      </c>
      <c r="L1399" t="s">
        <v>51</v>
      </c>
      <c r="M1399" t="s">
        <v>51</v>
      </c>
      <c r="N1399" t="s">
        <v>55</v>
      </c>
      <c r="O1399" t="s">
        <v>56</v>
      </c>
      <c r="P1399" t="s">
        <v>51</v>
      </c>
      <c r="Q1399" s="1">
        <v>14.5</v>
      </c>
      <c r="R1399" t="s">
        <v>51</v>
      </c>
      <c r="S1399" t="s">
        <v>1225</v>
      </c>
      <c r="T1399" t="s">
        <v>3826</v>
      </c>
    </row>
    <row r="1400" spans="1:20" x14ac:dyDescent="0.25">
      <c r="A1400" t="s">
        <v>6488</v>
      </c>
      <c r="B1400" t="s">
        <v>6489</v>
      </c>
      <c r="C1400" t="s">
        <v>6490</v>
      </c>
      <c r="D1400" s="14" t="s">
        <v>6491</v>
      </c>
      <c r="E1400" t="s">
        <v>6492</v>
      </c>
      <c r="F1400" t="s">
        <v>51</v>
      </c>
      <c r="G1400" t="s">
        <v>66</v>
      </c>
      <c r="H1400" t="s">
        <v>51</v>
      </c>
      <c r="I1400" s="16">
        <v>43642</v>
      </c>
      <c r="J1400" t="s">
        <v>54</v>
      </c>
      <c r="K1400" t="s">
        <v>59</v>
      </c>
      <c r="L1400" t="s">
        <v>51</v>
      </c>
      <c r="M1400" t="s">
        <v>51</v>
      </c>
      <c r="N1400" t="s">
        <v>59</v>
      </c>
      <c r="O1400" t="s">
        <v>56</v>
      </c>
      <c r="P1400" t="s">
        <v>51</v>
      </c>
      <c r="Q1400" s="1">
        <v>14.4</v>
      </c>
      <c r="R1400" t="s">
        <v>51</v>
      </c>
      <c r="S1400" t="s">
        <v>51</v>
      </c>
      <c r="T1400" t="s">
        <v>51</v>
      </c>
    </row>
    <row r="1401" spans="1:20" x14ac:dyDescent="0.25">
      <c r="A1401" t="s">
        <v>6494</v>
      </c>
      <c r="B1401" t="s">
        <v>6495</v>
      </c>
      <c r="C1401" t="s">
        <v>6496</v>
      </c>
      <c r="D1401" s="14" t="s">
        <v>6497</v>
      </c>
      <c r="E1401" t="s">
        <v>6498</v>
      </c>
      <c r="F1401" t="s">
        <v>6499</v>
      </c>
      <c r="G1401" t="s">
        <v>93</v>
      </c>
      <c r="H1401" t="s">
        <v>51</v>
      </c>
      <c r="I1401" s="16">
        <v>42859</v>
      </c>
      <c r="J1401" t="s">
        <v>54</v>
      </c>
      <c r="K1401" t="s">
        <v>59</v>
      </c>
      <c r="L1401" t="s">
        <v>51</v>
      </c>
      <c r="M1401" t="s">
        <v>51</v>
      </c>
      <c r="N1401" t="s">
        <v>59</v>
      </c>
      <c r="O1401" t="s">
        <v>56</v>
      </c>
      <c r="P1401" t="s">
        <v>74</v>
      </c>
      <c r="Q1401" s="1">
        <v>14.4</v>
      </c>
      <c r="R1401" t="s">
        <v>51</v>
      </c>
      <c r="S1401" t="s">
        <v>1225</v>
      </c>
      <c r="T1401" t="s">
        <v>6500</v>
      </c>
    </row>
    <row r="1402" spans="1:20" x14ac:dyDescent="0.25">
      <c r="A1402" t="s">
        <v>6501</v>
      </c>
      <c r="B1402" t="s">
        <v>6502</v>
      </c>
      <c r="C1402" t="s">
        <v>6503</v>
      </c>
      <c r="D1402" s="14" t="s">
        <v>6504</v>
      </c>
      <c r="E1402" t="s">
        <v>6505</v>
      </c>
      <c r="F1402" t="s">
        <v>6506</v>
      </c>
      <c r="G1402" t="s">
        <v>53</v>
      </c>
      <c r="H1402" t="s">
        <v>51</v>
      </c>
      <c r="I1402" s="16">
        <v>42823</v>
      </c>
      <c r="J1402" t="s">
        <v>54</v>
      </c>
      <c r="K1402" t="s">
        <v>59</v>
      </c>
      <c r="L1402" t="s">
        <v>51</v>
      </c>
      <c r="M1402" t="s">
        <v>51</v>
      </c>
      <c r="N1402" t="s">
        <v>59</v>
      </c>
      <c r="O1402" t="s">
        <v>56</v>
      </c>
      <c r="P1402" t="s">
        <v>51</v>
      </c>
      <c r="Q1402" s="1">
        <v>14.4</v>
      </c>
      <c r="R1402" t="s">
        <v>51</v>
      </c>
      <c r="S1402" t="s">
        <v>51</v>
      </c>
      <c r="T1402" t="s">
        <v>51</v>
      </c>
    </row>
    <row r="1403" spans="1:20" x14ac:dyDescent="0.25">
      <c r="A1403" t="s">
        <v>6507</v>
      </c>
      <c r="B1403" t="s">
        <v>6508</v>
      </c>
      <c r="C1403" t="s">
        <v>6509</v>
      </c>
      <c r="D1403" s="14" t="s">
        <v>6510</v>
      </c>
      <c r="E1403" t="s">
        <v>2770</v>
      </c>
      <c r="F1403" t="s">
        <v>6511</v>
      </c>
      <c r="G1403" t="s">
        <v>81</v>
      </c>
      <c r="H1403" t="s">
        <v>324</v>
      </c>
      <c r="I1403" s="16">
        <v>41898</v>
      </c>
      <c r="J1403" t="s">
        <v>54</v>
      </c>
      <c r="K1403" t="s">
        <v>2232</v>
      </c>
      <c r="L1403" t="s">
        <v>51</v>
      </c>
      <c r="M1403" t="s">
        <v>51</v>
      </c>
      <c r="N1403" t="s">
        <v>2232</v>
      </c>
      <c r="O1403" t="s">
        <v>74</v>
      </c>
      <c r="P1403" t="s">
        <v>74</v>
      </c>
      <c r="Q1403" s="1">
        <v>14.4</v>
      </c>
      <c r="R1403" t="s">
        <v>6512</v>
      </c>
      <c r="S1403" t="s">
        <v>1225</v>
      </c>
      <c r="T1403" t="s">
        <v>3315</v>
      </c>
    </row>
    <row r="1404" spans="1:20" x14ac:dyDescent="0.25">
      <c r="A1404" t="s">
        <v>6513</v>
      </c>
      <c r="B1404" t="s">
        <v>51</v>
      </c>
      <c r="C1404" t="s">
        <v>6514</v>
      </c>
      <c r="D1404" s="14" t="s">
        <v>6515</v>
      </c>
      <c r="E1404" t="s">
        <v>6516</v>
      </c>
      <c r="F1404" t="s">
        <v>6517</v>
      </c>
      <c r="G1404" t="s">
        <v>66</v>
      </c>
      <c r="H1404" t="s">
        <v>51</v>
      </c>
      <c r="I1404" s="16">
        <v>42005</v>
      </c>
      <c r="J1404" t="s">
        <v>54</v>
      </c>
      <c r="K1404" t="s">
        <v>59</v>
      </c>
      <c r="L1404" t="s">
        <v>51</v>
      </c>
      <c r="M1404" t="s">
        <v>51</v>
      </c>
      <c r="N1404" t="s">
        <v>59</v>
      </c>
      <c r="O1404" t="s">
        <v>56</v>
      </c>
      <c r="P1404" t="s">
        <v>51</v>
      </c>
      <c r="Q1404" s="1">
        <v>14.4</v>
      </c>
      <c r="R1404" t="s">
        <v>51</v>
      </c>
      <c r="S1404" t="s">
        <v>51</v>
      </c>
      <c r="T1404" t="s">
        <v>51</v>
      </c>
    </row>
    <row r="1405" spans="1:20" x14ac:dyDescent="0.25">
      <c r="A1405" t="s">
        <v>6518</v>
      </c>
      <c r="B1405" t="s">
        <v>51</v>
      </c>
      <c r="C1405" t="s">
        <v>6519</v>
      </c>
      <c r="D1405" s="14" t="s">
        <v>6520</v>
      </c>
      <c r="E1405" t="s">
        <v>6521</v>
      </c>
      <c r="F1405" t="s">
        <v>6522</v>
      </c>
      <c r="G1405" t="s">
        <v>69</v>
      </c>
      <c r="H1405" t="s">
        <v>51</v>
      </c>
      <c r="I1405" s="16">
        <v>41640</v>
      </c>
      <c r="J1405" t="s">
        <v>54</v>
      </c>
      <c r="K1405" t="s">
        <v>59</v>
      </c>
      <c r="L1405" t="s">
        <v>51</v>
      </c>
      <c r="M1405" t="s">
        <v>51</v>
      </c>
      <c r="N1405" t="s">
        <v>59</v>
      </c>
      <c r="O1405" t="s">
        <v>56</v>
      </c>
      <c r="P1405" t="s">
        <v>74</v>
      </c>
      <c r="Q1405" s="1">
        <v>14.4</v>
      </c>
      <c r="R1405" t="s">
        <v>51</v>
      </c>
      <c r="S1405" t="s">
        <v>450</v>
      </c>
      <c r="T1405" t="s">
        <v>1523</v>
      </c>
    </row>
    <row r="1406" spans="1:20" x14ac:dyDescent="0.25">
      <c r="A1406" t="s">
        <v>6523</v>
      </c>
      <c r="B1406" t="s">
        <v>6524</v>
      </c>
      <c r="C1406" t="s">
        <v>6525</v>
      </c>
      <c r="D1406" s="14" t="s">
        <v>3920</v>
      </c>
      <c r="E1406" t="s">
        <v>6526</v>
      </c>
      <c r="F1406" t="s">
        <v>51</v>
      </c>
      <c r="G1406" t="s">
        <v>66</v>
      </c>
      <c r="H1406" t="s">
        <v>51</v>
      </c>
      <c r="I1406" s="16">
        <v>37987</v>
      </c>
      <c r="J1406" t="s">
        <v>54</v>
      </c>
      <c r="K1406" t="s">
        <v>59</v>
      </c>
      <c r="L1406" t="s">
        <v>51</v>
      </c>
      <c r="M1406" t="s">
        <v>51</v>
      </c>
      <c r="N1406" t="s">
        <v>59</v>
      </c>
      <c r="O1406" t="s">
        <v>56</v>
      </c>
      <c r="P1406" t="s">
        <v>51</v>
      </c>
      <c r="Q1406" s="1">
        <v>14.4</v>
      </c>
      <c r="R1406" t="s">
        <v>2315</v>
      </c>
      <c r="S1406" t="s">
        <v>6527</v>
      </c>
      <c r="T1406" t="s">
        <v>196</v>
      </c>
    </row>
    <row r="1407" spans="1:20" x14ac:dyDescent="0.25">
      <c r="A1407" t="s">
        <v>6528</v>
      </c>
      <c r="B1407" t="s">
        <v>1581</v>
      </c>
      <c r="C1407" t="s">
        <v>6529</v>
      </c>
      <c r="D1407" s="14" t="s">
        <v>6530</v>
      </c>
      <c r="E1407" t="s">
        <v>6531</v>
      </c>
      <c r="F1407" t="s">
        <v>51</v>
      </c>
      <c r="G1407" t="s">
        <v>84</v>
      </c>
      <c r="H1407" t="s">
        <v>51</v>
      </c>
      <c r="I1407" s="16">
        <v>41275</v>
      </c>
      <c r="J1407" t="s">
        <v>54</v>
      </c>
      <c r="K1407" t="s">
        <v>59</v>
      </c>
      <c r="L1407" t="s">
        <v>51</v>
      </c>
      <c r="M1407" t="s">
        <v>51</v>
      </c>
      <c r="N1407" t="s">
        <v>59</v>
      </c>
      <c r="O1407" t="s">
        <v>56</v>
      </c>
      <c r="P1407" t="s">
        <v>74</v>
      </c>
      <c r="Q1407" s="1">
        <v>14.4</v>
      </c>
      <c r="R1407" t="s">
        <v>6532</v>
      </c>
      <c r="S1407" t="s">
        <v>450</v>
      </c>
      <c r="T1407" t="s">
        <v>1279</v>
      </c>
    </row>
    <row r="1408" spans="1:20" x14ac:dyDescent="0.25">
      <c r="A1408" t="s">
        <v>6533</v>
      </c>
      <c r="B1408" t="s">
        <v>51</v>
      </c>
      <c r="C1408" t="s">
        <v>51</v>
      </c>
      <c r="D1408" s="14" t="s">
        <v>2083</v>
      </c>
      <c r="E1408" t="s">
        <v>5924</v>
      </c>
      <c r="F1408" t="s">
        <v>5925</v>
      </c>
      <c r="G1408" t="s">
        <v>66</v>
      </c>
      <c r="H1408" t="s">
        <v>51</v>
      </c>
      <c r="I1408" s="16">
        <v>40909</v>
      </c>
      <c r="J1408" t="s">
        <v>54</v>
      </c>
      <c r="K1408" t="s">
        <v>55</v>
      </c>
      <c r="L1408" t="s">
        <v>51</v>
      </c>
      <c r="M1408" t="s">
        <v>51</v>
      </c>
      <c r="N1408" t="s">
        <v>55</v>
      </c>
      <c r="O1408" t="s">
        <v>56</v>
      </c>
      <c r="P1408" t="s">
        <v>51</v>
      </c>
      <c r="Q1408" s="1">
        <v>14.4</v>
      </c>
      <c r="R1408" t="s">
        <v>51</v>
      </c>
      <c r="S1408" t="s">
        <v>51</v>
      </c>
      <c r="T1408" t="s">
        <v>1356</v>
      </c>
    </row>
    <row r="1409" spans="1:20" x14ac:dyDescent="0.25">
      <c r="A1409" t="s">
        <v>6534</v>
      </c>
      <c r="B1409" t="s">
        <v>6535</v>
      </c>
      <c r="C1409" t="s">
        <v>6536</v>
      </c>
      <c r="D1409" s="14" t="s">
        <v>6537</v>
      </c>
      <c r="E1409" t="s">
        <v>6538</v>
      </c>
      <c r="F1409" t="s">
        <v>51</v>
      </c>
      <c r="G1409" t="s">
        <v>58</v>
      </c>
      <c r="H1409" t="s">
        <v>51</v>
      </c>
      <c r="I1409" s="16">
        <v>36526</v>
      </c>
      <c r="J1409" t="s">
        <v>54</v>
      </c>
      <c r="K1409" t="s">
        <v>59</v>
      </c>
      <c r="L1409" t="s">
        <v>51</v>
      </c>
      <c r="M1409" t="s">
        <v>51</v>
      </c>
      <c r="N1409" t="s">
        <v>59</v>
      </c>
      <c r="O1409" t="s">
        <v>56</v>
      </c>
      <c r="P1409" t="s">
        <v>74</v>
      </c>
      <c r="Q1409" s="1">
        <v>14.4</v>
      </c>
      <c r="R1409" t="s">
        <v>6539</v>
      </c>
      <c r="S1409" t="s">
        <v>1225</v>
      </c>
      <c r="T1409" t="s">
        <v>471</v>
      </c>
    </row>
    <row r="1410" spans="1:20" x14ac:dyDescent="0.25">
      <c r="A1410" t="s">
        <v>6540</v>
      </c>
      <c r="B1410" t="s">
        <v>6215</v>
      </c>
      <c r="C1410" t="s">
        <v>6541</v>
      </c>
      <c r="D1410" s="14" t="s">
        <v>6217</v>
      </c>
      <c r="E1410" t="s">
        <v>6218</v>
      </c>
      <c r="F1410" t="s">
        <v>6219</v>
      </c>
      <c r="G1410" t="s">
        <v>63</v>
      </c>
      <c r="H1410" t="s">
        <v>6542</v>
      </c>
      <c r="I1410" s="16">
        <v>40392</v>
      </c>
      <c r="J1410" t="s">
        <v>54</v>
      </c>
      <c r="K1410" t="s">
        <v>73</v>
      </c>
      <c r="L1410" t="s">
        <v>6543</v>
      </c>
      <c r="M1410" t="s">
        <v>6544</v>
      </c>
      <c r="N1410" t="s">
        <v>171</v>
      </c>
      <c r="O1410" t="s">
        <v>74</v>
      </c>
      <c r="P1410" t="s">
        <v>56</v>
      </c>
      <c r="Q1410" s="1">
        <v>14.4</v>
      </c>
      <c r="R1410" t="s">
        <v>6221</v>
      </c>
      <c r="S1410" t="s">
        <v>1225</v>
      </c>
      <c r="T1410" t="s">
        <v>471</v>
      </c>
    </row>
    <row r="1411" spans="1:20" x14ac:dyDescent="0.25">
      <c r="A1411" t="s">
        <v>6545</v>
      </c>
      <c r="B1411" t="s">
        <v>6546</v>
      </c>
      <c r="C1411" t="s">
        <v>6547</v>
      </c>
      <c r="D1411" s="14" t="s">
        <v>6548</v>
      </c>
      <c r="E1411" t="s">
        <v>6549</v>
      </c>
      <c r="F1411" t="s">
        <v>51</v>
      </c>
      <c r="G1411" t="s">
        <v>58</v>
      </c>
      <c r="H1411" t="s">
        <v>51</v>
      </c>
      <c r="I1411" s="16">
        <v>38083</v>
      </c>
      <c r="J1411" t="s">
        <v>54</v>
      </c>
      <c r="K1411" t="s">
        <v>59</v>
      </c>
      <c r="L1411" t="s">
        <v>51</v>
      </c>
      <c r="M1411" t="s">
        <v>51</v>
      </c>
      <c r="N1411" t="s">
        <v>59</v>
      </c>
      <c r="O1411" t="s">
        <v>56</v>
      </c>
      <c r="P1411" t="s">
        <v>172</v>
      </c>
      <c r="Q1411" s="1">
        <v>14.4</v>
      </c>
      <c r="R1411" t="s">
        <v>6550</v>
      </c>
      <c r="S1411" t="s">
        <v>450</v>
      </c>
      <c r="T1411" t="s">
        <v>471</v>
      </c>
    </row>
    <row r="1412" spans="1:20" x14ac:dyDescent="0.25">
      <c r="A1412" t="s">
        <v>6551</v>
      </c>
      <c r="B1412" t="s">
        <v>6552</v>
      </c>
      <c r="C1412" t="s">
        <v>51</v>
      </c>
      <c r="D1412" s="14" t="s">
        <v>6553</v>
      </c>
      <c r="E1412" t="s">
        <v>6554</v>
      </c>
      <c r="F1412" t="s">
        <v>51</v>
      </c>
      <c r="G1412" t="s">
        <v>69</v>
      </c>
      <c r="H1412" t="s">
        <v>51</v>
      </c>
      <c r="I1412" s="16">
        <v>37257</v>
      </c>
      <c r="J1412" t="s">
        <v>54</v>
      </c>
      <c r="K1412" t="s">
        <v>59</v>
      </c>
      <c r="L1412" t="s">
        <v>51</v>
      </c>
      <c r="M1412" t="s">
        <v>51</v>
      </c>
      <c r="N1412" t="s">
        <v>59</v>
      </c>
      <c r="O1412" t="s">
        <v>56</v>
      </c>
      <c r="P1412" t="s">
        <v>51</v>
      </c>
      <c r="Q1412" s="1">
        <v>14.4</v>
      </c>
      <c r="R1412" t="s">
        <v>51</v>
      </c>
      <c r="S1412" t="s">
        <v>1225</v>
      </c>
      <c r="T1412" t="s">
        <v>3826</v>
      </c>
    </row>
    <row r="1413" spans="1:20" x14ac:dyDescent="0.25">
      <c r="A1413" t="s">
        <v>6555</v>
      </c>
      <c r="B1413" t="s">
        <v>914</v>
      </c>
      <c r="C1413" t="s">
        <v>2311</v>
      </c>
      <c r="D1413" s="14" t="s">
        <v>6556</v>
      </c>
      <c r="E1413" t="s">
        <v>6557</v>
      </c>
      <c r="F1413" t="s">
        <v>51</v>
      </c>
      <c r="G1413" t="s">
        <v>58</v>
      </c>
      <c r="H1413" t="s">
        <v>6558</v>
      </c>
      <c r="I1413" s="16">
        <v>37257</v>
      </c>
      <c r="J1413" t="s">
        <v>54</v>
      </c>
      <c r="K1413" t="s">
        <v>59</v>
      </c>
      <c r="L1413" t="s">
        <v>51</v>
      </c>
      <c r="M1413" t="s">
        <v>51</v>
      </c>
      <c r="N1413" t="s">
        <v>59</v>
      </c>
      <c r="O1413" t="s">
        <v>56</v>
      </c>
      <c r="P1413" t="s">
        <v>74</v>
      </c>
      <c r="Q1413" s="1">
        <v>14.4</v>
      </c>
      <c r="R1413" t="s">
        <v>6559</v>
      </c>
      <c r="S1413" t="s">
        <v>1225</v>
      </c>
      <c r="T1413" t="s">
        <v>1279</v>
      </c>
    </row>
    <row r="1414" spans="1:20" x14ac:dyDescent="0.25">
      <c r="A1414" t="s">
        <v>6560</v>
      </c>
      <c r="B1414" t="s">
        <v>51</v>
      </c>
      <c r="C1414" t="s">
        <v>51</v>
      </c>
      <c r="D1414" s="14" t="s">
        <v>6561</v>
      </c>
      <c r="E1414" t="s">
        <v>6562</v>
      </c>
      <c r="F1414" t="s">
        <v>51</v>
      </c>
      <c r="G1414" t="s">
        <v>69</v>
      </c>
      <c r="H1414" t="s">
        <v>51</v>
      </c>
      <c r="I1414" s="16">
        <v>40179</v>
      </c>
      <c r="J1414" t="s">
        <v>54</v>
      </c>
      <c r="K1414" t="s">
        <v>59</v>
      </c>
      <c r="L1414" t="s">
        <v>51</v>
      </c>
      <c r="M1414" t="s">
        <v>51</v>
      </c>
      <c r="N1414" t="s">
        <v>59</v>
      </c>
      <c r="O1414" t="s">
        <v>56</v>
      </c>
      <c r="P1414" t="s">
        <v>51</v>
      </c>
      <c r="Q1414" s="1">
        <v>14.4</v>
      </c>
      <c r="R1414" t="s">
        <v>51</v>
      </c>
      <c r="S1414" t="s">
        <v>1225</v>
      </c>
      <c r="T1414" t="s">
        <v>3826</v>
      </c>
    </row>
    <row r="1415" spans="1:20" x14ac:dyDescent="0.25">
      <c r="A1415" t="s">
        <v>6563</v>
      </c>
      <c r="B1415" t="s">
        <v>6564</v>
      </c>
      <c r="C1415" t="s">
        <v>51</v>
      </c>
      <c r="D1415" s="14" t="s">
        <v>6565</v>
      </c>
      <c r="E1415" t="s">
        <v>4494</v>
      </c>
      <c r="F1415" t="s">
        <v>51</v>
      </c>
      <c r="G1415" t="s">
        <v>93</v>
      </c>
      <c r="H1415" t="s">
        <v>51</v>
      </c>
      <c r="I1415" s="16">
        <v>37987</v>
      </c>
      <c r="J1415" t="s">
        <v>54</v>
      </c>
      <c r="K1415" t="s">
        <v>59</v>
      </c>
      <c r="L1415" t="s">
        <v>51</v>
      </c>
      <c r="M1415" t="s">
        <v>51</v>
      </c>
      <c r="N1415" t="s">
        <v>59</v>
      </c>
      <c r="O1415" t="s">
        <v>56</v>
      </c>
      <c r="P1415" t="s">
        <v>51</v>
      </c>
      <c r="Q1415" s="1">
        <v>14.4</v>
      </c>
      <c r="R1415" t="s">
        <v>51</v>
      </c>
      <c r="S1415" t="s">
        <v>1225</v>
      </c>
      <c r="T1415" t="s">
        <v>1192</v>
      </c>
    </row>
    <row r="1416" spans="1:20" x14ac:dyDescent="0.25">
      <c r="A1416" t="s">
        <v>6566</v>
      </c>
      <c r="B1416" t="s">
        <v>1808</v>
      </c>
      <c r="C1416" t="s">
        <v>6567</v>
      </c>
      <c r="D1416" s="14" t="s">
        <v>6568</v>
      </c>
      <c r="E1416" t="s">
        <v>1811</v>
      </c>
      <c r="F1416" t="s">
        <v>51</v>
      </c>
      <c r="G1416" t="s">
        <v>63</v>
      </c>
      <c r="H1416" t="s">
        <v>6567</v>
      </c>
      <c r="I1416" s="16">
        <v>32874</v>
      </c>
      <c r="J1416" t="s">
        <v>932</v>
      </c>
      <c r="K1416" t="s">
        <v>73</v>
      </c>
      <c r="L1416" t="s">
        <v>51</v>
      </c>
      <c r="M1416" t="s">
        <v>51</v>
      </c>
      <c r="N1416" t="s">
        <v>73</v>
      </c>
      <c r="O1416" t="s">
        <v>74</v>
      </c>
      <c r="P1416" t="s">
        <v>56</v>
      </c>
      <c r="Q1416" s="1">
        <v>14.4</v>
      </c>
      <c r="R1416" t="s">
        <v>6569</v>
      </c>
      <c r="S1416" t="s">
        <v>3270</v>
      </c>
      <c r="T1416" t="s">
        <v>6570</v>
      </c>
    </row>
    <row r="1417" spans="1:20" x14ac:dyDescent="0.25">
      <c r="A1417" t="s">
        <v>6571</v>
      </c>
      <c r="B1417" t="s">
        <v>51</v>
      </c>
      <c r="C1417" t="s">
        <v>51</v>
      </c>
      <c r="D1417" s="14" t="s">
        <v>5056</v>
      </c>
      <c r="E1417" t="s">
        <v>5057</v>
      </c>
      <c r="F1417" t="s">
        <v>51</v>
      </c>
      <c r="G1417" t="s">
        <v>58</v>
      </c>
      <c r="H1417" t="s">
        <v>51</v>
      </c>
      <c r="I1417" s="16">
        <v>37257</v>
      </c>
      <c r="J1417" t="s">
        <v>54</v>
      </c>
      <c r="K1417" t="s">
        <v>59</v>
      </c>
      <c r="L1417" t="s">
        <v>51</v>
      </c>
      <c r="M1417" t="s">
        <v>51</v>
      </c>
      <c r="N1417" t="s">
        <v>59</v>
      </c>
      <c r="O1417" t="s">
        <v>56</v>
      </c>
      <c r="P1417" t="s">
        <v>51</v>
      </c>
      <c r="Q1417" s="1">
        <v>14.4</v>
      </c>
      <c r="R1417" t="s">
        <v>51</v>
      </c>
      <c r="S1417" t="s">
        <v>918</v>
      </c>
      <c r="T1417" t="s">
        <v>2279</v>
      </c>
    </row>
    <row r="1418" spans="1:20" x14ac:dyDescent="0.25">
      <c r="A1418" t="s">
        <v>6572</v>
      </c>
      <c r="B1418" t="s">
        <v>914</v>
      </c>
      <c r="C1418" t="s">
        <v>6573</v>
      </c>
      <c r="D1418" s="14" t="s">
        <v>6574</v>
      </c>
      <c r="E1418" t="s">
        <v>6575</v>
      </c>
      <c r="F1418" t="s">
        <v>6576</v>
      </c>
      <c r="G1418" t="s">
        <v>63</v>
      </c>
      <c r="H1418" t="s">
        <v>51</v>
      </c>
      <c r="I1418" s="16">
        <v>40487</v>
      </c>
      <c r="J1418" t="s">
        <v>54</v>
      </c>
      <c r="K1418" t="s">
        <v>59</v>
      </c>
      <c r="L1418" t="s">
        <v>51</v>
      </c>
      <c r="M1418" t="s">
        <v>51</v>
      </c>
      <c r="N1418" t="s">
        <v>59</v>
      </c>
      <c r="O1418" t="s">
        <v>56</v>
      </c>
      <c r="P1418" t="s">
        <v>51</v>
      </c>
      <c r="Q1418" s="1">
        <v>14.3</v>
      </c>
      <c r="R1418" t="s">
        <v>51</v>
      </c>
      <c r="S1418" t="s">
        <v>51</v>
      </c>
      <c r="T1418" t="s">
        <v>471</v>
      </c>
    </row>
    <row r="1419" spans="1:20" x14ac:dyDescent="0.25">
      <c r="A1419" t="s">
        <v>6578</v>
      </c>
      <c r="B1419" t="s">
        <v>51</v>
      </c>
      <c r="C1419" t="s">
        <v>6579</v>
      </c>
      <c r="D1419" s="14" t="s">
        <v>5432</v>
      </c>
      <c r="E1419" t="s">
        <v>6580</v>
      </c>
      <c r="F1419" t="s">
        <v>6581</v>
      </c>
      <c r="G1419" t="s">
        <v>88</v>
      </c>
      <c r="H1419" t="s">
        <v>51</v>
      </c>
      <c r="I1419" s="16">
        <v>42005</v>
      </c>
      <c r="J1419" t="s">
        <v>54</v>
      </c>
      <c r="K1419" t="s">
        <v>59</v>
      </c>
      <c r="L1419" t="s">
        <v>51</v>
      </c>
      <c r="M1419" t="s">
        <v>51</v>
      </c>
      <c r="N1419" t="s">
        <v>59</v>
      </c>
      <c r="O1419" t="s">
        <v>56</v>
      </c>
      <c r="P1419" t="s">
        <v>51</v>
      </c>
      <c r="Q1419" s="1">
        <v>14.3</v>
      </c>
      <c r="R1419" t="s">
        <v>51</v>
      </c>
      <c r="S1419" t="s">
        <v>51</v>
      </c>
      <c r="T1419" t="s">
        <v>51</v>
      </c>
    </row>
    <row r="1420" spans="1:20" x14ac:dyDescent="0.25">
      <c r="A1420" t="s">
        <v>6582</v>
      </c>
      <c r="B1420" t="s">
        <v>4380</v>
      </c>
      <c r="C1420" t="s">
        <v>51</v>
      </c>
      <c r="D1420" s="14" t="s">
        <v>6583</v>
      </c>
      <c r="E1420" t="s">
        <v>6584</v>
      </c>
      <c r="F1420" t="s">
        <v>51</v>
      </c>
      <c r="G1420" t="s">
        <v>69</v>
      </c>
      <c r="H1420" t="s">
        <v>51</v>
      </c>
      <c r="I1420" s="16">
        <v>36892</v>
      </c>
      <c r="J1420" t="s">
        <v>54</v>
      </c>
      <c r="K1420" t="s">
        <v>59</v>
      </c>
      <c r="L1420" t="s">
        <v>51</v>
      </c>
      <c r="M1420" t="s">
        <v>51</v>
      </c>
      <c r="N1420" t="s">
        <v>59</v>
      </c>
      <c r="O1420" t="s">
        <v>56</v>
      </c>
      <c r="P1420" t="s">
        <v>51</v>
      </c>
      <c r="Q1420" s="1">
        <v>14.3</v>
      </c>
      <c r="R1420" t="s">
        <v>51</v>
      </c>
      <c r="S1420" t="s">
        <v>1225</v>
      </c>
      <c r="T1420" t="s">
        <v>3826</v>
      </c>
    </row>
    <row r="1421" spans="1:20" x14ac:dyDescent="0.25">
      <c r="A1421" t="s">
        <v>6585</v>
      </c>
      <c r="B1421" t="s">
        <v>6586</v>
      </c>
      <c r="C1421" t="s">
        <v>6587</v>
      </c>
      <c r="D1421" s="14" t="s">
        <v>6475</v>
      </c>
      <c r="E1421" t="s">
        <v>6476</v>
      </c>
      <c r="F1421" t="s">
        <v>51</v>
      </c>
      <c r="G1421" t="s">
        <v>63</v>
      </c>
      <c r="H1421" t="s">
        <v>51</v>
      </c>
      <c r="I1421" s="16">
        <v>39437</v>
      </c>
      <c r="J1421" t="s">
        <v>54</v>
      </c>
      <c r="K1421" t="s">
        <v>59</v>
      </c>
      <c r="L1421" t="s">
        <v>51</v>
      </c>
      <c r="M1421" t="s">
        <v>51</v>
      </c>
      <c r="N1421" t="s">
        <v>59</v>
      </c>
      <c r="O1421" t="s">
        <v>56</v>
      </c>
      <c r="P1421" t="s">
        <v>172</v>
      </c>
      <c r="Q1421" s="1">
        <v>14.3</v>
      </c>
      <c r="R1421" t="s">
        <v>51</v>
      </c>
      <c r="S1421" t="s">
        <v>1225</v>
      </c>
      <c r="T1421" t="s">
        <v>471</v>
      </c>
    </row>
    <row r="1422" spans="1:20" x14ac:dyDescent="0.25">
      <c r="A1422" t="s">
        <v>6588</v>
      </c>
      <c r="B1422" t="s">
        <v>6589</v>
      </c>
      <c r="C1422" t="s">
        <v>51</v>
      </c>
      <c r="D1422" s="14" t="s">
        <v>6590</v>
      </c>
      <c r="E1422" t="s">
        <v>6591</v>
      </c>
      <c r="F1422" t="s">
        <v>51</v>
      </c>
      <c r="G1422" t="s">
        <v>58</v>
      </c>
      <c r="H1422" t="s">
        <v>51</v>
      </c>
      <c r="I1422" s="16">
        <v>36526</v>
      </c>
      <c r="J1422" t="s">
        <v>54</v>
      </c>
      <c r="K1422" t="s">
        <v>59</v>
      </c>
      <c r="L1422" t="s">
        <v>51</v>
      </c>
      <c r="M1422" t="s">
        <v>51</v>
      </c>
      <c r="N1422" t="s">
        <v>59</v>
      </c>
      <c r="O1422" t="s">
        <v>56</v>
      </c>
      <c r="P1422" t="s">
        <v>51</v>
      </c>
      <c r="Q1422" s="1">
        <v>14.3</v>
      </c>
      <c r="R1422" t="s">
        <v>51</v>
      </c>
      <c r="S1422" t="s">
        <v>918</v>
      </c>
      <c r="T1422" t="s">
        <v>4878</v>
      </c>
    </row>
    <row r="1423" spans="1:20" x14ac:dyDescent="0.25">
      <c r="A1423" t="s">
        <v>6592</v>
      </c>
      <c r="B1423" t="s">
        <v>6593</v>
      </c>
      <c r="C1423" t="s">
        <v>51</v>
      </c>
      <c r="D1423" s="14" t="s">
        <v>6594</v>
      </c>
      <c r="E1423" t="s">
        <v>6595</v>
      </c>
      <c r="F1423" t="s">
        <v>51</v>
      </c>
      <c r="G1423" t="s">
        <v>93</v>
      </c>
      <c r="H1423" t="s">
        <v>51</v>
      </c>
      <c r="I1423" s="16">
        <v>36161</v>
      </c>
      <c r="J1423" t="s">
        <v>54</v>
      </c>
      <c r="K1423" t="s">
        <v>59</v>
      </c>
      <c r="L1423" t="s">
        <v>51</v>
      </c>
      <c r="M1423" t="s">
        <v>51</v>
      </c>
      <c r="N1423" t="s">
        <v>59</v>
      </c>
      <c r="O1423" t="s">
        <v>56</v>
      </c>
      <c r="P1423" t="s">
        <v>51</v>
      </c>
      <c r="Q1423" s="1">
        <v>14.3</v>
      </c>
      <c r="R1423" t="s">
        <v>51</v>
      </c>
      <c r="S1423" t="s">
        <v>1225</v>
      </c>
      <c r="T1423" t="s">
        <v>1192</v>
      </c>
    </row>
    <row r="1424" spans="1:20" x14ac:dyDescent="0.25">
      <c r="A1424" t="s">
        <v>6596</v>
      </c>
      <c r="B1424" t="s">
        <v>6597</v>
      </c>
      <c r="C1424" t="s">
        <v>51</v>
      </c>
      <c r="D1424" s="14" t="s">
        <v>6598</v>
      </c>
      <c r="E1424" t="s">
        <v>6599</v>
      </c>
      <c r="F1424" t="s">
        <v>51</v>
      </c>
      <c r="G1424" t="s">
        <v>58</v>
      </c>
      <c r="H1424" t="s">
        <v>51</v>
      </c>
      <c r="I1424" s="16">
        <v>36161</v>
      </c>
      <c r="J1424" t="s">
        <v>54</v>
      </c>
      <c r="K1424" t="s">
        <v>59</v>
      </c>
      <c r="L1424" t="s">
        <v>51</v>
      </c>
      <c r="M1424" t="s">
        <v>51</v>
      </c>
      <c r="N1424" t="s">
        <v>59</v>
      </c>
      <c r="O1424" t="s">
        <v>56</v>
      </c>
      <c r="P1424" t="s">
        <v>51</v>
      </c>
      <c r="Q1424" s="1">
        <v>14.3</v>
      </c>
      <c r="R1424" t="s">
        <v>51</v>
      </c>
      <c r="S1424" t="s">
        <v>918</v>
      </c>
      <c r="T1424" t="s">
        <v>2279</v>
      </c>
    </row>
    <row r="1425" spans="1:20" x14ac:dyDescent="0.25">
      <c r="A1425" t="s">
        <v>6600</v>
      </c>
      <c r="B1425" t="s">
        <v>6601</v>
      </c>
      <c r="C1425" t="s">
        <v>51</v>
      </c>
      <c r="D1425" s="14" t="s">
        <v>6602</v>
      </c>
      <c r="E1425" t="s">
        <v>6603</v>
      </c>
      <c r="F1425" t="s">
        <v>51</v>
      </c>
      <c r="G1425" t="s">
        <v>93</v>
      </c>
      <c r="H1425" t="s">
        <v>51</v>
      </c>
      <c r="I1425" s="16">
        <v>37665</v>
      </c>
      <c r="J1425" t="s">
        <v>54</v>
      </c>
      <c r="K1425" t="s">
        <v>59</v>
      </c>
      <c r="L1425" t="s">
        <v>51</v>
      </c>
      <c r="M1425" t="s">
        <v>51</v>
      </c>
      <c r="N1425" t="s">
        <v>59</v>
      </c>
      <c r="O1425" t="s">
        <v>56</v>
      </c>
      <c r="P1425" t="s">
        <v>51</v>
      </c>
      <c r="Q1425" s="1">
        <v>14.2</v>
      </c>
      <c r="R1425" t="s">
        <v>51</v>
      </c>
      <c r="S1425" t="s">
        <v>1225</v>
      </c>
      <c r="T1425" t="s">
        <v>1356</v>
      </c>
    </row>
    <row r="1426" spans="1:20" x14ac:dyDescent="0.25">
      <c r="A1426" t="s">
        <v>51</v>
      </c>
      <c r="B1426" t="s">
        <v>52</v>
      </c>
      <c r="C1426" t="s">
        <v>51</v>
      </c>
      <c r="D1426" s="14" t="s">
        <v>51</v>
      </c>
      <c r="E1426" t="s">
        <v>51</v>
      </c>
      <c r="F1426" t="s">
        <v>51</v>
      </c>
      <c r="G1426" t="s">
        <v>356</v>
      </c>
      <c r="H1426" t="s">
        <v>51</v>
      </c>
      <c r="I1426" s="16">
        <v>32874</v>
      </c>
      <c r="J1426" t="s">
        <v>54</v>
      </c>
      <c r="K1426" t="s">
        <v>1952</v>
      </c>
      <c r="L1426" t="s">
        <v>51</v>
      </c>
      <c r="M1426" t="s">
        <v>51</v>
      </c>
      <c r="N1426" t="s">
        <v>1952</v>
      </c>
      <c r="O1426" t="s">
        <v>56</v>
      </c>
      <c r="P1426" t="s">
        <v>51</v>
      </c>
      <c r="Q1426" s="1">
        <v>14.2</v>
      </c>
      <c r="R1426" t="s">
        <v>51</v>
      </c>
      <c r="S1426" t="s">
        <v>51</v>
      </c>
      <c r="T1426" t="s">
        <v>51</v>
      </c>
    </row>
    <row r="1427" spans="1:20" x14ac:dyDescent="0.25">
      <c r="A1427" t="s">
        <v>6605</v>
      </c>
      <c r="B1427" t="s">
        <v>6606</v>
      </c>
      <c r="C1427" t="s">
        <v>6607</v>
      </c>
      <c r="D1427" s="14" t="s">
        <v>6608</v>
      </c>
      <c r="E1427" t="s">
        <v>6609</v>
      </c>
      <c r="F1427" t="s">
        <v>51</v>
      </c>
      <c r="G1427" t="s">
        <v>93</v>
      </c>
      <c r="H1427" t="s">
        <v>51</v>
      </c>
      <c r="I1427" s="16">
        <v>43706</v>
      </c>
      <c r="J1427" t="s">
        <v>54</v>
      </c>
      <c r="K1427" t="s">
        <v>59</v>
      </c>
      <c r="L1427" t="s">
        <v>51</v>
      </c>
      <c r="M1427" t="s">
        <v>51</v>
      </c>
      <c r="N1427" t="s">
        <v>59</v>
      </c>
      <c r="O1427" t="s">
        <v>56</v>
      </c>
      <c r="P1427" t="s">
        <v>51</v>
      </c>
      <c r="Q1427" s="1">
        <v>14.1</v>
      </c>
      <c r="R1427" t="s">
        <v>51</v>
      </c>
      <c r="S1427" t="s">
        <v>1225</v>
      </c>
      <c r="T1427" t="s">
        <v>6611</v>
      </c>
    </row>
    <row r="1428" spans="1:20" x14ac:dyDescent="0.25">
      <c r="A1428" t="s">
        <v>6612</v>
      </c>
      <c r="B1428" t="s">
        <v>51</v>
      </c>
      <c r="C1428" t="s">
        <v>51</v>
      </c>
      <c r="D1428" s="14" t="s">
        <v>6613</v>
      </c>
      <c r="E1428" t="s">
        <v>6614</v>
      </c>
      <c r="F1428" t="s">
        <v>6615</v>
      </c>
      <c r="G1428" t="s">
        <v>63</v>
      </c>
      <c r="H1428" t="s">
        <v>51</v>
      </c>
      <c r="I1428" s="16">
        <v>40544</v>
      </c>
      <c r="J1428" t="s">
        <v>54</v>
      </c>
      <c r="K1428" t="s">
        <v>55</v>
      </c>
      <c r="L1428" t="s">
        <v>51</v>
      </c>
      <c r="M1428" t="s">
        <v>51</v>
      </c>
      <c r="N1428" t="s">
        <v>55</v>
      </c>
      <c r="O1428" t="s">
        <v>56</v>
      </c>
      <c r="P1428" t="s">
        <v>51</v>
      </c>
      <c r="Q1428" s="1">
        <v>14.1</v>
      </c>
      <c r="R1428" t="s">
        <v>51</v>
      </c>
      <c r="S1428" t="s">
        <v>51</v>
      </c>
      <c r="T1428" t="s">
        <v>471</v>
      </c>
    </row>
    <row r="1429" spans="1:20" x14ac:dyDescent="0.25">
      <c r="A1429" t="s">
        <v>6616</v>
      </c>
      <c r="B1429" t="s">
        <v>6617</v>
      </c>
      <c r="C1429" t="s">
        <v>6618</v>
      </c>
      <c r="D1429" s="14" t="s">
        <v>6619</v>
      </c>
      <c r="E1429" t="s">
        <v>6620</v>
      </c>
      <c r="F1429" t="s">
        <v>51</v>
      </c>
      <c r="G1429" t="s">
        <v>93</v>
      </c>
      <c r="H1429" t="s">
        <v>51</v>
      </c>
      <c r="I1429" s="16">
        <v>43819</v>
      </c>
      <c r="J1429" t="s">
        <v>54</v>
      </c>
      <c r="K1429" t="s">
        <v>59</v>
      </c>
      <c r="L1429" t="s">
        <v>51</v>
      </c>
      <c r="M1429" t="s">
        <v>51</v>
      </c>
      <c r="N1429" t="s">
        <v>59</v>
      </c>
      <c r="O1429" t="s">
        <v>56</v>
      </c>
      <c r="P1429" t="s">
        <v>51</v>
      </c>
      <c r="Q1429" s="1">
        <v>14</v>
      </c>
      <c r="R1429" t="s">
        <v>51</v>
      </c>
      <c r="S1429" t="s">
        <v>1225</v>
      </c>
      <c r="T1429" t="s">
        <v>6611</v>
      </c>
    </row>
    <row r="1430" spans="1:20" x14ac:dyDescent="0.25">
      <c r="A1430" t="s">
        <v>6622</v>
      </c>
      <c r="B1430" t="s">
        <v>1054</v>
      </c>
      <c r="C1430" t="s">
        <v>2232</v>
      </c>
      <c r="D1430" s="14" t="s">
        <v>1406</v>
      </c>
      <c r="E1430" t="s">
        <v>1057</v>
      </c>
      <c r="F1430" t="s">
        <v>51</v>
      </c>
      <c r="G1430" t="s">
        <v>58</v>
      </c>
      <c r="H1430" t="s">
        <v>6623</v>
      </c>
      <c r="I1430" s="16">
        <v>42914</v>
      </c>
      <c r="J1430" t="s">
        <v>54</v>
      </c>
      <c r="K1430" t="s">
        <v>2232</v>
      </c>
      <c r="L1430" t="s">
        <v>51</v>
      </c>
      <c r="M1430" t="s">
        <v>51</v>
      </c>
      <c r="N1430" t="s">
        <v>2232</v>
      </c>
      <c r="O1430" t="s">
        <v>74</v>
      </c>
      <c r="P1430" t="s">
        <v>74</v>
      </c>
      <c r="Q1430" s="1">
        <v>14</v>
      </c>
      <c r="R1430" t="s">
        <v>6624</v>
      </c>
      <c r="S1430" t="s">
        <v>918</v>
      </c>
      <c r="T1430" t="s">
        <v>6625</v>
      </c>
    </row>
    <row r="1431" spans="1:20" x14ac:dyDescent="0.25">
      <c r="A1431" t="s">
        <v>6626</v>
      </c>
      <c r="B1431" t="s">
        <v>51</v>
      </c>
      <c r="C1431" t="s">
        <v>6627</v>
      </c>
      <c r="D1431" s="14" t="s">
        <v>6628</v>
      </c>
      <c r="E1431" t="s">
        <v>6629</v>
      </c>
      <c r="F1431" t="s">
        <v>6630</v>
      </c>
      <c r="G1431" t="s">
        <v>77</v>
      </c>
      <c r="H1431" t="s">
        <v>51</v>
      </c>
      <c r="I1431" s="16">
        <v>40179</v>
      </c>
      <c r="J1431" t="s">
        <v>54</v>
      </c>
      <c r="K1431" t="s">
        <v>59</v>
      </c>
      <c r="L1431" t="s">
        <v>51</v>
      </c>
      <c r="M1431" t="s">
        <v>51</v>
      </c>
      <c r="N1431" t="s">
        <v>59</v>
      </c>
      <c r="O1431" t="s">
        <v>56</v>
      </c>
      <c r="P1431" t="s">
        <v>51</v>
      </c>
      <c r="Q1431" s="1">
        <v>14</v>
      </c>
      <c r="R1431" t="s">
        <v>51</v>
      </c>
      <c r="S1431" t="s">
        <v>51</v>
      </c>
      <c r="T1431" t="s">
        <v>51</v>
      </c>
    </row>
    <row r="1432" spans="1:20" x14ac:dyDescent="0.25">
      <c r="A1432" t="s">
        <v>6631</v>
      </c>
      <c r="B1432" t="s">
        <v>6632</v>
      </c>
      <c r="C1432" t="s">
        <v>6633</v>
      </c>
      <c r="D1432" s="14" t="s">
        <v>6634</v>
      </c>
      <c r="E1432" t="s">
        <v>6635</v>
      </c>
      <c r="F1432" t="s">
        <v>6636</v>
      </c>
      <c r="G1432" t="s">
        <v>58</v>
      </c>
      <c r="H1432" t="s">
        <v>51</v>
      </c>
      <c r="I1432" s="16">
        <v>40359</v>
      </c>
      <c r="J1432" t="s">
        <v>54</v>
      </c>
      <c r="K1432" t="s">
        <v>59</v>
      </c>
      <c r="L1432" t="s">
        <v>51</v>
      </c>
      <c r="M1432" t="s">
        <v>51</v>
      </c>
      <c r="N1432" t="s">
        <v>59</v>
      </c>
      <c r="O1432" t="s">
        <v>56</v>
      </c>
      <c r="P1432" t="s">
        <v>51</v>
      </c>
      <c r="Q1432" s="1">
        <v>14</v>
      </c>
      <c r="R1432" t="s">
        <v>51</v>
      </c>
      <c r="S1432" t="s">
        <v>51</v>
      </c>
      <c r="T1432" t="s">
        <v>51</v>
      </c>
    </row>
    <row r="1433" spans="1:20" x14ac:dyDescent="0.25">
      <c r="A1433" t="s">
        <v>6637</v>
      </c>
      <c r="B1433" t="s">
        <v>6638</v>
      </c>
      <c r="C1433" t="s">
        <v>6639</v>
      </c>
      <c r="D1433" s="14" t="s">
        <v>6640</v>
      </c>
      <c r="E1433" t="s">
        <v>6641</v>
      </c>
      <c r="F1433" t="s">
        <v>6642</v>
      </c>
      <c r="G1433" t="s">
        <v>61</v>
      </c>
      <c r="H1433" t="s">
        <v>51</v>
      </c>
      <c r="I1433" s="16">
        <v>38261</v>
      </c>
      <c r="J1433" t="s">
        <v>54</v>
      </c>
      <c r="K1433" t="s">
        <v>91</v>
      </c>
      <c r="L1433" t="s">
        <v>51</v>
      </c>
      <c r="M1433" t="s">
        <v>51</v>
      </c>
      <c r="N1433" t="s">
        <v>91</v>
      </c>
      <c r="O1433" t="s">
        <v>56</v>
      </c>
      <c r="P1433" t="s">
        <v>56</v>
      </c>
      <c r="Q1433" s="1">
        <v>14</v>
      </c>
      <c r="R1433" t="s">
        <v>6643</v>
      </c>
      <c r="S1433" t="s">
        <v>450</v>
      </c>
      <c r="T1433" t="s">
        <v>1316</v>
      </c>
    </row>
    <row r="1434" spans="1:20" x14ac:dyDescent="0.25">
      <c r="A1434" t="s">
        <v>6644</v>
      </c>
      <c r="B1434" t="s">
        <v>2837</v>
      </c>
      <c r="C1434" t="s">
        <v>6645</v>
      </c>
      <c r="D1434" s="14" t="s">
        <v>1847</v>
      </c>
      <c r="E1434" t="s">
        <v>6646</v>
      </c>
      <c r="F1434" t="s">
        <v>51</v>
      </c>
      <c r="G1434" t="s">
        <v>79</v>
      </c>
      <c r="H1434" t="s">
        <v>51</v>
      </c>
      <c r="I1434" s="16">
        <v>37361</v>
      </c>
      <c r="J1434" t="s">
        <v>54</v>
      </c>
      <c r="K1434" t="s">
        <v>59</v>
      </c>
      <c r="L1434" t="s">
        <v>51</v>
      </c>
      <c r="M1434" t="s">
        <v>51</v>
      </c>
      <c r="N1434" t="s">
        <v>59</v>
      </c>
      <c r="O1434" t="s">
        <v>56</v>
      </c>
      <c r="P1434" t="s">
        <v>74</v>
      </c>
      <c r="Q1434" s="1">
        <v>14</v>
      </c>
      <c r="R1434" t="s">
        <v>51</v>
      </c>
      <c r="S1434" t="s">
        <v>1225</v>
      </c>
      <c r="T1434" t="s">
        <v>1279</v>
      </c>
    </row>
    <row r="1435" spans="1:20" x14ac:dyDescent="0.25">
      <c r="A1435" t="s">
        <v>6647</v>
      </c>
      <c r="B1435" t="s">
        <v>4380</v>
      </c>
      <c r="C1435" t="s">
        <v>6648</v>
      </c>
      <c r="D1435" s="14" t="s">
        <v>3632</v>
      </c>
      <c r="E1435" t="s">
        <v>3633</v>
      </c>
      <c r="F1435" t="s">
        <v>6649</v>
      </c>
      <c r="G1435" t="s">
        <v>79</v>
      </c>
      <c r="H1435" t="s">
        <v>51</v>
      </c>
      <c r="I1435" s="16">
        <v>39083</v>
      </c>
      <c r="J1435" t="s">
        <v>54</v>
      </c>
      <c r="K1435" t="s">
        <v>59</v>
      </c>
      <c r="L1435" t="s">
        <v>51</v>
      </c>
      <c r="M1435" t="s">
        <v>51</v>
      </c>
      <c r="N1435" t="s">
        <v>59</v>
      </c>
      <c r="O1435" t="s">
        <v>56</v>
      </c>
      <c r="P1435" t="s">
        <v>74</v>
      </c>
      <c r="Q1435" s="1">
        <v>14</v>
      </c>
      <c r="R1435" t="s">
        <v>6650</v>
      </c>
      <c r="S1435" t="s">
        <v>1225</v>
      </c>
      <c r="T1435" t="s">
        <v>1279</v>
      </c>
    </row>
    <row r="1436" spans="1:20" x14ac:dyDescent="0.25">
      <c r="A1436" t="s">
        <v>6651</v>
      </c>
      <c r="B1436" t="s">
        <v>3707</v>
      </c>
      <c r="C1436" t="s">
        <v>6652</v>
      </c>
      <c r="D1436" s="14" t="s">
        <v>6653</v>
      </c>
      <c r="E1436" t="s">
        <v>6654</v>
      </c>
      <c r="F1436" t="s">
        <v>51</v>
      </c>
      <c r="G1436" t="s">
        <v>79</v>
      </c>
      <c r="H1436" t="s">
        <v>51</v>
      </c>
      <c r="I1436" s="16">
        <v>39083</v>
      </c>
      <c r="J1436" t="s">
        <v>54</v>
      </c>
      <c r="K1436" t="s">
        <v>59</v>
      </c>
      <c r="L1436" t="s">
        <v>51</v>
      </c>
      <c r="M1436" t="s">
        <v>51</v>
      </c>
      <c r="N1436" t="s">
        <v>59</v>
      </c>
      <c r="O1436" t="s">
        <v>56</v>
      </c>
      <c r="P1436" t="s">
        <v>74</v>
      </c>
      <c r="Q1436" s="1">
        <v>14</v>
      </c>
      <c r="R1436" t="s">
        <v>6655</v>
      </c>
      <c r="S1436" t="s">
        <v>6656</v>
      </c>
      <c r="T1436" t="s">
        <v>1356</v>
      </c>
    </row>
    <row r="1437" spans="1:20" x14ac:dyDescent="0.25">
      <c r="A1437" t="s">
        <v>6657</v>
      </c>
      <c r="B1437" t="s">
        <v>5270</v>
      </c>
      <c r="C1437" t="s">
        <v>6658</v>
      </c>
      <c r="D1437" s="14" t="s">
        <v>6659</v>
      </c>
      <c r="E1437" t="s">
        <v>6660</v>
      </c>
      <c r="F1437" t="s">
        <v>51</v>
      </c>
      <c r="G1437" t="s">
        <v>81</v>
      </c>
      <c r="H1437" t="s">
        <v>51</v>
      </c>
      <c r="I1437" s="16">
        <v>41275</v>
      </c>
      <c r="J1437" t="s">
        <v>54</v>
      </c>
      <c r="K1437" t="s">
        <v>59</v>
      </c>
      <c r="L1437" t="s">
        <v>51</v>
      </c>
      <c r="M1437" t="s">
        <v>51</v>
      </c>
      <c r="N1437" t="s">
        <v>59</v>
      </c>
      <c r="O1437" t="s">
        <v>56</v>
      </c>
      <c r="P1437" t="s">
        <v>51</v>
      </c>
      <c r="Q1437" s="1">
        <v>14</v>
      </c>
      <c r="R1437" t="s">
        <v>51</v>
      </c>
      <c r="S1437" t="s">
        <v>1225</v>
      </c>
      <c r="T1437" t="s">
        <v>1625</v>
      </c>
    </row>
    <row r="1438" spans="1:20" x14ac:dyDescent="0.25">
      <c r="A1438" t="s">
        <v>6661</v>
      </c>
      <c r="B1438" t="s">
        <v>914</v>
      </c>
      <c r="C1438" t="s">
        <v>6662</v>
      </c>
      <c r="D1438" s="14" t="s">
        <v>5950</v>
      </c>
      <c r="E1438" t="s">
        <v>5949</v>
      </c>
      <c r="F1438" t="s">
        <v>51</v>
      </c>
      <c r="G1438" t="s">
        <v>63</v>
      </c>
      <c r="H1438" t="s">
        <v>51</v>
      </c>
      <c r="I1438" s="17">
        <v>14215</v>
      </c>
      <c r="J1438" t="s">
        <v>54</v>
      </c>
      <c r="K1438" t="s">
        <v>463</v>
      </c>
      <c r="L1438" t="s">
        <v>51</v>
      </c>
      <c r="M1438" t="s">
        <v>51</v>
      </c>
      <c r="N1438" t="s">
        <v>463</v>
      </c>
      <c r="O1438" t="s">
        <v>74</v>
      </c>
      <c r="P1438" t="s">
        <v>74</v>
      </c>
      <c r="Q1438" s="1">
        <v>14</v>
      </c>
      <c r="R1438" t="s">
        <v>51</v>
      </c>
      <c r="S1438" t="s">
        <v>1225</v>
      </c>
      <c r="T1438" t="s">
        <v>471</v>
      </c>
    </row>
    <row r="1439" spans="1:20" x14ac:dyDescent="0.25">
      <c r="A1439" t="s">
        <v>6663</v>
      </c>
      <c r="B1439" t="s">
        <v>6664</v>
      </c>
      <c r="C1439" t="s">
        <v>6665</v>
      </c>
      <c r="D1439" s="14" t="s">
        <v>6666</v>
      </c>
      <c r="E1439" t="s">
        <v>6667</v>
      </c>
      <c r="F1439" t="s">
        <v>6668</v>
      </c>
      <c r="G1439" t="s">
        <v>63</v>
      </c>
      <c r="H1439" t="s">
        <v>51</v>
      </c>
      <c r="I1439" s="17">
        <v>14611</v>
      </c>
      <c r="J1439" t="s">
        <v>54</v>
      </c>
      <c r="K1439" t="s">
        <v>73</v>
      </c>
      <c r="L1439" t="s">
        <v>51</v>
      </c>
      <c r="M1439" t="s">
        <v>51</v>
      </c>
      <c r="N1439" t="s">
        <v>73</v>
      </c>
      <c r="O1439" t="s">
        <v>74</v>
      </c>
      <c r="P1439" t="s">
        <v>56</v>
      </c>
      <c r="Q1439" s="1">
        <v>14</v>
      </c>
      <c r="R1439" t="s">
        <v>6669</v>
      </c>
      <c r="S1439" t="s">
        <v>1225</v>
      </c>
      <c r="T1439" t="s">
        <v>6670</v>
      </c>
    </row>
    <row r="1440" spans="1:20" x14ac:dyDescent="0.25">
      <c r="A1440" t="s">
        <v>6671</v>
      </c>
      <c r="B1440" t="s">
        <v>3317</v>
      </c>
      <c r="C1440" t="s">
        <v>6672</v>
      </c>
      <c r="D1440" s="14" t="s">
        <v>3040</v>
      </c>
      <c r="E1440" t="s">
        <v>6672</v>
      </c>
      <c r="F1440" t="s">
        <v>51</v>
      </c>
      <c r="G1440" t="s">
        <v>66</v>
      </c>
      <c r="H1440" t="s">
        <v>6672</v>
      </c>
      <c r="I1440" s="16">
        <v>39814</v>
      </c>
      <c r="J1440" t="s">
        <v>54</v>
      </c>
      <c r="K1440" t="s">
        <v>59</v>
      </c>
      <c r="L1440" t="s">
        <v>51</v>
      </c>
      <c r="M1440" t="s">
        <v>51</v>
      </c>
      <c r="N1440" t="s">
        <v>59</v>
      </c>
      <c r="O1440" t="s">
        <v>56</v>
      </c>
      <c r="P1440" t="s">
        <v>74</v>
      </c>
      <c r="Q1440" s="1">
        <v>14</v>
      </c>
      <c r="R1440" t="s">
        <v>6673</v>
      </c>
      <c r="S1440" t="s">
        <v>450</v>
      </c>
      <c r="T1440" t="s">
        <v>1625</v>
      </c>
    </row>
    <row r="1441" spans="1:20" x14ac:dyDescent="0.25">
      <c r="A1441" t="s">
        <v>6674</v>
      </c>
      <c r="B1441" t="s">
        <v>6675</v>
      </c>
      <c r="C1441" t="s">
        <v>6676</v>
      </c>
      <c r="D1441" s="14" t="s">
        <v>6677</v>
      </c>
      <c r="E1441" t="s">
        <v>5608</v>
      </c>
      <c r="F1441" t="s">
        <v>6678</v>
      </c>
      <c r="G1441" t="s">
        <v>594</v>
      </c>
      <c r="H1441" t="s">
        <v>51</v>
      </c>
      <c r="I1441" s="17">
        <v>28202</v>
      </c>
      <c r="J1441" t="s">
        <v>54</v>
      </c>
      <c r="K1441" t="s">
        <v>183</v>
      </c>
      <c r="L1441" t="s">
        <v>1281</v>
      </c>
      <c r="M1441" t="s">
        <v>51</v>
      </c>
      <c r="N1441" t="s">
        <v>1281</v>
      </c>
      <c r="O1441" t="s">
        <v>74</v>
      </c>
      <c r="P1441" t="s">
        <v>419</v>
      </c>
      <c r="Q1441" s="1">
        <v>14</v>
      </c>
      <c r="R1441" t="s">
        <v>6679</v>
      </c>
      <c r="S1441" t="s">
        <v>1225</v>
      </c>
      <c r="T1441" t="s">
        <v>902</v>
      </c>
    </row>
    <row r="1442" spans="1:20" x14ac:dyDescent="0.25">
      <c r="A1442" t="s">
        <v>6680</v>
      </c>
      <c r="B1442" t="s">
        <v>3317</v>
      </c>
      <c r="C1442" t="s">
        <v>6681</v>
      </c>
      <c r="D1442" s="14" t="s">
        <v>3469</v>
      </c>
      <c r="E1442" t="s">
        <v>3470</v>
      </c>
      <c r="F1442" t="s">
        <v>51</v>
      </c>
      <c r="G1442" t="s">
        <v>66</v>
      </c>
      <c r="H1442" t="s">
        <v>6681</v>
      </c>
      <c r="I1442" s="16">
        <v>37622</v>
      </c>
      <c r="J1442" t="s">
        <v>54</v>
      </c>
      <c r="K1442" t="s">
        <v>59</v>
      </c>
      <c r="L1442" t="s">
        <v>51</v>
      </c>
      <c r="M1442" t="s">
        <v>51</v>
      </c>
      <c r="N1442" t="s">
        <v>59</v>
      </c>
      <c r="O1442" t="s">
        <v>56</v>
      </c>
      <c r="P1442" t="s">
        <v>74</v>
      </c>
      <c r="Q1442" s="1">
        <v>14</v>
      </c>
      <c r="R1442" t="s">
        <v>3471</v>
      </c>
      <c r="S1442" t="s">
        <v>450</v>
      </c>
      <c r="T1442" t="s">
        <v>1625</v>
      </c>
    </row>
    <row r="1443" spans="1:20" x14ac:dyDescent="0.25">
      <c r="A1443" t="s">
        <v>6682</v>
      </c>
      <c r="B1443" t="s">
        <v>4544</v>
      </c>
      <c r="C1443" t="s">
        <v>6683</v>
      </c>
      <c r="D1443" s="14" t="s">
        <v>6684</v>
      </c>
      <c r="E1443" t="s">
        <v>6685</v>
      </c>
      <c r="F1443" t="s">
        <v>51</v>
      </c>
      <c r="G1443" t="s">
        <v>77</v>
      </c>
      <c r="H1443" t="s">
        <v>51</v>
      </c>
      <c r="I1443" s="16">
        <v>39759</v>
      </c>
      <c r="J1443" t="s">
        <v>54</v>
      </c>
      <c r="K1443" t="s">
        <v>59</v>
      </c>
      <c r="L1443" t="s">
        <v>51</v>
      </c>
      <c r="M1443" t="s">
        <v>51</v>
      </c>
      <c r="N1443" t="s">
        <v>59</v>
      </c>
      <c r="O1443" t="s">
        <v>56</v>
      </c>
      <c r="P1443" t="s">
        <v>51</v>
      </c>
      <c r="Q1443" s="1">
        <v>14</v>
      </c>
      <c r="R1443" t="s">
        <v>51</v>
      </c>
      <c r="S1443" t="s">
        <v>1225</v>
      </c>
      <c r="T1443" t="s">
        <v>471</v>
      </c>
    </row>
    <row r="1444" spans="1:20" x14ac:dyDescent="0.25">
      <c r="A1444" t="s">
        <v>6686</v>
      </c>
      <c r="B1444" t="s">
        <v>51</v>
      </c>
      <c r="C1444" t="s">
        <v>51</v>
      </c>
      <c r="D1444" s="14" t="s">
        <v>4098</v>
      </c>
      <c r="E1444" t="s">
        <v>4099</v>
      </c>
      <c r="F1444" t="s">
        <v>51</v>
      </c>
      <c r="G1444" t="s">
        <v>58</v>
      </c>
      <c r="H1444" t="s">
        <v>51</v>
      </c>
      <c r="I1444" s="16">
        <v>38353</v>
      </c>
      <c r="J1444" t="s">
        <v>54</v>
      </c>
      <c r="K1444" t="s">
        <v>59</v>
      </c>
      <c r="L1444" t="s">
        <v>51</v>
      </c>
      <c r="M1444" t="s">
        <v>51</v>
      </c>
      <c r="N1444" t="s">
        <v>59</v>
      </c>
      <c r="O1444" t="s">
        <v>56</v>
      </c>
      <c r="P1444" t="s">
        <v>51</v>
      </c>
      <c r="Q1444" s="1">
        <v>14</v>
      </c>
      <c r="R1444" t="s">
        <v>51</v>
      </c>
      <c r="S1444" t="s">
        <v>918</v>
      </c>
      <c r="T1444" t="s">
        <v>2279</v>
      </c>
    </row>
    <row r="1445" spans="1:20" x14ac:dyDescent="0.25">
      <c r="A1445" t="s">
        <v>6687</v>
      </c>
      <c r="B1445" t="s">
        <v>5760</v>
      </c>
      <c r="C1445" t="s">
        <v>6688</v>
      </c>
      <c r="D1445" s="14" t="s">
        <v>6689</v>
      </c>
      <c r="E1445" t="s">
        <v>6244</v>
      </c>
      <c r="F1445" t="s">
        <v>51</v>
      </c>
      <c r="G1445" t="s">
        <v>61</v>
      </c>
      <c r="H1445" t="s">
        <v>51</v>
      </c>
      <c r="I1445" s="16">
        <v>39081</v>
      </c>
      <c r="J1445" t="s">
        <v>54</v>
      </c>
      <c r="K1445" t="s">
        <v>59</v>
      </c>
      <c r="L1445" t="s">
        <v>51</v>
      </c>
      <c r="M1445" t="s">
        <v>51</v>
      </c>
      <c r="N1445" t="s">
        <v>59</v>
      </c>
      <c r="O1445" t="s">
        <v>56</v>
      </c>
      <c r="P1445" t="s">
        <v>74</v>
      </c>
      <c r="Q1445" s="1">
        <v>14</v>
      </c>
      <c r="R1445" t="s">
        <v>6691</v>
      </c>
      <c r="S1445" t="s">
        <v>1225</v>
      </c>
      <c r="T1445" t="s">
        <v>6692</v>
      </c>
    </row>
    <row r="1446" spans="1:20" x14ac:dyDescent="0.25">
      <c r="A1446" t="s">
        <v>6693</v>
      </c>
      <c r="B1446" t="s">
        <v>51</v>
      </c>
      <c r="C1446" t="s">
        <v>51</v>
      </c>
      <c r="D1446" s="14" t="s">
        <v>6694</v>
      </c>
      <c r="E1446" t="s">
        <v>6695</v>
      </c>
      <c r="F1446" t="s">
        <v>51</v>
      </c>
      <c r="G1446" t="s">
        <v>88</v>
      </c>
      <c r="H1446" t="s">
        <v>51</v>
      </c>
      <c r="I1446" s="16">
        <v>36892</v>
      </c>
      <c r="J1446" t="s">
        <v>54</v>
      </c>
      <c r="K1446" t="s">
        <v>59</v>
      </c>
      <c r="L1446" t="s">
        <v>51</v>
      </c>
      <c r="M1446" t="s">
        <v>51</v>
      </c>
      <c r="N1446" t="s">
        <v>59</v>
      </c>
      <c r="O1446" t="s">
        <v>56</v>
      </c>
      <c r="P1446" t="s">
        <v>51</v>
      </c>
      <c r="Q1446" s="1">
        <v>14</v>
      </c>
      <c r="R1446" t="s">
        <v>51</v>
      </c>
      <c r="S1446" t="s">
        <v>450</v>
      </c>
      <c r="T1446" t="s">
        <v>1356</v>
      </c>
    </row>
    <row r="1447" spans="1:20" x14ac:dyDescent="0.25">
      <c r="A1447" t="s">
        <v>6696</v>
      </c>
      <c r="B1447" t="s">
        <v>6697</v>
      </c>
      <c r="C1447" t="s">
        <v>6698</v>
      </c>
      <c r="D1447" s="14" t="s">
        <v>4352</v>
      </c>
      <c r="E1447" t="s">
        <v>4353</v>
      </c>
      <c r="F1447" t="s">
        <v>51</v>
      </c>
      <c r="G1447" t="s">
        <v>63</v>
      </c>
      <c r="H1447" t="s">
        <v>51</v>
      </c>
      <c r="I1447" s="16">
        <v>38183</v>
      </c>
      <c r="J1447" t="s">
        <v>54</v>
      </c>
      <c r="K1447" t="s">
        <v>59</v>
      </c>
      <c r="L1447" t="s">
        <v>51</v>
      </c>
      <c r="M1447" t="s">
        <v>51</v>
      </c>
      <c r="N1447" t="s">
        <v>59</v>
      </c>
      <c r="O1447" t="s">
        <v>56</v>
      </c>
      <c r="P1447" t="s">
        <v>172</v>
      </c>
      <c r="Q1447" s="1">
        <v>14</v>
      </c>
      <c r="R1447" t="s">
        <v>6699</v>
      </c>
      <c r="S1447" t="s">
        <v>1225</v>
      </c>
      <c r="T1447" t="s">
        <v>1579</v>
      </c>
    </row>
    <row r="1448" spans="1:20" x14ac:dyDescent="0.25">
      <c r="A1448" t="s">
        <v>6700</v>
      </c>
      <c r="B1448" t="s">
        <v>6701</v>
      </c>
      <c r="C1448" t="s">
        <v>51</v>
      </c>
      <c r="D1448" s="14" t="s">
        <v>6702</v>
      </c>
      <c r="E1448" t="s">
        <v>6703</v>
      </c>
      <c r="F1448" t="s">
        <v>51</v>
      </c>
      <c r="G1448" t="s">
        <v>58</v>
      </c>
      <c r="H1448" t="s">
        <v>51</v>
      </c>
      <c r="I1448" s="16">
        <v>38353</v>
      </c>
      <c r="J1448" t="s">
        <v>54</v>
      </c>
      <c r="K1448" t="s">
        <v>59</v>
      </c>
      <c r="L1448" t="s">
        <v>51</v>
      </c>
      <c r="M1448" t="s">
        <v>51</v>
      </c>
      <c r="N1448" t="s">
        <v>59</v>
      </c>
      <c r="O1448" t="s">
        <v>56</v>
      </c>
      <c r="P1448" t="s">
        <v>51</v>
      </c>
      <c r="Q1448" s="1">
        <v>14</v>
      </c>
      <c r="R1448" t="s">
        <v>51</v>
      </c>
      <c r="S1448" t="s">
        <v>918</v>
      </c>
      <c r="T1448" t="s">
        <v>2279</v>
      </c>
    </row>
    <row r="1449" spans="1:20" x14ac:dyDescent="0.25">
      <c r="A1449" t="s">
        <v>6704</v>
      </c>
      <c r="B1449" t="s">
        <v>6705</v>
      </c>
      <c r="C1449" t="s">
        <v>51</v>
      </c>
      <c r="D1449" s="14" t="s">
        <v>6706</v>
      </c>
      <c r="E1449" t="s">
        <v>6707</v>
      </c>
      <c r="F1449" t="s">
        <v>51</v>
      </c>
      <c r="G1449" t="s">
        <v>58</v>
      </c>
      <c r="H1449" t="s">
        <v>51</v>
      </c>
      <c r="I1449" s="16">
        <v>38353</v>
      </c>
      <c r="J1449" t="s">
        <v>54</v>
      </c>
      <c r="K1449" t="s">
        <v>59</v>
      </c>
      <c r="L1449" t="s">
        <v>51</v>
      </c>
      <c r="M1449" t="s">
        <v>51</v>
      </c>
      <c r="N1449" t="s">
        <v>59</v>
      </c>
      <c r="O1449" t="s">
        <v>56</v>
      </c>
      <c r="P1449" t="s">
        <v>51</v>
      </c>
      <c r="Q1449" s="1">
        <v>14</v>
      </c>
      <c r="R1449" t="s">
        <v>51</v>
      </c>
      <c r="S1449" t="s">
        <v>918</v>
      </c>
      <c r="T1449" t="s">
        <v>2279</v>
      </c>
    </row>
    <row r="1450" spans="1:20" x14ac:dyDescent="0.25">
      <c r="A1450" t="s">
        <v>6708</v>
      </c>
      <c r="B1450" t="s">
        <v>5270</v>
      </c>
      <c r="C1450" t="s">
        <v>6709</v>
      </c>
      <c r="D1450" s="14" t="s">
        <v>5432</v>
      </c>
      <c r="E1450" t="s">
        <v>6710</v>
      </c>
      <c r="F1450" t="s">
        <v>51</v>
      </c>
      <c r="G1450" t="s">
        <v>88</v>
      </c>
      <c r="H1450" t="s">
        <v>51</v>
      </c>
      <c r="I1450" s="16">
        <v>37987</v>
      </c>
      <c r="J1450" t="s">
        <v>54</v>
      </c>
      <c r="K1450" t="s">
        <v>59</v>
      </c>
      <c r="L1450" t="s">
        <v>51</v>
      </c>
      <c r="M1450" t="s">
        <v>51</v>
      </c>
      <c r="N1450" t="s">
        <v>59</v>
      </c>
      <c r="O1450" t="s">
        <v>56</v>
      </c>
      <c r="P1450" t="s">
        <v>51</v>
      </c>
      <c r="Q1450" s="1">
        <v>14</v>
      </c>
      <c r="R1450" t="s">
        <v>51</v>
      </c>
      <c r="S1450" t="s">
        <v>1225</v>
      </c>
      <c r="T1450" t="s">
        <v>1356</v>
      </c>
    </row>
    <row r="1451" spans="1:20" x14ac:dyDescent="0.25">
      <c r="A1451" t="s">
        <v>6711</v>
      </c>
      <c r="B1451" t="s">
        <v>6712</v>
      </c>
      <c r="C1451" t="s">
        <v>51</v>
      </c>
      <c r="D1451" s="14" t="s">
        <v>6713</v>
      </c>
      <c r="E1451" t="s">
        <v>6714</v>
      </c>
      <c r="F1451" t="s">
        <v>51</v>
      </c>
      <c r="G1451" t="s">
        <v>77</v>
      </c>
      <c r="H1451" t="s">
        <v>51</v>
      </c>
      <c r="I1451" s="16">
        <v>42556</v>
      </c>
      <c r="J1451" t="s">
        <v>54</v>
      </c>
      <c r="K1451" t="s">
        <v>91</v>
      </c>
      <c r="L1451" t="s">
        <v>51</v>
      </c>
      <c r="M1451" t="s">
        <v>667</v>
      </c>
      <c r="N1451" t="s">
        <v>91</v>
      </c>
      <c r="O1451" t="s">
        <v>56</v>
      </c>
      <c r="P1451" t="s">
        <v>56</v>
      </c>
      <c r="Q1451" s="1">
        <v>14</v>
      </c>
      <c r="R1451" t="s">
        <v>6715</v>
      </c>
      <c r="S1451" t="s">
        <v>1225</v>
      </c>
      <c r="T1451" t="s">
        <v>471</v>
      </c>
    </row>
    <row r="1452" spans="1:20" ht="27.6" x14ac:dyDescent="0.25">
      <c r="A1452" t="s">
        <v>6716</v>
      </c>
      <c r="B1452" t="s">
        <v>1844</v>
      </c>
      <c r="C1452" t="s">
        <v>6717</v>
      </c>
      <c r="D1452" s="14" t="s">
        <v>1840</v>
      </c>
      <c r="E1452" t="s">
        <v>1841</v>
      </c>
      <c r="F1452" t="s">
        <v>51</v>
      </c>
      <c r="G1452" t="s">
        <v>79</v>
      </c>
      <c r="H1452" t="s">
        <v>6718</v>
      </c>
      <c r="I1452" s="16">
        <v>36570</v>
      </c>
      <c r="J1452" t="s">
        <v>54</v>
      </c>
      <c r="K1452" t="s">
        <v>1073</v>
      </c>
      <c r="L1452" t="s">
        <v>4913</v>
      </c>
      <c r="M1452" t="s">
        <v>51</v>
      </c>
      <c r="N1452" s="2" t="s">
        <v>564</v>
      </c>
      <c r="O1452" t="s">
        <v>74</v>
      </c>
      <c r="P1452" t="s">
        <v>56</v>
      </c>
      <c r="Q1452" s="1">
        <v>14</v>
      </c>
      <c r="R1452" t="s">
        <v>4914</v>
      </c>
      <c r="S1452" t="s">
        <v>918</v>
      </c>
      <c r="T1452" t="s">
        <v>1844</v>
      </c>
    </row>
    <row r="1453" spans="1:20" x14ac:dyDescent="0.25">
      <c r="A1453" t="s">
        <v>6719</v>
      </c>
      <c r="B1453" t="s">
        <v>6720</v>
      </c>
      <c r="C1453" t="s">
        <v>51</v>
      </c>
      <c r="D1453" s="14" t="s">
        <v>6721</v>
      </c>
      <c r="E1453" t="s">
        <v>6722</v>
      </c>
      <c r="F1453" t="s">
        <v>51</v>
      </c>
      <c r="G1453" t="s">
        <v>58</v>
      </c>
      <c r="H1453" t="s">
        <v>51</v>
      </c>
      <c r="I1453" s="16">
        <v>36526</v>
      </c>
      <c r="J1453" t="s">
        <v>54</v>
      </c>
      <c r="K1453" t="s">
        <v>59</v>
      </c>
      <c r="L1453" t="s">
        <v>51</v>
      </c>
      <c r="M1453" t="s">
        <v>51</v>
      </c>
      <c r="N1453" t="s">
        <v>59</v>
      </c>
      <c r="O1453" t="s">
        <v>56</v>
      </c>
      <c r="P1453" t="s">
        <v>51</v>
      </c>
      <c r="Q1453" s="1">
        <v>14</v>
      </c>
      <c r="R1453" t="s">
        <v>51</v>
      </c>
      <c r="S1453" t="s">
        <v>1225</v>
      </c>
      <c r="T1453" t="s">
        <v>2279</v>
      </c>
    </row>
    <row r="1454" spans="1:20" x14ac:dyDescent="0.25">
      <c r="A1454" t="s">
        <v>6723</v>
      </c>
      <c r="B1454" t="s">
        <v>3889</v>
      </c>
      <c r="C1454" t="s">
        <v>6724</v>
      </c>
      <c r="D1454" s="14" t="s">
        <v>3891</v>
      </c>
      <c r="E1454" t="s">
        <v>3892</v>
      </c>
      <c r="F1454" t="s">
        <v>3893</v>
      </c>
      <c r="G1454" t="s">
        <v>63</v>
      </c>
      <c r="H1454" t="s">
        <v>6725</v>
      </c>
      <c r="I1454" s="16">
        <v>36342</v>
      </c>
      <c r="J1454" t="s">
        <v>54</v>
      </c>
      <c r="K1454" t="s">
        <v>73</v>
      </c>
      <c r="L1454" t="s">
        <v>73</v>
      </c>
      <c r="M1454" t="s">
        <v>6726</v>
      </c>
      <c r="N1454" t="s">
        <v>73</v>
      </c>
      <c r="O1454" t="s">
        <v>74</v>
      </c>
      <c r="P1454" t="s">
        <v>56</v>
      </c>
      <c r="Q1454" s="1">
        <v>14</v>
      </c>
      <c r="R1454" t="s">
        <v>3895</v>
      </c>
      <c r="S1454" t="s">
        <v>450</v>
      </c>
      <c r="T1454" t="s">
        <v>3896</v>
      </c>
    </row>
    <row r="1455" spans="1:20" x14ac:dyDescent="0.25">
      <c r="A1455" t="s">
        <v>6727</v>
      </c>
      <c r="B1455" t="s">
        <v>51</v>
      </c>
      <c r="C1455" t="s">
        <v>51</v>
      </c>
      <c r="D1455" s="14" t="s">
        <v>3904</v>
      </c>
      <c r="E1455" t="s">
        <v>6728</v>
      </c>
      <c r="F1455" t="s">
        <v>51</v>
      </c>
      <c r="G1455" t="s">
        <v>66</v>
      </c>
      <c r="H1455" t="s">
        <v>51</v>
      </c>
      <c r="I1455" s="16">
        <v>37622</v>
      </c>
      <c r="J1455" t="s">
        <v>54</v>
      </c>
      <c r="K1455" t="s">
        <v>59</v>
      </c>
      <c r="L1455" t="s">
        <v>51</v>
      </c>
      <c r="M1455" t="s">
        <v>51</v>
      </c>
      <c r="N1455" t="s">
        <v>59</v>
      </c>
      <c r="O1455" t="s">
        <v>56</v>
      </c>
      <c r="P1455" t="s">
        <v>51</v>
      </c>
      <c r="Q1455" s="1">
        <v>14</v>
      </c>
      <c r="R1455" t="s">
        <v>51</v>
      </c>
      <c r="S1455" t="s">
        <v>450</v>
      </c>
      <c r="T1455" t="s">
        <v>1625</v>
      </c>
    </row>
    <row r="1456" spans="1:20" x14ac:dyDescent="0.25">
      <c r="A1456" t="s">
        <v>6729</v>
      </c>
      <c r="B1456" t="s">
        <v>6730</v>
      </c>
      <c r="C1456" t="s">
        <v>51</v>
      </c>
      <c r="D1456" s="14" t="s">
        <v>6731</v>
      </c>
      <c r="E1456" t="s">
        <v>6732</v>
      </c>
      <c r="F1456" t="s">
        <v>51</v>
      </c>
      <c r="G1456" t="s">
        <v>66</v>
      </c>
      <c r="H1456" t="s">
        <v>51</v>
      </c>
      <c r="I1456" s="16">
        <v>38353</v>
      </c>
      <c r="J1456" t="s">
        <v>54</v>
      </c>
      <c r="K1456" t="s">
        <v>59</v>
      </c>
      <c r="L1456" t="s">
        <v>51</v>
      </c>
      <c r="M1456" t="s">
        <v>51</v>
      </c>
      <c r="N1456" t="s">
        <v>59</v>
      </c>
      <c r="O1456" t="s">
        <v>56</v>
      </c>
      <c r="P1456" t="s">
        <v>51</v>
      </c>
      <c r="Q1456" s="1">
        <v>14</v>
      </c>
      <c r="R1456" t="s">
        <v>51</v>
      </c>
      <c r="S1456" t="s">
        <v>1123</v>
      </c>
      <c r="T1456" t="s">
        <v>196</v>
      </c>
    </row>
    <row r="1457" spans="1:20" x14ac:dyDescent="0.25">
      <c r="A1457" t="s">
        <v>6733</v>
      </c>
      <c r="B1457" t="s">
        <v>6734</v>
      </c>
      <c r="C1457" t="s">
        <v>51</v>
      </c>
      <c r="D1457" s="14" t="s">
        <v>3219</v>
      </c>
      <c r="E1457" t="s">
        <v>3220</v>
      </c>
      <c r="F1457" t="s">
        <v>51</v>
      </c>
      <c r="G1457" t="s">
        <v>58</v>
      </c>
      <c r="H1457" t="s">
        <v>51</v>
      </c>
      <c r="I1457" s="16">
        <v>37257</v>
      </c>
      <c r="J1457" t="s">
        <v>54</v>
      </c>
      <c r="K1457" t="s">
        <v>59</v>
      </c>
      <c r="L1457" t="s">
        <v>51</v>
      </c>
      <c r="M1457" t="s">
        <v>51</v>
      </c>
      <c r="N1457" t="s">
        <v>59</v>
      </c>
      <c r="O1457" t="s">
        <v>56</v>
      </c>
      <c r="P1457" t="s">
        <v>51</v>
      </c>
      <c r="Q1457" s="1">
        <v>14</v>
      </c>
      <c r="R1457" t="s">
        <v>51</v>
      </c>
      <c r="S1457" t="s">
        <v>918</v>
      </c>
      <c r="T1457" t="s">
        <v>2279</v>
      </c>
    </row>
    <row r="1458" spans="1:20" x14ac:dyDescent="0.25">
      <c r="A1458" t="s">
        <v>6735</v>
      </c>
      <c r="B1458" t="s">
        <v>51</v>
      </c>
      <c r="C1458" t="s">
        <v>51</v>
      </c>
      <c r="D1458" s="14" t="s">
        <v>6736</v>
      </c>
      <c r="E1458" t="s">
        <v>6737</v>
      </c>
      <c r="F1458" t="s">
        <v>51</v>
      </c>
      <c r="G1458" t="s">
        <v>58</v>
      </c>
      <c r="H1458" t="s">
        <v>51</v>
      </c>
      <c r="I1458" s="16">
        <v>38353</v>
      </c>
      <c r="J1458" t="s">
        <v>54</v>
      </c>
      <c r="K1458" t="s">
        <v>59</v>
      </c>
      <c r="L1458" t="s">
        <v>51</v>
      </c>
      <c r="M1458" t="s">
        <v>51</v>
      </c>
      <c r="N1458" t="s">
        <v>59</v>
      </c>
      <c r="O1458" t="s">
        <v>56</v>
      </c>
      <c r="P1458" t="s">
        <v>51</v>
      </c>
      <c r="Q1458" s="1">
        <v>14</v>
      </c>
      <c r="R1458" t="s">
        <v>51</v>
      </c>
      <c r="S1458" t="s">
        <v>1225</v>
      </c>
      <c r="T1458" t="s">
        <v>1279</v>
      </c>
    </row>
    <row r="1459" spans="1:20" x14ac:dyDescent="0.25">
      <c r="A1459" t="s">
        <v>6738</v>
      </c>
      <c r="B1459" t="s">
        <v>6739</v>
      </c>
      <c r="C1459" t="s">
        <v>51</v>
      </c>
      <c r="D1459" s="14" t="s">
        <v>6740</v>
      </c>
      <c r="E1459" t="s">
        <v>6741</v>
      </c>
      <c r="F1459" t="s">
        <v>51</v>
      </c>
      <c r="G1459" t="s">
        <v>58</v>
      </c>
      <c r="H1459" t="s">
        <v>51</v>
      </c>
      <c r="I1459" s="16">
        <v>37987</v>
      </c>
      <c r="J1459" t="s">
        <v>54</v>
      </c>
      <c r="K1459" t="s">
        <v>59</v>
      </c>
      <c r="L1459" t="s">
        <v>51</v>
      </c>
      <c r="M1459" t="s">
        <v>51</v>
      </c>
      <c r="N1459" t="s">
        <v>59</v>
      </c>
      <c r="O1459" t="s">
        <v>56</v>
      </c>
      <c r="P1459" t="s">
        <v>51</v>
      </c>
      <c r="Q1459" s="1">
        <v>14</v>
      </c>
      <c r="R1459" t="s">
        <v>51</v>
      </c>
      <c r="S1459" t="s">
        <v>1225</v>
      </c>
      <c r="T1459" t="s">
        <v>1279</v>
      </c>
    </row>
    <row r="1460" spans="1:20" x14ac:dyDescent="0.25">
      <c r="A1460" t="s">
        <v>6742</v>
      </c>
      <c r="B1460" t="s">
        <v>51</v>
      </c>
      <c r="C1460" t="s">
        <v>6743</v>
      </c>
      <c r="D1460" s="14" t="s">
        <v>6744</v>
      </c>
      <c r="E1460" t="s">
        <v>6745</v>
      </c>
      <c r="F1460" t="s">
        <v>6746</v>
      </c>
      <c r="G1460" t="s">
        <v>356</v>
      </c>
      <c r="H1460" t="s">
        <v>51</v>
      </c>
      <c r="I1460" s="16">
        <v>42005</v>
      </c>
      <c r="J1460" t="s">
        <v>54</v>
      </c>
      <c r="K1460" t="s">
        <v>59</v>
      </c>
      <c r="L1460" t="s">
        <v>51</v>
      </c>
      <c r="M1460" t="s">
        <v>51</v>
      </c>
      <c r="N1460" t="s">
        <v>59</v>
      </c>
      <c r="O1460" t="s">
        <v>56</v>
      </c>
      <c r="P1460" t="s">
        <v>51</v>
      </c>
      <c r="Q1460" s="1">
        <v>13.9</v>
      </c>
      <c r="R1460" t="s">
        <v>51</v>
      </c>
      <c r="S1460" t="s">
        <v>51</v>
      </c>
      <c r="T1460" t="s">
        <v>51</v>
      </c>
    </row>
    <row r="1461" spans="1:20" x14ac:dyDescent="0.25">
      <c r="A1461" t="s">
        <v>6748</v>
      </c>
      <c r="B1461" t="s">
        <v>51</v>
      </c>
      <c r="C1461" t="s">
        <v>51</v>
      </c>
      <c r="D1461" s="14" t="s">
        <v>6749</v>
      </c>
      <c r="E1461" t="s">
        <v>6750</v>
      </c>
      <c r="F1461" t="s">
        <v>51</v>
      </c>
      <c r="G1461" t="s">
        <v>58</v>
      </c>
      <c r="H1461" t="s">
        <v>51</v>
      </c>
      <c r="I1461" s="16">
        <v>40544</v>
      </c>
      <c r="J1461" t="s">
        <v>54</v>
      </c>
      <c r="K1461" t="s">
        <v>55</v>
      </c>
      <c r="L1461" t="s">
        <v>51</v>
      </c>
      <c r="M1461" t="s">
        <v>51</v>
      </c>
      <c r="N1461" t="s">
        <v>55</v>
      </c>
      <c r="O1461" t="s">
        <v>56</v>
      </c>
      <c r="P1461" t="s">
        <v>51</v>
      </c>
      <c r="Q1461" s="1">
        <v>13.9</v>
      </c>
      <c r="R1461" t="s">
        <v>51</v>
      </c>
      <c r="S1461" t="s">
        <v>51</v>
      </c>
      <c r="T1461" t="s">
        <v>2279</v>
      </c>
    </row>
    <row r="1462" spans="1:20" x14ac:dyDescent="0.25">
      <c r="A1462" t="s">
        <v>6751</v>
      </c>
      <c r="B1462" t="s">
        <v>51</v>
      </c>
      <c r="C1462" t="s">
        <v>51</v>
      </c>
      <c r="D1462" s="14" t="s">
        <v>6752</v>
      </c>
      <c r="E1462" t="s">
        <v>6753</v>
      </c>
      <c r="F1462" t="s">
        <v>51</v>
      </c>
      <c r="G1462" t="s">
        <v>79</v>
      </c>
      <c r="H1462" t="s">
        <v>51</v>
      </c>
      <c r="I1462" s="16">
        <v>37257</v>
      </c>
      <c r="J1462" t="s">
        <v>54</v>
      </c>
      <c r="K1462" t="s">
        <v>59</v>
      </c>
      <c r="L1462" t="s">
        <v>51</v>
      </c>
      <c r="M1462" t="s">
        <v>51</v>
      </c>
      <c r="N1462" t="s">
        <v>59</v>
      </c>
      <c r="O1462" t="s">
        <v>56</v>
      </c>
      <c r="P1462" t="s">
        <v>51</v>
      </c>
      <c r="Q1462" s="1">
        <v>13.9</v>
      </c>
      <c r="R1462" t="s">
        <v>51</v>
      </c>
      <c r="S1462" t="s">
        <v>1225</v>
      </c>
      <c r="T1462" t="s">
        <v>1279</v>
      </c>
    </row>
    <row r="1463" spans="1:20" x14ac:dyDescent="0.25">
      <c r="A1463" t="s">
        <v>6754</v>
      </c>
      <c r="B1463" t="s">
        <v>6755</v>
      </c>
      <c r="C1463" t="s">
        <v>6756</v>
      </c>
      <c r="D1463" s="14" t="s">
        <v>6757</v>
      </c>
      <c r="E1463" t="s">
        <v>6758</v>
      </c>
      <c r="F1463" t="s">
        <v>51</v>
      </c>
      <c r="G1463" t="s">
        <v>77</v>
      </c>
      <c r="H1463" t="s">
        <v>51</v>
      </c>
      <c r="I1463" s="16">
        <v>43643</v>
      </c>
      <c r="J1463" t="s">
        <v>54</v>
      </c>
      <c r="K1463" t="s">
        <v>59</v>
      </c>
      <c r="L1463" t="s">
        <v>51</v>
      </c>
      <c r="M1463" t="s">
        <v>51</v>
      </c>
      <c r="N1463" t="s">
        <v>59</v>
      </c>
      <c r="O1463" t="s">
        <v>56</v>
      </c>
      <c r="P1463" t="s">
        <v>51</v>
      </c>
      <c r="Q1463" s="1">
        <v>13.8</v>
      </c>
      <c r="R1463" t="s">
        <v>51</v>
      </c>
      <c r="S1463" t="s">
        <v>918</v>
      </c>
      <c r="T1463" t="s">
        <v>2387</v>
      </c>
    </row>
    <row r="1464" spans="1:20" x14ac:dyDescent="0.25">
      <c r="A1464" t="s">
        <v>6760</v>
      </c>
      <c r="B1464" t="s">
        <v>51</v>
      </c>
      <c r="C1464" t="s">
        <v>6761</v>
      </c>
      <c r="D1464" s="14" t="s">
        <v>6762</v>
      </c>
      <c r="E1464" t="s">
        <v>6763</v>
      </c>
      <c r="F1464" t="s">
        <v>51</v>
      </c>
      <c r="G1464" t="s">
        <v>53</v>
      </c>
      <c r="H1464" t="s">
        <v>51</v>
      </c>
      <c r="I1464" s="16">
        <v>42370</v>
      </c>
      <c r="J1464" t="s">
        <v>1259</v>
      </c>
      <c r="K1464" t="s">
        <v>59</v>
      </c>
      <c r="L1464" t="s">
        <v>51</v>
      </c>
      <c r="M1464" t="s">
        <v>51</v>
      </c>
      <c r="N1464" t="s">
        <v>59</v>
      </c>
      <c r="O1464" t="s">
        <v>56</v>
      </c>
      <c r="P1464" t="s">
        <v>74</v>
      </c>
      <c r="Q1464" s="1">
        <v>13.8</v>
      </c>
      <c r="R1464" t="s">
        <v>51</v>
      </c>
      <c r="S1464" t="s">
        <v>450</v>
      </c>
      <c r="T1464" t="s">
        <v>51</v>
      </c>
    </row>
    <row r="1465" spans="1:20" x14ac:dyDescent="0.25">
      <c r="A1465" t="s">
        <v>6764</v>
      </c>
      <c r="B1465" t="s">
        <v>6765</v>
      </c>
      <c r="C1465" t="s">
        <v>6766</v>
      </c>
      <c r="D1465" s="14" t="s">
        <v>6767</v>
      </c>
      <c r="E1465" t="s">
        <v>6768</v>
      </c>
      <c r="F1465" t="s">
        <v>6769</v>
      </c>
      <c r="G1465" t="s">
        <v>79</v>
      </c>
      <c r="H1465" t="s">
        <v>51</v>
      </c>
      <c r="I1465" s="16">
        <v>40179</v>
      </c>
      <c r="J1465" t="s">
        <v>54</v>
      </c>
      <c r="K1465" t="s">
        <v>59</v>
      </c>
      <c r="L1465" t="s">
        <v>51</v>
      </c>
      <c r="M1465" t="s">
        <v>51</v>
      </c>
      <c r="N1465" t="s">
        <v>59</v>
      </c>
      <c r="O1465" t="s">
        <v>56</v>
      </c>
      <c r="P1465" t="s">
        <v>51</v>
      </c>
      <c r="Q1465" s="1">
        <v>13.8</v>
      </c>
      <c r="R1465" t="s">
        <v>51</v>
      </c>
      <c r="S1465" t="s">
        <v>51</v>
      </c>
      <c r="T1465" t="s">
        <v>51</v>
      </c>
    </row>
    <row r="1466" spans="1:20" x14ac:dyDescent="0.25">
      <c r="A1466" t="s">
        <v>6770</v>
      </c>
      <c r="B1466" t="s">
        <v>51</v>
      </c>
      <c r="C1466" t="s">
        <v>6771</v>
      </c>
      <c r="D1466" s="14" t="s">
        <v>6772</v>
      </c>
      <c r="E1466" t="s">
        <v>6773</v>
      </c>
      <c r="F1466" t="s">
        <v>6774</v>
      </c>
      <c r="G1466" t="s">
        <v>81</v>
      </c>
      <c r="H1466" t="s">
        <v>51</v>
      </c>
      <c r="I1466" s="16">
        <v>42005</v>
      </c>
      <c r="J1466" t="s">
        <v>54</v>
      </c>
      <c r="K1466" t="s">
        <v>59</v>
      </c>
      <c r="L1466" t="s">
        <v>51</v>
      </c>
      <c r="M1466" t="s">
        <v>51</v>
      </c>
      <c r="N1466" t="s">
        <v>59</v>
      </c>
      <c r="O1466" t="s">
        <v>56</v>
      </c>
      <c r="P1466" t="s">
        <v>51</v>
      </c>
      <c r="Q1466" s="1">
        <v>13.8</v>
      </c>
      <c r="R1466" t="s">
        <v>51</v>
      </c>
      <c r="S1466" t="s">
        <v>51</v>
      </c>
      <c r="T1466" t="s">
        <v>51</v>
      </c>
    </row>
    <row r="1467" spans="1:20" x14ac:dyDescent="0.25">
      <c r="A1467" t="s">
        <v>6775</v>
      </c>
      <c r="B1467" t="s">
        <v>51</v>
      </c>
      <c r="C1467" t="s">
        <v>6776</v>
      </c>
      <c r="D1467" s="14" t="s">
        <v>6777</v>
      </c>
      <c r="E1467" t="s">
        <v>6778</v>
      </c>
      <c r="F1467" t="s">
        <v>51</v>
      </c>
      <c r="G1467" t="s">
        <v>66</v>
      </c>
      <c r="H1467" t="s">
        <v>51</v>
      </c>
      <c r="I1467" s="16">
        <v>41640</v>
      </c>
      <c r="J1467" t="s">
        <v>54</v>
      </c>
      <c r="K1467" t="s">
        <v>59</v>
      </c>
      <c r="L1467" t="s">
        <v>51</v>
      </c>
      <c r="M1467" t="s">
        <v>51</v>
      </c>
      <c r="N1467" t="s">
        <v>59</v>
      </c>
      <c r="O1467" t="s">
        <v>56</v>
      </c>
      <c r="P1467" t="s">
        <v>74</v>
      </c>
      <c r="Q1467" s="1">
        <v>13.8</v>
      </c>
      <c r="R1467" t="s">
        <v>51</v>
      </c>
      <c r="S1467" t="s">
        <v>450</v>
      </c>
      <c r="T1467" t="s">
        <v>1625</v>
      </c>
    </row>
    <row r="1468" spans="1:20" x14ac:dyDescent="0.25">
      <c r="A1468" t="s">
        <v>6779</v>
      </c>
      <c r="B1468" t="s">
        <v>51</v>
      </c>
      <c r="C1468" t="s">
        <v>6780</v>
      </c>
      <c r="D1468" s="14" t="s">
        <v>1101</v>
      </c>
      <c r="E1468" t="s">
        <v>5845</v>
      </c>
      <c r="F1468" t="s">
        <v>51</v>
      </c>
      <c r="G1468" t="s">
        <v>69</v>
      </c>
      <c r="H1468" t="s">
        <v>51</v>
      </c>
      <c r="I1468" s="16">
        <v>41640</v>
      </c>
      <c r="J1468" t="s">
        <v>54</v>
      </c>
      <c r="K1468" t="s">
        <v>59</v>
      </c>
      <c r="L1468" t="s">
        <v>51</v>
      </c>
      <c r="M1468" t="s">
        <v>51</v>
      </c>
      <c r="N1468" t="s">
        <v>59</v>
      </c>
      <c r="O1468" t="s">
        <v>56</v>
      </c>
      <c r="P1468" t="s">
        <v>74</v>
      </c>
      <c r="Q1468" s="1">
        <v>13.8</v>
      </c>
      <c r="R1468" t="s">
        <v>51</v>
      </c>
      <c r="S1468" t="s">
        <v>450</v>
      </c>
      <c r="T1468" t="s">
        <v>1523</v>
      </c>
    </row>
    <row r="1469" spans="1:20" x14ac:dyDescent="0.25">
      <c r="A1469" t="s">
        <v>6781</v>
      </c>
      <c r="B1469" t="s">
        <v>6782</v>
      </c>
      <c r="C1469" t="s">
        <v>6783</v>
      </c>
      <c r="D1469" s="14" t="s">
        <v>4067</v>
      </c>
      <c r="E1469" t="s">
        <v>6784</v>
      </c>
      <c r="F1469" t="s">
        <v>51</v>
      </c>
      <c r="G1469" t="s">
        <v>58</v>
      </c>
      <c r="H1469" t="s">
        <v>51</v>
      </c>
      <c r="I1469" s="16">
        <v>41640</v>
      </c>
      <c r="J1469" t="s">
        <v>54</v>
      </c>
      <c r="K1469" t="s">
        <v>59</v>
      </c>
      <c r="L1469" t="s">
        <v>51</v>
      </c>
      <c r="M1469" t="s">
        <v>51</v>
      </c>
      <c r="N1469" t="s">
        <v>59</v>
      </c>
      <c r="O1469" t="s">
        <v>56</v>
      </c>
      <c r="P1469" t="s">
        <v>74</v>
      </c>
      <c r="Q1469" s="1">
        <v>13.8</v>
      </c>
      <c r="R1469" t="s">
        <v>51</v>
      </c>
      <c r="S1469" t="s">
        <v>1225</v>
      </c>
      <c r="T1469" t="s">
        <v>471</v>
      </c>
    </row>
    <row r="1470" spans="1:20" x14ac:dyDescent="0.25">
      <c r="A1470" t="s">
        <v>6785</v>
      </c>
      <c r="B1470" t="s">
        <v>6786</v>
      </c>
      <c r="C1470" t="s">
        <v>6787</v>
      </c>
      <c r="D1470" s="14" t="s">
        <v>6788</v>
      </c>
      <c r="E1470" t="s">
        <v>6789</v>
      </c>
      <c r="F1470" t="s">
        <v>51</v>
      </c>
      <c r="G1470" t="s">
        <v>79</v>
      </c>
      <c r="H1470" t="s">
        <v>51</v>
      </c>
      <c r="I1470" s="16">
        <v>41123</v>
      </c>
      <c r="J1470" t="s">
        <v>54</v>
      </c>
      <c r="K1470" t="s">
        <v>59</v>
      </c>
      <c r="L1470" t="s">
        <v>51</v>
      </c>
      <c r="M1470" t="s">
        <v>51</v>
      </c>
      <c r="N1470" t="s">
        <v>59</v>
      </c>
      <c r="O1470" t="s">
        <v>56</v>
      </c>
      <c r="P1470" t="s">
        <v>74</v>
      </c>
      <c r="Q1470" s="1">
        <v>13.8</v>
      </c>
      <c r="R1470" t="s">
        <v>6790</v>
      </c>
      <c r="S1470" t="s">
        <v>450</v>
      </c>
      <c r="T1470" t="s">
        <v>1279</v>
      </c>
    </row>
    <row r="1471" spans="1:20" x14ac:dyDescent="0.25">
      <c r="A1471" t="s">
        <v>6791</v>
      </c>
      <c r="B1471" t="s">
        <v>6792</v>
      </c>
      <c r="C1471" t="s">
        <v>6793</v>
      </c>
      <c r="D1471" s="14" t="s">
        <v>6788</v>
      </c>
      <c r="E1471" t="s">
        <v>6789</v>
      </c>
      <c r="F1471" t="s">
        <v>51</v>
      </c>
      <c r="G1471" t="s">
        <v>79</v>
      </c>
      <c r="H1471" t="s">
        <v>51</v>
      </c>
      <c r="I1471" s="16">
        <v>40815</v>
      </c>
      <c r="J1471" t="s">
        <v>54</v>
      </c>
      <c r="K1471" t="s">
        <v>59</v>
      </c>
      <c r="L1471" t="s">
        <v>51</v>
      </c>
      <c r="M1471" t="s">
        <v>51</v>
      </c>
      <c r="N1471" t="s">
        <v>59</v>
      </c>
      <c r="O1471" t="s">
        <v>56</v>
      </c>
      <c r="P1471" t="s">
        <v>74</v>
      </c>
      <c r="Q1471" s="1">
        <v>13.8</v>
      </c>
      <c r="R1471" t="s">
        <v>6790</v>
      </c>
      <c r="S1471" t="s">
        <v>450</v>
      </c>
      <c r="T1471" t="s">
        <v>1279</v>
      </c>
    </row>
    <row r="1472" spans="1:20" x14ac:dyDescent="0.25">
      <c r="A1472" t="s">
        <v>6794</v>
      </c>
      <c r="B1472" t="s">
        <v>6795</v>
      </c>
      <c r="C1472" t="s">
        <v>6796</v>
      </c>
      <c r="D1472" s="14" t="s">
        <v>6788</v>
      </c>
      <c r="E1472" t="s">
        <v>6789</v>
      </c>
      <c r="F1472" t="s">
        <v>51</v>
      </c>
      <c r="G1472" t="s">
        <v>79</v>
      </c>
      <c r="H1472" t="s">
        <v>51</v>
      </c>
      <c r="I1472" s="16">
        <v>40785</v>
      </c>
      <c r="J1472" t="s">
        <v>54</v>
      </c>
      <c r="K1472" t="s">
        <v>59</v>
      </c>
      <c r="L1472" t="s">
        <v>51</v>
      </c>
      <c r="M1472" t="s">
        <v>51</v>
      </c>
      <c r="N1472" t="s">
        <v>59</v>
      </c>
      <c r="O1472" t="s">
        <v>56</v>
      </c>
      <c r="P1472" t="s">
        <v>74</v>
      </c>
      <c r="Q1472" s="1">
        <v>13.8</v>
      </c>
      <c r="R1472" t="s">
        <v>6790</v>
      </c>
      <c r="S1472" t="s">
        <v>450</v>
      </c>
      <c r="T1472" t="s">
        <v>1279</v>
      </c>
    </row>
    <row r="1473" spans="1:20" x14ac:dyDescent="0.25">
      <c r="A1473" t="s">
        <v>6797</v>
      </c>
      <c r="B1473" t="s">
        <v>6798</v>
      </c>
      <c r="C1473" t="s">
        <v>6799</v>
      </c>
      <c r="D1473" s="14" t="s">
        <v>6800</v>
      </c>
      <c r="E1473" t="s">
        <v>6801</v>
      </c>
      <c r="F1473" t="s">
        <v>51</v>
      </c>
      <c r="G1473" t="s">
        <v>84</v>
      </c>
      <c r="H1473" t="s">
        <v>51</v>
      </c>
      <c r="I1473" s="16">
        <v>41275</v>
      </c>
      <c r="J1473" t="s">
        <v>54</v>
      </c>
      <c r="K1473" t="s">
        <v>59</v>
      </c>
      <c r="L1473" t="s">
        <v>51</v>
      </c>
      <c r="M1473" t="s">
        <v>51</v>
      </c>
      <c r="N1473" t="s">
        <v>59</v>
      </c>
      <c r="O1473" t="s">
        <v>56</v>
      </c>
      <c r="P1473" t="s">
        <v>74</v>
      </c>
      <c r="Q1473" s="1">
        <v>13.8</v>
      </c>
      <c r="R1473" t="s">
        <v>6802</v>
      </c>
      <c r="S1473" t="s">
        <v>1225</v>
      </c>
      <c r="T1473" t="s">
        <v>471</v>
      </c>
    </row>
    <row r="1474" spans="1:20" x14ac:dyDescent="0.25">
      <c r="A1474" t="s">
        <v>6803</v>
      </c>
      <c r="B1474" t="s">
        <v>6804</v>
      </c>
      <c r="C1474" t="s">
        <v>6805</v>
      </c>
      <c r="D1474" s="14" t="s">
        <v>6806</v>
      </c>
      <c r="E1474" t="s">
        <v>6807</v>
      </c>
      <c r="F1474" t="s">
        <v>51</v>
      </c>
      <c r="G1474" t="s">
        <v>77</v>
      </c>
      <c r="H1474" t="s">
        <v>51</v>
      </c>
      <c r="I1474" s="16">
        <v>41061</v>
      </c>
      <c r="J1474" t="s">
        <v>54</v>
      </c>
      <c r="K1474" t="s">
        <v>59</v>
      </c>
      <c r="L1474" t="s">
        <v>51</v>
      </c>
      <c r="M1474" t="s">
        <v>51</v>
      </c>
      <c r="N1474" t="s">
        <v>59</v>
      </c>
      <c r="O1474" t="s">
        <v>56</v>
      </c>
      <c r="P1474" t="s">
        <v>51</v>
      </c>
      <c r="Q1474" s="1">
        <v>13.8</v>
      </c>
      <c r="R1474" t="s">
        <v>6808</v>
      </c>
      <c r="S1474" t="s">
        <v>1225</v>
      </c>
      <c r="T1474" t="s">
        <v>471</v>
      </c>
    </row>
    <row r="1475" spans="1:20" x14ac:dyDescent="0.25">
      <c r="A1475" t="s">
        <v>6809</v>
      </c>
      <c r="B1475" t="s">
        <v>6810</v>
      </c>
      <c r="C1475" t="s">
        <v>6811</v>
      </c>
      <c r="D1475" s="14" t="s">
        <v>1596</v>
      </c>
      <c r="E1475" t="s">
        <v>3892</v>
      </c>
      <c r="F1475" t="s">
        <v>6812</v>
      </c>
      <c r="G1475" t="s">
        <v>63</v>
      </c>
      <c r="H1475" t="s">
        <v>6813</v>
      </c>
      <c r="I1475" s="16">
        <v>37257</v>
      </c>
      <c r="J1475" t="s">
        <v>54</v>
      </c>
      <c r="K1475" t="s">
        <v>1281</v>
      </c>
      <c r="L1475" t="s">
        <v>74</v>
      </c>
      <c r="M1475" t="s">
        <v>74</v>
      </c>
      <c r="N1475" t="s">
        <v>1281</v>
      </c>
      <c r="O1475" t="s">
        <v>74</v>
      </c>
      <c r="P1475" t="s">
        <v>74</v>
      </c>
      <c r="Q1475" s="1">
        <v>13.8</v>
      </c>
      <c r="R1475" t="s">
        <v>51</v>
      </c>
      <c r="S1475" t="s">
        <v>1225</v>
      </c>
      <c r="T1475" t="s">
        <v>6814</v>
      </c>
    </row>
    <row r="1476" spans="1:20" x14ac:dyDescent="0.25">
      <c r="A1476" t="s">
        <v>6815</v>
      </c>
      <c r="B1476" t="s">
        <v>3317</v>
      </c>
      <c r="C1476" t="s">
        <v>6816</v>
      </c>
      <c r="D1476" s="14" t="s">
        <v>4615</v>
      </c>
      <c r="E1476" t="s">
        <v>6817</v>
      </c>
      <c r="F1476" t="s">
        <v>51</v>
      </c>
      <c r="G1476" t="s">
        <v>81</v>
      </c>
      <c r="H1476" t="s">
        <v>6816</v>
      </c>
      <c r="I1476" s="16">
        <v>35796</v>
      </c>
      <c r="J1476" t="s">
        <v>54</v>
      </c>
      <c r="K1476" t="s">
        <v>59</v>
      </c>
      <c r="L1476" t="s">
        <v>51</v>
      </c>
      <c r="M1476" t="s">
        <v>51</v>
      </c>
      <c r="N1476" t="s">
        <v>59</v>
      </c>
      <c r="O1476" t="s">
        <v>56</v>
      </c>
      <c r="P1476" t="s">
        <v>74</v>
      </c>
      <c r="Q1476" s="1">
        <v>13.8</v>
      </c>
      <c r="R1476" t="s">
        <v>6818</v>
      </c>
      <c r="S1476" t="s">
        <v>450</v>
      </c>
      <c r="T1476" t="s">
        <v>3315</v>
      </c>
    </row>
    <row r="1477" spans="1:20" ht="27.6" x14ac:dyDescent="0.25">
      <c r="A1477" t="s">
        <v>6819</v>
      </c>
      <c r="B1477" s="2" t="s">
        <v>6820</v>
      </c>
      <c r="C1477" t="s">
        <v>51</v>
      </c>
      <c r="D1477" s="14" t="s">
        <v>6821</v>
      </c>
      <c r="E1477" t="s">
        <v>6822</v>
      </c>
      <c r="F1477" t="s">
        <v>51</v>
      </c>
      <c r="G1477" t="s">
        <v>58</v>
      </c>
      <c r="H1477" t="s">
        <v>51</v>
      </c>
      <c r="I1477" s="16">
        <v>38718</v>
      </c>
      <c r="J1477" t="s">
        <v>54</v>
      </c>
      <c r="K1477" t="s">
        <v>59</v>
      </c>
      <c r="L1477" t="s">
        <v>51</v>
      </c>
      <c r="M1477" t="s">
        <v>51</v>
      </c>
      <c r="N1477" t="s">
        <v>59</v>
      </c>
      <c r="O1477" t="s">
        <v>56</v>
      </c>
      <c r="P1477" t="s">
        <v>51</v>
      </c>
      <c r="Q1477" s="1">
        <v>13.8</v>
      </c>
      <c r="R1477" t="s">
        <v>51</v>
      </c>
      <c r="S1477" t="s">
        <v>450</v>
      </c>
      <c r="T1477" t="s">
        <v>1279</v>
      </c>
    </row>
    <row r="1478" spans="1:20" x14ac:dyDescent="0.25">
      <c r="A1478" t="s">
        <v>6823</v>
      </c>
      <c r="B1478" t="s">
        <v>6824</v>
      </c>
      <c r="C1478" t="s">
        <v>6825</v>
      </c>
      <c r="D1478" s="14" t="s">
        <v>6826</v>
      </c>
      <c r="E1478" t="s">
        <v>6827</v>
      </c>
      <c r="F1478" t="s">
        <v>51</v>
      </c>
      <c r="G1478" t="s">
        <v>58</v>
      </c>
      <c r="H1478" t="s">
        <v>51</v>
      </c>
      <c r="I1478" s="16">
        <v>37545</v>
      </c>
      <c r="J1478" t="s">
        <v>54</v>
      </c>
      <c r="K1478" t="s">
        <v>59</v>
      </c>
      <c r="L1478" t="s">
        <v>51</v>
      </c>
      <c r="M1478" t="s">
        <v>51</v>
      </c>
      <c r="N1478" t="s">
        <v>59</v>
      </c>
      <c r="O1478" t="s">
        <v>56</v>
      </c>
      <c r="P1478" t="s">
        <v>172</v>
      </c>
      <c r="Q1478" s="1">
        <v>13.8</v>
      </c>
      <c r="R1478" t="s">
        <v>51</v>
      </c>
      <c r="S1478" t="s">
        <v>1225</v>
      </c>
      <c r="T1478" t="s">
        <v>1279</v>
      </c>
    </row>
    <row r="1479" spans="1:20" x14ac:dyDescent="0.25">
      <c r="A1479" t="s">
        <v>6828</v>
      </c>
      <c r="B1479" t="s">
        <v>6829</v>
      </c>
      <c r="C1479" t="s">
        <v>51</v>
      </c>
      <c r="D1479" s="14" t="s">
        <v>6830</v>
      </c>
      <c r="E1479" t="s">
        <v>6831</v>
      </c>
      <c r="F1479" t="s">
        <v>51</v>
      </c>
      <c r="G1479" t="s">
        <v>69</v>
      </c>
      <c r="H1479" t="s">
        <v>51</v>
      </c>
      <c r="I1479" s="16">
        <v>40179</v>
      </c>
      <c r="J1479" t="s">
        <v>54</v>
      </c>
      <c r="K1479" t="s">
        <v>59</v>
      </c>
      <c r="L1479" t="s">
        <v>51</v>
      </c>
      <c r="M1479" t="s">
        <v>51</v>
      </c>
      <c r="N1479" t="s">
        <v>59</v>
      </c>
      <c r="O1479" t="s">
        <v>56</v>
      </c>
      <c r="P1479" t="s">
        <v>51</v>
      </c>
      <c r="Q1479" s="1">
        <v>13.8</v>
      </c>
      <c r="R1479" t="s">
        <v>51</v>
      </c>
      <c r="S1479" t="s">
        <v>1225</v>
      </c>
      <c r="T1479" t="s">
        <v>3826</v>
      </c>
    </row>
    <row r="1480" spans="1:20" x14ac:dyDescent="0.25">
      <c r="A1480" t="s">
        <v>6832</v>
      </c>
      <c r="B1480" t="s">
        <v>6833</v>
      </c>
      <c r="C1480" t="s">
        <v>6834</v>
      </c>
      <c r="D1480" s="14" t="s">
        <v>6835</v>
      </c>
      <c r="E1480" t="s">
        <v>6836</v>
      </c>
      <c r="F1480" t="s">
        <v>6837</v>
      </c>
      <c r="G1480" t="s">
        <v>93</v>
      </c>
      <c r="H1480" t="s">
        <v>51</v>
      </c>
      <c r="I1480" s="16">
        <v>35035</v>
      </c>
      <c r="J1480" t="s">
        <v>54</v>
      </c>
      <c r="K1480" t="s">
        <v>183</v>
      </c>
      <c r="L1480" t="s">
        <v>73</v>
      </c>
      <c r="M1480" t="s">
        <v>667</v>
      </c>
      <c r="N1480" t="s">
        <v>73</v>
      </c>
      <c r="O1480" t="s">
        <v>74</v>
      </c>
      <c r="P1480" t="s">
        <v>56</v>
      </c>
      <c r="Q1480" s="1">
        <v>13.7</v>
      </c>
      <c r="R1480" t="s">
        <v>6839</v>
      </c>
      <c r="S1480" t="s">
        <v>1225</v>
      </c>
      <c r="T1480" t="s">
        <v>6840</v>
      </c>
    </row>
    <row r="1481" spans="1:20" x14ac:dyDescent="0.25">
      <c r="A1481" t="s">
        <v>6841</v>
      </c>
      <c r="B1481" t="s">
        <v>6842</v>
      </c>
      <c r="C1481" t="s">
        <v>6843</v>
      </c>
      <c r="D1481" s="14" t="s">
        <v>858</v>
      </c>
      <c r="E1481" t="s">
        <v>859</v>
      </c>
      <c r="F1481" t="s">
        <v>51</v>
      </c>
      <c r="G1481" t="s">
        <v>58</v>
      </c>
      <c r="H1481" t="s">
        <v>51</v>
      </c>
      <c r="I1481" s="16">
        <v>43784</v>
      </c>
      <c r="J1481" t="s">
        <v>54</v>
      </c>
      <c r="K1481" t="s">
        <v>59</v>
      </c>
      <c r="L1481" t="s">
        <v>51</v>
      </c>
      <c r="M1481" t="s">
        <v>51</v>
      </c>
      <c r="N1481" t="s">
        <v>59</v>
      </c>
      <c r="O1481" t="s">
        <v>56</v>
      </c>
      <c r="P1481" t="s">
        <v>51</v>
      </c>
      <c r="Q1481" s="1">
        <v>13.6</v>
      </c>
      <c r="R1481" t="s">
        <v>51</v>
      </c>
      <c r="S1481" t="s">
        <v>450</v>
      </c>
      <c r="T1481" t="s">
        <v>2197</v>
      </c>
    </row>
    <row r="1482" spans="1:20" x14ac:dyDescent="0.25">
      <c r="A1482" t="s">
        <v>6845</v>
      </c>
      <c r="B1482" t="s">
        <v>5535</v>
      </c>
      <c r="C1482" t="s">
        <v>6846</v>
      </c>
      <c r="D1482" s="14" t="s">
        <v>6847</v>
      </c>
      <c r="E1482" t="s">
        <v>1455</v>
      </c>
      <c r="F1482" t="s">
        <v>6848</v>
      </c>
      <c r="G1482" t="s">
        <v>53</v>
      </c>
      <c r="H1482" t="s">
        <v>6849</v>
      </c>
      <c r="I1482" s="16">
        <v>43739</v>
      </c>
      <c r="J1482" t="s">
        <v>54</v>
      </c>
      <c r="K1482" t="s">
        <v>73</v>
      </c>
      <c r="L1482" t="s">
        <v>51</v>
      </c>
      <c r="M1482" t="s">
        <v>51</v>
      </c>
      <c r="N1482" t="s">
        <v>73</v>
      </c>
      <c r="O1482" t="s">
        <v>74</v>
      </c>
      <c r="P1482" t="s">
        <v>56</v>
      </c>
      <c r="Q1482" s="1">
        <v>13.6</v>
      </c>
      <c r="R1482" t="s">
        <v>51</v>
      </c>
      <c r="S1482" t="s">
        <v>1225</v>
      </c>
      <c r="T1482" t="s">
        <v>6850</v>
      </c>
    </row>
    <row r="1483" spans="1:20" x14ac:dyDescent="0.25">
      <c r="A1483" t="s">
        <v>6851</v>
      </c>
      <c r="B1483" t="s">
        <v>51</v>
      </c>
      <c r="C1483" t="s">
        <v>6852</v>
      </c>
      <c r="D1483" s="14" t="s">
        <v>6853</v>
      </c>
      <c r="E1483" t="s">
        <v>6854</v>
      </c>
      <c r="F1483" t="s">
        <v>6855</v>
      </c>
      <c r="G1483" t="s">
        <v>69</v>
      </c>
      <c r="H1483" t="s">
        <v>51</v>
      </c>
      <c r="I1483" s="16">
        <v>42005</v>
      </c>
      <c r="J1483" t="s">
        <v>54</v>
      </c>
      <c r="K1483" t="s">
        <v>59</v>
      </c>
      <c r="L1483" t="s">
        <v>51</v>
      </c>
      <c r="M1483" t="s">
        <v>51</v>
      </c>
      <c r="N1483" t="s">
        <v>59</v>
      </c>
      <c r="O1483" t="s">
        <v>56</v>
      </c>
      <c r="P1483" t="s">
        <v>51</v>
      </c>
      <c r="Q1483" s="1">
        <v>13.6</v>
      </c>
      <c r="R1483" t="s">
        <v>51</v>
      </c>
      <c r="S1483" t="s">
        <v>51</v>
      </c>
      <c r="T1483" t="s">
        <v>51</v>
      </c>
    </row>
    <row r="1484" spans="1:20" x14ac:dyDescent="0.25">
      <c r="A1484" t="s">
        <v>6856</v>
      </c>
      <c r="B1484" t="s">
        <v>51</v>
      </c>
      <c r="C1484" t="s">
        <v>51</v>
      </c>
      <c r="D1484" s="14" t="s">
        <v>6857</v>
      </c>
      <c r="E1484" t="s">
        <v>6858</v>
      </c>
      <c r="F1484" t="s">
        <v>51</v>
      </c>
      <c r="G1484" t="s">
        <v>58</v>
      </c>
      <c r="H1484" t="s">
        <v>51</v>
      </c>
      <c r="I1484" s="16">
        <v>40909</v>
      </c>
      <c r="J1484" t="s">
        <v>54</v>
      </c>
      <c r="K1484" t="s">
        <v>55</v>
      </c>
      <c r="L1484" t="s">
        <v>51</v>
      </c>
      <c r="M1484" t="s">
        <v>51</v>
      </c>
      <c r="N1484" t="s">
        <v>55</v>
      </c>
      <c r="O1484" t="s">
        <v>56</v>
      </c>
      <c r="P1484" t="s">
        <v>51</v>
      </c>
      <c r="Q1484" s="1">
        <v>13.6</v>
      </c>
      <c r="R1484" t="s">
        <v>51</v>
      </c>
      <c r="S1484" t="s">
        <v>51</v>
      </c>
      <c r="T1484" t="s">
        <v>2279</v>
      </c>
    </row>
    <row r="1485" spans="1:20" x14ac:dyDescent="0.25">
      <c r="A1485" t="s">
        <v>6859</v>
      </c>
      <c r="B1485" t="s">
        <v>914</v>
      </c>
      <c r="C1485" t="s">
        <v>6860</v>
      </c>
      <c r="D1485" s="14" t="s">
        <v>6861</v>
      </c>
      <c r="E1485" t="s">
        <v>6860</v>
      </c>
      <c r="F1485" t="s">
        <v>51</v>
      </c>
      <c r="G1485" t="s">
        <v>77</v>
      </c>
      <c r="H1485" t="s">
        <v>51</v>
      </c>
      <c r="I1485" s="17">
        <v>23377</v>
      </c>
      <c r="J1485" t="s">
        <v>54</v>
      </c>
      <c r="K1485" t="s">
        <v>463</v>
      </c>
      <c r="L1485" t="s">
        <v>51</v>
      </c>
      <c r="M1485" t="s">
        <v>51</v>
      </c>
      <c r="N1485" t="s">
        <v>463</v>
      </c>
      <c r="O1485" t="s">
        <v>74</v>
      </c>
      <c r="P1485" t="s">
        <v>74</v>
      </c>
      <c r="Q1485" s="1">
        <v>13.6</v>
      </c>
      <c r="R1485" t="s">
        <v>51</v>
      </c>
      <c r="S1485" t="s">
        <v>1225</v>
      </c>
      <c r="T1485" t="s">
        <v>471</v>
      </c>
    </row>
    <row r="1486" spans="1:20" ht="27.6" x14ac:dyDescent="0.25">
      <c r="A1486" t="s">
        <v>6862</v>
      </c>
      <c r="B1486" t="s">
        <v>6863</v>
      </c>
      <c r="C1486" t="s">
        <v>6864</v>
      </c>
      <c r="D1486" s="14" t="s">
        <v>6865</v>
      </c>
      <c r="E1486" t="s">
        <v>6866</v>
      </c>
      <c r="F1486" t="s">
        <v>6867</v>
      </c>
      <c r="G1486" t="s">
        <v>61</v>
      </c>
      <c r="H1486" t="s">
        <v>51</v>
      </c>
      <c r="I1486" s="16">
        <v>38548</v>
      </c>
      <c r="J1486" t="s">
        <v>54</v>
      </c>
      <c r="K1486" t="s">
        <v>1281</v>
      </c>
      <c r="L1486" s="2" t="s">
        <v>3054</v>
      </c>
      <c r="M1486" t="s">
        <v>51</v>
      </c>
      <c r="N1486" t="s">
        <v>1281</v>
      </c>
      <c r="O1486" t="s">
        <v>74</v>
      </c>
      <c r="P1486" t="s">
        <v>56</v>
      </c>
      <c r="Q1486" s="1">
        <v>13.6</v>
      </c>
      <c r="R1486" t="s">
        <v>6868</v>
      </c>
      <c r="S1486" t="s">
        <v>1225</v>
      </c>
      <c r="T1486" t="s">
        <v>3717</v>
      </c>
    </row>
    <row r="1487" spans="1:20" x14ac:dyDescent="0.25">
      <c r="A1487" t="s">
        <v>6869</v>
      </c>
      <c r="B1487" t="s">
        <v>51</v>
      </c>
      <c r="C1487" t="s">
        <v>51</v>
      </c>
      <c r="D1487" s="14" t="s">
        <v>6870</v>
      </c>
      <c r="E1487" t="s">
        <v>6871</v>
      </c>
      <c r="F1487" t="s">
        <v>51</v>
      </c>
      <c r="G1487" t="s">
        <v>88</v>
      </c>
      <c r="H1487" t="s">
        <v>51</v>
      </c>
      <c r="I1487" s="16">
        <v>37257</v>
      </c>
      <c r="J1487" t="s">
        <v>54</v>
      </c>
      <c r="K1487" t="s">
        <v>59</v>
      </c>
      <c r="L1487" t="s">
        <v>51</v>
      </c>
      <c r="M1487" t="s">
        <v>51</v>
      </c>
      <c r="N1487" t="s">
        <v>59</v>
      </c>
      <c r="O1487" t="s">
        <v>56</v>
      </c>
      <c r="P1487" t="s">
        <v>51</v>
      </c>
      <c r="Q1487" s="1">
        <v>13.6</v>
      </c>
      <c r="R1487" t="s">
        <v>51</v>
      </c>
      <c r="S1487" t="s">
        <v>918</v>
      </c>
      <c r="T1487" t="s">
        <v>2937</v>
      </c>
    </row>
    <row r="1488" spans="1:20" x14ac:dyDescent="0.25">
      <c r="A1488" t="s">
        <v>6872</v>
      </c>
      <c r="B1488" t="s">
        <v>5535</v>
      </c>
      <c r="C1488" t="s">
        <v>6873</v>
      </c>
      <c r="D1488" s="14" t="s">
        <v>6874</v>
      </c>
      <c r="E1488" t="s">
        <v>1455</v>
      </c>
      <c r="F1488" t="s">
        <v>6875</v>
      </c>
      <c r="G1488" t="s">
        <v>53</v>
      </c>
      <c r="H1488" t="s">
        <v>6876</v>
      </c>
      <c r="I1488" s="16">
        <v>43739</v>
      </c>
      <c r="J1488" t="s">
        <v>54</v>
      </c>
      <c r="K1488" t="s">
        <v>73</v>
      </c>
      <c r="L1488" t="s">
        <v>51</v>
      </c>
      <c r="M1488" t="s">
        <v>51</v>
      </c>
      <c r="N1488" t="s">
        <v>73</v>
      </c>
      <c r="O1488" t="s">
        <v>74</v>
      </c>
      <c r="P1488" t="s">
        <v>56</v>
      </c>
      <c r="Q1488" s="1">
        <v>13.5</v>
      </c>
      <c r="R1488" t="s">
        <v>51</v>
      </c>
      <c r="S1488" t="s">
        <v>1225</v>
      </c>
      <c r="T1488" t="s">
        <v>6850</v>
      </c>
    </row>
    <row r="1489" spans="1:20" x14ac:dyDescent="0.25">
      <c r="A1489" t="s">
        <v>6878</v>
      </c>
      <c r="B1489" t="s">
        <v>5535</v>
      </c>
      <c r="C1489" t="s">
        <v>6879</v>
      </c>
      <c r="D1489" s="14" t="s">
        <v>5872</v>
      </c>
      <c r="E1489" t="s">
        <v>5873</v>
      </c>
      <c r="F1489" t="s">
        <v>5874</v>
      </c>
      <c r="G1489" t="s">
        <v>53</v>
      </c>
      <c r="H1489" t="s">
        <v>6880</v>
      </c>
      <c r="I1489" s="16">
        <v>43555</v>
      </c>
      <c r="J1489" t="s">
        <v>54</v>
      </c>
      <c r="K1489" t="s">
        <v>73</v>
      </c>
      <c r="L1489" t="s">
        <v>51</v>
      </c>
      <c r="M1489" t="s">
        <v>51</v>
      </c>
      <c r="N1489" t="s">
        <v>73</v>
      </c>
      <c r="O1489" t="s">
        <v>74</v>
      </c>
      <c r="P1489" t="s">
        <v>56</v>
      </c>
      <c r="Q1489" s="1">
        <v>13.5</v>
      </c>
      <c r="R1489" t="s">
        <v>51</v>
      </c>
      <c r="S1489" t="s">
        <v>450</v>
      </c>
      <c r="T1489" t="s">
        <v>6881</v>
      </c>
    </row>
    <row r="1490" spans="1:20" x14ac:dyDescent="0.25">
      <c r="A1490" t="s">
        <v>6882</v>
      </c>
      <c r="B1490" t="s">
        <v>6883</v>
      </c>
      <c r="C1490" t="s">
        <v>6884</v>
      </c>
      <c r="D1490" s="14" t="s">
        <v>6885</v>
      </c>
      <c r="E1490" t="s">
        <v>6886</v>
      </c>
      <c r="F1490" t="s">
        <v>51</v>
      </c>
      <c r="G1490" t="s">
        <v>77</v>
      </c>
      <c r="H1490" t="s">
        <v>51</v>
      </c>
      <c r="I1490" s="16">
        <v>37257</v>
      </c>
      <c r="J1490" t="s">
        <v>54</v>
      </c>
      <c r="K1490" t="s">
        <v>59</v>
      </c>
      <c r="L1490" t="s">
        <v>51</v>
      </c>
      <c r="M1490" t="s">
        <v>51</v>
      </c>
      <c r="N1490" t="s">
        <v>59</v>
      </c>
      <c r="O1490" t="s">
        <v>56</v>
      </c>
      <c r="P1490" t="s">
        <v>74</v>
      </c>
      <c r="Q1490" s="1">
        <v>13.5</v>
      </c>
      <c r="R1490" t="s">
        <v>6887</v>
      </c>
      <c r="S1490" t="s">
        <v>6888</v>
      </c>
      <c r="T1490" t="s">
        <v>471</v>
      </c>
    </row>
    <row r="1491" spans="1:20" x14ac:dyDescent="0.25">
      <c r="A1491" t="s">
        <v>6889</v>
      </c>
      <c r="B1491" t="s">
        <v>51</v>
      </c>
      <c r="C1491" t="s">
        <v>51</v>
      </c>
      <c r="D1491" s="14" t="s">
        <v>6752</v>
      </c>
      <c r="E1491" t="s">
        <v>6753</v>
      </c>
      <c r="F1491" t="s">
        <v>6890</v>
      </c>
      <c r="G1491" t="s">
        <v>79</v>
      </c>
      <c r="H1491" t="s">
        <v>51</v>
      </c>
      <c r="I1491" s="16">
        <v>40909</v>
      </c>
      <c r="J1491" t="s">
        <v>54</v>
      </c>
      <c r="K1491" t="s">
        <v>55</v>
      </c>
      <c r="L1491" t="s">
        <v>51</v>
      </c>
      <c r="M1491" t="s">
        <v>51</v>
      </c>
      <c r="N1491" t="s">
        <v>55</v>
      </c>
      <c r="O1491" t="s">
        <v>56</v>
      </c>
      <c r="P1491" t="s">
        <v>51</v>
      </c>
      <c r="Q1491" s="1">
        <v>13.5</v>
      </c>
      <c r="R1491" t="s">
        <v>51</v>
      </c>
      <c r="S1491" t="s">
        <v>51</v>
      </c>
      <c r="T1491" t="s">
        <v>1279</v>
      </c>
    </row>
    <row r="1492" spans="1:20" x14ac:dyDescent="0.25">
      <c r="A1492" t="s">
        <v>6891</v>
      </c>
      <c r="B1492" t="s">
        <v>51</v>
      </c>
      <c r="C1492" t="s">
        <v>51</v>
      </c>
      <c r="D1492" s="14" t="s">
        <v>1887</v>
      </c>
      <c r="E1492" t="s">
        <v>5588</v>
      </c>
      <c r="F1492" t="s">
        <v>6892</v>
      </c>
      <c r="G1492" t="s">
        <v>66</v>
      </c>
      <c r="H1492" t="s">
        <v>51</v>
      </c>
      <c r="I1492" s="16">
        <v>40544</v>
      </c>
      <c r="J1492" t="s">
        <v>54</v>
      </c>
      <c r="K1492" t="s">
        <v>55</v>
      </c>
      <c r="L1492" t="s">
        <v>51</v>
      </c>
      <c r="M1492" t="s">
        <v>51</v>
      </c>
      <c r="N1492" t="s">
        <v>55</v>
      </c>
      <c r="O1492" t="s">
        <v>56</v>
      </c>
      <c r="P1492" t="s">
        <v>51</v>
      </c>
      <c r="Q1492" s="1">
        <v>13.5</v>
      </c>
      <c r="R1492" t="s">
        <v>51</v>
      </c>
      <c r="S1492" t="s">
        <v>51</v>
      </c>
      <c r="T1492" t="s">
        <v>1356</v>
      </c>
    </row>
    <row r="1493" spans="1:20" x14ac:dyDescent="0.25">
      <c r="A1493" t="s">
        <v>6893</v>
      </c>
      <c r="B1493" t="s">
        <v>3707</v>
      </c>
      <c r="C1493" t="s">
        <v>6894</v>
      </c>
      <c r="D1493" s="14" t="s">
        <v>3768</v>
      </c>
      <c r="E1493" t="s">
        <v>6895</v>
      </c>
      <c r="F1493" t="s">
        <v>51</v>
      </c>
      <c r="G1493" t="s">
        <v>79</v>
      </c>
      <c r="H1493" t="s">
        <v>51</v>
      </c>
      <c r="I1493" s="16">
        <v>39083</v>
      </c>
      <c r="J1493" t="s">
        <v>54</v>
      </c>
      <c r="K1493" t="s">
        <v>59</v>
      </c>
      <c r="L1493" t="s">
        <v>51</v>
      </c>
      <c r="M1493" t="s">
        <v>51</v>
      </c>
      <c r="N1493" t="s">
        <v>59</v>
      </c>
      <c r="O1493" t="s">
        <v>56</v>
      </c>
      <c r="P1493" t="s">
        <v>74</v>
      </c>
      <c r="Q1493" s="1">
        <v>13.5</v>
      </c>
      <c r="R1493" t="s">
        <v>6896</v>
      </c>
      <c r="S1493" t="s">
        <v>450</v>
      </c>
      <c r="T1493" t="s">
        <v>1192</v>
      </c>
    </row>
    <row r="1494" spans="1:20" x14ac:dyDescent="0.25">
      <c r="A1494" t="s">
        <v>6897</v>
      </c>
      <c r="B1494" t="s">
        <v>3317</v>
      </c>
      <c r="C1494" t="s">
        <v>6898</v>
      </c>
      <c r="D1494" s="14" t="s">
        <v>6169</v>
      </c>
      <c r="E1494" t="s">
        <v>6899</v>
      </c>
      <c r="F1494" t="s">
        <v>51</v>
      </c>
      <c r="G1494" t="s">
        <v>81</v>
      </c>
      <c r="H1494" t="s">
        <v>6899</v>
      </c>
      <c r="I1494" s="16">
        <v>36526</v>
      </c>
      <c r="J1494" t="s">
        <v>54</v>
      </c>
      <c r="K1494" t="s">
        <v>59</v>
      </c>
      <c r="L1494" t="s">
        <v>51</v>
      </c>
      <c r="M1494" t="s">
        <v>51</v>
      </c>
      <c r="N1494" t="s">
        <v>59</v>
      </c>
      <c r="O1494" t="s">
        <v>56</v>
      </c>
      <c r="P1494" t="s">
        <v>74</v>
      </c>
      <c r="Q1494" s="1">
        <v>13.5</v>
      </c>
      <c r="R1494" t="s">
        <v>6900</v>
      </c>
      <c r="S1494" t="s">
        <v>450</v>
      </c>
      <c r="T1494" t="s">
        <v>3315</v>
      </c>
    </row>
    <row r="1495" spans="1:20" x14ac:dyDescent="0.25">
      <c r="A1495" t="s">
        <v>6901</v>
      </c>
      <c r="B1495" t="s">
        <v>3317</v>
      </c>
      <c r="C1495" t="s">
        <v>6902</v>
      </c>
      <c r="D1495" s="14" t="s">
        <v>1618</v>
      </c>
      <c r="E1495" t="s">
        <v>6903</v>
      </c>
      <c r="F1495" t="s">
        <v>51</v>
      </c>
      <c r="G1495" t="s">
        <v>66</v>
      </c>
      <c r="H1495" t="s">
        <v>6902</v>
      </c>
      <c r="I1495" s="16">
        <v>36892</v>
      </c>
      <c r="J1495" t="s">
        <v>54</v>
      </c>
      <c r="K1495" t="s">
        <v>59</v>
      </c>
      <c r="L1495" t="s">
        <v>51</v>
      </c>
      <c r="M1495" t="s">
        <v>51</v>
      </c>
      <c r="N1495" t="s">
        <v>59</v>
      </c>
      <c r="O1495" t="s">
        <v>56</v>
      </c>
      <c r="P1495" t="s">
        <v>74</v>
      </c>
      <c r="Q1495" s="1">
        <v>13.5</v>
      </c>
      <c r="R1495" t="s">
        <v>6904</v>
      </c>
      <c r="S1495" t="s">
        <v>450</v>
      </c>
      <c r="T1495" t="s">
        <v>1625</v>
      </c>
    </row>
    <row r="1496" spans="1:20" x14ac:dyDescent="0.25">
      <c r="A1496" t="s">
        <v>6905</v>
      </c>
      <c r="B1496" t="s">
        <v>6810</v>
      </c>
      <c r="C1496" t="s">
        <v>6811</v>
      </c>
      <c r="D1496" s="14" t="s">
        <v>1596</v>
      </c>
      <c r="E1496" t="s">
        <v>3892</v>
      </c>
      <c r="F1496" t="s">
        <v>6812</v>
      </c>
      <c r="G1496" t="s">
        <v>63</v>
      </c>
      <c r="H1496" t="s">
        <v>6906</v>
      </c>
      <c r="I1496" s="17">
        <v>29952</v>
      </c>
      <c r="J1496" t="s">
        <v>54</v>
      </c>
      <c r="K1496" t="s">
        <v>1281</v>
      </c>
      <c r="L1496" t="s">
        <v>74</v>
      </c>
      <c r="M1496" t="s">
        <v>74</v>
      </c>
      <c r="N1496" t="s">
        <v>1281</v>
      </c>
      <c r="O1496" t="s">
        <v>74</v>
      </c>
      <c r="P1496" t="s">
        <v>56</v>
      </c>
      <c r="Q1496" s="1">
        <v>13.5</v>
      </c>
      <c r="R1496" t="s">
        <v>51</v>
      </c>
      <c r="S1496" t="s">
        <v>1225</v>
      </c>
      <c r="T1496" t="s">
        <v>6814</v>
      </c>
    </row>
    <row r="1497" spans="1:20" x14ac:dyDescent="0.25">
      <c r="A1497" t="s">
        <v>6907</v>
      </c>
      <c r="B1497" t="s">
        <v>914</v>
      </c>
      <c r="C1497" t="s">
        <v>6908</v>
      </c>
      <c r="D1497" s="14" t="s">
        <v>6909</v>
      </c>
      <c r="E1497" t="s">
        <v>6910</v>
      </c>
      <c r="F1497" t="s">
        <v>6911</v>
      </c>
      <c r="G1497" t="s">
        <v>61</v>
      </c>
      <c r="H1497" t="s">
        <v>51</v>
      </c>
      <c r="I1497" s="16">
        <v>37246</v>
      </c>
      <c r="J1497" t="s">
        <v>54</v>
      </c>
      <c r="K1497" t="s">
        <v>73</v>
      </c>
      <c r="L1497" t="s">
        <v>51</v>
      </c>
      <c r="M1497" t="s">
        <v>51</v>
      </c>
      <c r="N1497" t="s">
        <v>73</v>
      </c>
      <c r="O1497" t="s">
        <v>74</v>
      </c>
      <c r="P1497" t="s">
        <v>56</v>
      </c>
      <c r="Q1497" s="1">
        <v>13.5</v>
      </c>
      <c r="R1497" t="s">
        <v>6912</v>
      </c>
      <c r="S1497" t="s">
        <v>1225</v>
      </c>
      <c r="T1497" t="s">
        <v>6913</v>
      </c>
    </row>
    <row r="1498" spans="1:20" x14ac:dyDescent="0.25">
      <c r="A1498" t="s">
        <v>6914</v>
      </c>
      <c r="B1498" t="s">
        <v>6915</v>
      </c>
      <c r="C1498" t="s">
        <v>51</v>
      </c>
      <c r="D1498" s="14" t="s">
        <v>6731</v>
      </c>
      <c r="E1498" t="s">
        <v>1180</v>
      </c>
      <c r="F1498" t="s">
        <v>51</v>
      </c>
      <c r="G1498" t="s">
        <v>66</v>
      </c>
      <c r="H1498" t="s">
        <v>51</v>
      </c>
      <c r="I1498" s="16">
        <v>37622</v>
      </c>
      <c r="J1498" t="s">
        <v>54</v>
      </c>
      <c r="K1498" t="s">
        <v>59</v>
      </c>
      <c r="L1498" t="s">
        <v>51</v>
      </c>
      <c r="M1498" t="s">
        <v>51</v>
      </c>
      <c r="N1498" t="s">
        <v>59</v>
      </c>
      <c r="O1498" t="s">
        <v>56</v>
      </c>
      <c r="P1498" t="s">
        <v>51</v>
      </c>
      <c r="Q1498" s="1">
        <v>13.5</v>
      </c>
      <c r="R1498" t="s">
        <v>51</v>
      </c>
      <c r="S1498" t="s">
        <v>1123</v>
      </c>
      <c r="T1498" t="s">
        <v>196</v>
      </c>
    </row>
    <row r="1499" spans="1:20" x14ac:dyDescent="0.25">
      <c r="A1499" t="s">
        <v>6916</v>
      </c>
      <c r="B1499" t="s">
        <v>51</v>
      </c>
      <c r="C1499" t="s">
        <v>51</v>
      </c>
      <c r="D1499" s="14" t="s">
        <v>4231</v>
      </c>
      <c r="E1499" t="s">
        <v>4232</v>
      </c>
      <c r="F1499" t="s">
        <v>51</v>
      </c>
      <c r="G1499" t="s">
        <v>58</v>
      </c>
      <c r="H1499" t="s">
        <v>51</v>
      </c>
      <c r="I1499" s="16">
        <v>36161</v>
      </c>
      <c r="J1499" t="s">
        <v>54</v>
      </c>
      <c r="K1499" t="s">
        <v>59</v>
      </c>
      <c r="L1499" t="s">
        <v>51</v>
      </c>
      <c r="M1499" t="s">
        <v>51</v>
      </c>
      <c r="N1499" t="s">
        <v>59</v>
      </c>
      <c r="O1499" t="s">
        <v>56</v>
      </c>
      <c r="P1499" t="s">
        <v>51</v>
      </c>
      <c r="Q1499" s="1">
        <v>13.5</v>
      </c>
      <c r="R1499" t="s">
        <v>51</v>
      </c>
      <c r="S1499" t="s">
        <v>918</v>
      </c>
      <c r="T1499" t="s">
        <v>2279</v>
      </c>
    </row>
    <row r="1500" spans="1:20" x14ac:dyDescent="0.25">
      <c r="A1500" t="s">
        <v>6917</v>
      </c>
      <c r="B1500" t="s">
        <v>5486</v>
      </c>
      <c r="C1500" t="s">
        <v>5487</v>
      </c>
      <c r="D1500" s="14" t="s">
        <v>5488</v>
      </c>
      <c r="E1500" t="s">
        <v>5489</v>
      </c>
      <c r="F1500" t="s">
        <v>5490</v>
      </c>
      <c r="G1500" t="s">
        <v>63</v>
      </c>
      <c r="H1500" t="s">
        <v>6918</v>
      </c>
      <c r="I1500" s="16">
        <v>35186</v>
      </c>
      <c r="J1500" t="s">
        <v>54</v>
      </c>
      <c r="K1500" t="s">
        <v>73</v>
      </c>
      <c r="L1500" t="s">
        <v>51</v>
      </c>
      <c r="M1500" t="s">
        <v>51</v>
      </c>
      <c r="N1500" t="s">
        <v>73</v>
      </c>
      <c r="O1500" t="s">
        <v>74</v>
      </c>
      <c r="P1500" t="s">
        <v>56</v>
      </c>
      <c r="Q1500" s="1">
        <v>13.5</v>
      </c>
      <c r="R1500" t="s">
        <v>51</v>
      </c>
      <c r="S1500" t="s">
        <v>3270</v>
      </c>
      <c r="T1500" t="s">
        <v>471</v>
      </c>
    </row>
    <row r="1501" spans="1:20" x14ac:dyDescent="0.25">
      <c r="A1501" t="s">
        <v>6919</v>
      </c>
      <c r="B1501" t="s">
        <v>6920</v>
      </c>
      <c r="C1501" t="s">
        <v>6921</v>
      </c>
      <c r="D1501" s="14" t="s">
        <v>6922</v>
      </c>
      <c r="E1501" t="s">
        <v>6923</v>
      </c>
      <c r="F1501" t="s">
        <v>6924</v>
      </c>
      <c r="G1501" t="s">
        <v>61</v>
      </c>
      <c r="H1501" t="s">
        <v>51</v>
      </c>
      <c r="I1501" s="16">
        <v>43067</v>
      </c>
      <c r="J1501" t="s">
        <v>54</v>
      </c>
      <c r="K1501" t="s">
        <v>59</v>
      </c>
      <c r="L1501" t="s">
        <v>51</v>
      </c>
      <c r="M1501" t="s">
        <v>51</v>
      </c>
      <c r="N1501" t="s">
        <v>59</v>
      </c>
      <c r="O1501" t="s">
        <v>56</v>
      </c>
      <c r="P1501" t="s">
        <v>74</v>
      </c>
      <c r="Q1501" s="1">
        <v>13.4</v>
      </c>
      <c r="R1501" t="s">
        <v>6926</v>
      </c>
      <c r="S1501" t="s">
        <v>450</v>
      </c>
      <c r="T1501" t="s">
        <v>1316</v>
      </c>
    </row>
    <row r="1502" spans="1:20" x14ac:dyDescent="0.25">
      <c r="A1502" t="s">
        <v>6927</v>
      </c>
      <c r="B1502" t="s">
        <v>6928</v>
      </c>
      <c r="C1502" t="s">
        <v>6929</v>
      </c>
      <c r="D1502" s="14" t="s">
        <v>6930</v>
      </c>
      <c r="E1502" t="s">
        <v>6931</v>
      </c>
      <c r="F1502" t="s">
        <v>51</v>
      </c>
      <c r="G1502" t="s">
        <v>88</v>
      </c>
      <c r="H1502" t="s">
        <v>51</v>
      </c>
      <c r="I1502" s="16">
        <v>41542</v>
      </c>
      <c r="J1502" t="s">
        <v>54</v>
      </c>
      <c r="K1502" t="s">
        <v>73</v>
      </c>
      <c r="L1502" t="s">
        <v>51</v>
      </c>
      <c r="M1502" t="s">
        <v>51</v>
      </c>
      <c r="N1502" t="s">
        <v>73</v>
      </c>
      <c r="O1502" t="s">
        <v>74</v>
      </c>
      <c r="P1502" t="s">
        <v>56</v>
      </c>
      <c r="Q1502" s="1">
        <v>13.4</v>
      </c>
      <c r="R1502" t="s">
        <v>6932</v>
      </c>
      <c r="S1502" t="s">
        <v>1225</v>
      </c>
      <c r="T1502" t="s">
        <v>1356</v>
      </c>
    </row>
    <row r="1503" spans="1:20" x14ac:dyDescent="0.25">
      <c r="A1503" t="s">
        <v>6933</v>
      </c>
      <c r="B1503" t="s">
        <v>51</v>
      </c>
      <c r="C1503" t="s">
        <v>51</v>
      </c>
      <c r="D1503" s="14" t="s">
        <v>6401</v>
      </c>
      <c r="E1503" t="s">
        <v>6402</v>
      </c>
      <c r="F1503" t="s">
        <v>6934</v>
      </c>
      <c r="G1503" t="s">
        <v>53</v>
      </c>
      <c r="H1503" t="s">
        <v>51</v>
      </c>
      <c r="I1503" s="16">
        <v>40544</v>
      </c>
      <c r="J1503" t="s">
        <v>54</v>
      </c>
      <c r="K1503" t="s">
        <v>55</v>
      </c>
      <c r="L1503" t="s">
        <v>51</v>
      </c>
      <c r="M1503" t="s">
        <v>51</v>
      </c>
      <c r="N1503" t="s">
        <v>55</v>
      </c>
      <c r="O1503" t="s">
        <v>56</v>
      </c>
      <c r="P1503" t="s">
        <v>51</v>
      </c>
      <c r="Q1503" s="1">
        <v>13.4</v>
      </c>
      <c r="R1503" t="s">
        <v>51</v>
      </c>
      <c r="S1503" t="s">
        <v>51</v>
      </c>
      <c r="T1503" t="s">
        <v>5232</v>
      </c>
    </row>
    <row r="1504" spans="1:20" x14ac:dyDescent="0.25">
      <c r="A1504" t="s">
        <v>6935</v>
      </c>
      <c r="B1504" t="s">
        <v>6936</v>
      </c>
      <c r="C1504" t="s">
        <v>6937</v>
      </c>
      <c r="D1504" s="14" t="s">
        <v>6938</v>
      </c>
      <c r="E1504" t="s">
        <v>6939</v>
      </c>
      <c r="F1504" t="s">
        <v>51</v>
      </c>
      <c r="G1504" t="s">
        <v>61</v>
      </c>
      <c r="H1504" t="s">
        <v>6940</v>
      </c>
      <c r="I1504" s="16">
        <v>36634</v>
      </c>
      <c r="J1504" t="s">
        <v>54</v>
      </c>
      <c r="K1504" t="s">
        <v>73</v>
      </c>
      <c r="L1504" t="s">
        <v>51</v>
      </c>
      <c r="M1504" t="s">
        <v>51</v>
      </c>
      <c r="N1504" t="s">
        <v>73</v>
      </c>
      <c r="O1504" t="s">
        <v>74</v>
      </c>
      <c r="P1504" t="s">
        <v>56</v>
      </c>
      <c r="Q1504" s="1">
        <v>13.4</v>
      </c>
      <c r="R1504" t="s">
        <v>6941</v>
      </c>
      <c r="S1504" t="s">
        <v>1225</v>
      </c>
      <c r="T1504" t="s">
        <v>6936</v>
      </c>
    </row>
    <row r="1505" spans="1:20" x14ac:dyDescent="0.25">
      <c r="A1505" t="s">
        <v>6942</v>
      </c>
      <c r="B1505" t="s">
        <v>6943</v>
      </c>
      <c r="C1505" t="s">
        <v>6944</v>
      </c>
      <c r="D1505" s="14" t="s">
        <v>6945</v>
      </c>
      <c r="E1505" t="s">
        <v>6946</v>
      </c>
      <c r="F1505" t="s">
        <v>51</v>
      </c>
      <c r="G1505" t="s">
        <v>77</v>
      </c>
      <c r="H1505" t="s">
        <v>6947</v>
      </c>
      <c r="I1505" s="16">
        <v>35395</v>
      </c>
      <c r="J1505" t="s">
        <v>54</v>
      </c>
      <c r="K1505" t="s">
        <v>184</v>
      </c>
      <c r="L1505" t="s">
        <v>51</v>
      </c>
      <c r="M1505" t="s">
        <v>51</v>
      </c>
      <c r="N1505" t="s">
        <v>184</v>
      </c>
      <c r="O1505" t="s">
        <v>74</v>
      </c>
      <c r="P1505" t="s">
        <v>56</v>
      </c>
      <c r="Q1505" s="1">
        <v>13.4</v>
      </c>
      <c r="R1505" t="s">
        <v>6948</v>
      </c>
      <c r="S1505" t="s">
        <v>1225</v>
      </c>
      <c r="T1505" t="s">
        <v>6949</v>
      </c>
    </row>
    <row r="1506" spans="1:20" x14ac:dyDescent="0.25">
      <c r="A1506" t="s">
        <v>6950</v>
      </c>
      <c r="B1506" t="s">
        <v>6951</v>
      </c>
      <c r="C1506" t="s">
        <v>51</v>
      </c>
      <c r="D1506" s="14" t="s">
        <v>3113</v>
      </c>
      <c r="E1506" t="s">
        <v>6952</v>
      </c>
      <c r="F1506" t="s">
        <v>6953</v>
      </c>
      <c r="G1506" t="s">
        <v>66</v>
      </c>
      <c r="H1506" t="s">
        <v>6954</v>
      </c>
      <c r="I1506" s="16">
        <v>32874</v>
      </c>
      <c r="J1506" t="s">
        <v>54</v>
      </c>
      <c r="K1506" t="s">
        <v>55</v>
      </c>
      <c r="L1506" t="s">
        <v>51</v>
      </c>
      <c r="M1506" t="s">
        <v>51</v>
      </c>
      <c r="N1506" t="s">
        <v>55</v>
      </c>
      <c r="O1506" t="s">
        <v>56</v>
      </c>
      <c r="P1506" t="s">
        <v>51</v>
      </c>
      <c r="Q1506" s="1">
        <v>13.3</v>
      </c>
      <c r="R1506" t="s">
        <v>51</v>
      </c>
      <c r="S1506" t="s">
        <v>450</v>
      </c>
      <c r="T1506" t="s">
        <v>3582</v>
      </c>
    </row>
    <row r="1507" spans="1:20" x14ac:dyDescent="0.25">
      <c r="A1507" t="s">
        <v>6956</v>
      </c>
      <c r="B1507" t="s">
        <v>1791</v>
      </c>
      <c r="C1507" t="s">
        <v>6957</v>
      </c>
      <c r="D1507" s="14" t="s">
        <v>6958</v>
      </c>
      <c r="E1507" t="s">
        <v>2382</v>
      </c>
      <c r="F1507" t="s">
        <v>6959</v>
      </c>
      <c r="G1507" t="s">
        <v>77</v>
      </c>
      <c r="H1507" t="s">
        <v>51</v>
      </c>
      <c r="I1507" s="16">
        <v>41325</v>
      </c>
      <c r="J1507" t="s">
        <v>54</v>
      </c>
      <c r="K1507" t="s">
        <v>73</v>
      </c>
      <c r="L1507" t="s">
        <v>51</v>
      </c>
      <c r="M1507" t="s">
        <v>51</v>
      </c>
      <c r="N1507" t="s">
        <v>73</v>
      </c>
      <c r="O1507" t="s">
        <v>74</v>
      </c>
      <c r="P1507" t="s">
        <v>56</v>
      </c>
      <c r="Q1507" s="1">
        <v>13.3</v>
      </c>
      <c r="R1507" t="s">
        <v>6960</v>
      </c>
      <c r="S1507" t="s">
        <v>450</v>
      </c>
      <c r="T1507" t="s">
        <v>2387</v>
      </c>
    </row>
    <row r="1508" spans="1:20" x14ac:dyDescent="0.25">
      <c r="A1508" t="s">
        <v>6961</v>
      </c>
      <c r="B1508" t="s">
        <v>6962</v>
      </c>
      <c r="C1508" t="s">
        <v>6963</v>
      </c>
      <c r="D1508" s="14" t="s">
        <v>2423</v>
      </c>
      <c r="E1508" t="s">
        <v>3546</v>
      </c>
      <c r="F1508" t="s">
        <v>6964</v>
      </c>
      <c r="G1508" t="s">
        <v>66</v>
      </c>
      <c r="H1508" t="s">
        <v>633</v>
      </c>
      <c r="I1508" s="16">
        <v>34232</v>
      </c>
      <c r="J1508" t="s">
        <v>634</v>
      </c>
      <c r="K1508" t="s">
        <v>183</v>
      </c>
      <c r="L1508" t="s">
        <v>6965</v>
      </c>
      <c r="M1508" t="s">
        <v>6966</v>
      </c>
      <c r="N1508" t="s">
        <v>91</v>
      </c>
      <c r="O1508" t="s">
        <v>74</v>
      </c>
      <c r="P1508" t="s">
        <v>56</v>
      </c>
      <c r="Q1508" s="1">
        <v>13.3</v>
      </c>
      <c r="R1508" t="s">
        <v>6967</v>
      </c>
      <c r="S1508" t="s">
        <v>450</v>
      </c>
      <c r="T1508" t="s">
        <v>1625</v>
      </c>
    </row>
    <row r="1509" spans="1:20" x14ac:dyDescent="0.25">
      <c r="A1509" t="s">
        <v>6968</v>
      </c>
      <c r="B1509" t="s">
        <v>51</v>
      </c>
      <c r="C1509" t="s">
        <v>51</v>
      </c>
      <c r="D1509" s="14" t="s">
        <v>6969</v>
      </c>
      <c r="E1509" t="s">
        <v>6970</v>
      </c>
      <c r="F1509" t="s">
        <v>51</v>
      </c>
      <c r="G1509" t="s">
        <v>69</v>
      </c>
      <c r="H1509" t="s">
        <v>51</v>
      </c>
      <c r="I1509" s="16">
        <v>34700</v>
      </c>
      <c r="J1509" t="s">
        <v>54</v>
      </c>
      <c r="K1509" t="s">
        <v>59</v>
      </c>
      <c r="L1509" t="s">
        <v>51</v>
      </c>
      <c r="M1509" t="s">
        <v>51</v>
      </c>
      <c r="N1509" t="s">
        <v>59</v>
      </c>
      <c r="O1509" t="s">
        <v>56</v>
      </c>
      <c r="P1509" t="s">
        <v>51</v>
      </c>
      <c r="Q1509" s="1">
        <v>13.3</v>
      </c>
      <c r="R1509" t="s">
        <v>51</v>
      </c>
      <c r="S1509" t="s">
        <v>1225</v>
      </c>
      <c r="T1509" t="s">
        <v>3826</v>
      </c>
    </row>
    <row r="1510" spans="1:20" x14ac:dyDescent="0.25">
      <c r="A1510" t="s">
        <v>6971</v>
      </c>
      <c r="B1510" t="s">
        <v>6972</v>
      </c>
      <c r="C1510" t="s">
        <v>51</v>
      </c>
      <c r="D1510" s="14" t="s">
        <v>6973</v>
      </c>
      <c r="E1510" t="s">
        <v>6974</v>
      </c>
      <c r="F1510" t="s">
        <v>51</v>
      </c>
      <c r="G1510" t="s">
        <v>58</v>
      </c>
      <c r="H1510" t="s">
        <v>51</v>
      </c>
      <c r="I1510" s="16">
        <v>37257</v>
      </c>
      <c r="J1510" t="s">
        <v>54</v>
      </c>
      <c r="K1510" t="s">
        <v>59</v>
      </c>
      <c r="L1510" t="s">
        <v>51</v>
      </c>
      <c r="M1510" t="s">
        <v>51</v>
      </c>
      <c r="N1510" t="s">
        <v>59</v>
      </c>
      <c r="O1510" t="s">
        <v>56</v>
      </c>
      <c r="P1510" t="s">
        <v>51</v>
      </c>
      <c r="Q1510" s="1">
        <v>13.3</v>
      </c>
      <c r="R1510" t="s">
        <v>51</v>
      </c>
      <c r="S1510" t="s">
        <v>918</v>
      </c>
      <c r="T1510" t="s">
        <v>2279</v>
      </c>
    </row>
    <row r="1511" spans="1:20" x14ac:dyDescent="0.25">
      <c r="A1511" t="s">
        <v>6975</v>
      </c>
      <c r="B1511" t="s">
        <v>6976</v>
      </c>
      <c r="C1511" t="s">
        <v>6977</v>
      </c>
      <c r="D1511" s="14" t="s">
        <v>5808</v>
      </c>
      <c r="E1511" t="s">
        <v>6978</v>
      </c>
      <c r="F1511" t="s">
        <v>6979</v>
      </c>
      <c r="G1511" t="s">
        <v>58</v>
      </c>
      <c r="H1511" t="s">
        <v>51</v>
      </c>
      <c r="I1511" s="16">
        <v>43007</v>
      </c>
      <c r="J1511" t="s">
        <v>54</v>
      </c>
      <c r="K1511" t="s">
        <v>59</v>
      </c>
      <c r="L1511" t="s">
        <v>51</v>
      </c>
      <c r="M1511" t="s">
        <v>51</v>
      </c>
      <c r="N1511" t="s">
        <v>59</v>
      </c>
      <c r="O1511" t="s">
        <v>56</v>
      </c>
      <c r="P1511" t="s">
        <v>51</v>
      </c>
      <c r="Q1511" s="1">
        <v>13.2</v>
      </c>
      <c r="R1511" t="s">
        <v>6981</v>
      </c>
      <c r="S1511" t="s">
        <v>450</v>
      </c>
      <c r="T1511" t="s">
        <v>1279</v>
      </c>
    </row>
    <row r="1512" spans="1:20" x14ac:dyDescent="0.25">
      <c r="A1512" t="s">
        <v>6982</v>
      </c>
      <c r="B1512" t="s">
        <v>914</v>
      </c>
      <c r="C1512" t="s">
        <v>6983</v>
      </c>
      <c r="D1512" s="14" t="s">
        <v>6984</v>
      </c>
      <c r="E1512" t="s">
        <v>206</v>
      </c>
      <c r="F1512" t="s">
        <v>51</v>
      </c>
      <c r="G1512" t="s">
        <v>63</v>
      </c>
      <c r="H1512" t="s">
        <v>51</v>
      </c>
      <c r="I1512" s="16">
        <v>42993</v>
      </c>
      <c r="J1512" t="s">
        <v>54</v>
      </c>
      <c r="K1512" t="s">
        <v>59</v>
      </c>
      <c r="L1512" t="s">
        <v>51</v>
      </c>
      <c r="M1512" t="s">
        <v>51</v>
      </c>
      <c r="N1512" t="s">
        <v>59</v>
      </c>
      <c r="O1512" t="s">
        <v>56</v>
      </c>
      <c r="P1512" t="s">
        <v>51</v>
      </c>
      <c r="Q1512" s="1">
        <v>13.2</v>
      </c>
      <c r="R1512" t="s">
        <v>6985</v>
      </c>
      <c r="S1512" t="s">
        <v>1225</v>
      </c>
      <c r="T1512" t="s">
        <v>3565</v>
      </c>
    </row>
    <row r="1513" spans="1:20" x14ac:dyDescent="0.25">
      <c r="A1513" t="s">
        <v>6986</v>
      </c>
      <c r="B1513" t="s">
        <v>4380</v>
      </c>
      <c r="C1513" t="s">
        <v>6987</v>
      </c>
      <c r="D1513" s="14" t="s">
        <v>51</v>
      </c>
      <c r="E1513" t="s">
        <v>51</v>
      </c>
      <c r="F1513" t="s">
        <v>51</v>
      </c>
      <c r="G1513" t="s">
        <v>77</v>
      </c>
      <c r="H1513" t="s">
        <v>51</v>
      </c>
      <c r="I1513" s="16">
        <v>42947</v>
      </c>
      <c r="J1513" t="s">
        <v>54</v>
      </c>
      <c r="K1513" t="s">
        <v>59</v>
      </c>
      <c r="L1513" t="s">
        <v>51</v>
      </c>
      <c r="M1513" t="s">
        <v>51</v>
      </c>
      <c r="N1513" t="s">
        <v>59</v>
      </c>
      <c r="O1513" t="s">
        <v>56</v>
      </c>
      <c r="P1513" t="s">
        <v>51</v>
      </c>
      <c r="Q1513" s="1">
        <v>13.2</v>
      </c>
      <c r="R1513" t="s">
        <v>1563</v>
      </c>
      <c r="S1513" t="s">
        <v>918</v>
      </c>
      <c r="T1513" t="s">
        <v>471</v>
      </c>
    </row>
    <row r="1514" spans="1:20" x14ac:dyDescent="0.25">
      <c r="A1514" t="s">
        <v>6988</v>
      </c>
      <c r="B1514" t="s">
        <v>6989</v>
      </c>
      <c r="C1514" t="s">
        <v>6990</v>
      </c>
      <c r="D1514" s="14" t="s">
        <v>6991</v>
      </c>
      <c r="E1514" t="s">
        <v>6992</v>
      </c>
      <c r="F1514" t="s">
        <v>51</v>
      </c>
      <c r="G1514" t="s">
        <v>84</v>
      </c>
      <c r="H1514" t="s">
        <v>51</v>
      </c>
      <c r="I1514" s="16">
        <v>43034</v>
      </c>
      <c r="J1514" t="s">
        <v>54</v>
      </c>
      <c r="K1514" t="s">
        <v>59</v>
      </c>
      <c r="L1514" t="s">
        <v>51</v>
      </c>
      <c r="M1514" t="s">
        <v>51</v>
      </c>
      <c r="N1514" t="s">
        <v>59</v>
      </c>
      <c r="O1514" t="s">
        <v>56</v>
      </c>
      <c r="P1514" t="s">
        <v>51</v>
      </c>
      <c r="Q1514" s="1">
        <v>13.2</v>
      </c>
      <c r="R1514" t="s">
        <v>51</v>
      </c>
      <c r="S1514" t="s">
        <v>51</v>
      </c>
      <c r="T1514" t="s">
        <v>51</v>
      </c>
    </row>
    <row r="1515" spans="1:20" x14ac:dyDescent="0.25">
      <c r="A1515" t="s">
        <v>6993</v>
      </c>
      <c r="B1515" t="s">
        <v>4380</v>
      </c>
      <c r="C1515" t="s">
        <v>6994</v>
      </c>
      <c r="D1515" s="14" t="s">
        <v>6995</v>
      </c>
      <c r="E1515" t="s">
        <v>6996</v>
      </c>
      <c r="F1515" t="s">
        <v>51</v>
      </c>
      <c r="G1515" t="s">
        <v>77</v>
      </c>
      <c r="H1515" t="s">
        <v>6994</v>
      </c>
      <c r="I1515" s="16">
        <v>42736</v>
      </c>
      <c r="J1515" t="s">
        <v>54</v>
      </c>
      <c r="K1515" t="s">
        <v>59</v>
      </c>
      <c r="L1515" t="s">
        <v>51</v>
      </c>
      <c r="M1515" t="s">
        <v>51</v>
      </c>
      <c r="N1515" t="s">
        <v>59</v>
      </c>
      <c r="O1515" t="s">
        <v>56</v>
      </c>
      <c r="P1515" t="s">
        <v>74</v>
      </c>
      <c r="Q1515" s="1">
        <v>13.2</v>
      </c>
      <c r="R1515" t="s">
        <v>51</v>
      </c>
      <c r="S1515" t="s">
        <v>51</v>
      </c>
      <c r="T1515" t="s">
        <v>51</v>
      </c>
    </row>
    <row r="1516" spans="1:20" x14ac:dyDescent="0.25">
      <c r="A1516" t="s">
        <v>6997</v>
      </c>
      <c r="B1516" t="s">
        <v>6998</v>
      </c>
      <c r="C1516" t="s">
        <v>6999</v>
      </c>
      <c r="D1516" s="14" t="s">
        <v>51</v>
      </c>
      <c r="E1516" t="s">
        <v>51</v>
      </c>
      <c r="F1516" t="s">
        <v>51</v>
      </c>
      <c r="G1516" t="s">
        <v>63</v>
      </c>
      <c r="H1516" t="s">
        <v>51</v>
      </c>
      <c r="I1516" s="16">
        <v>42736</v>
      </c>
      <c r="J1516" t="s">
        <v>54</v>
      </c>
      <c r="K1516" t="s">
        <v>59</v>
      </c>
      <c r="L1516" t="s">
        <v>51</v>
      </c>
      <c r="M1516" t="s">
        <v>51</v>
      </c>
      <c r="N1516" t="s">
        <v>59</v>
      </c>
      <c r="O1516" t="s">
        <v>56</v>
      </c>
      <c r="P1516" t="s">
        <v>74</v>
      </c>
      <c r="Q1516" s="1">
        <v>13.2</v>
      </c>
      <c r="R1516" t="s">
        <v>51</v>
      </c>
      <c r="S1516" t="s">
        <v>1225</v>
      </c>
      <c r="T1516" t="s">
        <v>7000</v>
      </c>
    </row>
    <row r="1517" spans="1:20" x14ac:dyDescent="0.25">
      <c r="A1517" t="s">
        <v>7001</v>
      </c>
      <c r="B1517" t="s">
        <v>51</v>
      </c>
      <c r="C1517" t="s">
        <v>7002</v>
      </c>
      <c r="D1517" s="14" t="s">
        <v>7003</v>
      </c>
      <c r="E1517" t="s">
        <v>7004</v>
      </c>
      <c r="F1517" t="s">
        <v>7005</v>
      </c>
      <c r="G1517" t="s">
        <v>69</v>
      </c>
      <c r="H1517" t="s">
        <v>51</v>
      </c>
      <c r="I1517" s="16">
        <v>42005</v>
      </c>
      <c r="J1517" t="s">
        <v>54</v>
      </c>
      <c r="K1517" t="s">
        <v>59</v>
      </c>
      <c r="L1517" t="s">
        <v>51</v>
      </c>
      <c r="M1517" t="s">
        <v>51</v>
      </c>
      <c r="N1517" t="s">
        <v>59</v>
      </c>
      <c r="O1517" t="s">
        <v>56</v>
      </c>
      <c r="P1517" t="s">
        <v>51</v>
      </c>
      <c r="Q1517" s="1">
        <v>13.2</v>
      </c>
      <c r="R1517" t="s">
        <v>51</v>
      </c>
      <c r="S1517" t="s">
        <v>51</v>
      </c>
      <c r="T1517" t="s">
        <v>51</v>
      </c>
    </row>
    <row r="1518" spans="1:20" x14ac:dyDescent="0.25">
      <c r="A1518" t="s">
        <v>7006</v>
      </c>
      <c r="B1518" t="s">
        <v>51</v>
      </c>
      <c r="C1518" t="s">
        <v>7007</v>
      </c>
      <c r="D1518" s="14" t="s">
        <v>6752</v>
      </c>
      <c r="E1518" t="s">
        <v>7008</v>
      </c>
      <c r="F1518" t="s">
        <v>7009</v>
      </c>
      <c r="G1518" t="s">
        <v>79</v>
      </c>
      <c r="H1518" t="s">
        <v>51</v>
      </c>
      <c r="I1518" s="16">
        <v>42005</v>
      </c>
      <c r="J1518" t="s">
        <v>54</v>
      </c>
      <c r="K1518" t="s">
        <v>59</v>
      </c>
      <c r="L1518" t="s">
        <v>51</v>
      </c>
      <c r="M1518" t="s">
        <v>51</v>
      </c>
      <c r="N1518" t="s">
        <v>59</v>
      </c>
      <c r="O1518" t="s">
        <v>56</v>
      </c>
      <c r="P1518" t="s">
        <v>51</v>
      </c>
      <c r="Q1518" s="1">
        <v>13.2</v>
      </c>
      <c r="R1518" t="s">
        <v>51</v>
      </c>
      <c r="S1518" t="s">
        <v>51</v>
      </c>
      <c r="T1518" t="s">
        <v>51</v>
      </c>
    </row>
    <row r="1519" spans="1:20" x14ac:dyDescent="0.25">
      <c r="A1519" t="s">
        <v>7010</v>
      </c>
      <c r="B1519" t="s">
        <v>51</v>
      </c>
      <c r="C1519" t="s">
        <v>7011</v>
      </c>
      <c r="D1519" s="14" t="s">
        <v>2721</v>
      </c>
      <c r="E1519" t="s">
        <v>7012</v>
      </c>
      <c r="F1519" t="s">
        <v>7013</v>
      </c>
      <c r="G1519" t="s">
        <v>79</v>
      </c>
      <c r="H1519" t="s">
        <v>51</v>
      </c>
      <c r="I1519" s="16">
        <v>42005</v>
      </c>
      <c r="J1519" t="s">
        <v>54</v>
      </c>
      <c r="K1519" t="s">
        <v>59</v>
      </c>
      <c r="L1519" t="s">
        <v>51</v>
      </c>
      <c r="M1519" t="s">
        <v>51</v>
      </c>
      <c r="N1519" t="s">
        <v>59</v>
      </c>
      <c r="O1519" t="s">
        <v>56</v>
      </c>
      <c r="P1519" t="s">
        <v>51</v>
      </c>
      <c r="Q1519" s="1">
        <v>13.2</v>
      </c>
      <c r="R1519" t="s">
        <v>51</v>
      </c>
      <c r="S1519" t="s">
        <v>51</v>
      </c>
      <c r="T1519" t="s">
        <v>51</v>
      </c>
    </row>
    <row r="1520" spans="1:20" x14ac:dyDescent="0.25">
      <c r="A1520" t="s">
        <v>7014</v>
      </c>
      <c r="B1520" t="s">
        <v>51</v>
      </c>
      <c r="C1520" t="s">
        <v>7015</v>
      </c>
      <c r="D1520" s="14" t="s">
        <v>7016</v>
      </c>
      <c r="E1520" t="s">
        <v>7017</v>
      </c>
      <c r="F1520" t="s">
        <v>7018</v>
      </c>
      <c r="G1520" t="s">
        <v>53</v>
      </c>
      <c r="H1520" t="s">
        <v>51</v>
      </c>
      <c r="I1520" s="16">
        <v>42370</v>
      </c>
      <c r="J1520" t="s">
        <v>54</v>
      </c>
      <c r="K1520" t="s">
        <v>59</v>
      </c>
      <c r="L1520" t="s">
        <v>51</v>
      </c>
      <c r="M1520" t="s">
        <v>51</v>
      </c>
      <c r="N1520" t="s">
        <v>59</v>
      </c>
      <c r="O1520" t="s">
        <v>56</v>
      </c>
      <c r="P1520" t="s">
        <v>51</v>
      </c>
      <c r="Q1520" s="1">
        <v>13.2</v>
      </c>
      <c r="R1520" t="s">
        <v>51</v>
      </c>
      <c r="S1520" t="s">
        <v>51</v>
      </c>
      <c r="T1520" t="s">
        <v>51</v>
      </c>
    </row>
    <row r="1521" spans="1:20" x14ac:dyDescent="0.25">
      <c r="A1521" t="s">
        <v>7019</v>
      </c>
      <c r="B1521" t="s">
        <v>51</v>
      </c>
      <c r="C1521" t="s">
        <v>7020</v>
      </c>
      <c r="D1521" s="14" t="s">
        <v>7021</v>
      </c>
      <c r="E1521" t="s">
        <v>7022</v>
      </c>
      <c r="F1521" t="s">
        <v>7023</v>
      </c>
      <c r="G1521" t="s">
        <v>53</v>
      </c>
      <c r="H1521" t="s">
        <v>51</v>
      </c>
      <c r="I1521" s="16">
        <v>42005</v>
      </c>
      <c r="J1521" t="s">
        <v>54</v>
      </c>
      <c r="K1521" t="s">
        <v>59</v>
      </c>
      <c r="L1521" t="s">
        <v>51</v>
      </c>
      <c r="M1521" t="s">
        <v>51</v>
      </c>
      <c r="N1521" t="s">
        <v>59</v>
      </c>
      <c r="O1521" t="s">
        <v>56</v>
      </c>
      <c r="P1521" t="s">
        <v>51</v>
      </c>
      <c r="Q1521" s="1">
        <v>13.2</v>
      </c>
      <c r="R1521" t="s">
        <v>51</v>
      </c>
      <c r="S1521" t="s">
        <v>51</v>
      </c>
      <c r="T1521" t="s">
        <v>51</v>
      </c>
    </row>
    <row r="1522" spans="1:20" x14ac:dyDescent="0.25">
      <c r="A1522" t="s">
        <v>7024</v>
      </c>
      <c r="B1522" t="s">
        <v>7025</v>
      </c>
      <c r="C1522" t="s">
        <v>51</v>
      </c>
      <c r="D1522" s="14" t="s">
        <v>7026</v>
      </c>
      <c r="E1522" t="s">
        <v>7027</v>
      </c>
      <c r="F1522" t="s">
        <v>51</v>
      </c>
      <c r="G1522" t="s">
        <v>63</v>
      </c>
      <c r="H1522" t="s">
        <v>51</v>
      </c>
      <c r="I1522" s="16">
        <v>32874</v>
      </c>
      <c r="J1522" t="s">
        <v>54</v>
      </c>
      <c r="K1522" t="s">
        <v>73</v>
      </c>
      <c r="L1522" t="s">
        <v>814</v>
      </c>
      <c r="M1522" t="s">
        <v>7028</v>
      </c>
      <c r="N1522" t="s">
        <v>73</v>
      </c>
      <c r="O1522" t="s">
        <v>74</v>
      </c>
      <c r="P1522" t="s">
        <v>56</v>
      </c>
      <c r="Q1522" s="1">
        <v>13.2</v>
      </c>
      <c r="R1522" t="s">
        <v>7029</v>
      </c>
      <c r="S1522" t="s">
        <v>1225</v>
      </c>
      <c r="T1522" t="s">
        <v>7025</v>
      </c>
    </row>
    <row r="1523" spans="1:20" x14ac:dyDescent="0.25">
      <c r="A1523" t="s">
        <v>7030</v>
      </c>
      <c r="B1523" t="s">
        <v>7031</v>
      </c>
      <c r="C1523" t="s">
        <v>7032</v>
      </c>
      <c r="D1523" s="14" t="s">
        <v>6752</v>
      </c>
      <c r="E1523" t="s">
        <v>6753</v>
      </c>
      <c r="F1523" t="s">
        <v>7033</v>
      </c>
      <c r="G1523" t="s">
        <v>79</v>
      </c>
      <c r="H1523" t="s">
        <v>51</v>
      </c>
      <c r="I1523" s="16">
        <v>34611</v>
      </c>
      <c r="J1523" t="s">
        <v>54</v>
      </c>
      <c r="K1523" t="s">
        <v>73</v>
      </c>
      <c r="L1523" t="s">
        <v>51</v>
      </c>
      <c r="M1523" t="s">
        <v>51</v>
      </c>
      <c r="N1523" t="s">
        <v>73</v>
      </c>
      <c r="O1523" t="s">
        <v>172</v>
      </c>
      <c r="P1523" t="s">
        <v>419</v>
      </c>
      <c r="Q1523" s="1">
        <v>13.2</v>
      </c>
      <c r="R1523" t="s">
        <v>7034</v>
      </c>
      <c r="S1523" t="s">
        <v>1225</v>
      </c>
      <c r="T1523" t="s">
        <v>7035</v>
      </c>
    </row>
    <row r="1524" spans="1:20" x14ac:dyDescent="0.25">
      <c r="A1524" t="s">
        <v>7036</v>
      </c>
      <c r="B1524" t="s">
        <v>2676</v>
      </c>
      <c r="C1524" t="s">
        <v>6216</v>
      </c>
      <c r="D1524" s="14" t="s">
        <v>3591</v>
      </c>
      <c r="E1524" t="s">
        <v>3592</v>
      </c>
      <c r="F1524" t="s">
        <v>3593</v>
      </c>
      <c r="G1524" t="s">
        <v>84</v>
      </c>
      <c r="H1524" t="s">
        <v>51</v>
      </c>
      <c r="I1524" s="16">
        <v>32874</v>
      </c>
      <c r="J1524" t="s">
        <v>1259</v>
      </c>
      <c r="K1524" t="s">
        <v>73</v>
      </c>
      <c r="L1524" t="s">
        <v>73</v>
      </c>
      <c r="M1524" t="s">
        <v>2262</v>
      </c>
      <c r="N1524" t="s">
        <v>73</v>
      </c>
      <c r="O1524" t="s">
        <v>74</v>
      </c>
      <c r="P1524" t="s">
        <v>56</v>
      </c>
      <c r="Q1524" s="1">
        <v>13.2</v>
      </c>
      <c r="R1524" t="s">
        <v>3595</v>
      </c>
      <c r="S1524" t="s">
        <v>1225</v>
      </c>
      <c r="T1524" t="s">
        <v>3596</v>
      </c>
    </row>
    <row r="1525" spans="1:20" x14ac:dyDescent="0.25">
      <c r="A1525" t="s">
        <v>7037</v>
      </c>
      <c r="B1525" t="s">
        <v>7038</v>
      </c>
      <c r="C1525" t="s">
        <v>51</v>
      </c>
      <c r="D1525" s="14" t="s">
        <v>5336</v>
      </c>
      <c r="E1525" t="s">
        <v>5337</v>
      </c>
      <c r="F1525" t="s">
        <v>7039</v>
      </c>
      <c r="G1525" t="s">
        <v>66</v>
      </c>
      <c r="H1525" t="s">
        <v>51</v>
      </c>
      <c r="I1525" s="16">
        <v>40909</v>
      </c>
      <c r="J1525" t="s">
        <v>54</v>
      </c>
      <c r="K1525" t="s">
        <v>55</v>
      </c>
      <c r="L1525" t="s">
        <v>51</v>
      </c>
      <c r="M1525" t="s">
        <v>51</v>
      </c>
      <c r="N1525" t="s">
        <v>55</v>
      </c>
      <c r="O1525" t="s">
        <v>56</v>
      </c>
      <c r="P1525" t="s">
        <v>51</v>
      </c>
      <c r="Q1525" s="1">
        <v>13.2</v>
      </c>
      <c r="R1525" t="s">
        <v>51</v>
      </c>
      <c r="S1525" t="s">
        <v>51</v>
      </c>
      <c r="T1525" t="s">
        <v>1625</v>
      </c>
    </row>
    <row r="1526" spans="1:20" x14ac:dyDescent="0.25">
      <c r="A1526" t="s">
        <v>7040</v>
      </c>
      <c r="B1526" t="s">
        <v>7041</v>
      </c>
      <c r="C1526" t="s">
        <v>51</v>
      </c>
      <c r="D1526" s="14" t="s">
        <v>5336</v>
      </c>
      <c r="E1526" t="s">
        <v>5337</v>
      </c>
      <c r="F1526" t="s">
        <v>7042</v>
      </c>
      <c r="G1526" t="s">
        <v>66</v>
      </c>
      <c r="H1526" t="s">
        <v>51</v>
      </c>
      <c r="I1526" s="16">
        <v>40909</v>
      </c>
      <c r="J1526" t="s">
        <v>54</v>
      </c>
      <c r="K1526" t="s">
        <v>55</v>
      </c>
      <c r="L1526" t="s">
        <v>51</v>
      </c>
      <c r="M1526" t="s">
        <v>51</v>
      </c>
      <c r="N1526" t="s">
        <v>55</v>
      </c>
      <c r="O1526" t="s">
        <v>56</v>
      </c>
      <c r="P1526" t="s">
        <v>51</v>
      </c>
      <c r="Q1526" s="1">
        <v>13.2</v>
      </c>
      <c r="R1526" t="s">
        <v>51</v>
      </c>
      <c r="S1526" t="s">
        <v>51</v>
      </c>
      <c r="T1526" t="s">
        <v>1625</v>
      </c>
    </row>
    <row r="1527" spans="1:20" x14ac:dyDescent="0.25">
      <c r="A1527" t="s">
        <v>7043</v>
      </c>
      <c r="B1527" t="s">
        <v>7044</v>
      </c>
      <c r="C1527" t="s">
        <v>51</v>
      </c>
      <c r="D1527" s="14" t="s">
        <v>7045</v>
      </c>
      <c r="E1527" t="s">
        <v>7046</v>
      </c>
      <c r="F1527" t="s">
        <v>51</v>
      </c>
      <c r="G1527" t="s">
        <v>69</v>
      </c>
      <c r="H1527" t="s">
        <v>51</v>
      </c>
      <c r="I1527" s="16">
        <v>36161</v>
      </c>
      <c r="J1527" t="s">
        <v>54</v>
      </c>
      <c r="K1527" t="s">
        <v>59</v>
      </c>
      <c r="L1527" t="s">
        <v>51</v>
      </c>
      <c r="M1527" t="s">
        <v>51</v>
      </c>
      <c r="N1527" t="s">
        <v>59</v>
      </c>
      <c r="O1527" t="s">
        <v>56</v>
      </c>
      <c r="P1527" t="s">
        <v>51</v>
      </c>
      <c r="Q1527" s="1">
        <v>13.2</v>
      </c>
      <c r="R1527" t="s">
        <v>51</v>
      </c>
      <c r="S1527" t="s">
        <v>1225</v>
      </c>
      <c r="T1527" t="s">
        <v>3826</v>
      </c>
    </row>
    <row r="1528" spans="1:20" x14ac:dyDescent="0.25">
      <c r="A1528" t="s">
        <v>7047</v>
      </c>
      <c r="B1528" t="s">
        <v>7048</v>
      </c>
      <c r="C1528" t="s">
        <v>51</v>
      </c>
      <c r="D1528" s="14" t="s">
        <v>4255</v>
      </c>
      <c r="E1528" t="s">
        <v>4256</v>
      </c>
      <c r="F1528" t="s">
        <v>51</v>
      </c>
      <c r="G1528" t="s">
        <v>66</v>
      </c>
      <c r="H1528" t="s">
        <v>51</v>
      </c>
      <c r="I1528" s="16">
        <v>40179</v>
      </c>
      <c r="J1528" t="s">
        <v>54</v>
      </c>
      <c r="K1528" t="s">
        <v>55</v>
      </c>
      <c r="L1528" t="s">
        <v>51</v>
      </c>
      <c r="M1528" t="s">
        <v>51</v>
      </c>
      <c r="N1528" t="s">
        <v>55</v>
      </c>
      <c r="O1528" t="s">
        <v>56</v>
      </c>
      <c r="P1528" t="s">
        <v>51</v>
      </c>
      <c r="Q1528" s="1">
        <v>13.2</v>
      </c>
      <c r="R1528" t="s">
        <v>51</v>
      </c>
      <c r="S1528" t="s">
        <v>1225</v>
      </c>
      <c r="T1528" t="s">
        <v>1356</v>
      </c>
    </row>
    <row r="1529" spans="1:20" x14ac:dyDescent="0.25">
      <c r="A1529" t="s">
        <v>7049</v>
      </c>
      <c r="B1529" t="s">
        <v>3073</v>
      </c>
      <c r="C1529" t="s">
        <v>51</v>
      </c>
      <c r="D1529" s="14" t="s">
        <v>7050</v>
      </c>
      <c r="E1529" t="s">
        <v>7051</v>
      </c>
      <c r="F1529" t="s">
        <v>51</v>
      </c>
      <c r="G1529" t="s">
        <v>58</v>
      </c>
      <c r="H1529" t="s">
        <v>51</v>
      </c>
      <c r="I1529" s="16">
        <v>36892</v>
      </c>
      <c r="J1529" t="s">
        <v>54</v>
      </c>
      <c r="K1529" t="s">
        <v>59</v>
      </c>
      <c r="L1529" t="s">
        <v>51</v>
      </c>
      <c r="M1529" t="s">
        <v>51</v>
      </c>
      <c r="N1529" t="s">
        <v>59</v>
      </c>
      <c r="O1529" t="s">
        <v>56</v>
      </c>
      <c r="P1529" t="s">
        <v>51</v>
      </c>
      <c r="Q1529" s="1">
        <v>13.2</v>
      </c>
      <c r="R1529" t="s">
        <v>51</v>
      </c>
      <c r="S1529" t="s">
        <v>1225</v>
      </c>
      <c r="T1529" t="s">
        <v>2279</v>
      </c>
    </row>
    <row r="1530" spans="1:20" x14ac:dyDescent="0.25">
      <c r="A1530" t="s">
        <v>7052</v>
      </c>
      <c r="B1530" t="s">
        <v>6479</v>
      </c>
      <c r="C1530" t="s">
        <v>6480</v>
      </c>
      <c r="D1530" s="14" t="s">
        <v>6481</v>
      </c>
      <c r="E1530" t="s">
        <v>6482</v>
      </c>
      <c r="F1530" t="s">
        <v>51</v>
      </c>
      <c r="G1530" t="s">
        <v>58</v>
      </c>
      <c r="H1530" t="s">
        <v>7053</v>
      </c>
      <c r="I1530" s="17">
        <v>5029</v>
      </c>
      <c r="J1530" t="s">
        <v>54</v>
      </c>
      <c r="K1530" t="s">
        <v>1281</v>
      </c>
      <c r="L1530" t="s">
        <v>3228</v>
      </c>
      <c r="M1530" t="s">
        <v>51</v>
      </c>
      <c r="N1530" t="s">
        <v>1281</v>
      </c>
      <c r="O1530" t="s">
        <v>74</v>
      </c>
      <c r="P1530" t="s">
        <v>419</v>
      </c>
      <c r="Q1530" s="1">
        <v>13.2</v>
      </c>
      <c r="R1530" t="s">
        <v>6483</v>
      </c>
      <c r="S1530" t="s">
        <v>450</v>
      </c>
      <c r="T1530" t="s">
        <v>6484</v>
      </c>
    </row>
    <row r="1531" spans="1:20" x14ac:dyDescent="0.25">
      <c r="A1531" t="s">
        <v>7054</v>
      </c>
      <c r="B1531" t="s">
        <v>7055</v>
      </c>
      <c r="C1531" t="s">
        <v>7056</v>
      </c>
      <c r="D1531" s="14" t="s">
        <v>7057</v>
      </c>
      <c r="E1531" t="s">
        <v>7058</v>
      </c>
      <c r="F1531" t="s">
        <v>7059</v>
      </c>
      <c r="G1531" t="s">
        <v>61</v>
      </c>
      <c r="H1531" t="s">
        <v>51</v>
      </c>
      <c r="I1531" s="16">
        <v>33044</v>
      </c>
      <c r="J1531" t="s">
        <v>54</v>
      </c>
      <c r="K1531" t="s">
        <v>183</v>
      </c>
      <c r="L1531" t="s">
        <v>91</v>
      </c>
      <c r="M1531" t="s">
        <v>7060</v>
      </c>
      <c r="N1531" t="s">
        <v>91</v>
      </c>
      <c r="O1531" t="s">
        <v>56</v>
      </c>
      <c r="P1531" t="s">
        <v>56</v>
      </c>
      <c r="Q1531" s="1">
        <v>13.2</v>
      </c>
      <c r="R1531" t="s">
        <v>51</v>
      </c>
      <c r="S1531" t="s">
        <v>1225</v>
      </c>
      <c r="T1531" t="s">
        <v>1316</v>
      </c>
    </row>
    <row r="1532" spans="1:20" x14ac:dyDescent="0.25">
      <c r="A1532" t="s">
        <v>7061</v>
      </c>
      <c r="B1532" t="s">
        <v>7062</v>
      </c>
      <c r="C1532" t="s">
        <v>51</v>
      </c>
      <c r="D1532" s="14" t="s">
        <v>593</v>
      </c>
      <c r="E1532" t="s">
        <v>594</v>
      </c>
      <c r="F1532" t="s">
        <v>51</v>
      </c>
      <c r="G1532" t="s">
        <v>594</v>
      </c>
      <c r="H1532" t="s">
        <v>51</v>
      </c>
      <c r="I1532" s="16">
        <v>37987</v>
      </c>
      <c r="J1532" t="s">
        <v>54</v>
      </c>
      <c r="K1532" t="s">
        <v>59</v>
      </c>
      <c r="L1532" t="s">
        <v>51</v>
      </c>
      <c r="M1532" t="s">
        <v>51</v>
      </c>
      <c r="N1532" t="s">
        <v>59</v>
      </c>
      <c r="O1532" t="s">
        <v>56</v>
      </c>
      <c r="P1532" t="s">
        <v>51</v>
      </c>
      <c r="Q1532" s="1">
        <v>13.2</v>
      </c>
      <c r="R1532" t="s">
        <v>51</v>
      </c>
      <c r="S1532" t="s">
        <v>450</v>
      </c>
      <c r="T1532" t="s">
        <v>902</v>
      </c>
    </row>
    <row r="1533" spans="1:20" x14ac:dyDescent="0.25">
      <c r="A1533" t="s">
        <v>51</v>
      </c>
      <c r="B1533" t="s">
        <v>52</v>
      </c>
      <c r="C1533" t="s">
        <v>51</v>
      </c>
      <c r="D1533" s="14" t="s">
        <v>51</v>
      </c>
      <c r="E1533" t="s">
        <v>51</v>
      </c>
      <c r="F1533" t="s">
        <v>51</v>
      </c>
      <c r="G1533" t="s">
        <v>356</v>
      </c>
      <c r="H1533" t="s">
        <v>51</v>
      </c>
      <c r="I1533" s="16">
        <v>32874</v>
      </c>
      <c r="J1533" t="s">
        <v>54</v>
      </c>
      <c r="K1533" t="s">
        <v>91</v>
      </c>
      <c r="L1533" t="s">
        <v>51</v>
      </c>
      <c r="M1533" t="s">
        <v>51</v>
      </c>
      <c r="N1533" t="s">
        <v>91</v>
      </c>
      <c r="O1533" t="s">
        <v>56</v>
      </c>
      <c r="P1533" t="s">
        <v>51</v>
      </c>
      <c r="Q1533" s="1">
        <v>13.2</v>
      </c>
      <c r="R1533" t="s">
        <v>51</v>
      </c>
      <c r="S1533" t="s">
        <v>51</v>
      </c>
      <c r="T1533" t="s">
        <v>51</v>
      </c>
    </row>
    <row r="1534" spans="1:20" x14ac:dyDescent="0.25">
      <c r="A1534" t="s">
        <v>7063</v>
      </c>
      <c r="B1534" t="s">
        <v>7064</v>
      </c>
      <c r="C1534" t="s">
        <v>7065</v>
      </c>
      <c r="D1534" s="14" t="s">
        <v>7066</v>
      </c>
      <c r="E1534" t="s">
        <v>7067</v>
      </c>
      <c r="F1534" t="s">
        <v>7068</v>
      </c>
      <c r="G1534" t="s">
        <v>88</v>
      </c>
      <c r="H1534" t="s">
        <v>7069</v>
      </c>
      <c r="I1534" s="16">
        <v>34061</v>
      </c>
      <c r="J1534" t="s">
        <v>54</v>
      </c>
      <c r="K1534" t="s">
        <v>183</v>
      </c>
      <c r="L1534" t="s">
        <v>73</v>
      </c>
      <c r="M1534" t="s">
        <v>1471</v>
      </c>
      <c r="N1534" t="s">
        <v>73</v>
      </c>
      <c r="O1534" t="s">
        <v>74</v>
      </c>
      <c r="P1534" t="s">
        <v>56</v>
      </c>
      <c r="Q1534" s="1">
        <v>13.1</v>
      </c>
      <c r="R1534" t="s">
        <v>7071</v>
      </c>
      <c r="S1534" t="s">
        <v>7072</v>
      </c>
      <c r="T1534" t="s">
        <v>1356</v>
      </c>
    </row>
    <row r="1535" spans="1:20" x14ac:dyDescent="0.25">
      <c r="A1535" t="s">
        <v>7073</v>
      </c>
      <c r="B1535" t="s">
        <v>51</v>
      </c>
      <c r="C1535" t="s">
        <v>7074</v>
      </c>
      <c r="D1535" s="14" t="s">
        <v>1847</v>
      </c>
      <c r="E1535" t="s">
        <v>7075</v>
      </c>
      <c r="F1535" t="s">
        <v>7076</v>
      </c>
      <c r="G1535" t="s">
        <v>79</v>
      </c>
      <c r="H1535" t="s">
        <v>51</v>
      </c>
      <c r="I1535" s="16">
        <v>41640</v>
      </c>
      <c r="J1535" t="s">
        <v>54</v>
      </c>
      <c r="K1535" t="s">
        <v>59</v>
      </c>
      <c r="L1535" t="s">
        <v>51</v>
      </c>
      <c r="M1535" t="s">
        <v>51</v>
      </c>
      <c r="N1535" t="s">
        <v>59</v>
      </c>
      <c r="O1535" t="s">
        <v>56</v>
      </c>
      <c r="P1535" t="s">
        <v>51</v>
      </c>
      <c r="Q1535" s="1">
        <v>13</v>
      </c>
      <c r="R1535" t="s">
        <v>51</v>
      </c>
      <c r="S1535" t="s">
        <v>51</v>
      </c>
      <c r="T1535" t="s">
        <v>51</v>
      </c>
    </row>
    <row r="1536" spans="1:20" x14ac:dyDescent="0.25">
      <c r="A1536" t="s">
        <v>7078</v>
      </c>
      <c r="B1536" t="s">
        <v>7079</v>
      </c>
      <c r="C1536" t="s">
        <v>7080</v>
      </c>
      <c r="D1536" s="14" t="s">
        <v>7081</v>
      </c>
      <c r="E1536" t="s">
        <v>7082</v>
      </c>
      <c r="F1536" t="s">
        <v>7083</v>
      </c>
      <c r="G1536" t="s">
        <v>58</v>
      </c>
      <c r="H1536" t="s">
        <v>51</v>
      </c>
      <c r="I1536" s="16">
        <v>36770</v>
      </c>
      <c r="J1536" t="s">
        <v>54</v>
      </c>
      <c r="K1536" t="s">
        <v>73</v>
      </c>
      <c r="L1536" t="s">
        <v>51</v>
      </c>
      <c r="M1536" t="s">
        <v>51</v>
      </c>
      <c r="N1536" t="s">
        <v>73</v>
      </c>
      <c r="O1536" t="s">
        <v>74</v>
      </c>
      <c r="P1536" t="s">
        <v>56</v>
      </c>
      <c r="Q1536" s="1">
        <v>13</v>
      </c>
      <c r="R1536" t="s">
        <v>51</v>
      </c>
      <c r="S1536" t="s">
        <v>450</v>
      </c>
      <c r="T1536" t="s">
        <v>1279</v>
      </c>
    </row>
    <row r="1537" spans="1:20" x14ac:dyDescent="0.25">
      <c r="A1537" t="s">
        <v>7084</v>
      </c>
      <c r="B1537" t="s">
        <v>7085</v>
      </c>
      <c r="C1537" t="s">
        <v>51</v>
      </c>
      <c r="D1537" s="14" t="s">
        <v>7086</v>
      </c>
      <c r="E1537" t="s">
        <v>7087</v>
      </c>
      <c r="F1537" t="s">
        <v>51</v>
      </c>
      <c r="G1537" t="s">
        <v>53</v>
      </c>
      <c r="H1537" t="s">
        <v>51</v>
      </c>
      <c r="I1537" s="16">
        <v>36526</v>
      </c>
      <c r="J1537" t="s">
        <v>54</v>
      </c>
      <c r="K1537" t="s">
        <v>59</v>
      </c>
      <c r="L1537" t="s">
        <v>51</v>
      </c>
      <c r="M1537" t="s">
        <v>51</v>
      </c>
      <c r="N1537" t="s">
        <v>59</v>
      </c>
      <c r="O1537" t="s">
        <v>56</v>
      </c>
      <c r="P1537" t="s">
        <v>51</v>
      </c>
      <c r="Q1537" s="1">
        <v>13</v>
      </c>
      <c r="R1537" t="s">
        <v>51</v>
      </c>
      <c r="S1537" t="s">
        <v>1225</v>
      </c>
      <c r="T1537" t="s">
        <v>5232</v>
      </c>
    </row>
    <row r="1538" spans="1:20" x14ac:dyDescent="0.25">
      <c r="A1538" t="s">
        <v>7088</v>
      </c>
      <c r="B1538" t="s">
        <v>7089</v>
      </c>
      <c r="C1538" t="s">
        <v>7090</v>
      </c>
      <c r="D1538" s="14" t="s">
        <v>7091</v>
      </c>
      <c r="E1538" t="s">
        <v>7092</v>
      </c>
      <c r="F1538" t="s">
        <v>7093</v>
      </c>
      <c r="G1538" t="s">
        <v>58</v>
      </c>
      <c r="H1538" t="s">
        <v>7094</v>
      </c>
      <c r="I1538" s="16">
        <v>37825</v>
      </c>
      <c r="J1538" t="s">
        <v>54</v>
      </c>
      <c r="K1538" t="s">
        <v>91</v>
      </c>
      <c r="L1538" t="s">
        <v>51</v>
      </c>
      <c r="M1538" t="s">
        <v>51</v>
      </c>
      <c r="N1538" t="s">
        <v>91</v>
      </c>
      <c r="O1538" t="s">
        <v>56</v>
      </c>
      <c r="P1538" t="s">
        <v>56</v>
      </c>
      <c r="Q1538" s="1">
        <v>13</v>
      </c>
      <c r="R1538" t="s">
        <v>51</v>
      </c>
      <c r="S1538" t="s">
        <v>1225</v>
      </c>
      <c r="T1538" t="s">
        <v>7095</v>
      </c>
    </row>
    <row r="1539" spans="1:20" x14ac:dyDescent="0.25">
      <c r="A1539" t="s">
        <v>7096</v>
      </c>
      <c r="B1539" t="s">
        <v>7097</v>
      </c>
      <c r="C1539" t="s">
        <v>7098</v>
      </c>
      <c r="D1539" s="14" t="s">
        <v>7099</v>
      </c>
      <c r="E1539" t="s">
        <v>7100</v>
      </c>
      <c r="F1539" t="s">
        <v>51</v>
      </c>
      <c r="G1539" t="s">
        <v>58</v>
      </c>
      <c r="H1539" t="s">
        <v>51</v>
      </c>
      <c r="I1539" s="16">
        <v>42370</v>
      </c>
      <c r="J1539" t="s">
        <v>54</v>
      </c>
      <c r="K1539" t="s">
        <v>59</v>
      </c>
      <c r="L1539" t="s">
        <v>51</v>
      </c>
      <c r="M1539" t="s">
        <v>51</v>
      </c>
      <c r="N1539" t="s">
        <v>59</v>
      </c>
      <c r="O1539" t="s">
        <v>56</v>
      </c>
      <c r="P1539" t="s">
        <v>74</v>
      </c>
      <c r="Q1539" s="1">
        <v>12.9</v>
      </c>
      <c r="R1539" t="s">
        <v>7102</v>
      </c>
      <c r="S1539" t="s">
        <v>3270</v>
      </c>
      <c r="T1539" t="s">
        <v>471</v>
      </c>
    </row>
    <row r="1540" spans="1:20" x14ac:dyDescent="0.25">
      <c r="A1540" t="s">
        <v>7103</v>
      </c>
      <c r="B1540" t="s">
        <v>7104</v>
      </c>
      <c r="C1540" t="s">
        <v>51</v>
      </c>
      <c r="D1540" s="14" t="s">
        <v>7105</v>
      </c>
      <c r="E1540" t="s">
        <v>7106</v>
      </c>
      <c r="F1540" t="s">
        <v>7107</v>
      </c>
      <c r="G1540" t="s">
        <v>88</v>
      </c>
      <c r="H1540" t="s">
        <v>51</v>
      </c>
      <c r="I1540" s="16">
        <v>41683</v>
      </c>
      <c r="J1540" t="s">
        <v>54</v>
      </c>
      <c r="K1540" t="s">
        <v>73</v>
      </c>
      <c r="L1540" t="s">
        <v>51</v>
      </c>
      <c r="M1540" t="s">
        <v>51</v>
      </c>
      <c r="N1540" t="s">
        <v>73</v>
      </c>
      <c r="O1540" t="s">
        <v>74</v>
      </c>
      <c r="P1540" t="s">
        <v>56</v>
      </c>
      <c r="Q1540" s="1">
        <v>12.9</v>
      </c>
      <c r="R1540" t="s">
        <v>7108</v>
      </c>
      <c r="S1540" t="s">
        <v>1225</v>
      </c>
      <c r="T1540" t="s">
        <v>7109</v>
      </c>
    </row>
    <row r="1541" spans="1:20" x14ac:dyDescent="0.25">
      <c r="A1541" t="s">
        <v>7110</v>
      </c>
      <c r="B1541" t="s">
        <v>51</v>
      </c>
      <c r="C1541" t="s">
        <v>51</v>
      </c>
      <c r="D1541" s="14" t="s">
        <v>6857</v>
      </c>
      <c r="E1541" t="s">
        <v>6858</v>
      </c>
      <c r="F1541" t="s">
        <v>51</v>
      </c>
      <c r="G1541" t="s">
        <v>58</v>
      </c>
      <c r="H1541" t="s">
        <v>51</v>
      </c>
      <c r="I1541" s="16">
        <v>40909</v>
      </c>
      <c r="J1541" t="s">
        <v>54</v>
      </c>
      <c r="K1541" t="s">
        <v>55</v>
      </c>
      <c r="L1541" t="s">
        <v>51</v>
      </c>
      <c r="M1541" t="s">
        <v>51</v>
      </c>
      <c r="N1541" t="s">
        <v>55</v>
      </c>
      <c r="O1541" t="s">
        <v>56</v>
      </c>
      <c r="P1541" t="s">
        <v>51</v>
      </c>
      <c r="Q1541" s="1">
        <v>12.9</v>
      </c>
      <c r="R1541" t="s">
        <v>51</v>
      </c>
      <c r="S1541" t="s">
        <v>51</v>
      </c>
      <c r="T1541" t="s">
        <v>2279</v>
      </c>
    </row>
    <row r="1542" spans="1:20" x14ac:dyDescent="0.25">
      <c r="A1542" t="s">
        <v>7111</v>
      </c>
      <c r="B1542" t="s">
        <v>7112</v>
      </c>
      <c r="C1542" t="s">
        <v>51</v>
      </c>
      <c r="D1542" s="14" t="s">
        <v>7113</v>
      </c>
      <c r="E1542" t="s">
        <v>7114</v>
      </c>
      <c r="F1542" t="s">
        <v>51</v>
      </c>
      <c r="G1542" t="s">
        <v>79</v>
      </c>
      <c r="H1542" t="s">
        <v>51</v>
      </c>
      <c r="I1542" s="16">
        <v>39448</v>
      </c>
      <c r="J1542" t="s">
        <v>54</v>
      </c>
      <c r="K1542" t="s">
        <v>55</v>
      </c>
      <c r="L1542" t="s">
        <v>51</v>
      </c>
      <c r="M1542" t="s">
        <v>51</v>
      </c>
      <c r="N1542" t="s">
        <v>55</v>
      </c>
      <c r="O1542" t="s">
        <v>56</v>
      </c>
      <c r="P1542" t="s">
        <v>51</v>
      </c>
      <c r="Q1542" s="1">
        <v>12.9</v>
      </c>
      <c r="R1542" t="s">
        <v>51</v>
      </c>
      <c r="S1542" t="s">
        <v>1225</v>
      </c>
      <c r="T1542" t="s">
        <v>1356</v>
      </c>
    </row>
    <row r="1543" spans="1:20" x14ac:dyDescent="0.25">
      <c r="A1543" t="s">
        <v>7115</v>
      </c>
      <c r="B1543" t="s">
        <v>914</v>
      </c>
      <c r="C1543" t="s">
        <v>7116</v>
      </c>
      <c r="D1543" s="14" t="s">
        <v>6090</v>
      </c>
      <c r="E1543" t="s">
        <v>6091</v>
      </c>
      <c r="F1543" t="s">
        <v>51</v>
      </c>
      <c r="G1543" t="s">
        <v>63</v>
      </c>
      <c r="H1543" t="s">
        <v>51</v>
      </c>
      <c r="I1543" s="16">
        <v>42845</v>
      </c>
      <c r="J1543" t="s">
        <v>54</v>
      </c>
      <c r="K1543" t="s">
        <v>59</v>
      </c>
      <c r="L1543" t="s">
        <v>51</v>
      </c>
      <c r="M1543" t="s">
        <v>51</v>
      </c>
      <c r="N1543" t="s">
        <v>59</v>
      </c>
      <c r="O1543" t="s">
        <v>56</v>
      </c>
      <c r="P1543" t="s">
        <v>51</v>
      </c>
      <c r="Q1543" s="1">
        <v>12.8</v>
      </c>
      <c r="R1543" t="s">
        <v>7118</v>
      </c>
      <c r="S1543" t="s">
        <v>1225</v>
      </c>
      <c r="T1543" t="s">
        <v>6172</v>
      </c>
    </row>
    <row r="1544" spans="1:20" x14ac:dyDescent="0.25">
      <c r="A1544" t="s">
        <v>7119</v>
      </c>
      <c r="B1544" t="s">
        <v>51</v>
      </c>
      <c r="C1544" t="s">
        <v>7120</v>
      </c>
      <c r="D1544" s="14" t="s">
        <v>7121</v>
      </c>
      <c r="E1544" t="s">
        <v>7122</v>
      </c>
      <c r="F1544" t="s">
        <v>7123</v>
      </c>
      <c r="G1544" t="s">
        <v>69</v>
      </c>
      <c r="H1544" t="s">
        <v>51</v>
      </c>
      <c r="I1544" s="16">
        <v>42005</v>
      </c>
      <c r="J1544" t="s">
        <v>54</v>
      </c>
      <c r="K1544" t="s">
        <v>59</v>
      </c>
      <c r="L1544" t="s">
        <v>51</v>
      </c>
      <c r="M1544" t="s">
        <v>51</v>
      </c>
      <c r="N1544" t="s">
        <v>59</v>
      </c>
      <c r="O1544" t="s">
        <v>56</v>
      </c>
      <c r="P1544" t="s">
        <v>51</v>
      </c>
      <c r="Q1544" s="1">
        <v>12.8</v>
      </c>
      <c r="R1544" t="s">
        <v>51</v>
      </c>
      <c r="S1544" t="s">
        <v>51</v>
      </c>
      <c r="T1544" t="s">
        <v>51</v>
      </c>
    </row>
    <row r="1545" spans="1:20" x14ac:dyDescent="0.25">
      <c r="A1545" t="s">
        <v>7124</v>
      </c>
      <c r="B1545" t="s">
        <v>51</v>
      </c>
      <c r="C1545" t="s">
        <v>7125</v>
      </c>
      <c r="D1545" s="14" t="s">
        <v>3874</v>
      </c>
      <c r="E1545" t="s">
        <v>7126</v>
      </c>
      <c r="F1545" t="s">
        <v>7127</v>
      </c>
      <c r="G1545" t="s">
        <v>77</v>
      </c>
      <c r="H1545" t="s">
        <v>51</v>
      </c>
      <c r="I1545" s="16">
        <v>42005</v>
      </c>
      <c r="J1545" t="s">
        <v>54</v>
      </c>
      <c r="K1545" t="s">
        <v>59</v>
      </c>
      <c r="L1545" t="s">
        <v>51</v>
      </c>
      <c r="M1545" t="s">
        <v>51</v>
      </c>
      <c r="N1545" t="s">
        <v>59</v>
      </c>
      <c r="O1545" t="s">
        <v>56</v>
      </c>
      <c r="P1545" t="s">
        <v>51</v>
      </c>
      <c r="Q1545" s="1">
        <v>12.8</v>
      </c>
      <c r="R1545" t="s">
        <v>51</v>
      </c>
      <c r="S1545" t="s">
        <v>51</v>
      </c>
      <c r="T1545" t="s">
        <v>51</v>
      </c>
    </row>
    <row r="1546" spans="1:20" x14ac:dyDescent="0.25">
      <c r="A1546" t="s">
        <v>7128</v>
      </c>
      <c r="B1546" t="s">
        <v>51</v>
      </c>
      <c r="C1546" t="s">
        <v>7129</v>
      </c>
      <c r="D1546" s="14" t="s">
        <v>7130</v>
      </c>
      <c r="E1546" t="s">
        <v>7131</v>
      </c>
      <c r="F1546" t="s">
        <v>7132</v>
      </c>
      <c r="G1546" t="s">
        <v>69</v>
      </c>
      <c r="H1546" t="s">
        <v>51</v>
      </c>
      <c r="I1546" s="16">
        <v>41640</v>
      </c>
      <c r="J1546" t="s">
        <v>54</v>
      </c>
      <c r="K1546" t="s">
        <v>59</v>
      </c>
      <c r="L1546" t="s">
        <v>51</v>
      </c>
      <c r="M1546" t="s">
        <v>51</v>
      </c>
      <c r="N1546" t="s">
        <v>59</v>
      </c>
      <c r="O1546" t="s">
        <v>56</v>
      </c>
      <c r="P1546" t="s">
        <v>74</v>
      </c>
      <c r="Q1546" s="1">
        <v>12.8</v>
      </c>
      <c r="R1546" t="s">
        <v>51</v>
      </c>
      <c r="S1546" t="s">
        <v>450</v>
      </c>
      <c r="T1546" t="s">
        <v>1523</v>
      </c>
    </row>
    <row r="1547" spans="1:20" x14ac:dyDescent="0.25">
      <c r="A1547" t="s">
        <v>7133</v>
      </c>
      <c r="B1547" t="s">
        <v>5150</v>
      </c>
      <c r="C1547" t="s">
        <v>7134</v>
      </c>
      <c r="D1547" s="14" t="s">
        <v>7135</v>
      </c>
      <c r="E1547" t="s">
        <v>7136</v>
      </c>
      <c r="F1547" t="s">
        <v>7137</v>
      </c>
      <c r="G1547" t="s">
        <v>58</v>
      </c>
      <c r="H1547" t="s">
        <v>51</v>
      </c>
      <c r="I1547" s="17">
        <v>25355</v>
      </c>
      <c r="J1547" t="s">
        <v>54</v>
      </c>
      <c r="K1547" t="s">
        <v>73</v>
      </c>
      <c r="L1547" t="s">
        <v>51</v>
      </c>
      <c r="M1547" t="s">
        <v>51</v>
      </c>
      <c r="N1547" t="s">
        <v>73</v>
      </c>
      <c r="O1547" t="s">
        <v>74</v>
      </c>
      <c r="P1547" t="s">
        <v>56</v>
      </c>
      <c r="Q1547" s="1">
        <v>12.8</v>
      </c>
      <c r="R1547" t="s">
        <v>7138</v>
      </c>
      <c r="S1547" t="s">
        <v>1225</v>
      </c>
      <c r="T1547" t="s">
        <v>1279</v>
      </c>
    </row>
    <row r="1548" spans="1:20" x14ac:dyDescent="0.25">
      <c r="A1548" t="s">
        <v>7139</v>
      </c>
      <c r="B1548" t="s">
        <v>51</v>
      </c>
      <c r="C1548" t="s">
        <v>51</v>
      </c>
      <c r="D1548" s="14" t="s">
        <v>7140</v>
      </c>
      <c r="E1548" t="s">
        <v>7141</v>
      </c>
      <c r="F1548" t="s">
        <v>7142</v>
      </c>
      <c r="G1548" t="s">
        <v>77</v>
      </c>
      <c r="H1548" t="s">
        <v>51</v>
      </c>
      <c r="I1548" s="16">
        <v>40544</v>
      </c>
      <c r="J1548" t="s">
        <v>54</v>
      </c>
      <c r="K1548" t="s">
        <v>55</v>
      </c>
      <c r="L1548" t="s">
        <v>51</v>
      </c>
      <c r="M1548" t="s">
        <v>51</v>
      </c>
      <c r="N1548" t="s">
        <v>55</v>
      </c>
      <c r="O1548" t="s">
        <v>56</v>
      </c>
      <c r="P1548" t="s">
        <v>51</v>
      </c>
      <c r="Q1548" s="1">
        <v>12.8</v>
      </c>
      <c r="R1548" t="s">
        <v>51</v>
      </c>
      <c r="S1548" t="s">
        <v>51</v>
      </c>
      <c r="T1548" t="s">
        <v>471</v>
      </c>
    </row>
    <row r="1549" spans="1:20" x14ac:dyDescent="0.25">
      <c r="A1549" t="s">
        <v>7143</v>
      </c>
      <c r="B1549" t="s">
        <v>224</v>
      </c>
      <c r="C1549" t="s">
        <v>7144</v>
      </c>
      <c r="D1549" s="14" t="s">
        <v>7145</v>
      </c>
      <c r="E1549" t="s">
        <v>1482</v>
      </c>
      <c r="F1549" t="s">
        <v>7146</v>
      </c>
      <c r="G1549" t="s">
        <v>53</v>
      </c>
      <c r="H1549" t="s">
        <v>7144</v>
      </c>
      <c r="I1549" s="17">
        <v>20090</v>
      </c>
      <c r="J1549" t="s">
        <v>54</v>
      </c>
      <c r="K1549" t="s">
        <v>463</v>
      </c>
      <c r="L1549" t="s">
        <v>51</v>
      </c>
      <c r="M1549" t="s">
        <v>51</v>
      </c>
      <c r="N1549" t="s">
        <v>463</v>
      </c>
      <c r="O1549" t="s">
        <v>74</v>
      </c>
      <c r="P1549" t="s">
        <v>74</v>
      </c>
      <c r="Q1549" s="1">
        <v>12.8</v>
      </c>
      <c r="R1549" t="s">
        <v>532</v>
      </c>
      <c r="S1549" t="s">
        <v>1225</v>
      </c>
      <c r="T1549" t="s">
        <v>616</v>
      </c>
    </row>
    <row r="1550" spans="1:20" x14ac:dyDescent="0.25">
      <c r="A1550" t="s">
        <v>7147</v>
      </c>
      <c r="B1550" t="s">
        <v>7148</v>
      </c>
      <c r="C1550" t="s">
        <v>51</v>
      </c>
      <c r="D1550" s="14" t="s">
        <v>7149</v>
      </c>
      <c r="E1550" t="s">
        <v>7150</v>
      </c>
      <c r="F1550" t="s">
        <v>7151</v>
      </c>
      <c r="G1550" t="s">
        <v>93</v>
      </c>
      <c r="H1550" t="s">
        <v>51</v>
      </c>
      <c r="I1550" s="16">
        <v>39814</v>
      </c>
      <c r="J1550" t="s">
        <v>54</v>
      </c>
      <c r="K1550" t="s">
        <v>91</v>
      </c>
      <c r="L1550" t="s">
        <v>51</v>
      </c>
      <c r="M1550" t="s">
        <v>51</v>
      </c>
      <c r="N1550" t="s">
        <v>91</v>
      </c>
      <c r="O1550" t="s">
        <v>56</v>
      </c>
      <c r="P1550" t="s">
        <v>419</v>
      </c>
      <c r="Q1550" s="1">
        <v>12.8</v>
      </c>
      <c r="R1550" t="s">
        <v>7152</v>
      </c>
      <c r="S1550" t="s">
        <v>1225</v>
      </c>
      <c r="T1550" t="s">
        <v>1192</v>
      </c>
    </row>
    <row r="1551" spans="1:20" x14ac:dyDescent="0.25">
      <c r="A1551" t="s">
        <v>7153</v>
      </c>
      <c r="B1551" t="s">
        <v>7154</v>
      </c>
      <c r="C1551" t="s">
        <v>51</v>
      </c>
      <c r="D1551" s="14" t="s">
        <v>7155</v>
      </c>
      <c r="E1551" t="s">
        <v>7156</v>
      </c>
      <c r="F1551" t="s">
        <v>51</v>
      </c>
      <c r="G1551" t="s">
        <v>88</v>
      </c>
      <c r="H1551" t="s">
        <v>51</v>
      </c>
      <c r="I1551" s="16">
        <v>36892</v>
      </c>
      <c r="J1551" t="s">
        <v>54</v>
      </c>
      <c r="K1551" t="s">
        <v>59</v>
      </c>
      <c r="L1551" t="s">
        <v>51</v>
      </c>
      <c r="M1551" t="s">
        <v>51</v>
      </c>
      <c r="N1551" t="s">
        <v>59</v>
      </c>
      <c r="O1551" t="s">
        <v>56</v>
      </c>
      <c r="P1551" t="s">
        <v>51</v>
      </c>
      <c r="Q1551" s="1">
        <v>12.8</v>
      </c>
      <c r="R1551" t="s">
        <v>51</v>
      </c>
      <c r="S1551" t="s">
        <v>918</v>
      </c>
      <c r="T1551" t="s">
        <v>2937</v>
      </c>
    </row>
    <row r="1552" spans="1:20" x14ac:dyDescent="0.25">
      <c r="A1552" t="s">
        <v>7157</v>
      </c>
      <c r="B1552" t="s">
        <v>7158</v>
      </c>
      <c r="C1552" t="s">
        <v>51</v>
      </c>
      <c r="D1552" s="14" t="s">
        <v>7159</v>
      </c>
      <c r="E1552" t="s">
        <v>7160</v>
      </c>
      <c r="F1552" t="s">
        <v>51</v>
      </c>
      <c r="G1552" t="s">
        <v>79</v>
      </c>
      <c r="H1552" t="s">
        <v>51</v>
      </c>
      <c r="I1552" s="16">
        <v>36161</v>
      </c>
      <c r="J1552" t="s">
        <v>54</v>
      </c>
      <c r="K1552" t="s">
        <v>59</v>
      </c>
      <c r="L1552" t="s">
        <v>51</v>
      </c>
      <c r="M1552" t="s">
        <v>51</v>
      </c>
      <c r="N1552" t="s">
        <v>59</v>
      </c>
      <c r="O1552" t="s">
        <v>56</v>
      </c>
      <c r="P1552" t="s">
        <v>51</v>
      </c>
      <c r="Q1552" s="1">
        <v>12.8</v>
      </c>
      <c r="R1552" t="s">
        <v>51</v>
      </c>
      <c r="S1552" t="s">
        <v>1225</v>
      </c>
      <c r="T1552" t="s">
        <v>1356</v>
      </c>
    </row>
    <row r="1553" spans="1:20" x14ac:dyDescent="0.25">
      <c r="A1553" t="s">
        <v>7161</v>
      </c>
      <c r="B1553" t="s">
        <v>51</v>
      </c>
      <c r="C1553" t="s">
        <v>7162</v>
      </c>
      <c r="D1553" s="14" t="s">
        <v>7163</v>
      </c>
      <c r="E1553" t="s">
        <v>7164</v>
      </c>
      <c r="F1553" t="s">
        <v>7165</v>
      </c>
      <c r="G1553" t="s">
        <v>69</v>
      </c>
      <c r="H1553" t="s">
        <v>51</v>
      </c>
      <c r="I1553" s="16">
        <v>42005</v>
      </c>
      <c r="J1553" t="s">
        <v>54</v>
      </c>
      <c r="K1553" t="s">
        <v>59</v>
      </c>
      <c r="L1553" t="s">
        <v>51</v>
      </c>
      <c r="M1553" t="s">
        <v>51</v>
      </c>
      <c r="N1553" t="s">
        <v>59</v>
      </c>
      <c r="O1553" t="s">
        <v>56</v>
      </c>
      <c r="P1553" t="s">
        <v>51</v>
      </c>
      <c r="Q1553" s="1">
        <v>12.7</v>
      </c>
      <c r="R1553" t="s">
        <v>51</v>
      </c>
      <c r="S1553" t="s">
        <v>51</v>
      </c>
      <c r="T1553" t="s">
        <v>51</v>
      </c>
    </row>
    <row r="1554" spans="1:20" x14ac:dyDescent="0.25">
      <c r="A1554" t="s">
        <v>7167</v>
      </c>
      <c r="B1554" t="s">
        <v>51</v>
      </c>
      <c r="C1554" t="s">
        <v>7168</v>
      </c>
      <c r="D1554" s="14" t="s">
        <v>3916</v>
      </c>
      <c r="E1554" t="s">
        <v>3917</v>
      </c>
      <c r="F1554" t="s">
        <v>7169</v>
      </c>
      <c r="G1554" t="s">
        <v>69</v>
      </c>
      <c r="H1554" t="s">
        <v>51</v>
      </c>
      <c r="I1554" s="16">
        <v>42005</v>
      </c>
      <c r="J1554" t="s">
        <v>54</v>
      </c>
      <c r="K1554" t="s">
        <v>59</v>
      </c>
      <c r="L1554" t="s">
        <v>51</v>
      </c>
      <c r="M1554" t="s">
        <v>51</v>
      </c>
      <c r="N1554" t="s">
        <v>59</v>
      </c>
      <c r="O1554" t="s">
        <v>56</v>
      </c>
      <c r="P1554" t="s">
        <v>51</v>
      </c>
      <c r="Q1554" s="1">
        <v>12.7</v>
      </c>
      <c r="R1554" t="s">
        <v>51</v>
      </c>
      <c r="S1554" t="s">
        <v>51</v>
      </c>
      <c r="T1554" t="s">
        <v>51</v>
      </c>
    </row>
    <row r="1555" spans="1:20" x14ac:dyDescent="0.25">
      <c r="A1555" t="s">
        <v>7170</v>
      </c>
      <c r="B1555" t="s">
        <v>51</v>
      </c>
      <c r="C1555" t="s">
        <v>7171</v>
      </c>
      <c r="D1555" s="14" t="s">
        <v>7172</v>
      </c>
      <c r="E1555" t="s">
        <v>7173</v>
      </c>
      <c r="F1555" t="s">
        <v>51</v>
      </c>
      <c r="G1555" t="s">
        <v>77</v>
      </c>
      <c r="H1555" t="s">
        <v>51</v>
      </c>
      <c r="I1555" s="16">
        <v>41640</v>
      </c>
      <c r="J1555" t="s">
        <v>54</v>
      </c>
      <c r="K1555" t="s">
        <v>59</v>
      </c>
      <c r="L1555" t="s">
        <v>51</v>
      </c>
      <c r="M1555" t="s">
        <v>51</v>
      </c>
      <c r="N1555" t="s">
        <v>59</v>
      </c>
      <c r="O1555" t="s">
        <v>56</v>
      </c>
      <c r="P1555" t="s">
        <v>74</v>
      </c>
      <c r="Q1555" s="1">
        <v>12.7</v>
      </c>
      <c r="R1555" t="s">
        <v>51</v>
      </c>
      <c r="S1555" t="s">
        <v>1225</v>
      </c>
      <c r="T1555" t="s">
        <v>2387</v>
      </c>
    </row>
    <row r="1556" spans="1:20" x14ac:dyDescent="0.25">
      <c r="A1556" t="s">
        <v>7174</v>
      </c>
      <c r="B1556" t="s">
        <v>51</v>
      </c>
      <c r="C1556" t="s">
        <v>51</v>
      </c>
      <c r="D1556" s="14" t="s">
        <v>4585</v>
      </c>
      <c r="E1556" t="s">
        <v>7175</v>
      </c>
      <c r="F1556" t="s">
        <v>51</v>
      </c>
      <c r="G1556" t="s">
        <v>79</v>
      </c>
      <c r="H1556" t="s">
        <v>51</v>
      </c>
      <c r="I1556" s="16">
        <v>40179</v>
      </c>
      <c r="J1556" t="s">
        <v>54</v>
      </c>
      <c r="K1556" t="s">
        <v>55</v>
      </c>
      <c r="L1556" t="s">
        <v>51</v>
      </c>
      <c r="M1556" t="s">
        <v>51</v>
      </c>
      <c r="N1556" t="s">
        <v>55</v>
      </c>
      <c r="O1556" t="s">
        <v>56</v>
      </c>
      <c r="P1556" t="s">
        <v>51</v>
      </c>
      <c r="Q1556" s="1">
        <v>12.7</v>
      </c>
      <c r="R1556" t="s">
        <v>51</v>
      </c>
      <c r="S1556" t="s">
        <v>51</v>
      </c>
      <c r="T1556" t="s">
        <v>1356</v>
      </c>
    </row>
    <row r="1557" spans="1:20" x14ac:dyDescent="0.25">
      <c r="A1557" t="s">
        <v>7176</v>
      </c>
      <c r="B1557" t="s">
        <v>51</v>
      </c>
      <c r="C1557" t="s">
        <v>51</v>
      </c>
      <c r="D1557" s="14" t="s">
        <v>1887</v>
      </c>
      <c r="E1557" t="s">
        <v>5588</v>
      </c>
      <c r="F1557" t="s">
        <v>7177</v>
      </c>
      <c r="G1557" t="s">
        <v>66</v>
      </c>
      <c r="H1557" t="s">
        <v>51</v>
      </c>
      <c r="I1557" s="16">
        <v>40544</v>
      </c>
      <c r="J1557" t="s">
        <v>54</v>
      </c>
      <c r="K1557" t="s">
        <v>55</v>
      </c>
      <c r="L1557" t="s">
        <v>51</v>
      </c>
      <c r="M1557" t="s">
        <v>51</v>
      </c>
      <c r="N1557" t="s">
        <v>55</v>
      </c>
      <c r="O1557" t="s">
        <v>56</v>
      </c>
      <c r="P1557" t="s">
        <v>51</v>
      </c>
      <c r="Q1557" s="1">
        <v>12.7</v>
      </c>
      <c r="R1557" t="s">
        <v>51</v>
      </c>
      <c r="S1557" t="s">
        <v>51</v>
      </c>
      <c r="T1557" t="s">
        <v>1356</v>
      </c>
    </row>
    <row r="1558" spans="1:20" x14ac:dyDescent="0.25">
      <c r="A1558" t="s">
        <v>7178</v>
      </c>
      <c r="B1558" t="s">
        <v>7179</v>
      </c>
      <c r="C1558" t="s">
        <v>7179</v>
      </c>
      <c r="D1558" s="14" t="s">
        <v>1887</v>
      </c>
      <c r="E1558" t="s">
        <v>5588</v>
      </c>
      <c r="F1558" t="s">
        <v>5859</v>
      </c>
      <c r="G1558" t="s">
        <v>66</v>
      </c>
      <c r="H1558" t="s">
        <v>51</v>
      </c>
      <c r="I1558" s="16">
        <v>40544</v>
      </c>
      <c r="J1558" t="s">
        <v>54</v>
      </c>
      <c r="K1558" t="s">
        <v>55</v>
      </c>
      <c r="L1558" t="s">
        <v>51</v>
      </c>
      <c r="M1558" t="s">
        <v>51</v>
      </c>
      <c r="N1558" t="s">
        <v>55</v>
      </c>
      <c r="O1558" t="s">
        <v>56</v>
      </c>
      <c r="P1558" t="s">
        <v>51</v>
      </c>
      <c r="Q1558" s="1">
        <v>12.7</v>
      </c>
      <c r="R1558" t="s">
        <v>5590</v>
      </c>
      <c r="S1558" t="s">
        <v>450</v>
      </c>
      <c r="T1558" t="s">
        <v>1356</v>
      </c>
    </row>
    <row r="1559" spans="1:20" x14ac:dyDescent="0.25">
      <c r="A1559" t="s">
        <v>7180</v>
      </c>
      <c r="B1559" t="s">
        <v>7181</v>
      </c>
      <c r="C1559" t="s">
        <v>7182</v>
      </c>
      <c r="D1559" s="14" t="s">
        <v>3521</v>
      </c>
      <c r="E1559" t="s">
        <v>3522</v>
      </c>
      <c r="F1559" t="s">
        <v>51</v>
      </c>
      <c r="G1559" t="s">
        <v>63</v>
      </c>
      <c r="H1559" t="s">
        <v>51</v>
      </c>
      <c r="I1559" s="16">
        <v>43630</v>
      </c>
      <c r="J1559" t="s">
        <v>54</v>
      </c>
      <c r="K1559" t="s">
        <v>59</v>
      </c>
      <c r="L1559" t="s">
        <v>51</v>
      </c>
      <c r="M1559" t="s">
        <v>51</v>
      </c>
      <c r="N1559" t="s">
        <v>59</v>
      </c>
      <c r="O1559" t="s">
        <v>56</v>
      </c>
      <c r="P1559" t="s">
        <v>51</v>
      </c>
      <c r="Q1559" s="1">
        <v>12.6</v>
      </c>
      <c r="R1559" t="s">
        <v>51</v>
      </c>
      <c r="S1559" t="s">
        <v>450</v>
      </c>
      <c r="T1559" t="s">
        <v>471</v>
      </c>
    </row>
    <row r="1560" spans="1:20" x14ac:dyDescent="0.25">
      <c r="A1560" t="s">
        <v>7184</v>
      </c>
      <c r="B1560" t="s">
        <v>7185</v>
      </c>
      <c r="C1560" t="s">
        <v>7186</v>
      </c>
      <c r="D1560" s="14" t="s">
        <v>3521</v>
      </c>
      <c r="E1560" t="s">
        <v>3522</v>
      </c>
      <c r="F1560" t="s">
        <v>51</v>
      </c>
      <c r="G1560" t="s">
        <v>63</v>
      </c>
      <c r="H1560" t="s">
        <v>51</v>
      </c>
      <c r="I1560" s="16">
        <v>43740</v>
      </c>
      <c r="J1560" t="s">
        <v>54</v>
      </c>
      <c r="K1560" t="s">
        <v>59</v>
      </c>
      <c r="L1560" t="s">
        <v>51</v>
      </c>
      <c r="M1560" t="s">
        <v>51</v>
      </c>
      <c r="N1560" t="s">
        <v>59</v>
      </c>
      <c r="O1560" t="s">
        <v>56</v>
      </c>
      <c r="P1560" t="s">
        <v>51</v>
      </c>
      <c r="Q1560" s="1">
        <v>12.6</v>
      </c>
      <c r="R1560" t="s">
        <v>51</v>
      </c>
      <c r="S1560" t="s">
        <v>450</v>
      </c>
      <c r="T1560" t="s">
        <v>471</v>
      </c>
    </row>
    <row r="1561" spans="1:20" x14ac:dyDescent="0.25">
      <c r="A1561" t="s">
        <v>7187</v>
      </c>
      <c r="B1561" t="s">
        <v>51</v>
      </c>
      <c r="C1561" t="s">
        <v>7188</v>
      </c>
      <c r="D1561" s="14" t="s">
        <v>2307</v>
      </c>
      <c r="E1561" t="s">
        <v>7189</v>
      </c>
      <c r="F1561" t="s">
        <v>7190</v>
      </c>
      <c r="G1561" t="s">
        <v>66</v>
      </c>
      <c r="H1561" t="s">
        <v>51</v>
      </c>
      <c r="I1561" s="16">
        <v>42370</v>
      </c>
      <c r="J1561" t="s">
        <v>54</v>
      </c>
      <c r="K1561" t="s">
        <v>59</v>
      </c>
      <c r="L1561" t="s">
        <v>51</v>
      </c>
      <c r="M1561" t="s">
        <v>51</v>
      </c>
      <c r="N1561" t="s">
        <v>59</v>
      </c>
      <c r="O1561" t="s">
        <v>56</v>
      </c>
      <c r="P1561" t="s">
        <v>51</v>
      </c>
      <c r="Q1561" s="1">
        <v>12.6</v>
      </c>
      <c r="R1561" t="s">
        <v>51</v>
      </c>
      <c r="S1561" t="s">
        <v>51</v>
      </c>
      <c r="T1561" t="s">
        <v>51</v>
      </c>
    </row>
    <row r="1562" spans="1:20" x14ac:dyDescent="0.25">
      <c r="A1562" t="s">
        <v>7191</v>
      </c>
      <c r="B1562" t="s">
        <v>7192</v>
      </c>
      <c r="C1562" t="s">
        <v>7193</v>
      </c>
      <c r="D1562" s="14" t="s">
        <v>7194</v>
      </c>
      <c r="E1562" t="s">
        <v>3892</v>
      </c>
      <c r="F1562" t="s">
        <v>51</v>
      </c>
      <c r="G1562" t="s">
        <v>63</v>
      </c>
      <c r="H1562" t="s">
        <v>51</v>
      </c>
      <c r="I1562" s="16">
        <v>40603</v>
      </c>
      <c r="J1562" t="s">
        <v>54</v>
      </c>
      <c r="K1562" t="s">
        <v>73</v>
      </c>
      <c r="L1562" t="s">
        <v>51</v>
      </c>
      <c r="M1562" t="s">
        <v>51</v>
      </c>
      <c r="N1562" t="s">
        <v>73</v>
      </c>
      <c r="O1562" t="s">
        <v>74</v>
      </c>
      <c r="P1562" t="s">
        <v>56</v>
      </c>
      <c r="Q1562" s="1">
        <v>12.6</v>
      </c>
      <c r="R1562" t="s">
        <v>7195</v>
      </c>
      <c r="S1562" t="s">
        <v>1225</v>
      </c>
      <c r="T1562" t="s">
        <v>7196</v>
      </c>
    </row>
    <row r="1563" spans="1:20" x14ac:dyDescent="0.25">
      <c r="A1563" t="s">
        <v>7197</v>
      </c>
      <c r="B1563" t="s">
        <v>51</v>
      </c>
      <c r="C1563" t="s">
        <v>51</v>
      </c>
      <c r="D1563" s="14" t="s">
        <v>6767</v>
      </c>
      <c r="E1563" t="s">
        <v>7198</v>
      </c>
      <c r="F1563" t="s">
        <v>7199</v>
      </c>
      <c r="G1563" t="s">
        <v>79</v>
      </c>
      <c r="H1563" t="s">
        <v>51</v>
      </c>
      <c r="I1563" s="16">
        <v>40909</v>
      </c>
      <c r="J1563" t="s">
        <v>54</v>
      </c>
      <c r="K1563" t="s">
        <v>55</v>
      </c>
      <c r="L1563" t="s">
        <v>51</v>
      </c>
      <c r="M1563" t="s">
        <v>51</v>
      </c>
      <c r="N1563" t="s">
        <v>55</v>
      </c>
      <c r="O1563" t="s">
        <v>56</v>
      </c>
      <c r="P1563" t="s">
        <v>51</v>
      </c>
      <c r="Q1563" s="1">
        <v>12.6</v>
      </c>
      <c r="R1563" t="s">
        <v>51</v>
      </c>
      <c r="S1563" t="s">
        <v>51</v>
      </c>
      <c r="T1563" t="s">
        <v>1356</v>
      </c>
    </row>
    <row r="1564" spans="1:20" x14ac:dyDescent="0.25">
      <c r="A1564" t="s">
        <v>7200</v>
      </c>
      <c r="B1564" t="s">
        <v>7201</v>
      </c>
      <c r="C1564" t="s">
        <v>7202</v>
      </c>
      <c r="D1564" s="14" t="s">
        <v>5808</v>
      </c>
      <c r="E1564" t="s">
        <v>5809</v>
      </c>
      <c r="F1564" t="s">
        <v>51</v>
      </c>
      <c r="G1564" t="s">
        <v>58</v>
      </c>
      <c r="H1564" t="s">
        <v>51</v>
      </c>
      <c r="I1564" s="16">
        <v>37966</v>
      </c>
      <c r="J1564" t="s">
        <v>54</v>
      </c>
      <c r="K1564" t="s">
        <v>59</v>
      </c>
      <c r="L1564" t="s">
        <v>51</v>
      </c>
      <c r="M1564" t="s">
        <v>51</v>
      </c>
      <c r="N1564" t="s">
        <v>59</v>
      </c>
      <c r="O1564" t="s">
        <v>56</v>
      </c>
      <c r="P1564" t="s">
        <v>172</v>
      </c>
      <c r="Q1564" s="1">
        <v>12.6</v>
      </c>
      <c r="R1564" t="s">
        <v>5811</v>
      </c>
      <c r="S1564" t="s">
        <v>450</v>
      </c>
      <c r="T1564" t="s">
        <v>1279</v>
      </c>
    </row>
    <row r="1565" spans="1:20" x14ac:dyDescent="0.25">
      <c r="A1565" t="s">
        <v>7203</v>
      </c>
      <c r="B1565" t="s">
        <v>7204</v>
      </c>
      <c r="C1565" t="s">
        <v>7204</v>
      </c>
      <c r="D1565" s="14" t="s">
        <v>7205</v>
      </c>
      <c r="E1565" t="s">
        <v>7206</v>
      </c>
      <c r="F1565" t="s">
        <v>7207</v>
      </c>
      <c r="G1565" t="s">
        <v>63</v>
      </c>
      <c r="H1565" t="s">
        <v>51</v>
      </c>
      <c r="I1565" s="17">
        <v>29677</v>
      </c>
      <c r="J1565" t="s">
        <v>54</v>
      </c>
      <c r="K1565" t="s">
        <v>1281</v>
      </c>
      <c r="L1565" t="s">
        <v>1281</v>
      </c>
      <c r="M1565" t="s">
        <v>2419</v>
      </c>
      <c r="N1565" t="s">
        <v>1281</v>
      </c>
      <c r="O1565" t="s">
        <v>74</v>
      </c>
      <c r="P1565" t="s">
        <v>56</v>
      </c>
      <c r="Q1565" s="1">
        <v>12.6</v>
      </c>
      <c r="R1565" t="s">
        <v>7208</v>
      </c>
      <c r="S1565" t="s">
        <v>1366</v>
      </c>
      <c r="T1565" t="s">
        <v>7209</v>
      </c>
    </row>
    <row r="1566" spans="1:20" x14ac:dyDescent="0.25">
      <c r="A1566" t="s">
        <v>7210</v>
      </c>
      <c r="B1566" t="s">
        <v>224</v>
      </c>
      <c r="C1566" t="s">
        <v>7211</v>
      </c>
      <c r="D1566" s="14" t="s">
        <v>7212</v>
      </c>
      <c r="E1566" t="s">
        <v>7213</v>
      </c>
      <c r="F1566" t="s">
        <v>7214</v>
      </c>
      <c r="G1566" t="s">
        <v>53</v>
      </c>
      <c r="H1566" t="s">
        <v>7211</v>
      </c>
      <c r="I1566" s="17">
        <v>32143</v>
      </c>
      <c r="J1566" t="s">
        <v>54</v>
      </c>
      <c r="K1566" t="s">
        <v>463</v>
      </c>
      <c r="L1566" t="s">
        <v>51</v>
      </c>
      <c r="M1566" t="s">
        <v>51</v>
      </c>
      <c r="N1566" t="s">
        <v>463</v>
      </c>
      <c r="O1566" t="s">
        <v>74</v>
      </c>
      <c r="P1566" t="s">
        <v>74</v>
      </c>
      <c r="Q1566" s="1">
        <v>12.6</v>
      </c>
      <c r="R1566" t="s">
        <v>532</v>
      </c>
      <c r="S1566" t="s">
        <v>450</v>
      </c>
      <c r="T1566" t="s">
        <v>616</v>
      </c>
    </row>
    <row r="1567" spans="1:20" x14ac:dyDescent="0.25">
      <c r="A1567" t="s">
        <v>7215</v>
      </c>
      <c r="B1567" t="s">
        <v>224</v>
      </c>
      <c r="C1567" t="s">
        <v>7216</v>
      </c>
      <c r="D1567" s="14" t="s">
        <v>1537</v>
      </c>
      <c r="E1567" t="s">
        <v>1538</v>
      </c>
      <c r="F1567" t="s">
        <v>7217</v>
      </c>
      <c r="G1567" t="s">
        <v>53</v>
      </c>
      <c r="H1567" t="s">
        <v>7216</v>
      </c>
      <c r="I1567" s="16">
        <v>34335</v>
      </c>
      <c r="J1567" t="s">
        <v>54</v>
      </c>
      <c r="K1567" t="s">
        <v>463</v>
      </c>
      <c r="L1567" t="s">
        <v>51</v>
      </c>
      <c r="M1567" t="s">
        <v>51</v>
      </c>
      <c r="N1567" t="s">
        <v>463</v>
      </c>
      <c r="O1567" t="s">
        <v>74</v>
      </c>
      <c r="P1567" t="s">
        <v>74</v>
      </c>
      <c r="Q1567" s="1">
        <v>12.6</v>
      </c>
      <c r="R1567" t="s">
        <v>532</v>
      </c>
      <c r="S1567" t="s">
        <v>1225</v>
      </c>
      <c r="T1567" t="s">
        <v>616</v>
      </c>
    </row>
    <row r="1568" spans="1:20" x14ac:dyDescent="0.25">
      <c r="A1568" t="s">
        <v>7218</v>
      </c>
      <c r="B1568" t="s">
        <v>224</v>
      </c>
      <c r="C1568" t="s">
        <v>7219</v>
      </c>
      <c r="D1568" s="14" t="s">
        <v>7220</v>
      </c>
      <c r="E1568" t="s">
        <v>7221</v>
      </c>
      <c r="F1568" t="s">
        <v>7222</v>
      </c>
      <c r="G1568" t="s">
        <v>53</v>
      </c>
      <c r="H1568" t="s">
        <v>7219</v>
      </c>
      <c r="I1568" s="17">
        <v>30682</v>
      </c>
      <c r="J1568" t="s">
        <v>54</v>
      </c>
      <c r="K1568" t="s">
        <v>463</v>
      </c>
      <c r="L1568" t="s">
        <v>51</v>
      </c>
      <c r="M1568" t="s">
        <v>51</v>
      </c>
      <c r="N1568" t="s">
        <v>463</v>
      </c>
      <c r="O1568" t="s">
        <v>74</v>
      </c>
      <c r="P1568" t="s">
        <v>74</v>
      </c>
      <c r="Q1568" s="1">
        <v>12.6</v>
      </c>
      <c r="R1568" t="s">
        <v>532</v>
      </c>
      <c r="S1568" t="s">
        <v>1225</v>
      </c>
      <c r="T1568" t="s">
        <v>616</v>
      </c>
    </row>
    <row r="1569" spans="1:20" x14ac:dyDescent="0.25">
      <c r="A1569" t="s">
        <v>7223</v>
      </c>
      <c r="B1569" t="s">
        <v>7224</v>
      </c>
      <c r="C1569" t="s">
        <v>7225</v>
      </c>
      <c r="D1569" s="14" t="s">
        <v>7226</v>
      </c>
      <c r="E1569" t="s">
        <v>7225</v>
      </c>
      <c r="F1569" t="s">
        <v>51</v>
      </c>
      <c r="G1569" t="s">
        <v>53</v>
      </c>
      <c r="H1569" t="s">
        <v>51</v>
      </c>
      <c r="I1569" s="17">
        <v>8218</v>
      </c>
      <c r="J1569" t="s">
        <v>54</v>
      </c>
      <c r="K1569" t="s">
        <v>463</v>
      </c>
      <c r="L1569" t="s">
        <v>51</v>
      </c>
      <c r="M1569" t="s">
        <v>51</v>
      </c>
      <c r="N1569" t="s">
        <v>463</v>
      </c>
      <c r="O1569" t="s">
        <v>56</v>
      </c>
      <c r="P1569" t="s">
        <v>74</v>
      </c>
      <c r="Q1569" s="1">
        <v>12.6</v>
      </c>
      <c r="R1569" t="s">
        <v>7227</v>
      </c>
      <c r="S1569" t="s">
        <v>1225</v>
      </c>
      <c r="T1569" t="s">
        <v>2103</v>
      </c>
    </row>
    <row r="1570" spans="1:20" x14ac:dyDescent="0.25">
      <c r="A1570" t="s">
        <v>7228</v>
      </c>
      <c r="B1570" t="s">
        <v>7229</v>
      </c>
      <c r="C1570" t="s">
        <v>7230</v>
      </c>
      <c r="D1570" s="14" t="s">
        <v>7231</v>
      </c>
      <c r="E1570" t="s">
        <v>7232</v>
      </c>
      <c r="F1570" t="s">
        <v>7233</v>
      </c>
      <c r="G1570" t="s">
        <v>63</v>
      </c>
      <c r="H1570" t="s">
        <v>51</v>
      </c>
      <c r="I1570" s="16">
        <v>37165</v>
      </c>
      <c r="J1570" t="s">
        <v>54</v>
      </c>
      <c r="K1570" t="s">
        <v>73</v>
      </c>
      <c r="L1570" t="s">
        <v>51</v>
      </c>
      <c r="M1570" t="s">
        <v>51</v>
      </c>
      <c r="N1570" t="s">
        <v>73</v>
      </c>
      <c r="O1570" t="s">
        <v>74</v>
      </c>
      <c r="P1570" t="s">
        <v>419</v>
      </c>
      <c r="Q1570" s="1">
        <v>12.6</v>
      </c>
      <c r="R1570" t="s">
        <v>7234</v>
      </c>
      <c r="S1570" t="s">
        <v>1225</v>
      </c>
      <c r="T1570" t="s">
        <v>7235</v>
      </c>
    </row>
    <row r="1571" spans="1:20" x14ac:dyDescent="0.25">
      <c r="A1571" t="s">
        <v>7236</v>
      </c>
      <c r="B1571" t="s">
        <v>7237</v>
      </c>
      <c r="C1571" t="s">
        <v>51</v>
      </c>
      <c r="D1571" s="14" t="s">
        <v>7238</v>
      </c>
      <c r="E1571" t="s">
        <v>7239</v>
      </c>
      <c r="F1571" t="s">
        <v>51</v>
      </c>
      <c r="G1571" t="s">
        <v>53</v>
      </c>
      <c r="H1571" t="s">
        <v>51</v>
      </c>
      <c r="I1571" s="16">
        <v>40179</v>
      </c>
      <c r="J1571" t="s">
        <v>54</v>
      </c>
      <c r="K1571" t="s">
        <v>55</v>
      </c>
      <c r="L1571" t="s">
        <v>51</v>
      </c>
      <c r="M1571" t="s">
        <v>51</v>
      </c>
      <c r="N1571" t="s">
        <v>55</v>
      </c>
      <c r="O1571" t="s">
        <v>56</v>
      </c>
      <c r="P1571" t="s">
        <v>51</v>
      </c>
      <c r="Q1571" s="1">
        <v>12.6</v>
      </c>
      <c r="R1571" t="s">
        <v>51</v>
      </c>
      <c r="S1571" t="s">
        <v>918</v>
      </c>
      <c r="T1571" t="s">
        <v>616</v>
      </c>
    </row>
    <row r="1572" spans="1:20" x14ac:dyDescent="0.25">
      <c r="A1572" t="s">
        <v>7240</v>
      </c>
      <c r="B1572" t="s">
        <v>7241</v>
      </c>
      <c r="C1572" t="s">
        <v>51</v>
      </c>
      <c r="D1572" s="14" t="s">
        <v>7242</v>
      </c>
      <c r="E1572" t="s">
        <v>7243</v>
      </c>
      <c r="F1572" t="s">
        <v>51</v>
      </c>
      <c r="G1572" t="s">
        <v>63</v>
      </c>
      <c r="H1572" t="s">
        <v>51</v>
      </c>
      <c r="I1572" s="16">
        <v>37257</v>
      </c>
      <c r="J1572" t="s">
        <v>54</v>
      </c>
      <c r="K1572" t="s">
        <v>59</v>
      </c>
      <c r="L1572" t="s">
        <v>51</v>
      </c>
      <c r="M1572" t="s">
        <v>51</v>
      </c>
      <c r="N1572" t="s">
        <v>59</v>
      </c>
      <c r="O1572" t="s">
        <v>56</v>
      </c>
      <c r="P1572" t="s">
        <v>51</v>
      </c>
      <c r="Q1572" s="1">
        <v>12.6</v>
      </c>
      <c r="R1572" t="s">
        <v>51</v>
      </c>
      <c r="S1572" t="s">
        <v>918</v>
      </c>
      <c r="T1572" t="s">
        <v>471</v>
      </c>
    </row>
    <row r="1573" spans="1:20" x14ac:dyDescent="0.25">
      <c r="A1573" t="s">
        <v>7244</v>
      </c>
      <c r="B1573" t="s">
        <v>7245</v>
      </c>
      <c r="C1573" t="s">
        <v>51</v>
      </c>
      <c r="D1573" s="14" t="s">
        <v>7246</v>
      </c>
      <c r="E1573" t="s">
        <v>7247</v>
      </c>
      <c r="F1573" t="s">
        <v>51</v>
      </c>
      <c r="G1573" t="s">
        <v>69</v>
      </c>
      <c r="H1573" t="s">
        <v>51</v>
      </c>
      <c r="I1573" s="16">
        <v>36892</v>
      </c>
      <c r="J1573" t="s">
        <v>54</v>
      </c>
      <c r="K1573" t="s">
        <v>59</v>
      </c>
      <c r="L1573" t="s">
        <v>51</v>
      </c>
      <c r="M1573" t="s">
        <v>51</v>
      </c>
      <c r="N1573" t="s">
        <v>59</v>
      </c>
      <c r="O1573" t="s">
        <v>56</v>
      </c>
      <c r="P1573" t="s">
        <v>51</v>
      </c>
      <c r="Q1573" s="1">
        <v>12.6</v>
      </c>
      <c r="R1573" t="s">
        <v>51</v>
      </c>
      <c r="S1573" t="s">
        <v>1225</v>
      </c>
      <c r="T1573" t="s">
        <v>3826</v>
      </c>
    </row>
    <row r="1574" spans="1:20" x14ac:dyDescent="0.25">
      <c r="A1574" t="s">
        <v>7248</v>
      </c>
      <c r="B1574" t="s">
        <v>3923</v>
      </c>
      <c r="C1574" t="s">
        <v>7249</v>
      </c>
      <c r="D1574" s="14" t="s">
        <v>7250</v>
      </c>
      <c r="E1574" t="s">
        <v>7251</v>
      </c>
      <c r="F1574" t="s">
        <v>7252</v>
      </c>
      <c r="G1574" t="s">
        <v>84</v>
      </c>
      <c r="H1574" t="s">
        <v>51</v>
      </c>
      <c r="I1574" s="16">
        <v>37974</v>
      </c>
      <c r="J1574" t="s">
        <v>54</v>
      </c>
      <c r="K1574" t="s">
        <v>91</v>
      </c>
      <c r="L1574" t="s">
        <v>51</v>
      </c>
      <c r="M1574" t="s">
        <v>51</v>
      </c>
      <c r="N1574" t="s">
        <v>91</v>
      </c>
      <c r="O1574" t="s">
        <v>56</v>
      </c>
      <c r="P1574" t="s">
        <v>172</v>
      </c>
      <c r="Q1574" s="1">
        <v>12.6</v>
      </c>
      <c r="R1574" t="s">
        <v>51</v>
      </c>
      <c r="S1574" t="s">
        <v>1225</v>
      </c>
      <c r="T1574" t="s">
        <v>7253</v>
      </c>
    </row>
    <row r="1575" spans="1:20" x14ac:dyDescent="0.25">
      <c r="A1575" t="s">
        <v>7254</v>
      </c>
      <c r="B1575" t="s">
        <v>7255</v>
      </c>
      <c r="C1575" t="s">
        <v>51</v>
      </c>
      <c r="D1575" s="14" t="s">
        <v>7256</v>
      </c>
      <c r="E1575" t="s">
        <v>7257</v>
      </c>
      <c r="F1575" t="s">
        <v>51</v>
      </c>
      <c r="G1575" t="s">
        <v>66</v>
      </c>
      <c r="H1575" t="s">
        <v>51</v>
      </c>
      <c r="I1575" s="16">
        <v>38171</v>
      </c>
      <c r="J1575" t="s">
        <v>54</v>
      </c>
      <c r="K1575" t="s">
        <v>91</v>
      </c>
      <c r="L1575" t="s">
        <v>51</v>
      </c>
      <c r="M1575" t="s">
        <v>51</v>
      </c>
      <c r="N1575" t="s">
        <v>91</v>
      </c>
      <c r="O1575" t="s">
        <v>56</v>
      </c>
      <c r="P1575" t="s">
        <v>56</v>
      </c>
      <c r="Q1575" s="1">
        <v>12.6</v>
      </c>
      <c r="R1575" t="s">
        <v>51</v>
      </c>
      <c r="S1575" t="s">
        <v>450</v>
      </c>
      <c r="T1575" t="s">
        <v>1356</v>
      </c>
    </row>
    <row r="1576" spans="1:20" x14ac:dyDescent="0.25">
      <c r="A1576" t="s">
        <v>7258</v>
      </c>
      <c r="B1576" t="s">
        <v>5535</v>
      </c>
      <c r="C1576" t="s">
        <v>7259</v>
      </c>
      <c r="D1576" s="14" t="s">
        <v>7260</v>
      </c>
      <c r="E1576" t="s">
        <v>1231</v>
      </c>
      <c r="F1576" t="s">
        <v>51</v>
      </c>
      <c r="G1576" t="s">
        <v>53</v>
      </c>
      <c r="H1576" t="s">
        <v>7259</v>
      </c>
      <c r="I1576" s="16">
        <v>43101</v>
      </c>
      <c r="J1576" t="s">
        <v>54</v>
      </c>
      <c r="K1576" t="s">
        <v>2232</v>
      </c>
      <c r="L1576" t="s">
        <v>51</v>
      </c>
      <c r="M1576" t="s">
        <v>51</v>
      </c>
      <c r="N1576" t="s">
        <v>2232</v>
      </c>
      <c r="O1576" t="s">
        <v>74</v>
      </c>
      <c r="P1576" t="s">
        <v>74</v>
      </c>
      <c r="Q1576" s="1">
        <v>12.5</v>
      </c>
      <c r="R1576" t="s">
        <v>7262</v>
      </c>
      <c r="S1576" t="s">
        <v>450</v>
      </c>
      <c r="T1576" t="s">
        <v>7263</v>
      </c>
    </row>
    <row r="1577" spans="1:20" x14ac:dyDescent="0.25">
      <c r="A1577" t="s">
        <v>7264</v>
      </c>
      <c r="B1577" t="s">
        <v>51</v>
      </c>
      <c r="C1577" t="s">
        <v>7265</v>
      </c>
      <c r="D1577" s="14" t="s">
        <v>3452</v>
      </c>
      <c r="E1577" t="s">
        <v>7266</v>
      </c>
      <c r="F1577" t="s">
        <v>7267</v>
      </c>
      <c r="G1577" t="s">
        <v>79</v>
      </c>
      <c r="H1577" t="s">
        <v>51</v>
      </c>
      <c r="I1577" s="16">
        <v>42005</v>
      </c>
      <c r="J1577" t="s">
        <v>54</v>
      </c>
      <c r="K1577" t="s">
        <v>59</v>
      </c>
      <c r="L1577" t="s">
        <v>51</v>
      </c>
      <c r="M1577" t="s">
        <v>51</v>
      </c>
      <c r="N1577" t="s">
        <v>59</v>
      </c>
      <c r="O1577" t="s">
        <v>56</v>
      </c>
      <c r="P1577" t="s">
        <v>51</v>
      </c>
      <c r="Q1577" s="1">
        <v>12.5</v>
      </c>
      <c r="R1577" t="s">
        <v>51</v>
      </c>
      <c r="S1577" t="s">
        <v>51</v>
      </c>
      <c r="T1577" t="s">
        <v>51</v>
      </c>
    </row>
    <row r="1578" spans="1:20" x14ac:dyDescent="0.25">
      <c r="A1578" t="s">
        <v>7268</v>
      </c>
      <c r="B1578" t="s">
        <v>51</v>
      </c>
      <c r="C1578" t="s">
        <v>7269</v>
      </c>
      <c r="D1578" s="14" t="s">
        <v>7270</v>
      </c>
      <c r="E1578" t="s">
        <v>7271</v>
      </c>
      <c r="F1578" t="s">
        <v>7272</v>
      </c>
      <c r="G1578" t="s">
        <v>356</v>
      </c>
      <c r="H1578" t="s">
        <v>51</v>
      </c>
      <c r="I1578" s="16">
        <v>41640</v>
      </c>
      <c r="J1578" t="s">
        <v>54</v>
      </c>
      <c r="K1578" t="s">
        <v>59</v>
      </c>
      <c r="L1578" t="s">
        <v>51</v>
      </c>
      <c r="M1578" t="s">
        <v>51</v>
      </c>
      <c r="N1578" t="s">
        <v>59</v>
      </c>
      <c r="O1578" t="s">
        <v>56</v>
      </c>
      <c r="P1578" t="s">
        <v>51</v>
      </c>
      <c r="Q1578" s="1">
        <v>12.5</v>
      </c>
      <c r="R1578" t="s">
        <v>51</v>
      </c>
      <c r="S1578" t="s">
        <v>51</v>
      </c>
      <c r="T1578" t="s">
        <v>51</v>
      </c>
    </row>
    <row r="1579" spans="1:20" x14ac:dyDescent="0.25">
      <c r="A1579" t="s">
        <v>7273</v>
      </c>
      <c r="B1579" t="s">
        <v>7274</v>
      </c>
      <c r="C1579" t="s">
        <v>7275</v>
      </c>
      <c r="D1579" s="14" t="s">
        <v>7276</v>
      </c>
      <c r="E1579" t="s">
        <v>7277</v>
      </c>
      <c r="F1579" t="s">
        <v>7278</v>
      </c>
      <c r="G1579" t="s">
        <v>53</v>
      </c>
      <c r="H1579" t="s">
        <v>51</v>
      </c>
      <c r="I1579" s="16">
        <v>42005</v>
      </c>
      <c r="J1579" t="s">
        <v>54</v>
      </c>
      <c r="K1579" t="s">
        <v>59</v>
      </c>
      <c r="L1579" t="s">
        <v>51</v>
      </c>
      <c r="M1579" t="s">
        <v>51</v>
      </c>
      <c r="N1579" t="s">
        <v>59</v>
      </c>
      <c r="O1579" t="s">
        <v>56</v>
      </c>
      <c r="P1579" t="s">
        <v>51</v>
      </c>
      <c r="Q1579" s="1">
        <v>12.5</v>
      </c>
      <c r="R1579" t="s">
        <v>51</v>
      </c>
      <c r="S1579" t="s">
        <v>51</v>
      </c>
      <c r="T1579" t="s">
        <v>51</v>
      </c>
    </row>
    <row r="1580" spans="1:20" x14ac:dyDescent="0.25">
      <c r="A1580" t="s">
        <v>7279</v>
      </c>
      <c r="B1580" t="s">
        <v>51</v>
      </c>
      <c r="C1580" t="s">
        <v>7280</v>
      </c>
      <c r="D1580" s="14" t="s">
        <v>7281</v>
      </c>
      <c r="E1580" t="s">
        <v>7282</v>
      </c>
      <c r="F1580" t="s">
        <v>51</v>
      </c>
      <c r="G1580" t="s">
        <v>53</v>
      </c>
      <c r="H1580" t="s">
        <v>51</v>
      </c>
      <c r="I1580" s="16">
        <v>41640</v>
      </c>
      <c r="J1580" t="s">
        <v>54</v>
      </c>
      <c r="K1580" t="s">
        <v>59</v>
      </c>
      <c r="L1580" t="s">
        <v>51</v>
      </c>
      <c r="M1580" t="s">
        <v>51</v>
      </c>
      <c r="N1580" t="s">
        <v>59</v>
      </c>
      <c r="O1580" t="s">
        <v>56</v>
      </c>
      <c r="P1580" t="s">
        <v>74</v>
      </c>
      <c r="Q1580" s="1">
        <v>12.5</v>
      </c>
      <c r="R1580" t="s">
        <v>51</v>
      </c>
      <c r="S1580" t="s">
        <v>918</v>
      </c>
      <c r="T1580" t="s">
        <v>616</v>
      </c>
    </row>
    <row r="1581" spans="1:20" x14ac:dyDescent="0.25">
      <c r="A1581" t="s">
        <v>7283</v>
      </c>
      <c r="B1581" t="s">
        <v>51</v>
      </c>
      <c r="C1581" t="s">
        <v>7284</v>
      </c>
      <c r="D1581" s="14" t="s">
        <v>6055</v>
      </c>
      <c r="E1581" t="s">
        <v>7285</v>
      </c>
      <c r="F1581" t="s">
        <v>51</v>
      </c>
      <c r="G1581" t="s">
        <v>53</v>
      </c>
      <c r="H1581" t="s">
        <v>51</v>
      </c>
      <c r="I1581" s="16">
        <v>41640</v>
      </c>
      <c r="J1581" t="s">
        <v>54</v>
      </c>
      <c r="K1581" t="s">
        <v>59</v>
      </c>
      <c r="L1581" t="s">
        <v>51</v>
      </c>
      <c r="M1581" t="s">
        <v>51</v>
      </c>
      <c r="N1581" t="s">
        <v>59</v>
      </c>
      <c r="O1581" t="s">
        <v>56</v>
      </c>
      <c r="P1581" t="s">
        <v>74</v>
      </c>
      <c r="Q1581" s="1">
        <v>12.5</v>
      </c>
      <c r="R1581" t="s">
        <v>51</v>
      </c>
      <c r="S1581" t="s">
        <v>1225</v>
      </c>
      <c r="T1581" t="s">
        <v>6060</v>
      </c>
    </row>
    <row r="1582" spans="1:20" x14ac:dyDescent="0.25">
      <c r="A1582" t="s">
        <v>7286</v>
      </c>
      <c r="B1582" t="s">
        <v>4380</v>
      </c>
      <c r="C1582" t="s">
        <v>7287</v>
      </c>
      <c r="D1582" s="14" t="s">
        <v>3632</v>
      </c>
      <c r="E1582" t="s">
        <v>3633</v>
      </c>
      <c r="F1582" t="s">
        <v>6649</v>
      </c>
      <c r="G1582" t="s">
        <v>79</v>
      </c>
      <c r="H1582" t="s">
        <v>51</v>
      </c>
      <c r="I1582" s="16">
        <v>40544</v>
      </c>
      <c r="J1582" t="s">
        <v>54</v>
      </c>
      <c r="K1582" t="s">
        <v>59</v>
      </c>
      <c r="L1582" t="s">
        <v>51</v>
      </c>
      <c r="M1582" t="s">
        <v>51</v>
      </c>
      <c r="N1582" t="s">
        <v>59</v>
      </c>
      <c r="O1582" t="s">
        <v>56</v>
      </c>
      <c r="P1582" t="s">
        <v>74</v>
      </c>
      <c r="Q1582" s="1">
        <v>12.5</v>
      </c>
      <c r="R1582" t="s">
        <v>6650</v>
      </c>
      <c r="S1582" t="s">
        <v>1225</v>
      </c>
      <c r="T1582" t="s">
        <v>1279</v>
      </c>
    </row>
    <row r="1583" spans="1:20" x14ac:dyDescent="0.25">
      <c r="A1583" t="s">
        <v>7288</v>
      </c>
      <c r="B1583" t="s">
        <v>1728</v>
      </c>
      <c r="C1583" t="s">
        <v>7289</v>
      </c>
      <c r="D1583" s="14" t="s">
        <v>7290</v>
      </c>
      <c r="E1583" t="s">
        <v>7289</v>
      </c>
      <c r="F1583" t="s">
        <v>51</v>
      </c>
      <c r="G1583" t="s">
        <v>53</v>
      </c>
      <c r="H1583" t="s">
        <v>7291</v>
      </c>
      <c r="I1583" s="16">
        <v>41040</v>
      </c>
      <c r="J1583" t="s">
        <v>54</v>
      </c>
      <c r="K1583" t="s">
        <v>59</v>
      </c>
      <c r="L1583" t="s">
        <v>51</v>
      </c>
      <c r="M1583" t="s">
        <v>51</v>
      </c>
      <c r="N1583" t="s">
        <v>59</v>
      </c>
      <c r="O1583" t="s">
        <v>56</v>
      </c>
      <c r="P1583" t="s">
        <v>74</v>
      </c>
      <c r="Q1583" s="1">
        <v>12.5</v>
      </c>
      <c r="R1583" t="s">
        <v>51</v>
      </c>
      <c r="S1583" t="s">
        <v>51</v>
      </c>
      <c r="T1583" t="s">
        <v>616</v>
      </c>
    </row>
    <row r="1584" spans="1:20" x14ac:dyDescent="0.25">
      <c r="A1584" t="s">
        <v>7292</v>
      </c>
      <c r="B1584" t="s">
        <v>7293</v>
      </c>
      <c r="C1584" t="s">
        <v>7294</v>
      </c>
      <c r="D1584" s="14" t="s">
        <v>7295</v>
      </c>
      <c r="E1584" t="s">
        <v>7296</v>
      </c>
      <c r="F1584" t="s">
        <v>7297</v>
      </c>
      <c r="G1584" t="s">
        <v>77</v>
      </c>
      <c r="H1584" t="s">
        <v>51</v>
      </c>
      <c r="I1584" s="16">
        <v>39461</v>
      </c>
      <c r="J1584" t="s">
        <v>54</v>
      </c>
      <c r="K1584" t="s">
        <v>1281</v>
      </c>
      <c r="L1584" t="s">
        <v>51</v>
      </c>
      <c r="M1584" t="s">
        <v>51</v>
      </c>
      <c r="N1584" t="s">
        <v>1281</v>
      </c>
      <c r="O1584" t="s">
        <v>74</v>
      </c>
      <c r="P1584" t="s">
        <v>56</v>
      </c>
      <c r="Q1584" s="1">
        <v>12.5</v>
      </c>
      <c r="R1584" t="s">
        <v>51</v>
      </c>
      <c r="S1584" t="s">
        <v>1225</v>
      </c>
      <c r="T1584" t="s">
        <v>7298</v>
      </c>
    </row>
    <row r="1585" spans="1:20" x14ac:dyDescent="0.25">
      <c r="A1585" t="s">
        <v>7299</v>
      </c>
      <c r="B1585" t="s">
        <v>3923</v>
      </c>
      <c r="C1585" t="s">
        <v>7300</v>
      </c>
      <c r="D1585" s="14" t="s">
        <v>7301</v>
      </c>
      <c r="E1585" t="s">
        <v>520</v>
      </c>
      <c r="F1585" t="s">
        <v>7302</v>
      </c>
      <c r="G1585" t="s">
        <v>77</v>
      </c>
      <c r="H1585" t="s">
        <v>7303</v>
      </c>
      <c r="I1585" s="16">
        <v>39611</v>
      </c>
      <c r="J1585" t="s">
        <v>54</v>
      </c>
      <c r="K1585" t="s">
        <v>73</v>
      </c>
      <c r="L1585" t="s">
        <v>51</v>
      </c>
      <c r="M1585" t="s">
        <v>51</v>
      </c>
      <c r="N1585" t="s">
        <v>73</v>
      </c>
      <c r="O1585" t="s">
        <v>74</v>
      </c>
      <c r="P1585" t="s">
        <v>56</v>
      </c>
      <c r="Q1585" s="1">
        <v>12.5</v>
      </c>
      <c r="R1585" t="s">
        <v>7304</v>
      </c>
      <c r="S1585" t="s">
        <v>1225</v>
      </c>
      <c r="T1585" t="s">
        <v>7305</v>
      </c>
    </row>
    <row r="1586" spans="1:20" x14ac:dyDescent="0.25">
      <c r="A1586" t="s">
        <v>7306</v>
      </c>
      <c r="B1586" t="s">
        <v>7307</v>
      </c>
      <c r="C1586" t="s">
        <v>7308</v>
      </c>
      <c r="D1586" s="14" t="s">
        <v>2165</v>
      </c>
      <c r="E1586" t="s">
        <v>2166</v>
      </c>
      <c r="F1586" t="s">
        <v>7309</v>
      </c>
      <c r="G1586" t="s">
        <v>53</v>
      </c>
      <c r="H1586" t="s">
        <v>51</v>
      </c>
      <c r="I1586" s="16">
        <v>34349</v>
      </c>
      <c r="J1586" t="s">
        <v>54</v>
      </c>
      <c r="K1586" t="s">
        <v>1281</v>
      </c>
      <c r="L1586" t="s">
        <v>51</v>
      </c>
      <c r="M1586" t="s">
        <v>51</v>
      </c>
      <c r="N1586" t="s">
        <v>1281</v>
      </c>
      <c r="O1586" t="s">
        <v>74</v>
      </c>
      <c r="P1586" t="s">
        <v>74</v>
      </c>
      <c r="Q1586" s="1">
        <v>12.5</v>
      </c>
      <c r="R1586" t="s">
        <v>7310</v>
      </c>
      <c r="S1586" t="s">
        <v>1225</v>
      </c>
      <c r="T1586" t="s">
        <v>2163</v>
      </c>
    </row>
    <row r="1587" spans="1:20" x14ac:dyDescent="0.25">
      <c r="A1587" t="s">
        <v>7311</v>
      </c>
      <c r="B1587" t="s">
        <v>51</v>
      </c>
      <c r="C1587" t="s">
        <v>51</v>
      </c>
      <c r="D1587" s="14" t="s">
        <v>4098</v>
      </c>
      <c r="E1587" t="s">
        <v>4099</v>
      </c>
      <c r="F1587" t="s">
        <v>51</v>
      </c>
      <c r="G1587" t="s">
        <v>58</v>
      </c>
      <c r="H1587" t="s">
        <v>51</v>
      </c>
      <c r="I1587" s="16">
        <v>36161</v>
      </c>
      <c r="J1587" t="s">
        <v>54</v>
      </c>
      <c r="K1587" t="s">
        <v>59</v>
      </c>
      <c r="L1587" t="s">
        <v>51</v>
      </c>
      <c r="M1587" t="s">
        <v>51</v>
      </c>
      <c r="N1587" t="s">
        <v>59</v>
      </c>
      <c r="O1587" t="s">
        <v>56</v>
      </c>
      <c r="P1587" t="s">
        <v>51</v>
      </c>
      <c r="Q1587" s="1">
        <v>12.5</v>
      </c>
      <c r="R1587" t="s">
        <v>51</v>
      </c>
      <c r="S1587" t="s">
        <v>918</v>
      </c>
      <c r="T1587" t="s">
        <v>2279</v>
      </c>
    </row>
    <row r="1588" spans="1:20" x14ac:dyDescent="0.25">
      <c r="A1588" t="s">
        <v>7312</v>
      </c>
      <c r="B1588" t="s">
        <v>7313</v>
      </c>
      <c r="C1588" t="s">
        <v>51</v>
      </c>
      <c r="D1588" s="14" t="s">
        <v>7314</v>
      </c>
      <c r="E1588" t="s">
        <v>7315</v>
      </c>
      <c r="F1588" t="s">
        <v>51</v>
      </c>
      <c r="G1588" t="s">
        <v>77</v>
      </c>
      <c r="H1588" t="s">
        <v>51</v>
      </c>
      <c r="I1588" s="16">
        <v>39814</v>
      </c>
      <c r="J1588" t="s">
        <v>54</v>
      </c>
      <c r="K1588" t="s">
        <v>59</v>
      </c>
      <c r="L1588" t="s">
        <v>51</v>
      </c>
      <c r="M1588" t="s">
        <v>51</v>
      </c>
      <c r="N1588" t="s">
        <v>59</v>
      </c>
      <c r="O1588" t="s">
        <v>56</v>
      </c>
      <c r="P1588" t="s">
        <v>51</v>
      </c>
      <c r="Q1588" s="1">
        <v>12.5</v>
      </c>
      <c r="R1588" t="s">
        <v>51</v>
      </c>
      <c r="S1588" t="s">
        <v>918</v>
      </c>
      <c r="T1588" t="s">
        <v>471</v>
      </c>
    </row>
    <row r="1589" spans="1:20" x14ac:dyDescent="0.25">
      <c r="A1589" t="s">
        <v>51</v>
      </c>
      <c r="B1589" t="s">
        <v>52</v>
      </c>
      <c r="C1589" t="s">
        <v>51</v>
      </c>
      <c r="D1589" s="14" t="s">
        <v>51</v>
      </c>
      <c r="E1589" t="s">
        <v>51</v>
      </c>
      <c r="F1589" t="s">
        <v>51</v>
      </c>
      <c r="G1589" t="s">
        <v>58</v>
      </c>
      <c r="H1589" t="s">
        <v>51</v>
      </c>
      <c r="I1589" s="16">
        <v>32874</v>
      </c>
      <c r="J1589" t="s">
        <v>54</v>
      </c>
      <c r="K1589" t="s">
        <v>2958</v>
      </c>
      <c r="L1589" t="s">
        <v>51</v>
      </c>
      <c r="M1589" t="s">
        <v>51</v>
      </c>
      <c r="N1589" t="s">
        <v>2958</v>
      </c>
      <c r="O1589" t="s">
        <v>56</v>
      </c>
      <c r="P1589" t="s">
        <v>51</v>
      </c>
      <c r="Q1589" s="1">
        <v>12.5</v>
      </c>
      <c r="R1589" t="s">
        <v>51</v>
      </c>
      <c r="S1589" t="s">
        <v>51</v>
      </c>
      <c r="T1589" t="s">
        <v>51</v>
      </c>
    </row>
    <row r="1590" spans="1:20" x14ac:dyDescent="0.25">
      <c r="A1590" t="s">
        <v>7316</v>
      </c>
      <c r="B1590" t="s">
        <v>51</v>
      </c>
      <c r="C1590" t="s">
        <v>7317</v>
      </c>
      <c r="D1590" s="14" t="s">
        <v>3782</v>
      </c>
      <c r="E1590" t="s">
        <v>3783</v>
      </c>
      <c r="F1590" t="s">
        <v>7318</v>
      </c>
      <c r="G1590" t="s">
        <v>63</v>
      </c>
      <c r="H1590" t="s">
        <v>51</v>
      </c>
      <c r="I1590" s="16">
        <v>42005</v>
      </c>
      <c r="J1590" t="s">
        <v>54</v>
      </c>
      <c r="K1590" t="s">
        <v>59</v>
      </c>
      <c r="L1590" t="s">
        <v>51</v>
      </c>
      <c r="M1590" t="s">
        <v>51</v>
      </c>
      <c r="N1590" t="s">
        <v>59</v>
      </c>
      <c r="O1590" t="s">
        <v>56</v>
      </c>
      <c r="P1590" t="s">
        <v>51</v>
      </c>
      <c r="Q1590" s="1">
        <v>12.4</v>
      </c>
      <c r="R1590" t="s">
        <v>51</v>
      </c>
      <c r="S1590" t="s">
        <v>51</v>
      </c>
      <c r="T1590" t="s">
        <v>51</v>
      </c>
    </row>
    <row r="1591" spans="1:20" x14ac:dyDescent="0.25">
      <c r="A1591" t="s">
        <v>7320</v>
      </c>
      <c r="B1591" t="s">
        <v>7321</v>
      </c>
      <c r="C1591" t="s">
        <v>51</v>
      </c>
      <c r="D1591" s="14" t="s">
        <v>7322</v>
      </c>
      <c r="E1591" t="s">
        <v>7323</v>
      </c>
      <c r="F1591" t="s">
        <v>51</v>
      </c>
      <c r="G1591" t="s">
        <v>77</v>
      </c>
      <c r="H1591" t="s">
        <v>51</v>
      </c>
      <c r="I1591" s="16">
        <v>37987</v>
      </c>
      <c r="J1591" t="s">
        <v>54</v>
      </c>
      <c r="K1591" t="s">
        <v>91</v>
      </c>
      <c r="L1591" t="s">
        <v>51</v>
      </c>
      <c r="M1591" t="s">
        <v>51</v>
      </c>
      <c r="N1591" t="s">
        <v>91</v>
      </c>
      <c r="O1591" t="s">
        <v>56</v>
      </c>
      <c r="P1591" t="s">
        <v>51</v>
      </c>
      <c r="Q1591" s="1">
        <v>12.4</v>
      </c>
      <c r="R1591" t="s">
        <v>51</v>
      </c>
      <c r="S1591" t="s">
        <v>918</v>
      </c>
      <c r="T1591" t="s">
        <v>7324</v>
      </c>
    </row>
    <row r="1592" spans="1:20" x14ac:dyDescent="0.25">
      <c r="A1592" t="s">
        <v>7325</v>
      </c>
      <c r="B1592" t="s">
        <v>1581</v>
      </c>
      <c r="C1592" t="s">
        <v>7326</v>
      </c>
      <c r="D1592" s="14" t="s">
        <v>7327</v>
      </c>
      <c r="E1592" t="s">
        <v>1583</v>
      </c>
      <c r="F1592" t="s">
        <v>7328</v>
      </c>
      <c r="G1592" t="s">
        <v>84</v>
      </c>
      <c r="H1592" t="s">
        <v>51</v>
      </c>
      <c r="I1592" s="16">
        <v>37987</v>
      </c>
      <c r="J1592" t="s">
        <v>54</v>
      </c>
      <c r="K1592" t="s">
        <v>183</v>
      </c>
      <c r="L1592" t="s">
        <v>91</v>
      </c>
      <c r="M1592" t="s">
        <v>185</v>
      </c>
      <c r="N1592" t="s">
        <v>91</v>
      </c>
      <c r="O1592" t="s">
        <v>56</v>
      </c>
      <c r="P1592" t="s">
        <v>56</v>
      </c>
      <c r="Q1592" s="1">
        <v>12.4</v>
      </c>
      <c r="R1592" t="s">
        <v>7329</v>
      </c>
      <c r="S1592" t="s">
        <v>3270</v>
      </c>
      <c r="T1592" t="s">
        <v>1587</v>
      </c>
    </row>
    <row r="1593" spans="1:20" x14ac:dyDescent="0.25">
      <c r="A1593" t="s">
        <v>7330</v>
      </c>
      <c r="B1593" t="s">
        <v>51</v>
      </c>
      <c r="C1593" t="s">
        <v>51</v>
      </c>
      <c r="D1593" s="14" t="s">
        <v>7331</v>
      </c>
      <c r="E1593" t="s">
        <v>7332</v>
      </c>
      <c r="F1593" t="s">
        <v>51</v>
      </c>
      <c r="G1593" t="s">
        <v>63</v>
      </c>
      <c r="H1593" t="s">
        <v>51</v>
      </c>
      <c r="I1593" s="16">
        <v>37257</v>
      </c>
      <c r="J1593" t="s">
        <v>54</v>
      </c>
      <c r="K1593" t="s">
        <v>59</v>
      </c>
      <c r="L1593" t="s">
        <v>51</v>
      </c>
      <c r="M1593" t="s">
        <v>51</v>
      </c>
      <c r="N1593" t="s">
        <v>59</v>
      </c>
      <c r="O1593" t="s">
        <v>56</v>
      </c>
      <c r="P1593" t="s">
        <v>51</v>
      </c>
      <c r="Q1593" s="1">
        <v>12.4</v>
      </c>
      <c r="R1593" t="s">
        <v>51</v>
      </c>
      <c r="S1593" t="s">
        <v>1225</v>
      </c>
      <c r="T1593" t="s">
        <v>7333</v>
      </c>
    </row>
    <row r="1594" spans="1:20" x14ac:dyDescent="0.25">
      <c r="A1594" t="s">
        <v>51</v>
      </c>
      <c r="B1594" t="s">
        <v>52</v>
      </c>
      <c r="C1594" t="s">
        <v>51</v>
      </c>
      <c r="D1594" s="14" t="s">
        <v>51</v>
      </c>
      <c r="E1594" t="s">
        <v>51</v>
      </c>
      <c r="F1594" t="s">
        <v>51</v>
      </c>
      <c r="G1594" t="s">
        <v>594</v>
      </c>
      <c r="H1594" t="s">
        <v>51</v>
      </c>
      <c r="I1594" s="16">
        <v>32874</v>
      </c>
      <c r="J1594" t="s">
        <v>54</v>
      </c>
      <c r="K1594" t="s">
        <v>91</v>
      </c>
      <c r="L1594" t="s">
        <v>51</v>
      </c>
      <c r="M1594" t="s">
        <v>51</v>
      </c>
      <c r="N1594" t="s">
        <v>91</v>
      </c>
      <c r="O1594" t="s">
        <v>56</v>
      </c>
      <c r="P1594" t="s">
        <v>51</v>
      </c>
      <c r="Q1594" s="1">
        <v>12.4</v>
      </c>
      <c r="R1594" t="s">
        <v>51</v>
      </c>
      <c r="S1594" t="s">
        <v>51</v>
      </c>
      <c r="T1594" t="s">
        <v>51</v>
      </c>
    </row>
    <row r="1595" spans="1:20" x14ac:dyDescent="0.25">
      <c r="A1595" t="s">
        <v>51</v>
      </c>
      <c r="B1595" t="s">
        <v>52</v>
      </c>
      <c r="C1595" t="s">
        <v>51</v>
      </c>
      <c r="D1595" s="14" t="s">
        <v>51</v>
      </c>
      <c r="E1595" t="s">
        <v>51</v>
      </c>
      <c r="F1595" t="s">
        <v>51</v>
      </c>
      <c r="G1595" t="s">
        <v>603</v>
      </c>
      <c r="H1595" t="s">
        <v>51</v>
      </c>
      <c r="I1595" s="16">
        <v>32874</v>
      </c>
      <c r="J1595" t="s">
        <v>54</v>
      </c>
      <c r="K1595" t="s">
        <v>59</v>
      </c>
      <c r="L1595" t="s">
        <v>51</v>
      </c>
      <c r="M1595" t="s">
        <v>51</v>
      </c>
      <c r="N1595" t="s">
        <v>59</v>
      </c>
      <c r="O1595" t="s">
        <v>56</v>
      </c>
      <c r="P1595" t="s">
        <v>51</v>
      </c>
      <c r="Q1595" s="1">
        <v>12.4</v>
      </c>
      <c r="R1595" t="s">
        <v>51</v>
      </c>
      <c r="S1595" t="s">
        <v>51</v>
      </c>
      <c r="T1595" t="s">
        <v>51</v>
      </c>
    </row>
    <row r="1596" spans="1:20" x14ac:dyDescent="0.25">
      <c r="A1596" t="s">
        <v>7334</v>
      </c>
      <c r="B1596" t="s">
        <v>7335</v>
      </c>
      <c r="C1596" t="s">
        <v>7335</v>
      </c>
      <c r="D1596" s="14" t="s">
        <v>51</v>
      </c>
      <c r="E1596" t="s">
        <v>51</v>
      </c>
      <c r="F1596" t="s">
        <v>51</v>
      </c>
      <c r="G1596" t="s">
        <v>356</v>
      </c>
      <c r="H1596" t="s">
        <v>51</v>
      </c>
      <c r="I1596" s="16">
        <v>41624</v>
      </c>
      <c r="J1596" t="s">
        <v>492</v>
      </c>
      <c r="K1596" t="s">
        <v>59</v>
      </c>
      <c r="L1596" t="s">
        <v>51</v>
      </c>
      <c r="M1596" t="s">
        <v>51</v>
      </c>
      <c r="N1596" t="s">
        <v>59</v>
      </c>
      <c r="O1596" t="s">
        <v>56</v>
      </c>
      <c r="P1596" t="s">
        <v>74</v>
      </c>
      <c r="Q1596" s="1">
        <v>12.3</v>
      </c>
      <c r="R1596" t="s">
        <v>7337</v>
      </c>
      <c r="S1596" t="s">
        <v>1225</v>
      </c>
      <c r="T1596" t="s">
        <v>4626</v>
      </c>
    </row>
    <row r="1597" spans="1:20" x14ac:dyDescent="0.25">
      <c r="A1597" t="s">
        <v>7338</v>
      </c>
      <c r="B1597" t="s">
        <v>7339</v>
      </c>
      <c r="C1597" t="s">
        <v>7340</v>
      </c>
      <c r="D1597" s="14" t="s">
        <v>5152</v>
      </c>
      <c r="E1597" t="s">
        <v>7341</v>
      </c>
      <c r="F1597" t="s">
        <v>7342</v>
      </c>
      <c r="G1597" t="s">
        <v>69</v>
      </c>
      <c r="H1597" t="s">
        <v>51</v>
      </c>
      <c r="I1597" s="16">
        <v>41818</v>
      </c>
      <c r="J1597" t="s">
        <v>54</v>
      </c>
      <c r="K1597" t="s">
        <v>59</v>
      </c>
      <c r="L1597" t="s">
        <v>51</v>
      </c>
      <c r="M1597" t="s">
        <v>51</v>
      </c>
      <c r="N1597" t="s">
        <v>59</v>
      </c>
      <c r="O1597" t="s">
        <v>56</v>
      </c>
      <c r="P1597" t="s">
        <v>74</v>
      </c>
      <c r="Q1597" s="1">
        <v>12.3</v>
      </c>
      <c r="R1597" t="s">
        <v>7343</v>
      </c>
      <c r="S1597" t="s">
        <v>1225</v>
      </c>
      <c r="T1597" t="s">
        <v>3315</v>
      </c>
    </row>
    <row r="1598" spans="1:20" x14ac:dyDescent="0.25">
      <c r="A1598" t="s">
        <v>7344</v>
      </c>
      <c r="B1598" t="s">
        <v>51</v>
      </c>
      <c r="C1598" t="s">
        <v>7345</v>
      </c>
      <c r="D1598" s="14" t="s">
        <v>7346</v>
      </c>
      <c r="E1598" t="s">
        <v>7347</v>
      </c>
      <c r="F1598" t="s">
        <v>51</v>
      </c>
      <c r="G1598" t="s">
        <v>69</v>
      </c>
      <c r="H1598" t="s">
        <v>51</v>
      </c>
      <c r="I1598" s="16">
        <v>41640</v>
      </c>
      <c r="J1598" t="s">
        <v>54</v>
      </c>
      <c r="K1598" t="s">
        <v>59</v>
      </c>
      <c r="L1598" t="s">
        <v>51</v>
      </c>
      <c r="M1598" t="s">
        <v>51</v>
      </c>
      <c r="N1598" t="s">
        <v>59</v>
      </c>
      <c r="O1598" t="s">
        <v>56</v>
      </c>
      <c r="P1598" t="s">
        <v>74</v>
      </c>
      <c r="Q1598" s="1">
        <v>12.3</v>
      </c>
      <c r="R1598" t="s">
        <v>51</v>
      </c>
      <c r="S1598" t="s">
        <v>1225</v>
      </c>
      <c r="T1598" t="s">
        <v>1523</v>
      </c>
    </row>
    <row r="1599" spans="1:20" x14ac:dyDescent="0.25">
      <c r="A1599" t="s">
        <v>7348</v>
      </c>
      <c r="B1599" t="s">
        <v>114</v>
      </c>
      <c r="C1599" t="s">
        <v>7349</v>
      </c>
      <c r="D1599" s="14" t="s">
        <v>7350</v>
      </c>
      <c r="E1599" t="s">
        <v>7349</v>
      </c>
      <c r="F1599" t="s">
        <v>51</v>
      </c>
      <c r="G1599" t="s">
        <v>61</v>
      </c>
      <c r="H1599" t="s">
        <v>7349</v>
      </c>
      <c r="I1599" s="17">
        <v>7641</v>
      </c>
      <c r="J1599" t="s">
        <v>54</v>
      </c>
      <c r="K1599" t="s">
        <v>463</v>
      </c>
      <c r="L1599" t="s">
        <v>51</v>
      </c>
      <c r="M1599" t="s">
        <v>51</v>
      </c>
      <c r="N1599" t="s">
        <v>463</v>
      </c>
      <c r="O1599" t="s">
        <v>74</v>
      </c>
      <c r="P1599" t="s">
        <v>74</v>
      </c>
      <c r="Q1599" s="1">
        <v>12.3</v>
      </c>
      <c r="R1599" t="s">
        <v>51</v>
      </c>
      <c r="S1599" t="s">
        <v>1225</v>
      </c>
      <c r="T1599" t="s">
        <v>1316</v>
      </c>
    </row>
    <row r="1600" spans="1:20" x14ac:dyDescent="0.25">
      <c r="A1600" t="s">
        <v>7351</v>
      </c>
      <c r="B1600" t="s">
        <v>224</v>
      </c>
      <c r="C1600" t="s">
        <v>7352</v>
      </c>
      <c r="D1600" s="14" t="s">
        <v>7353</v>
      </c>
      <c r="E1600" t="s">
        <v>7354</v>
      </c>
      <c r="F1600" t="s">
        <v>7355</v>
      </c>
      <c r="G1600" t="s">
        <v>53</v>
      </c>
      <c r="H1600" t="s">
        <v>7352</v>
      </c>
      <c r="I1600" s="17">
        <v>30317</v>
      </c>
      <c r="J1600" t="s">
        <v>54</v>
      </c>
      <c r="K1600" t="s">
        <v>463</v>
      </c>
      <c r="L1600" t="s">
        <v>51</v>
      </c>
      <c r="M1600" t="s">
        <v>51</v>
      </c>
      <c r="N1600" t="s">
        <v>463</v>
      </c>
      <c r="O1600" t="s">
        <v>74</v>
      </c>
      <c r="P1600" t="s">
        <v>74</v>
      </c>
      <c r="Q1600" s="1">
        <v>12.3</v>
      </c>
      <c r="R1600" t="s">
        <v>532</v>
      </c>
      <c r="S1600" t="s">
        <v>450</v>
      </c>
      <c r="T1600" t="s">
        <v>616</v>
      </c>
    </row>
    <row r="1601" spans="1:20" x14ac:dyDescent="0.25">
      <c r="A1601" t="s">
        <v>7356</v>
      </c>
      <c r="B1601" t="s">
        <v>7224</v>
      </c>
      <c r="C1601" t="s">
        <v>7357</v>
      </c>
      <c r="D1601" s="14" t="s">
        <v>7358</v>
      </c>
      <c r="E1601" t="s">
        <v>7359</v>
      </c>
      <c r="F1601" t="s">
        <v>51</v>
      </c>
      <c r="G1601" t="s">
        <v>53</v>
      </c>
      <c r="H1601" t="s">
        <v>51</v>
      </c>
      <c r="I1601" s="17">
        <v>19811</v>
      </c>
      <c r="J1601" t="s">
        <v>54</v>
      </c>
      <c r="K1601" t="s">
        <v>463</v>
      </c>
      <c r="L1601" t="s">
        <v>51</v>
      </c>
      <c r="M1601" t="s">
        <v>51</v>
      </c>
      <c r="N1601" t="s">
        <v>463</v>
      </c>
      <c r="O1601" t="s">
        <v>74</v>
      </c>
      <c r="P1601" t="s">
        <v>74</v>
      </c>
      <c r="Q1601" s="1">
        <v>12.3</v>
      </c>
      <c r="R1601" t="s">
        <v>7360</v>
      </c>
      <c r="S1601" t="s">
        <v>1225</v>
      </c>
      <c r="T1601" t="s">
        <v>2103</v>
      </c>
    </row>
    <row r="1602" spans="1:20" x14ac:dyDescent="0.25">
      <c r="A1602" t="s">
        <v>7361</v>
      </c>
      <c r="B1602" t="s">
        <v>7362</v>
      </c>
      <c r="C1602" t="s">
        <v>51</v>
      </c>
      <c r="D1602" s="14" t="s">
        <v>5548</v>
      </c>
      <c r="E1602" t="s">
        <v>5549</v>
      </c>
      <c r="F1602" t="s">
        <v>51</v>
      </c>
      <c r="G1602" t="s">
        <v>69</v>
      </c>
      <c r="H1602" t="s">
        <v>51</v>
      </c>
      <c r="I1602" s="16">
        <v>36892</v>
      </c>
      <c r="J1602" t="s">
        <v>54</v>
      </c>
      <c r="K1602" t="s">
        <v>59</v>
      </c>
      <c r="L1602" t="s">
        <v>51</v>
      </c>
      <c r="M1602" t="s">
        <v>51</v>
      </c>
      <c r="N1602" t="s">
        <v>59</v>
      </c>
      <c r="O1602" t="s">
        <v>56</v>
      </c>
      <c r="P1602" t="s">
        <v>51</v>
      </c>
      <c r="Q1602" s="1">
        <v>12.3</v>
      </c>
      <c r="R1602" t="s">
        <v>51</v>
      </c>
      <c r="S1602" t="s">
        <v>1225</v>
      </c>
      <c r="T1602" t="s">
        <v>3826</v>
      </c>
    </row>
    <row r="1603" spans="1:20" x14ac:dyDescent="0.25">
      <c r="A1603" t="s">
        <v>7363</v>
      </c>
      <c r="B1603" t="s">
        <v>2856</v>
      </c>
      <c r="C1603" t="s">
        <v>2856</v>
      </c>
      <c r="D1603" s="14" t="s">
        <v>2857</v>
      </c>
      <c r="E1603" t="s">
        <v>2858</v>
      </c>
      <c r="F1603" t="s">
        <v>2859</v>
      </c>
      <c r="G1603" t="s">
        <v>61</v>
      </c>
      <c r="H1603" t="s">
        <v>91</v>
      </c>
      <c r="I1603" s="16">
        <v>38330</v>
      </c>
      <c r="J1603" t="s">
        <v>54</v>
      </c>
      <c r="K1603" t="s">
        <v>183</v>
      </c>
      <c r="L1603" t="s">
        <v>91</v>
      </c>
      <c r="M1603" t="s">
        <v>7364</v>
      </c>
      <c r="N1603" t="s">
        <v>91</v>
      </c>
      <c r="O1603" t="s">
        <v>56</v>
      </c>
      <c r="P1603" t="s">
        <v>56</v>
      </c>
      <c r="Q1603" s="1">
        <v>12.3</v>
      </c>
      <c r="R1603" t="s">
        <v>2862</v>
      </c>
      <c r="S1603" t="s">
        <v>450</v>
      </c>
      <c r="T1603" t="s">
        <v>2863</v>
      </c>
    </row>
    <row r="1604" spans="1:20" x14ac:dyDescent="0.25">
      <c r="A1604" t="s">
        <v>7365</v>
      </c>
      <c r="B1604" t="s">
        <v>7366</v>
      </c>
      <c r="C1604" t="s">
        <v>51</v>
      </c>
      <c r="D1604" s="14" t="s">
        <v>4849</v>
      </c>
      <c r="E1604" t="s">
        <v>7367</v>
      </c>
      <c r="F1604" t="s">
        <v>51</v>
      </c>
      <c r="G1604" t="s">
        <v>69</v>
      </c>
      <c r="H1604" t="s">
        <v>51</v>
      </c>
      <c r="I1604" s="16">
        <v>36892</v>
      </c>
      <c r="J1604" t="s">
        <v>54</v>
      </c>
      <c r="K1604" t="s">
        <v>59</v>
      </c>
      <c r="L1604" t="s">
        <v>51</v>
      </c>
      <c r="M1604" t="s">
        <v>51</v>
      </c>
      <c r="N1604" t="s">
        <v>59</v>
      </c>
      <c r="O1604" t="s">
        <v>56</v>
      </c>
      <c r="P1604" t="s">
        <v>51</v>
      </c>
      <c r="Q1604" s="1">
        <v>12.3</v>
      </c>
      <c r="R1604" t="s">
        <v>51</v>
      </c>
      <c r="S1604" t="s">
        <v>1225</v>
      </c>
      <c r="T1604" t="s">
        <v>3826</v>
      </c>
    </row>
    <row r="1605" spans="1:20" x14ac:dyDescent="0.25">
      <c r="A1605" t="s">
        <v>7368</v>
      </c>
      <c r="B1605" t="s">
        <v>51</v>
      </c>
      <c r="C1605" t="s">
        <v>51</v>
      </c>
      <c r="D1605" s="14" t="s">
        <v>7369</v>
      </c>
      <c r="E1605" t="s">
        <v>7370</v>
      </c>
      <c r="F1605" t="s">
        <v>51</v>
      </c>
      <c r="G1605" t="s">
        <v>79</v>
      </c>
      <c r="H1605" t="s">
        <v>51</v>
      </c>
      <c r="I1605" s="16">
        <v>39814</v>
      </c>
      <c r="J1605" t="s">
        <v>54</v>
      </c>
      <c r="K1605" t="s">
        <v>59</v>
      </c>
      <c r="L1605" t="s">
        <v>51</v>
      </c>
      <c r="M1605" t="s">
        <v>51</v>
      </c>
      <c r="N1605" t="s">
        <v>59</v>
      </c>
      <c r="O1605" t="s">
        <v>56</v>
      </c>
      <c r="P1605" t="s">
        <v>51</v>
      </c>
      <c r="Q1605" s="1">
        <v>12.3</v>
      </c>
      <c r="R1605" t="s">
        <v>51</v>
      </c>
      <c r="S1605" t="s">
        <v>1225</v>
      </c>
      <c r="T1605" t="s">
        <v>1279</v>
      </c>
    </row>
    <row r="1606" spans="1:20" x14ac:dyDescent="0.25">
      <c r="A1606" t="s">
        <v>7371</v>
      </c>
      <c r="B1606" t="s">
        <v>7372</v>
      </c>
      <c r="C1606" t="s">
        <v>51</v>
      </c>
      <c r="D1606" s="14" t="s">
        <v>5481</v>
      </c>
      <c r="E1606" t="s">
        <v>5482</v>
      </c>
      <c r="F1606" t="s">
        <v>51</v>
      </c>
      <c r="G1606" t="s">
        <v>79</v>
      </c>
      <c r="H1606" t="s">
        <v>51</v>
      </c>
      <c r="I1606" s="16">
        <v>40179</v>
      </c>
      <c r="J1606" t="s">
        <v>54</v>
      </c>
      <c r="K1606" t="s">
        <v>59</v>
      </c>
      <c r="L1606" t="s">
        <v>51</v>
      </c>
      <c r="M1606" t="s">
        <v>51</v>
      </c>
      <c r="N1606" t="s">
        <v>59</v>
      </c>
      <c r="O1606" t="s">
        <v>56</v>
      </c>
      <c r="P1606" t="s">
        <v>51</v>
      </c>
      <c r="Q1606" s="1">
        <v>12.3</v>
      </c>
      <c r="R1606" t="s">
        <v>51</v>
      </c>
      <c r="S1606" t="s">
        <v>918</v>
      </c>
      <c r="T1606" t="s">
        <v>1356</v>
      </c>
    </row>
    <row r="1607" spans="1:20" x14ac:dyDescent="0.25">
      <c r="A1607" t="s">
        <v>7373</v>
      </c>
      <c r="B1607" t="s">
        <v>7374</v>
      </c>
      <c r="C1607" t="s">
        <v>7375</v>
      </c>
      <c r="D1607" s="14" t="s">
        <v>2521</v>
      </c>
      <c r="E1607" t="s">
        <v>2522</v>
      </c>
      <c r="F1607" t="s">
        <v>7376</v>
      </c>
      <c r="G1607" t="s">
        <v>84</v>
      </c>
      <c r="H1607" t="s">
        <v>51</v>
      </c>
      <c r="I1607" s="16">
        <v>41596</v>
      </c>
      <c r="J1607" t="s">
        <v>54</v>
      </c>
      <c r="K1607" t="s">
        <v>59</v>
      </c>
      <c r="L1607" t="s">
        <v>51</v>
      </c>
      <c r="M1607" t="s">
        <v>51</v>
      </c>
      <c r="N1607" t="s">
        <v>59</v>
      </c>
      <c r="O1607" t="s">
        <v>56</v>
      </c>
      <c r="P1607" t="s">
        <v>51</v>
      </c>
      <c r="Q1607" s="1">
        <v>12.2</v>
      </c>
      <c r="R1607" t="s">
        <v>51</v>
      </c>
      <c r="S1607" t="s">
        <v>450</v>
      </c>
      <c r="T1607" t="s">
        <v>2387</v>
      </c>
    </row>
    <row r="1608" spans="1:20" x14ac:dyDescent="0.25">
      <c r="A1608" t="s">
        <v>7378</v>
      </c>
      <c r="B1608" t="s">
        <v>7379</v>
      </c>
      <c r="C1608" t="s">
        <v>7380</v>
      </c>
      <c r="D1608" s="14" t="s">
        <v>2521</v>
      </c>
      <c r="E1608" t="s">
        <v>2522</v>
      </c>
      <c r="F1608" t="s">
        <v>7376</v>
      </c>
      <c r="G1608" t="s">
        <v>84</v>
      </c>
      <c r="H1608" t="s">
        <v>51</v>
      </c>
      <c r="I1608" s="16">
        <v>41596</v>
      </c>
      <c r="J1608" t="s">
        <v>54</v>
      </c>
      <c r="K1608" t="s">
        <v>59</v>
      </c>
      <c r="L1608" t="s">
        <v>51</v>
      </c>
      <c r="M1608" t="s">
        <v>51</v>
      </c>
      <c r="N1608" t="s">
        <v>59</v>
      </c>
      <c r="O1608" t="s">
        <v>56</v>
      </c>
      <c r="P1608" t="s">
        <v>51</v>
      </c>
      <c r="Q1608" s="1">
        <v>12.2</v>
      </c>
      <c r="R1608" t="s">
        <v>51</v>
      </c>
      <c r="S1608" t="s">
        <v>450</v>
      </c>
      <c r="T1608" t="s">
        <v>2387</v>
      </c>
    </row>
    <row r="1609" spans="1:20" x14ac:dyDescent="0.25">
      <c r="A1609" t="s">
        <v>7381</v>
      </c>
      <c r="B1609" t="s">
        <v>914</v>
      </c>
      <c r="C1609" t="s">
        <v>7382</v>
      </c>
      <c r="D1609" s="14" t="s">
        <v>7383</v>
      </c>
      <c r="E1609" t="s">
        <v>7384</v>
      </c>
      <c r="F1609" t="s">
        <v>7385</v>
      </c>
      <c r="G1609" t="s">
        <v>77</v>
      </c>
      <c r="H1609" t="s">
        <v>51</v>
      </c>
      <c r="I1609" s="16">
        <v>37572</v>
      </c>
      <c r="J1609" t="s">
        <v>54</v>
      </c>
      <c r="K1609" t="s">
        <v>59</v>
      </c>
      <c r="L1609" t="s">
        <v>51</v>
      </c>
      <c r="M1609" t="s">
        <v>51</v>
      </c>
      <c r="N1609" t="s">
        <v>59</v>
      </c>
      <c r="O1609" t="s">
        <v>56</v>
      </c>
      <c r="P1609" t="s">
        <v>51</v>
      </c>
      <c r="Q1609" s="1">
        <v>12.2</v>
      </c>
      <c r="R1609" t="s">
        <v>51</v>
      </c>
      <c r="S1609" t="s">
        <v>51</v>
      </c>
      <c r="T1609" t="s">
        <v>471</v>
      </c>
    </row>
    <row r="1610" spans="1:20" x14ac:dyDescent="0.25">
      <c r="A1610" t="s">
        <v>7386</v>
      </c>
      <c r="B1610" t="s">
        <v>51</v>
      </c>
      <c r="C1610" t="s">
        <v>7387</v>
      </c>
      <c r="D1610" s="14" t="s">
        <v>7388</v>
      </c>
      <c r="E1610" t="s">
        <v>7389</v>
      </c>
      <c r="F1610" t="s">
        <v>7390</v>
      </c>
      <c r="G1610" t="s">
        <v>69</v>
      </c>
      <c r="H1610" t="s">
        <v>51</v>
      </c>
      <c r="I1610" s="16">
        <v>42005</v>
      </c>
      <c r="J1610" t="s">
        <v>54</v>
      </c>
      <c r="K1610" t="s">
        <v>59</v>
      </c>
      <c r="L1610" t="s">
        <v>51</v>
      </c>
      <c r="M1610" t="s">
        <v>51</v>
      </c>
      <c r="N1610" t="s">
        <v>59</v>
      </c>
      <c r="O1610" t="s">
        <v>56</v>
      </c>
      <c r="P1610" t="s">
        <v>51</v>
      </c>
      <c r="Q1610" s="1">
        <v>12.2</v>
      </c>
      <c r="R1610" t="s">
        <v>51</v>
      </c>
      <c r="S1610" t="s">
        <v>51</v>
      </c>
      <c r="T1610" t="s">
        <v>51</v>
      </c>
    </row>
    <row r="1611" spans="1:20" x14ac:dyDescent="0.25">
      <c r="A1611" t="s">
        <v>7391</v>
      </c>
      <c r="B1611" t="s">
        <v>51</v>
      </c>
      <c r="C1611" t="s">
        <v>7392</v>
      </c>
      <c r="D1611" s="14" t="s">
        <v>7393</v>
      </c>
      <c r="E1611" t="s">
        <v>7394</v>
      </c>
      <c r="F1611" t="s">
        <v>7395</v>
      </c>
      <c r="G1611" t="s">
        <v>356</v>
      </c>
      <c r="H1611" t="s">
        <v>51</v>
      </c>
      <c r="I1611" s="16">
        <v>42005</v>
      </c>
      <c r="J1611" t="s">
        <v>54</v>
      </c>
      <c r="K1611" t="s">
        <v>59</v>
      </c>
      <c r="L1611" t="s">
        <v>51</v>
      </c>
      <c r="M1611" t="s">
        <v>51</v>
      </c>
      <c r="N1611" t="s">
        <v>59</v>
      </c>
      <c r="O1611" t="s">
        <v>56</v>
      </c>
      <c r="P1611" t="s">
        <v>51</v>
      </c>
      <c r="Q1611" s="1">
        <v>12.2</v>
      </c>
      <c r="R1611" t="s">
        <v>51</v>
      </c>
      <c r="S1611" t="s">
        <v>51</v>
      </c>
      <c r="T1611" t="s">
        <v>51</v>
      </c>
    </row>
    <row r="1612" spans="1:20" x14ac:dyDescent="0.25">
      <c r="A1612" t="s">
        <v>7396</v>
      </c>
      <c r="B1612" t="s">
        <v>51</v>
      </c>
      <c r="C1612" t="s">
        <v>7397</v>
      </c>
      <c r="D1612" s="14" t="s">
        <v>3782</v>
      </c>
      <c r="E1612" t="s">
        <v>3783</v>
      </c>
      <c r="F1612" t="s">
        <v>7398</v>
      </c>
      <c r="G1612" t="s">
        <v>63</v>
      </c>
      <c r="H1612" t="s">
        <v>51</v>
      </c>
      <c r="I1612" s="16">
        <v>42005</v>
      </c>
      <c r="J1612" t="s">
        <v>54</v>
      </c>
      <c r="K1612" t="s">
        <v>59</v>
      </c>
      <c r="L1612" t="s">
        <v>51</v>
      </c>
      <c r="M1612" t="s">
        <v>51</v>
      </c>
      <c r="N1612" t="s">
        <v>59</v>
      </c>
      <c r="O1612" t="s">
        <v>56</v>
      </c>
      <c r="P1612" t="s">
        <v>51</v>
      </c>
      <c r="Q1612" s="1">
        <v>12.2</v>
      </c>
      <c r="R1612" t="s">
        <v>51</v>
      </c>
      <c r="S1612" t="s">
        <v>51</v>
      </c>
      <c r="T1612" t="s">
        <v>51</v>
      </c>
    </row>
    <row r="1613" spans="1:20" x14ac:dyDescent="0.25">
      <c r="A1613" t="s">
        <v>7399</v>
      </c>
      <c r="B1613" t="s">
        <v>51</v>
      </c>
      <c r="C1613" t="s">
        <v>7400</v>
      </c>
      <c r="D1613" s="14" t="s">
        <v>7401</v>
      </c>
      <c r="E1613" t="s">
        <v>7402</v>
      </c>
      <c r="F1613" t="s">
        <v>7403</v>
      </c>
      <c r="G1613" t="s">
        <v>58</v>
      </c>
      <c r="H1613" t="s">
        <v>51</v>
      </c>
      <c r="I1613" s="16">
        <v>42005</v>
      </c>
      <c r="J1613" t="s">
        <v>54</v>
      </c>
      <c r="K1613" t="s">
        <v>59</v>
      </c>
      <c r="L1613" t="s">
        <v>51</v>
      </c>
      <c r="M1613" t="s">
        <v>51</v>
      </c>
      <c r="N1613" t="s">
        <v>59</v>
      </c>
      <c r="O1613" t="s">
        <v>56</v>
      </c>
      <c r="P1613" t="s">
        <v>51</v>
      </c>
      <c r="Q1613" s="1">
        <v>12.2</v>
      </c>
      <c r="R1613" t="s">
        <v>51</v>
      </c>
      <c r="S1613" t="s">
        <v>51</v>
      </c>
      <c r="T1613" t="s">
        <v>51</v>
      </c>
    </row>
    <row r="1614" spans="1:20" x14ac:dyDescent="0.25">
      <c r="A1614" t="s">
        <v>7404</v>
      </c>
      <c r="B1614" t="s">
        <v>51</v>
      </c>
      <c r="C1614" t="s">
        <v>7405</v>
      </c>
      <c r="D1614" s="14" t="s">
        <v>51</v>
      </c>
      <c r="E1614" t="s">
        <v>51</v>
      </c>
      <c r="F1614" t="s">
        <v>7406</v>
      </c>
      <c r="G1614" t="s">
        <v>58</v>
      </c>
      <c r="H1614" t="s">
        <v>51</v>
      </c>
      <c r="I1614" s="16">
        <v>42005</v>
      </c>
      <c r="J1614" t="s">
        <v>54</v>
      </c>
      <c r="K1614" t="s">
        <v>59</v>
      </c>
      <c r="L1614" t="s">
        <v>51</v>
      </c>
      <c r="M1614" t="s">
        <v>51</v>
      </c>
      <c r="N1614" t="s">
        <v>59</v>
      </c>
      <c r="O1614" t="s">
        <v>56</v>
      </c>
      <c r="P1614" t="s">
        <v>51</v>
      </c>
      <c r="Q1614" s="1">
        <v>12.2</v>
      </c>
      <c r="R1614" t="s">
        <v>51</v>
      </c>
      <c r="S1614" t="s">
        <v>51</v>
      </c>
      <c r="T1614" t="s">
        <v>51</v>
      </c>
    </row>
    <row r="1615" spans="1:20" x14ac:dyDescent="0.25">
      <c r="A1615" t="s">
        <v>7407</v>
      </c>
      <c r="B1615" t="s">
        <v>51</v>
      </c>
      <c r="C1615" t="s">
        <v>7408</v>
      </c>
      <c r="D1615" s="14" t="s">
        <v>4098</v>
      </c>
      <c r="E1615" t="s">
        <v>4099</v>
      </c>
      <c r="F1615" t="s">
        <v>7409</v>
      </c>
      <c r="G1615" t="s">
        <v>58</v>
      </c>
      <c r="H1615" t="s">
        <v>51</v>
      </c>
      <c r="I1615" s="16">
        <v>42005</v>
      </c>
      <c r="J1615" t="s">
        <v>54</v>
      </c>
      <c r="K1615" t="s">
        <v>59</v>
      </c>
      <c r="L1615" t="s">
        <v>51</v>
      </c>
      <c r="M1615" t="s">
        <v>51</v>
      </c>
      <c r="N1615" t="s">
        <v>59</v>
      </c>
      <c r="O1615" t="s">
        <v>56</v>
      </c>
      <c r="P1615" t="s">
        <v>51</v>
      </c>
      <c r="Q1615" s="1">
        <v>12.2</v>
      </c>
      <c r="R1615" t="s">
        <v>51</v>
      </c>
      <c r="S1615" t="s">
        <v>51</v>
      </c>
      <c r="T1615" t="s">
        <v>51</v>
      </c>
    </row>
    <row r="1616" spans="1:20" x14ac:dyDescent="0.25">
      <c r="A1616" t="s">
        <v>7410</v>
      </c>
      <c r="B1616" t="s">
        <v>51</v>
      </c>
      <c r="C1616" t="s">
        <v>7411</v>
      </c>
      <c r="D1616" s="14" t="s">
        <v>7412</v>
      </c>
      <c r="E1616" t="s">
        <v>7413</v>
      </c>
      <c r="F1616" t="s">
        <v>51</v>
      </c>
      <c r="G1616" t="s">
        <v>53</v>
      </c>
      <c r="H1616" t="s">
        <v>51</v>
      </c>
      <c r="I1616" s="16">
        <v>41640</v>
      </c>
      <c r="J1616" t="s">
        <v>54</v>
      </c>
      <c r="K1616" t="s">
        <v>59</v>
      </c>
      <c r="L1616" t="s">
        <v>51</v>
      </c>
      <c r="M1616" t="s">
        <v>51</v>
      </c>
      <c r="N1616" t="s">
        <v>59</v>
      </c>
      <c r="O1616" t="s">
        <v>56</v>
      </c>
      <c r="P1616" t="s">
        <v>74</v>
      </c>
      <c r="Q1616" s="1">
        <v>12.2</v>
      </c>
      <c r="R1616" t="s">
        <v>51</v>
      </c>
      <c r="S1616" t="s">
        <v>450</v>
      </c>
      <c r="T1616" t="s">
        <v>616</v>
      </c>
    </row>
    <row r="1617" spans="1:20" x14ac:dyDescent="0.25">
      <c r="A1617" t="s">
        <v>7414</v>
      </c>
      <c r="B1617" t="s">
        <v>51</v>
      </c>
      <c r="C1617" t="s">
        <v>7415</v>
      </c>
      <c r="D1617" s="14" t="s">
        <v>7416</v>
      </c>
      <c r="E1617" t="s">
        <v>7417</v>
      </c>
      <c r="F1617" t="s">
        <v>51</v>
      </c>
      <c r="G1617" t="s">
        <v>84</v>
      </c>
      <c r="H1617" t="s">
        <v>51</v>
      </c>
      <c r="I1617" s="16">
        <v>41640</v>
      </c>
      <c r="J1617" t="s">
        <v>54</v>
      </c>
      <c r="K1617" t="s">
        <v>59</v>
      </c>
      <c r="L1617" t="s">
        <v>51</v>
      </c>
      <c r="M1617" t="s">
        <v>51</v>
      </c>
      <c r="N1617" t="s">
        <v>59</v>
      </c>
      <c r="O1617" t="s">
        <v>56</v>
      </c>
      <c r="P1617" t="s">
        <v>74</v>
      </c>
      <c r="Q1617" s="1">
        <v>12.2</v>
      </c>
      <c r="R1617" t="s">
        <v>51</v>
      </c>
      <c r="S1617" t="s">
        <v>1225</v>
      </c>
      <c r="T1617" t="s">
        <v>7418</v>
      </c>
    </row>
    <row r="1618" spans="1:20" x14ac:dyDescent="0.25">
      <c r="A1618" t="s">
        <v>7419</v>
      </c>
      <c r="B1618" t="s">
        <v>51</v>
      </c>
      <c r="C1618" t="s">
        <v>3381</v>
      </c>
      <c r="D1618" s="14" t="s">
        <v>7420</v>
      </c>
      <c r="E1618" t="s">
        <v>7421</v>
      </c>
      <c r="F1618" t="s">
        <v>51</v>
      </c>
      <c r="G1618" t="s">
        <v>77</v>
      </c>
      <c r="H1618" t="s">
        <v>51</v>
      </c>
      <c r="I1618" s="16">
        <v>41640</v>
      </c>
      <c r="J1618" t="s">
        <v>54</v>
      </c>
      <c r="K1618" t="s">
        <v>59</v>
      </c>
      <c r="L1618" t="s">
        <v>51</v>
      </c>
      <c r="M1618" t="s">
        <v>51</v>
      </c>
      <c r="N1618" t="s">
        <v>59</v>
      </c>
      <c r="O1618" t="s">
        <v>56</v>
      </c>
      <c r="P1618" t="s">
        <v>74</v>
      </c>
      <c r="Q1618" s="1">
        <v>12.2</v>
      </c>
      <c r="R1618" t="s">
        <v>51</v>
      </c>
      <c r="S1618" t="s">
        <v>1225</v>
      </c>
      <c r="T1618" t="s">
        <v>2387</v>
      </c>
    </row>
    <row r="1619" spans="1:20" x14ac:dyDescent="0.25">
      <c r="A1619" t="s">
        <v>7422</v>
      </c>
      <c r="B1619" t="s">
        <v>51</v>
      </c>
      <c r="C1619" t="s">
        <v>7423</v>
      </c>
      <c r="D1619" s="14" t="s">
        <v>7424</v>
      </c>
      <c r="E1619" t="s">
        <v>7425</v>
      </c>
      <c r="F1619" t="s">
        <v>51</v>
      </c>
      <c r="G1619" t="s">
        <v>53</v>
      </c>
      <c r="H1619" t="s">
        <v>51</v>
      </c>
      <c r="I1619" s="16">
        <v>41640</v>
      </c>
      <c r="J1619" t="s">
        <v>54</v>
      </c>
      <c r="K1619" t="s">
        <v>59</v>
      </c>
      <c r="L1619" t="s">
        <v>51</v>
      </c>
      <c r="M1619" t="s">
        <v>51</v>
      </c>
      <c r="N1619" t="s">
        <v>59</v>
      </c>
      <c r="O1619" t="s">
        <v>56</v>
      </c>
      <c r="P1619" t="s">
        <v>74</v>
      </c>
      <c r="Q1619" s="1">
        <v>12.2</v>
      </c>
      <c r="R1619" t="s">
        <v>51</v>
      </c>
      <c r="S1619" t="s">
        <v>1225</v>
      </c>
      <c r="T1619" t="s">
        <v>616</v>
      </c>
    </row>
    <row r="1620" spans="1:20" x14ac:dyDescent="0.25">
      <c r="A1620" t="s">
        <v>7426</v>
      </c>
      <c r="B1620" t="s">
        <v>7427</v>
      </c>
      <c r="C1620" t="s">
        <v>7428</v>
      </c>
      <c r="D1620" s="14" t="s">
        <v>7429</v>
      </c>
      <c r="E1620" t="s">
        <v>2490</v>
      </c>
      <c r="F1620" t="s">
        <v>7430</v>
      </c>
      <c r="G1620" t="s">
        <v>61</v>
      </c>
      <c r="H1620" t="s">
        <v>7431</v>
      </c>
      <c r="I1620" s="17">
        <v>32325</v>
      </c>
      <c r="J1620" t="s">
        <v>54</v>
      </c>
      <c r="K1620" t="s">
        <v>183</v>
      </c>
      <c r="L1620" t="s">
        <v>7432</v>
      </c>
      <c r="M1620" t="s">
        <v>1471</v>
      </c>
      <c r="N1620" t="s">
        <v>73</v>
      </c>
      <c r="O1620" t="s">
        <v>74</v>
      </c>
      <c r="P1620" t="s">
        <v>56</v>
      </c>
      <c r="Q1620" s="1">
        <v>12.2</v>
      </c>
      <c r="R1620" t="s">
        <v>7433</v>
      </c>
      <c r="S1620" t="s">
        <v>1225</v>
      </c>
      <c r="T1620" t="s">
        <v>1316</v>
      </c>
    </row>
    <row r="1621" spans="1:20" x14ac:dyDescent="0.25">
      <c r="A1621" t="s">
        <v>7434</v>
      </c>
      <c r="B1621" t="s">
        <v>224</v>
      </c>
      <c r="C1621" t="s">
        <v>7435</v>
      </c>
      <c r="D1621" s="14" t="s">
        <v>7436</v>
      </c>
      <c r="E1621" t="s">
        <v>7435</v>
      </c>
      <c r="F1621" t="s">
        <v>7437</v>
      </c>
      <c r="G1621" t="s">
        <v>53</v>
      </c>
      <c r="H1621" t="s">
        <v>7435</v>
      </c>
      <c r="I1621" s="17">
        <v>29221</v>
      </c>
      <c r="J1621" t="s">
        <v>54</v>
      </c>
      <c r="K1621" t="s">
        <v>463</v>
      </c>
      <c r="L1621" t="s">
        <v>51</v>
      </c>
      <c r="M1621" t="s">
        <v>51</v>
      </c>
      <c r="N1621" t="s">
        <v>463</v>
      </c>
      <c r="O1621" t="s">
        <v>74</v>
      </c>
      <c r="P1621" t="s">
        <v>74</v>
      </c>
      <c r="Q1621" s="1">
        <v>12.2</v>
      </c>
      <c r="R1621" t="s">
        <v>532</v>
      </c>
      <c r="S1621" t="s">
        <v>450</v>
      </c>
      <c r="T1621" t="s">
        <v>616</v>
      </c>
    </row>
    <row r="1622" spans="1:20" x14ac:dyDescent="0.25">
      <c r="A1622" t="s">
        <v>7438</v>
      </c>
      <c r="B1622" t="s">
        <v>7439</v>
      </c>
      <c r="C1622" t="s">
        <v>51</v>
      </c>
      <c r="D1622" s="14" t="s">
        <v>7440</v>
      </c>
      <c r="E1622" t="s">
        <v>7441</v>
      </c>
      <c r="F1622" t="s">
        <v>51</v>
      </c>
      <c r="G1622" t="s">
        <v>58</v>
      </c>
      <c r="H1622" t="s">
        <v>51</v>
      </c>
      <c r="I1622" s="16">
        <v>37257</v>
      </c>
      <c r="J1622" t="s">
        <v>54</v>
      </c>
      <c r="K1622" t="s">
        <v>59</v>
      </c>
      <c r="L1622" t="s">
        <v>51</v>
      </c>
      <c r="M1622" t="s">
        <v>51</v>
      </c>
      <c r="N1622" t="s">
        <v>59</v>
      </c>
      <c r="O1622" t="s">
        <v>56</v>
      </c>
      <c r="P1622" t="s">
        <v>51</v>
      </c>
      <c r="Q1622" s="1">
        <v>12.2</v>
      </c>
      <c r="R1622" t="s">
        <v>51</v>
      </c>
      <c r="S1622" t="s">
        <v>1225</v>
      </c>
      <c r="T1622" t="s">
        <v>2279</v>
      </c>
    </row>
    <row r="1623" spans="1:20" x14ac:dyDescent="0.25">
      <c r="A1623" t="s">
        <v>7442</v>
      </c>
      <c r="B1623" t="s">
        <v>51</v>
      </c>
      <c r="C1623" t="s">
        <v>51</v>
      </c>
      <c r="D1623" s="14" t="s">
        <v>7443</v>
      </c>
      <c r="E1623" t="s">
        <v>281</v>
      </c>
      <c r="F1623" t="s">
        <v>51</v>
      </c>
      <c r="G1623" t="s">
        <v>69</v>
      </c>
      <c r="H1623" t="s">
        <v>51</v>
      </c>
      <c r="I1623" s="16">
        <v>34700</v>
      </c>
      <c r="J1623" t="s">
        <v>54</v>
      </c>
      <c r="K1623" t="s">
        <v>59</v>
      </c>
      <c r="L1623" t="s">
        <v>51</v>
      </c>
      <c r="M1623" t="s">
        <v>51</v>
      </c>
      <c r="N1623" t="s">
        <v>59</v>
      </c>
      <c r="O1623" t="s">
        <v>56</v>
      </c>
      <c r="P1623" t="s">
        <v>51</v>
      </c>
      <c r="Q1623" s="1">
        <v>12.2</v>
      </c>
      <c r="R1623" t="s">
        <v>51</v>
      </c>
      <c r="S1623" t="s">
        <v>1225</v>
      </c>
      <c r="T1623" t="s">
        <v>1155</v>
      </c>
    </row>
    <row r="1624" spans="1:20" x14ac:dyDescent="0.25">
      <c r="A1624" t="s">
        <v>7444</v>
      </c>
      <c r="B1624" t="s">
        <v>1369</v>
      </c>
      <c r="C1624" t="s">
        <v>7445</v>
      </c>
      <c r="D1624" s="14" t="s">
        <v>2070</v>
      </c>
      <c r="E1624" t="s">
        <v>2071</v>
      </c>
      <c r="F1624" t="s">
        <v>51</v>
      </c>
      <c r="G1624" t="s">
        <v>84</v>
      </c>
      <c r="H1624" t="s">
        <v>7446</v>
      </c>
      <c r="I1624" s="16">
        <v>32874</v>
      </c>
      <c r="J1624" t="s">
        <v>1032</v>
      </c>
      <c r="K1624" t="s">
        <v>73</v>
      </c>
      <c r="L1624" t="s">
        <v>51</v>
      </c>
      <c r="M1624" t="s">
        <v>51</v>
      </c>
      <c r="N1624" t="s">
        <v>73</v>
      </c>
      <c r="O1624" t="s">
        <v>74</v>
      </c>
      <c r="P1624" t="s">
        <v>56</v>
      </c>
      <c r="Q1624" s="1">
        <v>12.2</v>
      </c>
      <c r="R1624" t="s">
        <v>7447</v>
      </c>
      <c r="S1624" t="s">
        <v>1225</v>
      </c>
      <c r="T1624" t="s">
        <v>1376</v>
      </c>
    </row>
    <row r="1625" spans="1:20" x14ac:dyDescent="0.25">
      <c r="A1625" t="s">
        <v>7448</v>
      </c>
      <c r="B1625" t="s">
        <v>4350</v>
      </c>
      <c r="C1625" t="s">
        <v>7449</v>
      </c>
      <c r="D1625" s="14" t="s">
        <v>10135</v>
      </c>
      <c r="E1625" t="s">
        <v>6394</v>
      </c>
      <c r="F1625" t="s">
        <v>51</v>
      </c>
      <c r="G1625" t="s">
        <v>63</v>
      </c>
      <c r="H1625" t="s">
        <v>51</v>
      </c>
      <c r="I1625" s="16">
        <v>42894</v>
      </c>
      <c r="J1625" t="s">
        <v>54</v>
      </c>
      <c r="K1625" t="s">
        <v>59</v>
      </c>
      <c r="L1625" t="s">
        <v>51</v>
      </c>
      <c r="M1625" t="s">
        <v>51</v>
      </c>
      <c r="N1625" t="s">
        <v>59</v>
      </c>
      <c r="O1625" t="s">
        <v>56</v>
      </c>
      <c r="P1625" t="s">
        <v>51</v>
      </c>
      <c r="Q1625" s="1">
        <v>12.1</v>
      </c>
      <c r="R1625" t="s">
        <v>51</v>
      </c>
      <c r="S1625" t="s">
        <v>51</v>
      </c>
      <c r="T1625" t="s">
        <v>51</v>
      </c>
    </row>
    <row r="1626" spans="1:20" x14ac:dyDescent="0.25">
      <c r="A1626" t="s">
        <v>7451</v>
      </c>
      <c r="B1626" t="s">
        <v>51</v>
      </c>
      <c r="C1626" t="s">
        <v>51</v>
      </c>
      <c r="D1626" s="14" t="s">
        <v>7452</v>
      </c>
      <c r="E1626" t="s">
        <v>7453</v>
      </c>
      <c r="F1626" t="s">
        <v>7454</v>
      </c>
      <c r="G1626" t="s">
        <v>93</v>
      </c>
      <c r="H1626" t="s">
        <v>51</v>
      </c>
      <c r="I1626" s="16">
        <v>40909</v>
      </c>
      <c r="J1626" t="s">
        <v>54</v>
      </c>
      <c r="K1626" t="s">
        <v>55</v>
      </c>
      <c r="L1626" t="s">
        <v>51</v>
      </c>
      <c r="M1626" t="s">
        <v>51</v>
      </c>
      <c r="N1626" t="s">
        <v>55</v>
      </c>
      <c r="O1626" t="s">
        <v>56</v>
      </c>
      <c r="P1626" t="s">
        <v>51</v>
      </c>
      <c r="Q1626" s="1">
        <v>12.1</v>
      </c>
      <c r="R1626" t="s">
        <v>51</v>
      </c>
      <c r="S1626" t="s">
        <v>51</v>
      </c>
      <c r="T1626" t="s">
        <v>1356</v>
      </c>
    </row>
    <row r="1627" spans="1:20" x14ac:dyDescent="0.25">
      <c r="A1627" t="s">
        <v>7455</v>
      </c>
      <c r="B1627" t="s">
        <v>7456</v>
      </c>
      <c r="C1627" t="s">
        <v>7457</v>
      </c>
      <c r="D1627" s="14" t="s">
        <v>7458</v>
      </c>
      <c r="E1627" t="s">
        <v>7459</v>
      </c>
      <c r="F1627" t="s">
        <v>51</v>
      </c>
      <c r="G1627" t="s">
        <v>93</v>
      </c>
      <c r="H1627" t="s">
        <v>324</v>
      </c>
      <c r="I1627" s="16">
        <v>39370</v>
      </c>
      <c r="J1627" t="s">
        <v>54</v>
      </c>
      <c r="K1627" t="s">
        <v>1281</v>
      </c>
      <c r="L1627" t="s">
        <v>1281</v>
      </c>
      <c r="M1627" t="s">
        <v>1049</v>
      </c>
      <c r="N1627" t="s">
        <v>1281</v>
      </c>
      <c r="O1627" t="s">
        <v>74</v>
      </c>
      <c r="P1627" t="s">
        <v>56</v>
      </c>
      <c r="Q1627" s="1">
        <v>12.1</v>
      </c>
      <c r="R1627" t="s">
        <v>7460</v>
      </c>
      <c r="S1627" t="s">
        <v>1225</v>
      </c>
      <c r="T1627" t="s">
        <v>6840</v>
      </c>
    </row>
    <row r="1628" spans="1:20" x14ac:dyDescent="0.25">
      <c r="A1628" t="s">
        <v>7461</v>
      </c>
      <c r="B1628" t="s">
        <v>224</v>
      </c>
      <c r="C1628" t="s">
        <v>7462</v>
      </c>
      <c r="D1628" s="14" t="s">
        <v>7463</v>
      </c>
      <c r="E1628" t="s">
        <v>7462</v>
      </c>
      <c r="F1628" t="s">
        <v>7464</v>
      </c>
      <c r="G1628" t="s">
        <v>53</v>
      </c>
      <c r="H1628" t="s">
        <v>7462</v>
      </c>
      <c r="I1628" s="17">
        <v>30682</v>
      </c>
      <c r="J1628" t="s">
        <v>54</v>
      </c>
      <c r="K1628" t="s">
        <v>463</v>
      </c>
      <c r="L1628" t="s">
        <v>51</v>
      </c>
      <c r="M1628" t="s">
        <v>51</v>
      </c>
      <c r="N1628" t="s">
        <v>463</v>
      </c>
      <c r="O1628" t="s">
        <v>74</v>
      </c>
      <c r="P1628" t="s">
        <v>74</v>
      </c>
      <c r="Q1628" s="1">
        <v>12.1</v>
      </c>
      <c r="R1628" t="s">
        <v>532</v>
      </c>
      <c r="S1628" t="s">
        <v>1225</v>
      </c>
      <c r="T1628" t="s">
        <v>616</v>
      </c>
    </row>
    <row r="1629" spans="1:20" x14ac:dyDescent="0.25">
      <c r="A1629" t="s">
        <v>7465</v>
      </c>
      <c r="B1629" t="s">
        <v>914</v>
      </c>
      <c r="C1629" t="s">
        <v>7466</v>
      </c>
      <c r="D1629" s="14" t="s">
        <v>7467</v>
      </c>
      <c r="E1629" t="s">
        <v>7468</v>
      </c>
      <c r="F1629" t="s">
        <v>51</v>
      </c>
      <c r="G1629" t="s">
        <v>77</v>
      </c>
      <c r="H1629" t="s">
        <v>51</v>
      </c>
      <c r="I1629" s="17">
        <v>31048</v>
      </c>
      <c r="J1629" t="s">
        <v>54</v>
      </c>
      <c r="K1629" t="s">
        <v>463</v>
      </c>
      <c r="L1629" t="s">
        <v>51</v>
      </c>
      <c r="M1629" t="s">
        <v>51</v>
      </c>
      <c r="N1629" t="s">
        <v>463</v>
      </c>
      <c r="O1629" t="s">
        <v>74</v>
      </c>
      <c r="P1629" t="s">
        <v>74</v>
      </c>
      <c r="Q1629" s="1">
        <v>12.1</v>
      </c>
      <c r="R1629" t="s">
        <v>51</v>
      </c>
      <c r="S1629" t="s">
        <v>1225</v>
      </c>
      <c r="T1629" t="s">
        <v>471</v>
      </c>
    </row>
    <row r="1630" spans="1:20" x14ac:dyDescent="0.25">
      <c r="A1630" t="s">
        <v>7469</v>
      </c>
      <c r="B1630" t="s">
        <v>7470</v>
      </c>
      <c r="C1630" t="s">
        <v>51</v>
      </c>
      <c r="D1630" s="14" t="s">
        <v>7471</v>
      </c>
      <c r="E1630" t="s">
        <v>7472</v>
      </c>
      <c r="F1630" t="s">
        <v>51</v>
      </c>
      <c r="G1630" t="s">
        <v>53</v>
      </c>
      <c r="H1630" t="s">
        <v>51</v>
      </c>
      <c r="I1630" s="16">
        <v>39814</v>
      </c>
      <c r="J1630" t="s">
        <v>54</v>
      </c>
      <c r="K1630" t="s">
        <v>55</v>
      </c>
      <c r="L1630" t="s">
        <v>51</v>
      </c>
      <c r="M1630" t="s">
        <v>51</v>
      </c>
      <c r="N1630" t="s">
        <v>55</v>
      </c>
      <c r="O1630" t="s">
        <v>56</v>
      </c>
      <c r="P1630" t="s">
        <v>51</v>
      </c>
      <c r="Q1630" s="1">
        <v>12.1</v>
      </c>
      <c r="R1630" t="s">
        <v>51</v>
      </c>
      <c r="S1630" t="s">
        <v>1225</v>
      </c>
      <c r="T1630" t="s">
        <v>616</v>
      </c>
    </row>
    <row r="1631" spans="1:20" x14ac:dyDescent="0.25">
      <c r="A1631" t="s">
        <v>7473</v>
      </c>
      <c r="B1631" t="s">
        <v>7474</v>
      </c>
      <c r="C1631" t="s">
        <v>7475</v>
      </c>
      <c r="D1631" s="14" t="s">
        <v>7476</v>
      </c>
      <c r="E1631" t="s">
        <v>4088</v>
      </c>
      <c r="F1631" t="s">
        <v>7477</v>
      </c>
      <c r="G1631" t="s">
        <v>63</v>
      </c>
      <c r="H1631" t="s">
        <v>51</v>
      </c>
      <c r="I1631" s="16">
        <v>36776</v>
      </c>
      <c r="J1631" t="s">
        <v>54</v>
      </c>
      <c r="K1631" t="s">
        <v>91</v>
      </c>
      <c r="L1631" t="s">
        <v>1492</v>
      </c>
      <c r="M1631" t="s">
        <v>51</v>
      </c>
      <c r="N1631" t="s">
        <v>91</v>
      </c>
      <c r="O1631" t="s">
        <v>56</v>
      </c>
      <c r="P1631" t="s">
        <v>56</v>
      </c>
      <c r="Q1631" s="1">
        <v>12.1</v>
      </c>
      <c r="R1631" t="s">
        <v>7478</v>
      </c>
      <c r="S1631" t="s">
        <v>3270</v>
      </c>
      <c r="T1631" t="s">
        <v>4091</v>
      </c>
    </row>
    <row r="1632" spans="1:20" x14ac:dyDescent="0.25">
      <c r="A1632" t="s">
        <v>7479</v>
      </c>
      <c r="B1632" t="s">
        <v>7480</v>
      </c>
      <c r="C1632" t="s">
        <v>7480</v>
      </c>
      <c r="D1632" s="14" t="s">
        <v>7481</v>
      </c>
      <c r="E1632" t="s">
        <v>7482</v>
      </c>
      <c r="F1632" t="s">
        <v>51</v>
      </c>
      <c r="G1632" t="s">
        <v>58</v>
      </c>
      <c r="H1632" t="s">
        <v>51</v>
      </c>
      <c r="I1632" s="16">
        <v>43697</v>
      </c>
      <c r="J1632" t="s">
        <v>54</v>
      </c>
      <c r="K1632" t="s">
        <v>59</v>
      </c>
      <c r="L1632" t="s">
        <v>51</v>
      </c>
      <c r="M1632" t="s">
        <v>51</v>
      </c>
      <c r="N1632" t="s">
        <v>59</v>
      </c>
      <c r="O1632" t="s">
        <v>56</v>
      </c>
      <c r="P1632" t="s">
        <v>51</v>
      </c>
      <c r="Q1632" s="1">
        <v>12</v>
      </c>
      <c r="R1632" t="s">
        <v>51</v>
      </c>
      <c r="S1632" t="s">
        <v>1225</v>
      </c>
      <c r="T1632" t="s">
        <v>3401</v>
      </c>
    </row>
    <row r="1633" spans="1:20" x14ac:dyDescent="0.25">
      <c r="A1633" t="s">
        <v>7484</v>
      </c>
      <c r="B1633" t="s">
        <v>7485</v>
      </c>
      <c r="C1633" t="s">
        <v>7486</v>
      </c>
      <c r="D1633" s="14" t="s">
        <v>4505</v>
      </c>
      <c r="E1633" t="s">
        <v>4506</v>
      </c>
      <c r="F1633" t="s">
        <v>7487</v>
      </c>
      <c r="G1633" t="s">
        <v>79</v>
      </c>
      <c r="H1633" t="s">
        <v>51</v>
      </c>
      <c r="I1633" s="16">
        <v>39917</v>
      </c>
      <c r="J1633" t="s">
        <v>54</v>
      </c>
      <c r="K1633" t="s">
        <v>59</v>
      </c>
      <c r="L1633" t="s">
        <v>51</v>
      </c>
      <c r="M1633" t="s">
        <v>51</v>
      </c>
      <c r="N1633" t="s">
        <v>59</v>
      </c>
      <c r="O1633" t="s">
        <v>56</v>
      </c>
      <c r="P1633" t="s">
        <v>51</v>
      </c>
      <c r="Q1633" s="1">
        <v>12</v>
      </c>
      <c r="R1633" t="s">
        <v>7488</v>
      </c>
      <c r="S1633" t="s">
        <v>918</v>
      </c>
      <c r="T1633" t="s">
        <v>1356</v>
      </c>
    </row>
    <row r="1634" spans="1:20" x14ac:dyDescent="0.25">
      <c r="A1634" t="s">
        <v>7489</v>
      </c>
      <c r="B1634" t="s">
        <v>2846</v>
      </c>
      <c r="C1634" t="s">
        <v>7490</v>
      </c>
      <c r="D1634" s="14" t="s">
        <v>7491</v>
      </c>
      <c r="E1634" t="s">
        <v>4189</v>
      </c>
      <c r="F1634" t="s">
        <v>51</v>
      </c>
      <c r="G1634" t="s">
        <v>63</v>
      </c>
      <c r="H1634" t="s">
        <v>51</v>
      </c>
      <c r="I1634" s="16">
        <v>42821</v>
      </c>
      <c r="J1634" t="s">
        <v>54</v>
      </c>
      <c r="K1634" t="s">
        <v>59</v>
      </c>
      <c r="L1634" t="s">
        <v>51</v>
      </c>
      <c r="M1634" t="s">
        <v>51</v>
      </c>
      <c r="N1634" t="s">
        <v>59</v>
      </c>
      <c r="O1634" t="s">
        <v>56</v>
      </c>
      <c r="P1634" t="s">
        <v>74</v>
      </c>
      <c r="Q1634" s="1">
        <v>12</v>
      </c>
      <c r="R1634" t="s">
        <v>7492</v>
      </c>
      <c r="S1634" t="s">
        <v>1225</v>
      </c>
      <c r="T1634" t="s">
        <v>3565</v>
      </c>
    </row>
    <row r="1635" spans="1:20" x14ac:dyDescent="0.25">
      <c r="A1635" t="s">
        <v>7493</v>
      </c>
      <c r="B1635" t="s">
        <v>114</v>
      </c>
      <c r="C1635" t="s">
        <v>7494</v>
      </c>
      <c r="D1635" s="14" t="s">
        <v>921</v>
      </c>
      <c r="E1635" t="s">
        <v>922</v>
      </c>
      <c r="F1635" t="s">
        <v>51</v>
      </c>
      <c r="G1635" t="s">
        <v>485</v>
      </c>
      <c r="H1635" t="s">
        <v>7495</v>
      </c>
      <c r="I1635" s="16">
        <v>42917</v>
      </c>
      <c r="J1635" t="s">
        <v>54</v>
      </c>
      <c r="K1635" t="s">
        <v>194</v>
      </c>
      <c r="L1635" t="s">
        <v>51</v>
      </c>
      <c r="M1635" t="s">
        <v>51</v>
      </c>
      <c r="N1635" t="s">
        <v>194</v>
      </c>
      <c r="O1635" t="s">
        <v>74</v>
      </c>
      <c r="P1635" t="s">
        <v>74</v>
      </c>
      <c r="Q1635" s="1">
        <v>12</v>
      </c>
      <c r="R1635" t="s">
        <v>51</v>
      </c>
      <c r="S1635" t="s">
        <v>107</v>
      </c>
      <c r="T1635" t="s">
        <v>122</v>
      </c>
    </row>
    <row r="1636" spans="1:20" x14ac:dyDescent="0.25">
      <c r="A1636" t="s">
        <v>7496</v>
      </c>
      <c r="B1636" t="s">
        <v>51</v>
      </c>
      <c r="C1636" t="s">
        <v>7497</v>
      </c>
      <c r="D1636" s="14" t="s">
        <v>7498</v>
      </c>
      <c r="E1636" t="s">
        <v>7499</v>
      </c>
      <c r="F1636" t="s">
        <v>7500</v>
      </c>
      <c r="G1636" t="s">
        <v>69</v>
      </c>
      <c r="H1636" t="s">
        <v>51</v>
      </c>
      <c r="I1636" s="16">
        <v>42005</v>
      </c>
      <c r="J1636" t="s">
        <v>54</v>
      </c>
      <c r="K1636" t="s">
        <v>59</v>
      </c>
      <c r="L1636" t="s">
        <v>51</v>
      </c>
      <c r="M1636" t="s">
        <v>51</v>
      </c>
      <c r="N1636" t="s">
        <v>59</v>
      </c>
      <c r="O1636" t="s">
        <v>56</v>
      </c>
      <c r="P1636" t="s">
        <v>51</v>
      </c>
      <c r="Q1636" s="1">
        <v>12</v>
      </c>
      <c r="R1636" t="s">
        <v>51</v>
      </c>
      <c r="S1636" t="s">
        <v>51</v>
      </c>
      <c r="T1636" t="s">
        <v>51</v>
      </c>
    </row>
    <row r="1637" spans="1:20" x14ac:dyDescent="0.25">
      <c r="A1637" t="s">
        <v>7501</v>
      </c>
      <c r="B1637" t="s">
        <v>51</v>
      </c>
      <c r="C1637" t="s">
        <v>7502</v>
      </c>
      <c r="D1637" s="14" t="s">
        <v>6885</v>
      </c>
      <c r="E1637" t="s">
        <v>7502</v>
      </c>
      <c r="F1637" t="s">
        <v>7503</v>
      </c>
      <c r="G1637" t="s">
        <v>79</v>
      </c>
      <c r="H1637" t="s">
        <v>51</v>
      </c>
      <c r="I1637" s="16">
        <v>40179</v>
      </c>
      <c r="J1637" t="s">
        <v>54</v>
      </c>
      <c r="K1637" t="s">
        <v>59</v>
      </c>
      <c r="L1637" t="s">
        <v>51</v>
      </c>
      <c r="M1637" t="s">
        <v>51</v>
      </c>
      <c r="N1637" t="s">
        <v>59</v>
      </c>
      <c r="O1637" t="s">
        <v>56</v>
      </c>
      <c r="P1637" t="s">
        <v>51</v>
      </c>
      <c r="Q1637" s="1">
        <v>12</v>
      </c>
      <c r="R1637" t="s">
        <v>51</v>
      </c>
      <c r="S1637" t="s">
        <v>51</v>
      </c>
      <c r="T1637" t="s">
        <v>51</v>
      </c>
    </row>
    <row r="1638" spans="1:20" x14ac:dyDescent="0.25">
      <c r="A1638" t="s">
        <v>7504</v>
      </c>
      <c r="B1638" t="s">
        <v>51</v>
      </c>
      <c r="C1638" t="s">
        <v>7505</v>
      </c>
      <c r="D1638" s="14" t="s">
        <v>7506</v>
      </c>
      <c r="E1638" t="s">
        <v>7505</v>
      </c>
      <c r="F1638" t="s">
        <v>7507</v>
      </c>
      <c r="G1638" t="s">
        <v>79</v>
      </c>
      <c r="H1638" t="s">
        <v>51</v>
      </c>
      <c r="I1638" s="16">
        <v>40179</v>
      </c>
      <c r="J1638" t="s">
        <v>54</v>
      </c>
      <c r="K1638" t="s">
        <v>59</v>
      </c>
      <c r="L1638" t="s">
        <v>51</v>
      </c>
      <c r="M1638" t="s">
        <v>51</v>
      </c>
      <c r="N1638" t="s">
        <v>59</v>
      </c>
      <c r="O1638" t="s">
        <v>56</v>
      </c>
      <c r="P1638" t="s">
        <v>51</v>
      </c>
      <c r="Q1638" s="1">
        <v>12</v>
      </c>
      <c r="R1638" t="s">
        <v>51</v>
      </c>
      <c r="S1638" t="s">
        <v>51</v>
      </c>
      <c r="T1638" t="s">
        <v>51</v>
      </c>
    </row>
    <row r="1639" spans="1:20" x14ac:dyDescent="0.25">
      <c r="A1639" t="s">
        <v>7508</v>
      </c>
      <c r="B1639" t="s">
        <v>51</v>
      </c>
      <c r="C1639" t="s">
        <v>7509</v>
      </c>
      <c r="D1639" s="14" t="s">
        <v>7510</v>
      </c>
      <c r="E1639" t="s">
        <v>7511</v>
      </c>
      <c r="F1639" t="s">
        <v>7512</v>
      </c>
      <c r="G1639" t="s">
        <v>63</v>
      </c>
      <c r="H1639" t="s">
        <v>51</v>
      </c>
      <c r="I1639" s="16">
        <v>42005</v>
      </c>
      <c r="J1639" t="s">
        <v>54</v>
      </c>
      <c r="K1639" t="s">
        <v>59</v>
      </c>
      <c r="L1639" t="s">
        <v>51</v>
      </c>
      <c r="M1639" t="s">
        <v>51</v>
      </c>
      <c r="N1639" t="s">
        <v>59</v>
      </c>
      <c r="O1639" t="s">
        <v>56</v>
      </c>
      <c r="P1639" t="s">
        <v>51</v>
      </c>
      <c r="Q1639" s="1">
        <v>12</v>
      </c>
      <c r="R1639" t="s">
        <v>51</v>
      </c>
      <c r="S1639" t="s">
        <v>51</v>
      </c>
      <c r="T1639" t="s">
        <v>51</v>
      </c>
    </row>
    <row r="1640" spans="1:20" x14ac:dyDescent="0.25">
      <c r="A1640" t="s">
        <v>7513</v>
      </c>
      <c r="B1640" t="s">
        <v>51</v>
      </c>
      <c r="C1640" t="s">
        <v>7514</v>
      </c>
      <c r="D1640" s="14" t="s">
        <v>7515</v>
      </c>
      <c r="E1640" t="s">
        <v>7516</v>
      </c>
      <c r="F1640" t="s">
        <v>7517</v>
      </c>
      <c r="G1640" t="s">
        <v>63</v>
      </c>
      <c r="H1640" t="s">
        <v>51</v>
      </c>
      <c r="I1640" s="16">
        <v>42370</v>
      </c>
      <c r="J1640" t="s">
        <v>54</v>
      </c>
      <c r="K1640" t="s">
        <v>59</v>
      </c>
      <c r="L1640" t="s">
        <v>51</v>
      </c>
      <c r="M1640" t="s">
        <v>51</v>
      </c>
      <c r="N1640" t="s">
        <v>59</v>
      </c>
      <c r="O1640" t="s">
        <v>56</v>
      </c>
      <c r="P1640" t="s">
        <v>51</v>
      </c>
      <c r="Q1640" s="1">
        <v>12</v>
      </c>
      <c r="R1640" t="s">
        <v>51</v>
      </c>
      <c r="S1640" t="s">
        <v>51</v>
      </c>
      <c r="T1640" t="s">
        <v>51</v>
      </c>
    </row>
    <row r="1641" spans="1:20" x14ac:dyDescent="0.25">
      <c r="A1641" t="s">
        <v>7518</v>
      </c>
      <c r="B1641" t="s">
        <v>51</v>
      </c>
      <c r="C1641" t="s">
        <v>7519</v>
      </c>
      <c r="D1641" s="14" t="s">
        <v>7520</v>
      </c>
      <c r="E1641" t="s">
        <v>7521</v>
      </c>
      <c r="F1641" t="s">
        <v>7522</v>
      </c>
      <c r="G1641" t="s">
        <v>53</v>
      </c>
      <c r="H1641" t="s">
        <v>51</v>
      </c>
      <c r="I1641" s="16">
        <v>42005</v>
      </c>
      <c r="J1641" t="s">
        <v>54</v>
      </c>
      <c r="K1641" t="s">
        <v>59</v>
      </c>
      <c r="L1641" t="s">
        <v>51</v>
      </c>
      <c r="M1641" t="s">
        <v>51</v>
      </c>
      <c r="N1641" t="s">
        <v>59</v>
      </c>
      <c r="O1641" t="s">
        <v>56</v>
      </c>
      <c r="P1641" t="s">
        <v>51</v>
      </c>
      <c r="Q1641" s="1">
        <v>12</v>
      </c>
      <c r="R1641" t="s">
        <v>51</v>
      </c>
      <c r="S1641" t="s">
        <v>51</v>
      </c>
      <c r="T1641" t="s">
        <v>51</v>
      </c>
    </row>
    <row r="1642" spans="1:20" x14ac:dyDescent="0.25">
      <c r="A1642" t="s">
        <v>7523</v>
      </c>
      <c r="B1642" t="s">
        <v>51</v>
      </c>
      <c r="C1642" t="s">
        <v>7524</v>
      </c>
      <c r="D1642" s="14" t="s">
        <v>7525</v>
      </c>
      <c r="E1642" t="s">
        <v>5744</v>
      </c>
      <c r="F1642" t="s">
        <v>7526</v>
      </c>
      <c r="G1642" t="s">
        <v>53</v>
      </c>
      <c r="H1642" t="s">
        <v>51</v>
      </c>
      <c r="I1642" s="16">
        <v>42005</v>
      </c>
      <c r="J1642" t="s">
        <v>54</v>
      </c>
      <c r="K1642" t="s">
        <v>59</v>
      </c>
      <c r="L1642" t="s">
        <v>51</v>
      </c>
      <c r="M1642" t="s">
        <v>51</v>
      </c>
      <c r="N1642" t="s">
        <v>59</v>
      </c>
      <c r="O1642" t="s">
        <v>56</v>
      </c>
      <c r="P1642" t="s">
        <v>51</v>
      </c>
      <c r="Q1642" s="1">
        <v>12</v>
      </c>
      <c r="R1642" t="s">
        <v>51</v>
      </c>
      <c r="S1642" t="s">
        <v>51</v>
      </c>
      <c r="T1642" t="s">
        <v>51</v>
      </c>
    </row>
    <row r="1643" spans="1:20" x14ac:dyDescent="0.25">
      <c r="A1643" t="s">
        <v>7527</v>
      </c>
      <c r="B1643" t="s">
        <v>51</v>
      </c>
      <c r="C1643" t="s">
        <v>7528</v>
      </c>
      <c r="D1643" s="14" t="s">
        <v>7529</v>
      </c>
      <c r="E1643" t="s">
        <v>7530</v>
      </c>
      <c r="F1643" t="s">
        <v>7531</v>
      </c>
      <c r="G1643" t="s">
        <v>53</v>
      </c>
      <c r="H1643" t="s">
        <v>51</v>
      </c>
      <c r="I1643" s="16">
        <v>42005</v>
      </c>
      <c r="J1643" t="s">
        <v>54</v>
      </c>
      <c r="K1643" t="s">
        <v>59</v>
      </c>
      <c r="L1643" t="s">
        <v>51</v>
      </c>
      <c r="M1643" t="s">
        <v>51</v>
      </c>
      <c r="N1643" t="s">
        <v>59</v>
      </c>
      <c r="O1643" t="s">
        <v>56</v>
      </c>
      <c r="P1643" t="s">
        <v>51</v>
      </c>
      <c r="Q1643" s="1">
        <v>12</v>
      </c>
      <c r="R1643" t="s">
        <v>51</v>
      </c>
      <c r="S1643" t="s">
        <v>51</v>
      </c>
      <c r="T1643" t="s">
        <v>51</v>
      </c>
    </row>
    <row r="1644" spans="1:20" x14ac:dyDescent="0.25">
      <c r="A1644" t="s">
        <v>7532</v>
      </c>
      <c r="B1644" t="s">
        <v>7533</v>
      </c>
      <c r="C1644" t="s">
        <v>7534</v>
      </c>
      <c r="D1644" s="14" t="s">
        <v>7535</v>
      </c>
      <c r="E1644" t="s">
        <v>7536</v>
      </c>
      <c r="F1644" t="s">
        <v>7537</v>
      </c>
      <c r="G1644" t="s">
        <v>53</v>
      </c>
      <c r="H1644" t="s">
        <v>51</v>
      </c>
      <c r="I1644" s="16">
        <v>42005</v>
      </c>
      <c r="J1644" t="s">
        <v>54</v>
      </c>
      <c r="K1644" t="s">
        <v>59</v>
      </c>
      <c r="L1644" t="s">
        <v>51</v>
      </c>
      <c r="M1644" t="s">
        <v>51</v>
      </c>
      <c r="N1644" t="s">
        <v>59</v>
      </c>
      <c r="O1644" t="s">
        <v>56</v>
      </c>
      <c r="P1644" t="s">
        <v>51</v>
      </c>
      <c r="Q1644" s="1">
        <v>12</v>
      </c>
      <c r="R1644" t="s">
        <v>51</v>
      </c>
      <c r="S1644" t="s">
        <v>51</v>
      </c>
      <c r="T1644" t="s">
        <v>51</v>
      </c>
    </row>
    <row r="1645" spans="1:20" x14ac:dyDescent="0.25">
      <c r="A1645" t="s">
        <v>7538</v>
      </c>
      <c r="B1645" t="s">
        <v>7539</v>
      </c>
      <c r="C1645" t="s">
        <v>7540</v>
      </c>
      <c r="D1645" s="14" t="s">
        <v>7541</v>
      </c>
      <c r="E1645" t="s">
        <v>7542</v>
      </c>
      <c r="F1645" t="s">
        <v>7543</v>
      </c>
      <c r="G1645" t="s">
        <v>53</v>
      </c>
      <c r="H1645" t="s">
        <v>51</v>
      </c>
      <c r="I1645" s="16">
        <v>42005</v>
      </c>
      <c r="J1645" t="s">
        <v>54</v>
      </c>
      <c r="K1645" t="s">
        <v>59</v>
      </c>
      <c r="L1645" t="s">
        <v>51</v>
      </c>
      <c r="M1645" t="s">
        <v>51</v>
      </c>
      <c r="N1645" t="s">
        <v>59</v>
      </c>
      <c r="O1645" t="s">
        <v>56</v>
      </c>
      <c r="P1645" t="s">
        <v>51</v>
      </c>
      <c r="Q1645" s="1">
        <v>12</v>
      </c>
      <c r="R1645" t="s">
        <v>51</v>
      </c>
      <c r="S1645" t="s">
        <v>51</v>
      </c>
      <c r="T1645" t="s">
        <v>51</v>
      </c>
    </row>
    <row r="1646" spans="1:20" x14ac:dyDescent="0.25">
      <c r="A1646" t="s">
        <v>7544</v>
      </c>
      <c r="B1646" t="s">
        <v>51</v>
      </c>
      <c r="C1646" t="s">
        <v>7545</v>
      </c>
      <c r="D1646" s="14" t="s">
        <v>7546</v>
      </c>
      <c r="E1646" t="s">
        <v>7547</v>
      </c>
      <c r="F1646" t="s">
        <v>7548</v>
      </c>
      <c r="G1646" t="s">
        <v>53</v>
      </c>
      <c r="H1646" t="s">
        <v>51</v>
      </c>
      <c r="I1646" s="16">
        <v>42339</v>
      </c>
      <c r="J1646" t="s">
        <v>54</v>
      </c>
      <c r="K1646" t="s">
        <v>59</v>
      </c>
      <c r="L1646" t="s">
        <v>51</v>
      </c>
      <c r="M1646" t="s">
        <v>51</v>
      </c>
      <c r="N1646" t="s">
        <v>59</v>
      </c>
      <c r="O1646" t="s">
        <v>56</v>
      </c>
      <c r="P1646" t="s">
        <v>51</v>
      </c>
      <c r="Q1646" s="1">
        <v>12</v>
      </c>
      <c r="R1646" t="s">
        <v>7549</v>
      </c>
      <c r="S1646" t="s">
        <v>1225</v>
      </c>
      <c r="T1646" t="s">
        <v>616</v>
      </c>
    </row>
    <row r="1647" spans="1:20" x14ac:dyDescent="0.25">
      <c r="A1647" t="s">
        <v>7550</v>
      </c>
      <c r="B1647" t="s">
        <v>51</v>
      </c>
      <c r="C1647" t="s">
        <v>7551</v>
      </c>
      <c r="D1647" s="14" t="s">
        <v>7552</v>
      </c>
      <c r="E1647" t="s">
        <v>7553</v>
      </c>
      <c r="F1647" t="s">
        <v>7554</v>
      </c>
      <c r="G1647" t="s">
        <v>53</v>
      </c>
      <c r="H1647" t="s">
        <v>51</v>
      </c>
      <c r="I1647" s="16">
        <v>42005</v>
      </c>
      <c r="J1647" t="s">
        <v>54</v>
      </c>
      <c r="K1647" t="s">
        <v>59</v>
      </c>
      <c r="L1647" t="s">
        <v>51</v>
      </c>
      <c r="M1647" t="s">
        <v>51</v>
      </c>
      <c r="N1647" t="s">
        <v>59</v>
      </c>
      <c r="O1647" t="s">
        <v>56</v>
      </c>
      <c r="P1647" t="s">
        <v>51</v>
      </c>
      <c r="Q1647" s="1">
        <v>12</v>
      </c>
      <c r="R1647" t="s">
        <v>51</v>
      </c>
      <c r="S1647" t="s">
        <v>51</v>
      </c>
      <c r="T1647" t="s">
        <v>51</v>
      </c>
    </row>
    <row r="1648" spans="1:20" x14ac:dyDescent="0.25">
      <c r="A1648" t="s">
        <v>7555</v>
      </c>
      <c r="B1648" t="s">
        <v>4736</v>
      </c>
      <c r="C1648" t="s">
        <v>7556</v>
      </c>
      <c r="D1648" s="14" t="s">
        <v>7557</v>
      </c>
      <c r="E1648" t="s">
        <v>7558</v>
      </c>
      <c r="F1648" t="s">
        <v>7559</v>
      </c>
      <c r="G1648" t="s">
        <v>58</v>
      </c>
      <c r="H1648" t="s">
        <v>51</v>
      </c>
      <c r="I1648" s="16">
        <v>42459</v>
      </c>
      <c r="J1648" t="s">
        <v>54</v>
      </c>
      <c r="K1648" t="s">
        <v>59</v>
      </c>
      <c r="L1648" t="s">
        <v>51</v>
      </c>
      <c r="M1648" t="s">
        <v>51</v>
      </c>
      <c r="N1648" t="s">
        <v>59</v>
      </c>
      <c r="O1648" t="s">
        <v>56</v>
      </c>
      <c r="P1648" t="s">
        <v>51</v>
      </c>
      <c r="Q1648" s="1">
        <v>12</v>
      </c>
      <c r="R1648" t="s">
        <v>51</v>
      </c>
      <c r="S1648" t="s">
        <v>51</v>
      </c>
      <c r="T1648" t="s">
        <v>51</v>
      </c>
    </row>
    <row r="1649" spans="1:20" x14ac:dyDescent="0.25">
      <c r="A1649" t="s">
        <v>7560</v>
      </c>
      <c r="B1649" t="s">
        <v>51</v>
      </c>
      <c r="C1649" t="s">
        <v>7561</v>
      </c>
      <c r="D1649" s="14" t="s">
        <v>7562</v>
      </c>
      <c r="E1649" t="s">
        <v>7563</v>
      </c>
      <c r="F1649" t="s">
        <v>7564</v>
      </c>
      <c r="G1649" t="s">
        <v>58</v>
      </c>
      <c r="H1649" t="s">
        <v>51</v>
      </c>
      <c r="I1649" s="16">
        <v>42005</v>
      </c>
      <c r="J1649" t="s">
        <v>54</v>
      </c>
      <c r="K1649" t="s">
        <v>59</v>
      </c>
      <c r="L1649" t="s">
        <v>51</v>
      </c>
      <c r="M1649" t="s">
        <v>51</v>
      </c>
      <c r="N1649" t="s">
        <v>59</v>
      </c>
      <c r="O1649" t="s">
        <v>56</v>
      </c>
      <c r="P1649" t="s">
        <v>51</v>
      </c>
      <c r="Q1649" s="1">
        <v>12</v>
      </c>
      <c r="R1649" t="s">
        <v>51</v>
      </c>
      <c r="S1649" t="s">
        <v>51</v>
      </c>
      <c r="T1649" t="s">
        <v>51</v>
      </c>
    </row>
    <row r="1650" spans="1:20" x14ac:dyDescent="0.25">
      <c r="A1650" t="s">
        <v>7565</v>
      </c>
      <c r="B1650" t="s">
        <v>51</v>
      </c>
      <c r="C1650" t="s">
        <v>7566</v>
      </c>
      <c r="D1650" s="14" t="s">
        <v>7481</v>
      </c>
      <c r="E1650" t="s">
        <v>7482</v>
      </c>
      <c r="F1650" t="s">
        <v>7567</v>
      </c>
      <c r="G1650" t="s">
        <v>58</v>
      </c>
      <c r="H1650" t="s">
        <v>51</v>
      </c>
      <c r="I1650" s="16">
        <v>42005</v>
      </c>
      <c r="J1650" t="s">
        <v>54</v>
      </c>
      <c r="K1650" t="s">
        <v>59</v>
      </c>
      <c r="L1650" t="s">
        <v>51</v>
      </c>
      <c r="M1650" t="s">
        <v>51</v>
      </c>
      <c r="N1650" t="s">
        <v>59</v>
      </c>
      <c r="O1650" t="s">
        <v>56</v>
      </c>
      <c r="P1650" t="s">
        <v>51</v>
      </c>
      <c r="Q1650" s="1">
        <v>12</v>
      </c>
      <c r="R1650" t="s">
        <v>51</v>
      </c>
      <c r="S1650" t="s">
        <v>51</v>
      </c>
      <c r="T1650" t="s">
        <v>51</v>
      </c>
    </row>
    <row r="1651" spans="1:20" x14ac:dyDescent="0.25">
      <c r="A1651" t="s">
        <v>7568</v>
      </c>
      <c r="B1651" t="s">
        <v>51</v>
      </c>
      <c r="C1651" t="s">
        <v>7569</v>
      </c>
      <c r="D1651" s="14" t="s">
        <v>4842</v>
      </c>
      <c r="E1651" t="s">
        <v>4843</v>
      </c>
      <c r="F1651" t="s">
        <v>7570</v>
      </c>
      <c r="G1651" t="s">
        <v>66</v>
      </c>
      <c r="H1651" t="s">
        <v>51</v>
      </c>
      <c r="I1651" s="16">
        <v>40179</v>
      </c>
      <c r="J1651" t="s">
        <v>54</v>
      </c>
      <c r="K1651" t="s">
        <v>59</v>
      </c>
      <c r="L1651" t="s">
        <v>51</v>
      </c>
      <c r="M1651" t="s">
        <v>51</v>
      </c>
      <c r="N1651" t="s">
        <v>59</v>
      </c>
      <c r="O1651" t="s">
        <v>56</v>
      </c>
      <c r="P1651" t="s">
        <v>51</v>
      </c>
      <c r="Q1651" s="1">
        <v>12</v>
      </c>
      <c r="R1651" t="s">
        <v>51</v>
      </c>
      <c r="S1651" t="s">
        <v>51</v>
      </c>
      <c r="T1651" t="s">
        <v>51</v>
      </c>
    </row>
    <row r="1652" spans="1:20" x14ac:dyDescent="0.25">
      <c r="A1652" t="s">
        <v>7571</v>
      </c>
      <c r="B1652" t="s">
        <v>7572</v>
      </c>
      <c r="C1652" t="s">
        <v>7573</v>
      </c>
      <c r="D1652" s="14" t="s">
        <v>7574</v>
      </c>
      <c r="E1652" t="s">
        <v>7575</v>
      </c>
      <c r="F1652" t="s">
        <v>51</v>
      </c>
      <c r="G1652" t="s">
        <v>84</v>
      </c>
      <c r="H1652" t="s">
        <v>51</v>
      </c>
      <c r="I1652" s="16">
        <v>41978</v>
      </c>
      <c r="J1652" t="s">
        <v>54</v>
      </c>
      <c r="K1652" t="s">
        <v>59</v>
      </c>
      <c r="L1652" t="s">
        <v>51</v>
      </c>
      <c r="M1652" t="s">
        <v>51</v>
      </c>
      <c r="N1652" t="s">
        <v>59</v>
      </c>
      <c r="O1652" t="s">
        <v>56</v>
      </c>
      <c r="P1652" t="s">
        <v>74</v>
      </c>
      <c r="Q1652" s="1">
        <v>12</v>
      </c>
      <c r="R1652" t="s">
        <v>51</v>
      </c>
      <c r="S1652" t="s">
        <v>1225</v>
      </c>
      <c r="T1652" t="s">
        <v>6166</v>
      </c>
    </row>
    <row r="1653" spans="1:20" x14ac:dyDescent="0.25">
      <c r="A1653" t="s">
        <v>7576</v>
      </c>
      <c r="B1653" t="s">
        <v>51</v>
      </c>
      <c r="C1653" t="s">
        <v>7577</v>
      </c>
      <c r="D1653" s="14" t="s">
        <v>7578</v>
      </c>
      <c r="E1653" t="s">
        <v>7579</v>
      </c>
      <c r="F1653" t="s">
        <v>51</v>
      </c>
      <c r="G1653" t="s">
        <v>84</v>
      </c>
      <c r="H1653" t="s">
        <v>51</v>
      </c>
      <c r="I1653" s="16">
        <v>41640</v>
      </c>
      <c r="J1653" t="s">
        <v>54</v>
      </c>
      <c r="K1653" t="s">
        <v>59</v>
      </c>
      <c r="L1653" t="s">
        <v>51</v>
      </c>
      <c r="M1653" t="s">
        <v>51</v>
      </c>
      <c r="N1653" t="s">
        <v>59</v>
      </c>
      <c r="O1653" t="s">
        <v>56</v>
      </c>
      <c r="P1653" t="s">
        <v>74</v>
      </c>
      <c r="Q1653" s="1">
        <v>12</v>
      </c>
      <c r="R1653" t="s">
        <v>51</v>
      </c>
      <c r="S1653" t="s">
        <v>1225</v>
      </c>
      <c r="T1653" t="s">
        <v>6166</v>
      </c>
    </row>
    <row r="1654" spans="1:20" x14ac:dyDescent="0.25">
      <c r="A1654" t="s">
        <v>7580</v>
      </c>
      <c r="B1654" t="s">
        <v>51</v>
      </c>
      <c r="C1654" t="s">
        <v>7581</v>
      </c>
      <c r="D1654" s="14" t="s">
        <v>7582</v>
      </c>
      <c r="E1654" t="s">
        <v>7583</v>
      </c>
      <c r="F1654" t="s">
        <v>51</v>
      </c>
      <c r="G1654" t="s">
        <v>53</v>
      </c>
      <c r="H1654" t="s">
        <v>51</v>
      </c>
      <c r="I1654" s="16">
        <v>41640</v>
      </c>
      <c r="J1654" t="s">
        <v>54</v>
      </c>
      <c r="K1654" t="s">
        <v>59</v>
      </c>
      <c r="L1654" t="s">
        <v>51</v>
      </c>
      <c r="M1654" t="s">
        <v>51</v>
      </c>
      <c r="N1654" t="s">
        <v>59</v>
      </c>
      <c r="O1654" t="s">
        <v>56</v>
      </c>
      <c r="P1654" t="s">
        <v>74</v>
      </c>
      <c r="Q1654" s="1">
        <v>12</v>
      </c>
      <c r="R1654" t="s">
        <v>51</v>
      </c>
      <c r="S1654" t="s">
        <v>918</v>
      </c>
      <c r="T1654" t="s">
        <v>616</v>
      </c>
    </row>
    <row r="1655" spans="1:20" x14ac:dyDescent="0.25">
      <c r="A1655" t="s">
        <v>7584</v>
      </c>
      <c r="B1655" t="s">
        <v>51</v>
      </c>
      <c r="C1655" t="s">
        <v>7585</v>
      </c>
      <c r="D1655" s="14" t="s">
        <v>7586</v>
      </c>
      <c r="E1655" t="s">
        <v>7587</v>
      </c>
      <c r="F1655" t="s">
        <v>7588</v>
      </c>
      <c r="G1655" t="s">
        <v>69</v>
      </c>
      <c r="H1655" t="s">
        <v>51</v>
      </c>
      <c r="I1655" s="16">
        <v>41640</v>
      </c>
      <c r="J1655" t="s">
        <v>54</v>
      </c>
      <c r="K1655" t="s">
        <v>59</v>
      </c>
      <c r="L1655" t="s">
        <v>51</v>
      </c>
      <c r="M1655" t="s">
        <v>51</v>
      </c>
      <c r="N1655" t="s">
        <v>59</v>
      </c>
      <c r="O1655" t="s">
        <v>56</v>
      </c>
      <c r="P1655" t="s">
        <v>74</v>
      </c>
      <c r="Q1655" s="1">
        <v>12</v>
      </c>
      <c r="R1655" t="s">
        <v>51</v>
      </c>
      <c r="S1655" t="s">
        <v>918</v>
      </c>
      <c r="T1655" t="s">
        <v>1523</v>
      </c>
    </row>
    <row r="1656" spans="1:20" x14ac:dyDescent="0.25">
      <c r="A1656" t="s">
        <v>7589</v>
      </c>
      <c r="B1656" t="s">
        <v>51</v>
      </c>
      <c r="C1656" t="s">
        <v>51</v>
      </c>
      <c r="D1656" s="14" t="s">
        <v>7590</v>
      </c>
      <c r="E1656" t="s">
        <v>7591</v>
      </c>
      <c r="F1656" t="s">
        <v>51</v>
      </c>
      <c r="G1656" t="s">
        <v>53</v>
      </c>
      <c r="H1656" t="s">
        <v>51</v>
      </c>
      <c r="I1656" s="16">
        <v>41640</v>
      </c>
      <c r="J1656" t="s">
        <v>54</v>
      </c>
      <c r="K1656" t="s">
        <v>59</v>
      </c>
      <c r="L1656" t="s">
        <v>51</v>
      </c>
      <c r="M1656" t="s">
        <v>51</v>
      </c>
      <c r="N1656" t="s">
        <v>59</v>
      </c>
      <c r="O1656" t="s">
        <v>56</v>
      </c>
      <c r="P1656" t="s">
        <v>74</v>
      </c>
      <c r="Q1656" s="1">
        <v>12</v>
      </c>
      <c r="R1656" t="s">
        <v>51</v>
      </c>
      <c r="S1656" t="s">
        <v>1225</v>
      </c>
      <c r="T1656" t="s">
        <v>616</v>
      </c>
    </row>
    <row r="1657" spans="1:20" x14ac:dyDescent="0.25">
      <c r="A1657" t="s">
        <v>7592</v>
      </c>
      <c r="B1657" t="s">
        <v>51</v>
      </c>
      <c r="C1657" t="s">
        <v>7593</v>
      </c>
      <c r="D1657" s="14" t="s">
        <v>7594</v>
      </c>
      <c r="E1657" t="s">
        <v>322</v>
      </c>
      <c r="F1657" t="s">
        <v>51</v>
      </c>
      <c r="G1657" t="s">
        <v>58</v>
      </c>
      <c r="H1657" t="s">
        <v>51</v>
      </c>
      <c r="I1657" s="16">
        <v>41640</v>
      </c>
      <c r="J1657" t="s">
        <v>54</v>
      </c>
      <c r="K1657" t="s">
        <v>59</v>
      </c>
      <c r="L1657" t="s">
        <v>51</v>
      </c>
      <c r="M1657" t="s">
        <v>51</v>
      </c>
      <c r="N1657" t="s">
        <v>59</v>
      </c>
      <c r="O1657" t="s">
        <v>56</v>
      </c>
      <c r="P1657" t="s">
        <v>74</v>
      </c>
      <c r="Q1657" s="1">
        <v>12</v>
      </c>
      <c r="R1657" t="s">
        <v>51</v>
      </c>
      <c r="S1657" t="s">
        <v>1225</v>
      </c>
      <c r="T1657" t="s">
        <v>7595</v>
      </c>
    </row>
    <row r="1658" spans="1:20" x14ac:dyDescent="0.25">
      <c r="A1658" t="s">
        <v>7596</v>
      </c>
      <c r="B1658" t="s">
        <v>914</v>
      </c>
      <c r="C1658" t="s">
        <v>51</v>
      </c>
      <c r="D1658" s="14" t="s">
        <v>7597</v>
      </c>
      <c r="E1658" t="s">
        <v>7598</v>
      </c>
      <c r="F1658" t="s">
        <v>7599</v>
      </c>
      <c r="G1658" t="s">
        <v>63</v>
      </c>
      <c r="H1658" t="s">
        <v>51</v>
      </c>
      <c r="I1658" s="16">
        <v>40909</v>
      </c>
      <c r="J1658" t="s">
        <v>54</v>
      </c>
      <c r="K1658" t="s">
        <v>59</v>
      </c>
      <c r="L1658" t="s">
        <v>51</v>
      </c>
      <c r="M1658" t="s">
        <v>51</v>
      </c>
      <c r="N1658" t="s">
        <v>59</v>
      </c>
      <c r="O1658" t="s">
        <v>56</v>
      </c>
      <c r="P1658" t="s">
        <v>74</v>
      </c>
      <c r="Q1658" s="1">
        <v>12</v>
      </c>
      <c r="R1658" t="s">
        <v>7600</v>
      </c>
      <c r="S1658" t="s">
        <v>2708</v>
      </c>
      <c r="T1658" t="s">
        <v>471</v>
      </c>
    </row>
    <row r="1659" spans="1:20" x14ac:dyDescent="0.25">
      <c r="A1659" t="s">
        <v>7601</v>
      </c>
      <c r="B1659" t="s">
        <v>7602</v>
      </c>
      <c r="C1659" t="s">
        <v>51</v>
      </c>
      <c r="D1659" s="14" t="s">
        <v>7603</v>
      </c>
      <c r="E1659" t="s">
        <v>7604</v>
      </c>
      <c r="F1659" t="s">
        <v>7605</v>
      </c>
      <c r="G1659" t="s">
        <v>84</v>
      </c>
      <c r="H1659" t="s">
        <v>51</v>
      </c>
      <c r="I1659" s="16">
        <v>41628</v>
      </c>
      <c r="J1659" t="s">
        <v>54</v>
      </c>
      <c r="K1659" t="s">
        <v>59</v>
      </c>
      <c r="L1659" t="s">
        <v>51</v>
      </c>
      <c r="M1659" t="s">
        <v>51</v>
      </c>
      <c r="N1659" t="s">
        <v>59</v>
      </c>
      <c r="O1659" t="s">
        <v>56</v>
      </c>
      <c r="P1659" t="s">
        <v>74</v>
      </c>
      <c r="Q1659" s="1">
        <v>12</v>
      </c>
      <c r="R1659" t="s">
        <v>51</v>
      </c>
      <c r="S1659" t="s">
        <v>1225</v>
      </c>
      <c r="T1659" t="s">
        <v>51</v>
      </c>
    </row>
    <row r="1660" spans="1:20" x14ac:dyDescent="0.25">
      <c r="A1660" t="s">
        <v>7606</v>
      </c>
      <c r="B1660" t="s">
        <v>7607</v>
      </c>
      <c r="C1660" t="s">
        <v>7608</v>
      </c>
      <c r="D1660" s="14" t="s">
        <v>7609</v>
      </c>
      <c r="E1660" t="s">
        <v>7610</v>
      </c>
      <c r="F1660" t="s">
        <v>51</v>
      </c>
      <c r="G1660" t="s">
        <v>53</v>
      </c>
      <c r="H1660" t="s">
        <v>51</v>
      </c>
      <c r="I1660" s="16">
        <v>41275</v>
      </c>
      <c r="J1660" t="s">
        <v>54</v>
      </c>
      <c r="K1660" t="s">
        <v>59</v>
      </c>
      <c r="L1660" t="s">
        <v>51</v>
      </c>
      <c r="M1660" t="s">
        <v>51</v>
      </c>
      <c r="N1660" t="s">
        <v>59</v>
      </c>
      <c r="O1660" t="s">
        <v>56</v>
      </c>
      <c r="P1660" t="s">
        <v>74</v>
      </c>
      <c r="Q1660" s="1">
        <v>12</v>
      </c>
      <c r="R1660" t="s">
        <v>7611</v>
      </c>
      <c r="S1660" t="s">
        <v>1225</v>
      </c>
      <c r="T1660" t="s">
        <v>616</v>
      </c>
    </row>
    <row r="1661" spans="1:20" x14ac:dyDescent="0.25">
      <c r="A1661" t="s">
        <v>7612</v>
      </c>
      <c r="B1661" t="s">
        <v>4380</v>
      </c>
      <c r="C1661" t="s">
        <v>7613</v>
      </c>
      <c r="D1661" s="14" t="s">
        <v>6491</v>
      </c>
      <c r="E1661" t="s">
        <v>7614</v>
      </c>
      <c r="F1661" t="s">
        <v>51</v>
      </c>
      <c r="G1661" t="s">
        <v>66</v>
      </c>
      <c r="H1661" t="s">
        <v>51</v>
      </c>
      <c r="I1661" s="16">
        <v>37257</v>
      </c>
      <c r="J1661" t="s">
        <v>54</v>
      </c>
      <c r="K1661" t="s">
        <v>59</v>
      </c>
      <c r="L1661" t="s">
        <v>51</v>
      </c>
      <c r="M1661" t="s">
        <v>51</v>
      </c>
      <c r="N1661" t="s">
        <v>59</v>
      </c>
      <c r="O1661" t="s">
        <v>56</v>
      </c>
      <c r="P1661" t="s">
        <v>74</v>
      </c>
      <c r="Q1661" s="1">
        <v>12</v>
      </c>
      <c r="R1661" t="s">
        <v>7615</v>
      </c>
      <c r="S1661" t="s">
        <v>1225</v>
      </c>
      <c r="T1661" t="s">
        <v>1356</v>
      </c>
    </row>
    <row r="1662" spans="1:20" x14ac:dyDescent="0.25">
      <c r="A1662" t="s">
        <v>7616</v>
      </c>
      <c r="B1662" t="s">
        <v>7617</v>
      </c>
      <c r="C1662" t="s">
        <v>5374</v>
      </c>
      <c r="D1662" s="14" t="s">
        <v>7618</v>
      </c>
      <c r="E1662" t="s">
        <v>2789</v>
      </c>
      <c r="F1662" t="s">
        <v>7619</v>
      </c>
      <c r="G1662" t="s">
        <v>53</v>
      </c>
      <c r="H1662" t="s">
        <v>51</v>
      </c>
      <c r="I1662" s="16">
        <v>36108</v>
      </c>
      <c r="J1662" t="s">
        <v>54</v>
      </c>
      <c r="K1662" t="s">
        <v>1281</v>
      </c>
      <c r="L1662" t="s">
        <v>51</v>
      </c>
      <c r="M1662" t="s">
        <v>51</v>
      </c>
      <c r="N1662" t="s">
        <v>1281</v>
      </c>
      <c r="O1662" t="s">
        <v>74</v>
      </c>
      <c r="P1662" t="s">
        <v>56</v>
      </c>
      <c r="Q1662" s="1">
        <v>12</v>
      </c>
      <c r="R1662" t="s">
        <v>7620</v>
      </c>
      <c r="S1662" t="s">
        <v>1225</v>
      </c>
      <c r="T1662" t="s">
        <v>2793</v>
      </c>
    </row>
    <row r="1663" spans="1:20" x14ac:dyDescent="0.25">
      <c r="A1663" t="s">
        <v>7621</v>
      </c>
      <c r="B1663" t="s">
        <v>3923</v>
      </c>
      <c r="C1663" t="s">
        <v>7622</v>
      </c>
      <c r="D1663" s="14" t="s">
        <v>7623</v>
      </c>
      <c r="E1663" t="s">
        <v>7624</v>
      </c>
      <c r="F1663" t="s">
        <v>51</v>
      </c>
      <c r="G1663" t="s">
        <v>93</v>
      </c>
      <c r="H1663" t="s">
        <v>51</v>
      </c>
      <c r="I1663" s="16">
        <v>39117</v>
      </c>
      <c r="J1663" t="s">
        <v>54</v>
      </c>
      <c r="K1663" t="s">
        <v>59</v>
      </c>
      <c r="L1663" t="s">
        <v>51</v>
      </c>
      <c r="M1663" t="s">
        <v>51</v>
      </c>
      <c r="N1663" t="s">
        <v>59</v>
      </c>
      <c r="O1663" t="s">
        <v>56</v>
      </c>
      <c r="P1663" t="s">
        <v>74</v>
      </c>
      <c r="Q1663" s="1">
        <v>12</v>
      </c>
      <c r="R1663" t="s">
        <v>7625</v>
      </c>
      <c r="S1663" t="s">
        <v>1225</v>
      </c>
      <c r="T1663" t="s">
        <v>1192</v>
      </c>
    </row>
    <row r="1664" spans="1:20" x14ac:dyDescent="0.25">
      <c r="A1664" t="s">
        <v>7626</v>
      </c>
      <c r="B1664" t="s">
        <v>3923</v>
      </c>
      <c r="C1664" t="s">
        <v>7627</v>
      </c>
      <c r="D1664" s="14" t="s">
        <v>7628</v>
      </c>
      <c r="E1664" t="s">
        <v>7629</v>
      </c>
      <c r="F1664" t="s">
        <v>7630</v>
      </c>
      <c r="G1664" t="s">
        <v>79</v>
      </c>
      <c r="H1664" t="s">
        <v>51</v>
      </c>
      <c r="I1664" s="16">
        <v>38918</v>
      </c>
      <c r="J1664" t="s">
        <v>54</v>
      </c>
      <c r="K1664" t="s">
        <v>59</v>
      </c>
      <c r="L1664" t="s">
        <v>51</v>
      </c>
      <c r="M1664" t="s">
        <v>51</v>
      </c>
      <c r="N1664" t="s">
        <v>59</v>
      </c>
      <c r="O1664" t="s">
        <v>56</v>
      </c>
      <c r="P1664" t="s">
        <v>74</v>
      </c>
      <c r="Q1664" s="1">
        <v>12</v>
      </c>
      <c r="R1664" t="s">
        <v>7631</v>
      </c>
      <c r="S1664" t="s">
        <v>1225</v>
      </c>
      <c r="T1664" t="s">
        <v>1356</v>
      </c>
    </row>
    <row r="1665" spans="1:20" x14ac:dyDescent="0.25">
      <c r="A1665" t="s">
        <v>7632</v>
      </c>
      <c r="B1665" t="s">
        <v>3707</v>
      </c>
      <c r="C1665" t="s">
        <v>7633</v>
      </c>
      <c r="D1665" s="14" t="s">
        <v>2281</v>
      </c>
      <c r="E1665" t="s">
        <v>7634</v>
      </c>
      <c r="F1665" t="s">
        <v>51</v>
      </c>
      <c r="G1665" t="s">
        <v>93</v>
      </c>
      <c r="H1665" t="s">
        <v>51</v>
      </c>
      <c r="I1665" s="16">
        <v>36892</v>
      </c>
      <c r="J1665" t="s">
        <v>54</v>
      </c>
      <c r="K1665" t="s">
        <v>59</v>
      </c>
      <c r="L1665" t="s">
        <v>51</v>
      </c>
      <c r="M1665" t="s">
        <v>51</v>
      </c>
      <c r="N1665" t="s">
        <v>59</v>
      </c>
      <c r="O1665" t="s">
        <v>56</v>
      </c>
      <c r="P1665" t="s">
        <v>74</v>
      </c>
      <c r="Q1665" s="1">
        <v>12</v>
      </c>
      <c r="R1665" t="s">
        <v>7635</v>
      </c>
      <c r="S1665" t="s">
        <v>450</v>
      </c>
      <c r="T1665" t="s">
        <v>1192</v>
      </c>
    </row>
    <row r="1666" spans="1:20" x14ac:dyDescent="0.25">
      <c r="A1666" t="s">
        <v>7636</v>
      </c>
      <c r="B1666" t="s">
        <v>7637</v>
      </c>
      <c r="C1666" t="s">
        <v>7638</v>
      </c>
      <c r="D1666" s="14" t="s">
        <v>3988</v>
      </c>
      <c r="E1666" t="s">
        <v>5382</v>
      </c>
      <c r="F1666" t="s">
        <v>51</v>
      </c>
      <c r="G1666" t="s">
        <v>79</v>
      </c>
      <c r="H1666" t="s">
        <v>51</v>
      </c>
      <c r="I1666" s="16">
        <v>36418</v>
      </c>
      <c r="J1666" t="s">
        <v>54</v>
      </c>
      <c r="K1666" t="s">
        <v>59</v>
      </c>
      <c r="L1666" t="s">
        <v>51</v>
      </c>
      <c r="M1666" t="s">
        <v>51</v>
      </c>
      <c r="N1666" t="s">
        <v>59</v>
      </c>
      <c r="O1666" t="s">
        <v>56</v>
      </c>
      <c r="P1666" t="s">
        <v>172</v>
      </c>
      <c r="Q1666" s="1">
        <v>12</v>
      </c>
      <c r="R1666" t="s">
        <v>51</v>
      </c>
      <c r="S1666" t="s">
        <v>450</v>
      </c>
      <c r="T1666" t="s">
        <v>1356</v>
      </c>
    </row>
    <row r="1667" spans="1:20" x14ac:dyDescent="0.25">
      <c r="A1667" t="s">
        <v>7639</v>
      </c>
      <c r="B1667" t="s">
        <v>7640</v>
      </c>
      <c r="C1667" t="s">
        <v>7641</v>
      </c>
      <c r="D1667" s="14" t="s">
        <v>7642</v>
      </c>
      <c r="E1667" t="s">
        <v>7643</v>
      </c>
      <c r="F1667" t="s">
        <v>51</v>
      </c>
      <c r="G1667" t="s">
        <v>77</v>
      </c>
      <c r="H1667" t="s">
        <v>7644</v>
      </c>
      <c r="I1667" s="16">
        <v>40165</v>
      </c>
      <c r="J1667" t="s">
        <v>54</v>
      </c>
      <c r="K1667" t="s">
        <v>59</v>
      </c>
      <c r="L1667" t="s">
        <v>51</v>
      </c>
      <c r="M1667" t="s">
        <v>51</v>
      </c>
      <c r="N1667" t="s">
        <v>59</v>
      </c>
      <c r="O1667" t="s">
        <v>56</v>
      </c>
      <c r="P1667" t="s">
        <v>74</v>
      </c>
      <c r="Q1667" s="1">
        <v>12</v>
      </c>
      <c r="R1667" t="s">
        <v>7643</v>
      </c>
      <c r="S1667" t="s">
        <v>1225</v>
      </c>
      <c r="T1667" t="s">
        <v>471</v>
      </c>
    </row>
    <row r="1668" spans="1:20" x14ac:dyDescent="0.25">
      <c r="A1668" t="s">
        <v>7645</v>
      </c>
      <c r="B1668" t="s">
        <v>914</v>
      </c>
      <c r="C1668" t="s">
        <v>2311</v>
      </c>
      <c r="D1668" s="14" t="s">
        <v>7646</v>
      </c>
      <c r="E1668" t="s">
        <v>7647</v>
      </c>
      <c r="F1668" t="s">
        <v>51</v>
      </c>
      <c r="G1668" t="s">
        <v>58</v>
      </c>
      <c r="H1668" t="s">
        <v>7647</v>
      </c>
      <c r="I1668" s="16">
        <v>39083</v>
      </c>
      <c r="J1668" t="s">
        <v>54</v>
      </c>
      <c r="K1668" t="s">
        <v>59</v>
      </c>
      <c r="L1668" t="s">
        <v>51</v>
      </c>
      <c r="M1668" t="s">
        <v>51</v>
      </c>
      <c r="N1668" t="s">
        <v>59</v>
      </c>
      <c r="O1668" t="s">
        <v>56</v>
      </c>
      <c r="P1668" t="s">
        <v>74</v>
      </c>
      <c r="Q1668" s="1">
        <v>12</v>
      </c>
      <c r="R1668" t="s">
        <v>7648</v>
      </c>
      <c r="S1668" t="s">
        <v>1225</v>
      </c>
      <c r="T1668" t="s">
        <v>1279</v>
      </c>
    </row>
    <row r="1669" spans="1:20" x14ac:dyDescent="0.25">
      <c r="A1669" t="s">
        <v>7649</v>
      </c>
      <c r="B1669" t="s">
        <v>224</v>
      </c>
      <c r="C1669" t="s">
        <v>7650</v>
      </c>
      <c r="D1669" s="14" t="s">
        <v>7436</v>
      </c>
      <c r="E1669" t="s">
        <v>7435</v>
      </c>
      <c r="F1669" t="s">
        <v>7651</v>
      </c>
      <c r="G1669" t="s">
        <v>53</v>
      </c>
      <c r="H1669" t="s">
        <v>7650</v>
      </c>
      <c r="I1669" s="17">
        <v>29587</v>
      </c>
      <c r="J1669" t="s">
        <v>54</v>
      </c>
      <c r="K1669" t="s">
        <v>463</v>
      </c>
      <c r="L1669" t="s">
        <v>51</v>
      </c>
      <c r="M1669" t="s">
        <v>51</v>
      </c>
      <c r="N1669" t="s">
        <v>463</v>
      </c>
      <c r="O1669" t="s">
        <v>74</v>
      </c>
      <c r="P1669" t="s">
        <v>74</v>
      </c>
      <c r="Q1669" s="1">
        <v>12</v>
      </c>
      <c r="R1669" t="s">
        <v>532</v>
      </c>
      <c r="S1669" t="s">
        <v>450</v>
      </c>
      <c r="T1669" t="s">
        <v>616</v>
      </c>
    </row>
    <row r="1670" spans="1:20" x14ac:dyDescent="0.25">
      <c r="A1670" t="s">
        <v>7652</v>
      </c>
      <c r="B1670" t="s">
        <v>824</v>
      </c>
      <c r="C1670" t="s">
        <v>7653</v>
      </c>
      <c r="D1670" s="14" t="s">
        <v>5447</v>
      </c>
      <c r="E1670" t="s">
        <v>5448</v>
      </c>
      <c r="F1670" t="s">
        <v>7654</v>
      </c>
      <c r="G1670" t="s">
        <v>58</v>
      </c>
      <c r="H1670" t="s">
        <v>7653</v>
      </c>
      <c r="I1670" s="16">
        <v>36161</v>
      </c>
      <c r="J1670" t="s">
        <v>54</v>
      </c>
      <c r="K1670" t="s">
        <v>59</v>
      </c>
      <c r="L1670" t="s">
        <v>51</v>
      </c>
      <c r="M1670" t="s">
        <v>51</v>
      </c>
      <c r="N1670" t="s">
        <v>59</v>
      </c>
      <c r="O1670" t="s">
        <v>56</v>
      </c>
      <c r="P1670" t="s">
        <v>51</v>
      </c>
      <c r="Q1670" s="1">
        <v>12</v>
      </c>
      <c r="R1670" t="s">
        <v>7653</v>
      </c>
      <c r="S1670" t="s">
        <v>1225</v>
      </c>
      <c r="T1670" t="s">
        <v>2279</v>
      </c>
    </row>
    <row r="1671" spans="1:20" x14ac:dyDescent="0.25">
      <c r="A1671" t="s">
        <v>7655</v>
      </c>
      <c r="B1671" t="s">
        <v>3121</v>
      </c>
      <c r="C1671" t="s">
        <v>7656</v>
      </c>
      <c r="D1671" s="14" t="s">
        <v>7657</v>
      </c>
      <c r="E1671" t="s">
        <v>7658</v>
      </c>
      <c r="F1671" t="s">
        <v>51</v>
      </c>
      <c r="G1671" t="s">
        <v>58</v>
      </c>
      <c r="H1671" t="s">
        <v>1912</v>
      </c>
      <c r="I1671" s="16">
        <v>40441</v>
      </c>
      <c r="J1671" t="s">
        <v>54</v>
      </c>
      <c r="K1671" t="s">
        <v>59</v>
      </c>
      <c r="L1671" t="s">
        <v>51</v>
      </c>
      <c r="M1671" t="s">
        <v>51</v>
      </c>
      <c r="N1671" t="s">
        <v>59</v>
      </c>
      <c r="O1671" t="s">
        <v>56</v>
      </c>
      <c r="P1671" t="s">
        <v>74</v>
      </c>
      <c r="Q1671" s="1">
        <v>12</v>
      </c>
      <c r="R1671" t="s">
        <v>7659</v>
      </c>
      <c r="S1671" t="s">
        <v>1225</v>
      </c>
      <c r="T1671" t="s">
        <v>1279</v>
      </c>
    </row>
    <row r="1672" spans="1:20" x14ac:dyDescent="0.25">
      <c r="A1672" t="s">
        <v>7660</v>
      </c>
      <c r="B1672" t="s">
        <v>1205</v>
      </c>
      <c r="C1672" t="s">
        <v>7661</v>
      </c>
      <c r="D1672" s="14" t="s">
        <v>2307</v>
      </c>
      <c r="E1672" t="s">
        <v>7662</v>
      </c>
      <c r="F1672" t="s">
        <v>51</v>
      </c>
      <c r="G1672" t="s">
        <v>66</v>
      </c>
      <c r="H1672" t="s">
        <v>51</v>
      </c>
      <c r="I1672" s="16">
        <v>39904</v>
      </c>
      <c r="J1672" t="s">
        <v>54</v>
      </c>
      <c r="K1672" t="s">
        <v>59</v>
      </c>
      <c r="L1672" t="s">
        <v>51</v>
      </c>
      <c r="M1672" t="s">
        <v>51</v>
      </c>
      <c r="N1672" t="s">
        <v>59</v>
      </c>
      <c r="O1672" t="s">
        <v>56</v>
      </c>
      <c r="P1672" t="s">
        <v>51</v>
      </c>
      <c r="Q1672" s="1">
        <v>12</v>
      </c>
      <c r="R1672" t="s">
        <v>7663</v>
      </c>
      <c r="S1672" t="s">
        <v>450</v>
      </c>
      <c r="T1672" t="s">
        <v>1625</v>
      </c>
    </row>
    <row r="1673" spans="1:20" x14ac:dyDescent="0.25">
      <c r="A1673" t="s">
        <v>7664</v>
      </c>
      <c r="B1673" t="s">
        <v>224</v>
      </c>
      <c r="C1673" t="s">
        <v>7665</v>
      </c>
      <c r="D1673" s="14" t="s">
        <v>7666</v>
      </c>
      <c r="E1673" t="s">
        <v>7665</v>
      </c>
      <c r="F1673" t="s">
        <v>7667</v>
      </c>
      <c r="G1673" t="s">
        <v>53</v>
      </c>
      <c r="H1673" t="s">
        <v>7665</v>
      </c>
      <c r="I1673" s="17">
        <v>28491</v>
      </c>
      <c r="J1673" t="s">
        <v>54</v>
      </c>
      <c r="K1673" t="s">
        <v>463</v>
      </c>
      <c r="L1673" t="s">
        <v>51</v>
      </c>
      <c r="M1673" t="s">
        <v>51</v>
      </c>
      <c r="N1673" t="s">
        <v>463</v>
      </c>
      <c r="O1673" t="s">
        <v>74</v>
      </c>
      <c r="P1673" t="s">
        <v>74</v>
      </c>
      <c r="Q1673" s="1">
        <v>12</v>
      </c>
      <c r="R1673" t="s">
        <v>532</v>
      </c>
      <c r="S1673" t="s">
        <v>450</v>
      </c>
      <c r="T1673" t="s">
        <v>2103</v>
      </c>
    </row>
    <row r="1674" spans="1:20" x14ac:dyDescent="0.25">
      <c r="A1674" t="s">
        <v>7668</v>
      </c>
      <c r="B1674" t="s">
        <v>3923</v>
      </c>
      <c r="C1674" t="s">
        <v>7669</v>
      </c>
      <c r="D1674" s="14" t="s">
        <v>7301</v>
      </c>
      <c r="E1674" t="s">
        <v>520</v>
      </c>
      <c r="F1674" t="s">
        <v>7670</v>
      </c>
      <c r="G1674" t="s">
        <v>77</v>
      </c>
      <c r="H1674" t="s">
        <v>455</v>
      </c>
      <c r="I1674" s="16">
        <v>37681</v>
      </c>
      <c r="J1674" t="s">
        <v>54</v>
      </c>
      <c r="K1674" t="s">
        <v>73</v>
      </c>
      <c r="L1674" t="s">
        <v>51</v>
      </c>
      <c r="M1674" t="s">
        <v>51</v>
      </c>
      <c r="N1674" t="s">
        <v>73</v>
      </c>
      <c r="O1674" t="s">
        <v>74</v>
      </c>
      <c r="P1674" t="s">
        <v>56</v>
      </c>
      <c r="Q1674" s="1">
        <v>12</v>
      </c>
      <c r="R1674" t="s">
        <v>7304</v>
      </c>
      <c r="S1674" t="s">
        <v>1225</v>
      </c>
      <c r="T1674" t="s">
        <v>7305</v>
      </c>
    </row>
    <row r="1675" spans="1:20" x14ac:dyDescent="0.25">
      <c r="A1675" t="s">
        <v>7671</v>
      </c>
      <c r="B1675" t="s">
        <v>7672</v>
      </c>
      <c r="C1675" t="s">
        <v>7673</v>
      </c>
      <c r="D1675" s="14" t="s">
        <v>2149</v>
      </c>
      <c r="E1675" t="s">
        <v>7674</v>
      </c>
      <c r="F1675" t="s">
        <v>51</v>
      </c>
      <c r="G1675" t="s">
        <v>66</v>
      </c>
      <c r="H1675" t="s">
        <v>51</v>
      </c>
      <c r="I1675" s="16">
        <v>38349</v>
      </c>
      <c r="J1675" t="s">
        <v>54</v>
      </c>
      <c r="K1675" t="s">
        <v>59</v>
      </c>
      <c r="L1675" t="s">
        <v>51</v>
      </c>
      <c r="M1675" t="s">
        <v>51</v>
      </c>
      <c r="N1675" t="s">
        <v>59</v>
      </c>
      <c r="O1675" t="s">
        <v>56</v>
      </c>
      <c r="P1675" t="s">
        <v>74</v>
      </c>
      <c r="Q1675" s="1">
        <v>12</v>
      </c>
      <c r="R1675" t="s">
        <v>7675</v>
      </c>
      <c r="S1675" t="s">
        <v>450</v>
      </c>
      <c r="T1675" t="s">
        <v>7676</v>
      </c>
    </row>
    <row r="1676" spans="1:20" x14ac:dyDescent="0.25">
      <c r="A1676" t="s">
        <v>7677</v>
      </c>
      <c r="B1676" t="s">
        <v>1205</v>
      </c>
      <c r="C1676" t="s">
        <v>7678</v>
      </c>
      <c r="D1676" s="14" t="s">
        <v>6777</v>
      </c>
      <c r="E1676" t="s">
        <v>7679</v>
      </c>
      <c r="F1676" t="s">
        <v>51</v>
      </c>
      <c r="G1676" t="s">
        <v>66</v>
      </c>
      <c r="H1676" t="s">
        <v>51</v>
      </c>
      <c r="I1676" s="16">
        <v>39539</v>
      </c>
      <c r="J1676" t="s">
        <v>54</v>
      </c>
      <c r="K1676" t="s">
        <v>59</v>
      </c>
      <c r="L1676" t="s">
        <v>51</v>
      </c>
      <c r="M1676" t="s">
        <v>51</v>
      </c>
      <c r="N1676" t="s">
        <v>59</v>
      </c>
      <c r="O1676" t="s">
        <v>56</v>
      </c>
      <c r="P1676" t="s">
        <v>51</v>
      </c>
      <c r="Q1676" s="1">
        <v>12</v>
      </c>
      <c r="R1676" t="s">
        <v>7680</v>
      </c>
      <c r="S1676" t="s">
        <v>450</v>
      </c>
      <c r="T1676" t="s">
        <v>1625</v>
      </c>
    </row>
    <row r="1677" spans="1:20" x14ac:dyDescent="0.25">
      <c r="A1677" t="s">
        <v>7681</v>
      </c>
      <c r="B1677" t="s">
        <v>824</v>
      </c>
      <c r="C1677" t="s">
        <v>7682</v>
      </c>
      <c r="D1677" s="14" t="s">
        <v>5440</v>
      </c>
      <c r="E1677" t="s">
        <v>7683</v>
      </c>
      <c r="F1677" t="s">
        <v>51</v>
      </c>
      <c r="G1677" t="s">
        <v>79</v>
      </c>
      <c r="H1677" t="s">
        <v>7682</v>
      </c>
      <c r="I1677" s="16">
        <v>36161</v>
      </c>
      <c r="J1677" t="s">
        <v>54</v>
      </c>
      <c r="K1677" t="s">
        <v>59</v>
      </c>
      <c r="L1677" t="s">
        <v>51</v>
      </c>
      <c r="M1677" t="s">
        <v>51</v>
      </c>
      <c r="N1677" t="s">
        <v>59</v>
      </c>
      <c r="O1677" t="s">
        <v>56</v>
      </c>
      <c r="P1677" t="s">
        <v>51</v>
      </c>
      <c r="Q1677" s="1">
        <v>12</v>
      </c>
      <c r="R1677" t="s">
        <v>7682</v>
      </c>
      <c r="S1677" t="s">
        <v>1225</v>
      </c>
      <c r="T1677" t="s">
        <v>1356</v>
      </c>
    </row>
    <row r="1678" spans="1:20" x14ac:dyDescent="0.25">
      <c r="A1678" t="s">
        <v>7684</v>
      </c>
      <c r="B1678" t="s">
        <v>7685</v>
      </c>
      <c r="C1678" t="s">
        <v>7686</v>
      </c>
      <c r="D1678" s="14" t="s">
        <v>6491</v>
      </c>
      <c r="E1678" t="s">
        <v>7687</v>
      </c>
      <c r="F1678" t="s">
        <v>51</v>
      </c>
      <c r="G1678" t="s">
        <v>66</v>
      </c>
      <c r="H1678" t="s">
        <v>6492</v>
      </c>
      <c r="I1678" s="16">
        <v>39814</v>
      </c>
      <c r="J1678" t="s">
        <v>54</v>
      </c>
      <c r="K1678" t="s">
        <v>59</v>
      </c>
      <c r="L1678" t="s">
        <v>51</v>
      </c>
      <c r="M1678" t="s">
        <v>51</v>
      </c>
      <c r="N1678" t="s">
        <v>59</v>
      </c>
      <c r="O1678" t="s">
        <v>56</v>
      </c>
      <c r="P1678" t="s">
        <v>74</v>
      </c>
      <c r="Q1678" s="1">
        <v>12</v>
      </c>
      <c r="R1678" t="s">
        <v>7688</v>
      </c>
      <c r="S1678" t="s">
        <v>1225</v>
      </c>
      <c r="T1678" t="s">
        <v>1356</v>
      </c>
    </row>
    <row r="1679" spans="1:20" x14ac:dyDescent="0.25">
      <c r="A1679" t="s">
        <v>7689</v>
      </c>
      <c r="B1679" t="s">
        <v>5270</v>
      </c>
      <c r="C1679" t="s">
        <v>7690</v>
      </c>
      <c r="D1679" s="14" t="s">
        <v>7691</v>
      </c>
      <c r="E1679" t="s">
        <v>7692</v>
      </c>
      <c r="F1679" t="s">
        <v>51</v>
      </c>
      <c r="G1679" t="s">
        <v>79</v>
      </c>
      <c r="H1679" t="s">
        <v>51</v>
      </c>
      <c r="I1679" s="16">
        <v>37257</v>
      </c>
      <c r="J1679" t="s">
        <v>54</v>
      </c>
      <c r="K1679" t="s">
        <v>59</v>
      </c>
      <c r="L1679" t="s">
        <v>51</v>
      </c>
      <c r="M1679" t="s">
        <v>51</v>
      </c>
      <c r="N1679" t="s">
        <v>59</v>
      </c>
      <c r="O1679" t="s">
        <v>56</v>
      </c>
      <c r="P1679" t="s">
        <v>51</v>
      </c>
      <c r="Q1679" s="1">
        <v>12</v>
      </c>
      <c r="R1679" t="s">
        <v>51</v>
      </c>
      <c r="S1679" t="s">
        <v>1225</v>
      </c>
      <c r="T1679" t="s">
        <v>1356</v>
      </c>
    </row>
    <row r="1680" spans="1:20" x14ac:dyDescent="0.25">
      <c r="A1680" t="s">
        <v>7693</v>
      </c>
      <c r="B1680" t="s">
        <v>7694</v>
      </c>
      <c r="C1680" t="s">
        <v>7695</v>
      </c>
      <c r="D1680" s="14" t="s">
        <v>7696</v>
      </c>
      <c r="E1680" t="s">
        <v>7697</v>
      </c>
      <c r="F1680" t="s">
        <v>51</v>
      </c>
      <c r="G1680" t="s">
        <v>93</v>
      </c>
      <c r="H1680" t="s">
        <v>7695</v>
      </c>
      <c r="I1680" s="16">
        <v>37257</v>
      </c>
      <c r="J1680" t="s">
        <v>54</v>
      </c>
      <c r="K1680" t="s">
        <v>59</v>
      </c>
      <c r="L1680" t="s">
        <v>51</v>
      </c>
      <c r="M1680" t="s">
        <v>51</v>
      </c>
      <c r="N1680" t="s">
        <v>59</v>
      </c>
      <c r="O1680" t="s">
        <v>56</v>
      </c>
      <c r="P1680" t="s">
        <v>74</v>
      </c>
      <c r="Q1680" s="1">
        <v>12</v>
      </c>
      <c r="R1680" t="s">
        <v>7698</v>
      </c>
      <c r="S1680" t="s">
        <v>450</v>
      </c>
      <c r="T1680" t="s">
        <v>1356</v>
      </c>
    </row>
    <row r="1681" spans="1:20" x14ac:dyDescent="0.25">
      <c r="A1681" t="s">
        <v>7699</v>
      </c>
      <c r="B1681" t="s">
        <v>3317</v>
      </c>
      <c r="C1681" t="s">
        <v>7700</v>
      </c>
      <c r="D1681" s="14" t="s">
        <v>7701</v>
      </c>
      <c r="E1681" t="s">
        <v>7700</v>
      </c>
      <c r="F1681" t="s">
        <v>51</v>
      </c>
      <c r="G1681" t="s">
        <v>81</v>
      </c>
      <c r="H1681" t="s">
        <v>7700</v>
      </c>
      <c r="I1681" s="16">
        <v>36161</v>
      </c>
      <c r="J1681" t="s">
        <v>54</v>
      </c>
      <c r="K1681" t="s">
        <v>59</v>
      </c>
      <c r="L1681" t="s">
        <v>51</v>
      </c>
      <c r="M1681" t="s">
        <v>51</v>
      </c>
      <c r="N1681" t="s">
        <v>59</v>
      </c>
      <c r="O1681" t="s">
        <v>56</v>
      </c>
      <c r="P1681" t="s">
        <v>74</v>
      </c>
      <c r="Q1681" s="1">
        <v>12</v>
      </c>
      <c r="R1681" t="s">
        <v>7702</v>
      </c>
      <c r="S1681" t="s">
        <v>450</v>
      </c>
      <c r="T1681" t="s">
        <v>1625</v>
      </c>
    </row>
    <row r="1682" spans="1:20" x14ac:dyDescent="0.25">
      <c r="A1682" t="s">
        <v>7703</v>
      </c>
      <c r="B1682" t="s">
        <v>51</v>
      </c>
      <c r="C1682" t="s">
        <v>51</v>
      </c>
      <c r="D1682" s="14" t="s">
        <v>4098</v>
      </c>
      <c r="E1682" t="s">
        <v>4099</v>
      </c>
      <c r="F1682" t="s">
        <v>51</v>
      </c>
      <c r="G1682" t="s">
        <v>58</v>
      </c>
      <c r="H1682" t="s">
        <v>51</v>
      </c>
      <c r="I1682" s="16">
        <v>38353</v>
      </c>
      <c r="J1682" t="s">
        <v>54</v>
      </c>
      <c r="K1682" t="s">
        <v>59</v>
      </c>
      <c r="L1682" t="s">
        <v>51</v>
      </c>
      <c r="M1682" t="s">
        <v>51</v>
      </c>
      <c r="N1682" t="s">
        <v>59</v>
      </c>
      <c r="O1682" t="s">
        <v>56</v>
      </c>
      <c r="P1682" t="s">
        <v>51</v>
      </c>
      <c r="Q1682" s="1">
        <v>12</v>
      </c>
      <c r="R1682" t="s">
        <v>51</v>
      </c>
      <c r="S1682" t="s">
        <v>918</v>
      </c>
      <c r="T1682" t="s">
        <v>2279</v>
      </c>
    </row>
    <row r="1683" spans="1:20" x14ac:dyDescent="0.25">
      <c r="A1683" t="s">
        <v>7704</v>
      </c>
      <c r="B1683" t="s">
        <v>7705</v>
      </c>
      <c r="C1683" t="s">
        <v>51</v>
      </c>
      <c r="D1683" s="14" t="s">
        <v>7706</v>
      </c>
      <c r="E1683" t="s">
        <v>7707</v>
      </c>
      <c r="F1683" t="s">
        <v>51</v>
      </c>
      <c r="G1683" t="s">
        <v>79</v>
      </c>
      <c r="H1683" t="s">
        <v>51</v>
      </c>
      <c r="I1683" s="16">
        <v>37257</v>
      </c>
      <c r="J1683" t="s">
        <v>54</v>
      </c>
      <c r="K1683" t="s">
        <v>59</v>
      </c>
      <c r="L1683" t="s">
        <v>51</v>
      </c>
      <c r="M1683" t="s">
        <v>51</v>
      </c>
      <c r="N1683" t="s">
        <v>59</v>
      </c>
      <c r="O1683" t="s">
        <v>56</v>
      </c>
      <c r="P1683" t="s">
        <v>51</v>
      </c>
      <c r="Q1683" s="1">
        <v>12</v>
      </c>
      <c r="R1683" t="s">
        <v>51</v>
      </c>
      <c r="S1683" t="s">
        <v>1225</v>
      </c>
      <c r="T1683" t="s">
        <v>1356</v>
      </c>
    </row>
    <row r="1684" spans="1:20" x14ac:dyDescent="0.25">
      <c r="A1684" t="s">
        <v>7708</v>
      </c>
      <c r="B1684" t="s">
        <v>7709</v>
      </c>
      <c r="C1684" t="s">
        <v>51</v>
      </c>
      <c r="D1684" s="14" t="s">
        <v>6515</v>
      </c>
      <c r="E1684" t="s">
        <v>7710</v>
      </c>
      <c r="F1684" t="s">
        <v>51</v>
      </c>
      <c r="G1684" t="s">
        <v>66</v>
      </c>
      <c r="H1684" t="s">
        <v>51</v>
      </c>
      <c r="I1684" s="16">
        <v>38718</v>
      </c>
      <c r="J1684" t="s">
        <v>54</v>
      </c>
      <c r="K1684" t="s">
        <v>59</v>
      </c>
      <c r="L1684" t="s">
        <v>51</v>
      </c>
      <c r="M1684" t="s">
        <v>51</v>
      </c>
      <c r="N1684" t="s">
        <v>59</v>
      </c>
      <c r="O1684" t="s">
        <v>56</v>
      </c>
      <c r="P1684" t="s">
        <v>51</v>
      </c>
      <c r="Q1684" s="1">
        <v>12</v>
      </c>
      <c r="R1684" t="s">
        <v>51</v>
      </c>
      <c r="S1684" t="s">
        <v>1225</v>
      </c>
      <c r="T1684" t="s">
        <v>1356</v>
      </c>
    </row>
    <row r="1685" spans="1:20" x14ac:dyDescent="0.25">
      <c r="A1685" t="s">
        <v>7711</v>
      </c>
      <c r="B1685" t="s">
        <v>51</v>
      </c>
      <c r="C1685" t="s">
        <v>51</v>
      </c>
      <c r="D1685" s="14" t="s">
        <v>7712</v>
      </c>
      <c r="E1685" t="s">
        <v>7713</v>
      </c>
      <c r="F1685" t="s">
        <v>51</v>
      </c>
      <c r="G1685" t="s">
        <v>58</v>
      </c>
      <c r="H1685" t="s">
        <v>51</v>
      </c>
      <c r="I1685" s="16">
        <v>39814</v>
      </c>
      <c r="J1685" t="s">
        <v>54</v>
      </c>
      <c r="K1685" t="s">
        <v>59</v>
      </c>
      <c r="L1685" t="s">
        <v>51</v>
      </c>
      <c r="M1685" t="s">
        <v>51</v>
      </c>
      <c r="N1685" t="s">
        <v>59</v>
      </c>
      <c r="O1685" t="s">
        <v>56</v>
      </c>
      <c r="P1685" t="s">
        <v>51</v>
      </c>
      <c r="Q1685" s="1">
        <v>12</v>
      </c>
      <c r="R1685" t="s">
        <v>51</v>
      </c>
      <c r="S1685" t="s">
        <v>1225</v>
      </c>
      <c r="T1685" t="s">
        <v>1279</v>
      </c>
    </row>
    <row r="1686" spans="1:20" x14ac:dyDescent="0.25">
      <c r="A1686" t="s">
        <v>7714</v>
      </c>
      <c r="B1686" t="s">
        <v>7715</v>
      </c>
      <c r="C1686" t="s">
        <v>51</v>
      </c>
      <c r="D1686" s="14" t="s">
        <v>3755</v>
      </c>
      <c r="E1686" t="s">
        <v>3756</v>
      </c>
      <c r="F1686" t="s">
        <v>51</v>
      </c>
      <c r="G1686" t="s">
        <v>93</v>
      </c>
      <c r="H1686" t="s">
        <v>51</v>
      </c>
      <c r="I1686" s="16">
        <v>38718</v>
      </c>
      <c r="J1686" t="s">
        <v>54</v>
      </c>
      <c r="K1686" t="s">
        <v>59</v>
      </c>
      <c r="L1686" t="s">
        <v>51</v>
      </c>
      <c r="M1686" t="s">
        <v>51</v>
      </c>
      <c r="N1686" t="s">
        <v>59</v>
      </c>
      <c r="O1686" t="s">
        <v>56</v>
      </c>
      <c r="P1686" t="s">
        <v>51</v>
      </c>
      <c r="Q1686" s="1">
        <v>12</v>
      </c>
      <c r="R1686" t="s">
        <v>51</v>
      </c>
      <c r="S1686" t="s">
        <v>450</v>
      </c>
      <c r="T1686" t="s">
        <v>1192</v>
      </c>
    </row>
    <row r="1687" spans="1:20" x14ac:dyDescent="0.25">
      <c r="A1687" t="s">
        <v>7716</v>
      </c>
      <c r="B1687" t="s">
        <v>51</v>
      </c>
      <c r="C1687" t="s">
        <v>51</v>
      </c>
      <c r="D1687" s="14" t="s">
        <v>5647</v>
      </c>
      <c r="E1687" t="s">
        <v>5648</v>
      </c>
      <c r="F1687" t="s">
        <v>51</v>
      </c>
      <c r="G1687" t="s">
        <v>63</v>
      </c>
      <c r="H1687" t="s">
        <v>51</v>
      </c>
      <c r="I1687" s="16">
        <v>34700</v>
      </c>
      <c r="J1687" t="s">
        <v>54</v>
      </c>
      <c r="K1687" t="s">
        <v>59</v>
      </c>
      <c r="L1687" t="s">
        <v>51</v>
      </c>
      <c r="M1687" t="s">
        <v>51</v>
      </c>
      <c r="N1687" t="s">
        <v>59</v>
      </c>
      <c r="O1687" t="s">
        <v>56</v>
      </c>
      <c r="P1687" t="s">
        <v>51</v>
      </c>
      <c r="Q1687" s="1">
        <v>12</v>
      </c>
      <c r="R1687" t="s">
        <v>51</v>
      </c>
      <c r="S1687" t="s">
        <v>1225</v>
      </c>
      <c r="T1687" t="s">
        <v>1473</v>
      </c>
    </row>
    <row r="1688" spans="1:20" x14ac:dyDescent="0.25">
      <c r="A1688" t="s">
        <v>7717</v>
      </c>
      <c r="B1688" t="s">
        <v>7718</v>
      </c>
      <c r="C1688" t="s">
        <v>51</v>
      </c>
      <c r="D1688" s="14" t="s">
        <v>7719</v>
      </c>
      <c r="E1688" t="s">
        <v>7720</v>
      </c>
      <c r="F1688" t="s">
        <v>51</v>
      </c>
      <c r="G1688" t="s">
        <v>69</v>
      </c>
      <c r="H1688" t="s">
        <v>51</v>
      </c>
      <c r="I1688" s="16">
        <v>36892</v>
      </c>
      <c r="J1688" t="s">
        <v>54</v>
      </c>
      <c r="K1688" t="s">
        <v>59</v>
      </c>
      <c r="L1688" t="s">
        <v>51</v>
      </c>
      <c r="M1688" t="s">
        <v>51</v>
      </c>
      <c r="N1688" t="s">
        <v>59</v>
      </c>
      <c r="O1688" t="s">
        <v>56</v>
      </c>
      <c r="P1688" t="s">
        <v>51</v>
      </c>
      <c r="Q1688" s="1">
        <v>12</v>
      </c>
      <c r="R1688" t="s">
        <v>51</v>
      </c>
      <c r="S1688" t="s">
        <v>1225</v>
      </c>
      <c r="T1688" t="s">
        <v>3826</v>
      </c>
    </row>
    <row r="1689" spans="1:20" x14ac:dyDescent="0.25">
      <c r="A1689" t="s">
        <v>7721</v>
      </c>
      <c r="B1689" t="s">
        <v>51</v>
      </c>
      <c r="C1689" t="s">
        <v>51</v>
      </c>
      <c r="D1689" s="14" t="s">
        <v>7722</v>
      </c>
      <c r="E1689" t="s">
        <v>7723</v>
      </c>
      <c r="F1689" t="s">
        <v>51</v>
      </c>
      <c r="G1689" t="s">
        <v>77</v>
      </c>
      <c r="H1689" t="s">
        <v>51</v>
      </c>
      <c r="I1689" s="16">
        <v>37257</v>
      </c>
      <c r="J1689" t="s">
        <v>54</v>
      </c>
      <c r="K1689" t="s">
        <v>59</v>
      </c>
      <c r="L1689" t="s">
        <v>51</v>
      </c>
      <c r="M1689" t="s">
        <v>51</v>
      </c>
      <c r="N1689" t="s">
        <v>59</v>
      </c>
      <c r="O1689" t="s">
        <v>56</v>
      </c>
      <c r="P1689" t="s">
        <v>51</v>
      </c>
      <c r="Q1689" s="1">
        <v>12</v>
      </c>
      <c r="R1689" t="s">
        <v>51</v>
      </c>
      <c r="S1689" t="s">
        <v>1225</v>
      </c>
      <c r="T1689" t="s">
        <v>6041</v>
      </c>
    </row>
    <row r="1690" spans="1:20" x14ac:dyDescent="0.25">
      <c r="A1690" t="s">
        <v>7724</v>
      </c>
      <c r="B1690" t="s">
        <v>5760</v>
      </c>
      <c r="C1690" t="s">
        <v>7725</v>
      </c>
      <c r="D1690" s="14" t="s">
        <v>3761</v>
      </c>
      <c r="E1690" t="s">
        <v>7726</v>
      </c>
      <c r="F1690" t="s">
        <v>51</v>
      </c>
      <c r="G1690" t="s">
        <v>79</v>
      </c>
      <c r="H1690" t="s">
        <v>51</v>
      </c>
      <c r="I1690" s="16">
        <v>37804</v>
      </c>
      <c r="J1690" t="s">
        <v>54</v>
      </c>
      <c r="K1690" t="s">
        <v>59</v>
      </c>
      <c r="L1690" t="s">
        <v>51</v>
      </c>
      <c r="M1690" t="s">
        <v>51</v>
      </c>
      <c r="N1690" t="s">
        <v>59</v>
      </c>
      <c r="O1690" t="s">
        <v>56</v>
      </c>
      <c r="P1690" t="s">
        <v>74</v>
      </c>
      <c r="Q1690" s="1">
        <v>12</v>
      </c>
      <c r="R1690" t="s">
        <v>7727</v>
      </c>
      <c r="S1690" t="s">
        <v>1225</v>
      </c>
      <c r="T1690" t="s">
        <v>1552</v>
      </c>
    </row>
    <row r="1691" spans="1:20" x14ac:dyDescent="0.25">
      <c r="A1691" t="s">
        <v>7728</v>
      </c>
      <c r="B1691" t="s">
        <v>7729</v>
      </c>
      <c r="C1691" t="s">
        <v>7730</v>
      </c>
      <c r="D1691" s="14" t="s">
        <v>3993</v>
      </c>
      <c r="E1691" t="s">
        <v>3994</v>
      </c>
      <c r="F1691" t="s">
        <v>51</v>
      </c>
      <c r="G1691" t="s">
        <v>77</v>
      </c>
      <c r="H1691" t="s">
        <v>51</v>
      </c>
      <c r="I1691" s="16">
        <v>37257</v>
      </c>
      <c r="J1691" t="s">
        <v>54</v>
      </c>
      <c r="K1691" t="s">
        <v>59</v>
      </c>
      <c r="L1691" t="s">
        <v>51</v>
      </c>
      <c r="M1691" t="s">
        <v>51</v>
      </c>
      <c r="N1691" t="s">
        <v>59</v>
      </c>
      <c r="O1691" t="s">
        <v>56</v>
      </c>
      <c r="P1691" t="s">
        <v>74</v>
      </c>
      <c r="Q1691" s="1">
        <v>12</v>
      </c>
      <c r="R1691" t="s">
        <v>7731</v>
      </c>
      <c r="S1691" t="s">
        <v>1225</v>
      </c>
      <c r="T1691" t="s">
        <v>51</v>
      </c>
    </row>
    <row r="1692" spans="1:20" x14ac:dyDescent="0.25">
      <c r="A1692" t="s">
        <v>7732</v>
      </c>
      <c r="B1692" t="s">
        <v>7733</v>
      </c>
      <c r="C1692" t="s">
        <v>7730</v>
      </c>
      <c r="D1692" s="14" t="s">
        <v>3993</v>
      </c>
      <c r="E1692" t="s">
        <v>3994</v>
      </c>
      <c r="F1692" t="s">
        <v>51</v>
      </c>
      <c r="G1692" t="s">
        <v>77</v>
      </c>
      <c r="H1692" t="s">
        <v>51</v>
      </c>
      <c r="I1692" s="16">
        <v>37257</v>
      </c>
      <c r="J1692" t="s">
        <v>54</v>
      </c>
      <c r="K1692" t="s">
        <v>59</v>
      </c>
      <c r="L1692" t="s">
        <v>51</v>
      </c>
      <c r="M1692" t="s">
        <v>51</v>
      </c>
      <c r="N1692" t="s">
        <v>59</v>
      </c>
      <c r="O1692" t="s">
        <v>56</v>
      </c>
      <c r="P1692" t="s">
        <v>74</v>
      </c>
      <c r="Q1692" s="1">
        <v>12</v>
      </c>
      <c r="R1692" t="s">
        <v>7731</v>
      </c>
      <c r="S1692" t="s">
        <v>1225</v>
      </c>
      <c r="T1692" t="s">
        <v>51</v>
      </c>
    </row>
    <row r="1693" spans="1:20" x14ac:dyDescent="0.25">
      <c r="A1693" t="s">
        <v>7734</v>
      </c>
      <c r="B1693" t="s">
        <v>7735</v>
      </c>
      <c r="C1693" t="s">
        <v>51</v>
      </c>
      <c r="D1693" s="14" t="s">
        <v>7736</v>
      </c>
      <c r="E1693" t="s">
        <v>7737</v>
      </c>
      <c r="F1693" t="s">
        <v>51</v>
      </c>
      <c r="G1693" t="s">
        <v>58</v>
      </c>
      <c r="H1693" t="s">
        <v>51</v>
      </c>
      <c r="I1693" s="16">
        <v>38718</v>
      </c>
      <c r="J1693" t="s">
        <v>54</v>
      </c>
      <c r="K1693" t="s">
        <v>59</v>
      </c>
      <c r="L1693" t="s">
        <v>51</v>
      </c>
      <c r="M1693" t="s">
        <v>51</v>
      </c>
      <c r="N1693" t="s">
        <v>59</v>
      </c>
      <c r="O1693" t="s">
        <v>56</v>
      </c>
      <c r="P1693" t="s">
        <v>51</v>
      </c>
      <c r="Q1693" s="1">
        <v>12</v>
      </c>
      <c r="R1693" t="s">
        <v>51</v>
      </c>
      <c r="S1693" t="s">
        <v>918</v>
      </c>
      <c r="T1693" t="s">
        <v>2279</v>
      </c>
    </row>
    <row r="1694" spans="1:20" x14ac:dyDescent="0.25">
      <c r="A1694" t="s">
        <v>7738</v>
      </c>
      <c r="B1694" t="s">
        <v>517</v>
      </c>
      <c r="C1694" t="s">
        <v>7739</v>
      </c>
      <c r="D1694" s="14" t="s">
        <v>519</v>
      </c>
      <c r="E1694" t="s">
        <v>520</v>
      </c>
      <c r="F1694" t="s">
        <v>7740</v>
      </c>
      <c r="G1694" t="s">
        <v>77</v>
      </c>
      <c r="H1694" t="s">
        <v>7741</v>
      </c>
      <c r="I1694" s="16">
        <v>33724</v>
      </c>
      <c r="J1694" t="s">
        <v>54</v>
      </c>
      <c r="K1694" t="s">
        <v>851</v>
      </c>
      <c r="L1694" t="s">
        <v>51</v>
      </c>
      <c r="M1694" t="s">
        <v>51</v>
      </c>
      <c r="N1694" t="s">
        <v>1281</v>
      </c>
      <c r="O1694" t="s">
        <v>74</v>
      </c>
      <c r="P1694" t="s">
        <v>56</v>
      </c>
      <c r="Q1694" s="1">
        <v>12</v>
      </c>
      <c r="R1694" t="s">
        <v>524</v>
      </c>
      <c r="S1694" t="s">
        <v>107</v>
      </c>
      <c r="T1694" t="s">
        <v>138</v>
      </c>
    </row>
    <row r="1695" spans="1:20" x14ac:dyDescent="0.25">
      <c r="A1695" t="s">
        <v>7742</v>
      </c>
      <c r="B1695" t="s">
        <v>7743</v>
      </c>
      <c r="C1695" t="s">
        <v>51</v>
      </c>
      <c r="D1695" s="14" t="s">
        <v>7744</v>
      </c>
      <c r="E1695" t="s">
        <v>7745</v>
      </c>
      <c r="F1695" t="s">
        <v>51</v>
      </c>
      <c r="G1695" t="s">
        <v>79</v>
      </c>
      <c r="H1695" t="s">
        <v>51</v>
      </c>
      <c r="I1695" s="16">
        <v>40179</v>
      </c>
      <c r="J1695" t="s">
        <v>54</v>
      </c>
      <c r="K1695" t="s">
        <v>55</v>
      </c>
      <c r="L1695" t="s">
        <v>51</v>
      </c>
      <c r="M1695" t="s">
        <v>51</v>
      </c>
      <c r="N1695" t="s">
        <v>55</v>
      </c>
      <c r="O1695" t="s">
        <v>56</v>
      </c>
      <c r="P1695" t="s">
        <v>51</v>
      </c>
      <c r="Q1695" s="1">
        <v>12</v>
      </c>
      <c r="R1695" t="s">
        <v>51</v>
      </c>
      <c r="S1695" t="s">
        <v>1225</v>
      </c>
      <c r="T1695" t="s">
        <v>1356</v>
      </c>
    </row>
    <row r="1696" spans="1:20" x14ac:dyDescent="0.25">
      <c r="A1696" t="s">
        <v>7746</v>
      </c>
      <c r="B1696" t="s">
        <v>7747</v>
      </c>
      <c r="C1696" t="s">
        <v>51</v>
      </c>
      <c r="D1696" s="14" t="s">
        <v>3075</v>
      </c>
      <c r="E1696" t="s">
        <v>3076</v>
      </c>
      <c r="F1696" t="s">
        <v>51</v>
      </c>
      <c r="G1696" t="s">
        <v>58</v>
      </c>
      <c r="H1696" t="s">
        <v>51</v>
      </c>
      <c r="I1696" s="16">
        <v>38353</v>
      </c>
      <c r="J1696" t="s">
        <v>54</v>
      </c>
      <c r="K1696" t="s">
        <v>59</v>
      </c>
      <c r="L1696" t="s">
        <v>51</v>
      </c>
      <c r="M1696" t="s">
        <v>51</v>
      </c>
      <c r="N1696" t="s">
        <v>59</v>
      </c>
      <c r="O1696" t="s">
        <v>56</v>
      </c>
      <c r="P1696" t="s">
        <v>51</v>
      </c>
      <c r="Q1696" s="1">
        <v>12</v>
      </c>
      <c r="R1696" t="s">
        <v>51</v>
      </c>
      <c r="S1696" t="s">
        <v>918</v>
      </c>
      <c r="T1696" t="s">
        <v>2279</v>
      </c>
    </row>
    <row r="1697" spans="1:20" x14ac:dyDescent="0.25">
      <c r="A1697" t="s">
        <v>7748</v>
      </c>
      <c r="B1697" t="s">
        <v>2359</v>
      </c>
      <c r="C1697" t="s">
        <v>7749</v>
      </c>
      <c r="D1697" s="14" t="s">
        <v>3075</v>
      </c>
      <c r="E1697" t="s">
        <v>3076</v>
      </c>
      <c r="F1697" t="s">
        <v>7750</v>
      </c>
      <c r="G1697" t="s">
        <v>58</v>
      </c>
      <c r="H1697" t="s">
        <v>51</v>
      </c>
      <c r="I1697" s="16">
        <v>34607</v>
      </c>
      <c r="J1697" t="s">
        <v>54</v>
      </c>
      <c r="K1697" t="s">
        <v>59</v>
      </c>
      <c r="L1697" t="s">
        <v>51</v>
      </c>
      <c r="M1697" t="s">
        <v>51</v>
      </c>
      <c r="N1697" t="s">
        <v>59</v>
      </c>
      <c r="O1697" t="s">
        <v>56</v>
      </c>
      <c r="P1697" t="s">
        <v>74</v>
      </c>
      <c r="Q1697" s="1">
        <v>12</v>
      </c>
      <c r="R1697" t="s">
        <v>1563</v>
      </c>
      <c r="S1697" t="s">
        <v>1225</v>
      </c>
      <c r="T1697" t="s">
        <v>2279</v>
      </c>
    </row>
    <row r="1698" spans="1:20" x14ac:dyDescent="0.25">
      <c r="A1698" t="s">
        <v>7751</v>
      </c>
      <c r="B1698" t="s">
        <v>824</v>
      </c>
      <c r="C1698" t="s">
        <v>7752</v>
      </c>
      <c r="D1698" s="14" t="s">
        <v>2206</v>
      </c>
      <c r="E1698" t="s">
        <v>2207</v>
      </c>
      <c r="F1698" t="s">
        <v>7753</v>
      </c>
      <c r="G1698" t="s">
        <v>79</v>
      </c>
      <c r="H1698" t="s">
        <v>7752</v>
      </c>
      <c r="I1698" s="16">
        <v>38718</v>
      </c>
      <c r="J1698" t="s">
        <v>54</v>
      </c>
      <c r="K1698" t="s">
        <v>59</v>
      </c>
      <c r="L1698" t="s">
        <v>51</v>
      </c>
      <c r="M1698" t="s">
        <v>51</v>
      </c>
      <c r="N1698" t="s">
        <v>59</v>
      </c>
      <c r="O1698" t="s">
        <v>56</v>
      </c>
      <c r="P1698" t="s">
        <v>51</v>
      </c>
      <c r="Q1698" s="1">
        <v>12</v>
      </c>
      <c r="R1698" t="s">
        <v>7752</v>
      </c>
      <c r="S1698" t="s">
        <v>1225</v>
      </c>
      <c r="T1698" t="s">
        <v>1279</v>
      </c>
    </row>
    <row r="1699" spans="1:20" x14ac:dyDescent="0.25">
      <c r="A1699" t="s">
        <v>7754</v>
      </c>
      <c r="B1699" t="s">
        <v>3707</v>
      </c>
      <c r="C1699" t="s">
        <v>7755</v>
      </c>
      <c r="D1699" s="14" t="s">
        <v>1359</v>
      </c>
      <c r="E1699" t="s">
        <v>7756</v>
      </c>
      <c r="F1699" t="s">
        <v>51</v>
      </c>
      <c r="G1699" t="s">
        <v>79</v>
      </c>
      <c r="H1699" t="s">
        <v>51</v>
      </c>
      <c r="I1699" s="16">
        <v>38353</v>
      </c>
      <c r="J1699" t="s">
        <v>54</v>
      </c>
      <c r="K1699" t="s">
        <v>59</v>
      </c>
      <c r="L1699" t="s">
        <v>51</v>
      </c>
      <c r="M1699" t="s">
        <v>51</v>
      </c>
      <c r="N1699" t="s">
        <v>59</v>
      </c>
      <c r="O1699" t="s">
        <v>56</v>
      </c>
      <c r="P1699" t="s">
        <v>74</v>
      </c>
      <c r="Q1699" s="1">
        <v>12</v>
      </c>
      <c r="R1699" t="s">
        <v>2477</v>
      </c>
      <c r="S1699" t="s">
        <v>450</v>
      </c>
      <c r="T1699" t="s">
        <v>1552</v>
      </c>
    </row>
    <row r="1700" spans="1:20" x14ac:dyDescent="0.25">
      <c r="A1700" t="s">
        <v>7757</v>
      </c>
      <c r="B1700" t="s">
        <v>7758</v>
      </c>
      <c r="C1700" t="s">
        <v>51</v>
      </c>
      <c r="D1700" s="14" t="s">
        <v>766</v>
      </c>
      <c r="E1700" t="s">
        <v>767</v>
      </c>
      <c r="F1700" t="s">
        <v>51</v>
      </c>
      <c r="G1700" t="s">
        <v>58</v>
      </c>
      <c r="H1700" t="s">
        <v>51</v>
      </c>
      <c r="I1700" s="16">
        <v>37622</v>
      </c>
      <c r="J1700" t="s">
        <v>54</v>
      </c>
      <c r="K1700" t="s">
        <v>59</v>
      </c>
      <c r="L1700" t="s">
        <v>51</v>
      </c>
      <c r="M1700" t="s">
        <v>51</v>
      </c>
      <c r="N1700" t="s">
        <v>59</v>
      </c>
      <c r="O1700" t="s">
        <v>56</v>
      </c>
      <c r="P1700" t="s">
        <v>51</v>
      </c>
      <c r="Q1700" s="1">
        <v>12</v>
      </c>
      <c r="R1700" t="s">
        <v>51</v>
      </c>
      <c r="S1700" t="s">
        <v>1225</v>
      </c>
      <c r="T1700" t="s">
        <v>1279</v>
      </c>
    </row>
    <row r="1701" spans="1:20" x14ac:dyDescent="0.25">
      <c r="A1701" t="s">
        <v>7759</v>
      </c>
      <c r="B1701" t="s">
        <v>7760</v>
      </c>
      <c r="C1701" t="s">
        <v>7761</v>
      </c>
      <c r="D1701" s="14" t="s">
        <v>4235</v>
      </c>
      <c r="E1701" t="s">
        <v>281</v>
      </c>
      <c r="F1701" t="s">
        <v>51</v>
      </c>
      <c r="G1701" t="s">
        <v>281</v>
      </c>
      <c r="H1701" t="s">
        <v>51</v>
      </c>
      <c r="I1701" s="16">
        <v>40031</v>
      </c>
      <c r="J1701" t="s">
        <v>54</v>
      </c>
      <c r="K1701" t="s">
        <v>59</v>
      </c>
      <c r="L1701" t="s">
        <v>51</v>
      </c>
      <c r="M1701" t="s">
        <v>51</v>
      </c>
      <c r="N1701" t="s">
        <v>59</v>
      </c>
      <c r="O1701" t="s">
        <v>56</v>
      </c>
      <c r="P1701" t="s">
        <v>172</v>
      </c>
      <c r="Q1701" s="1">
        <v>12</v>
      </c>
      <c r="R1701" t="s">
        <v>7762</v>
      </c>
      <c r="S1701" t="s">
        <v>1225</v>
      </c>
      <c r="T1701" t="s">
        <v>1155</v>
      </c>
    </row>
    <row r="1702" spans="1:20" x14ac:dyDescent="0.25">
      <c r="A1702" t="s">
        <v>7763</v>
      </c>
      <c r="B1702" t="s">
        <v>51</v>
      </c>
      <c r="C1702" t="s">
        <v>51</v>
      </c>
      <c r="D1702" s="14" t="s">
        <v>4235</v>
      </c>
      <c r="E1702" t="s">
        <v>281</v>
      </c>
      <c r="F1702" t="s">
        <v>51</v>
      </c>
      <c r="G1702" t="s">
        <v>281</v>
      </c>
      <c r="H1702" t="s">
        <v>51</v>
      </c>
      <c r="I1702" s="16">
        <v>39814</v>
      </c>
      <c r="J1702" t="s">
        <v>54</v>
      </c>
      <c r="K1702" t="s">
        <v>59</v>
      </c>
      <c r="L1702" t="s">
        <v>51</v>
      </c>
      <c r="M1702" t="s">
        <v>51</v>
      </c>
      <c r="N1702" t="s">
        <v>59</v>
      </c>
      <c r="O1702" t="s">
        <v>56</v>
      </c>
      <c r="P1702" t="s">
        <v>51</v>
      </c>
      <c r="Q1702" s="1">
        <v>12</v>
      </c>
      <c r="R1702" t="s">
        <v>51</v>
      </c>
      <c r="S1702" t="s">
        <v>1225</v>
      </c>
      <c r="T1702" t="s">
        <v>1155</v>
      </c>
    </row>
    <row r="1703" spans="1:20" x14ac:dyDescent="0.25">
      <c r="A1703" t="s">
        <v>7764</v>
      </c>
      <c r="B1703" t="s">
        <v>7765</v>
      </c>
      <c r="C1703" t="s">
        <v>51</v>
      </c>
      <c r="D1703" s="14" t="s">
        <v>1993</v>
      </c>
      <c r="E1703" t="s">
        <v>7766</v>
      </c>
      <c r="F1703" t="s">
        <v>51</v>
      </c>
      <c r="G1703" t="s">
        <v>79</v>
      </c>
      <c r="H1703" t="s">
        <v>51</v>
      </c>
      <c r="I1703" s="16">
        <v>38718</v>
      </c>
      <c r="J1703" t="s">
        <v>54</v>
      </c>
      <c r="K1703" t="s">
        <v>59</v>
      </c>
      <c r="L1703" t="s">
        <v>51</v>
      </c>
      <c r="M1703" t="s">
        <v>51</v>
      </c>
      <c r="N1703" t="s">
        <v>59</v>
      </c>
      <c r="O1703" t="s">
        <v>56</v>
      </c>
      <c r="P1703" t="s">
        <v>51</v>
      </c>
      <c r="Q1703" s="1">
        <v>12</v>
      </c>
      <c r="R1703" t="s">
        <v>51</v>
      </c>
      <c r="S1703" t="s">
        <v>1225</v>
      </c>
      <c r="T1703" t="s">
        <v>1279</v>
      </c>
    </row>
    <row r="1704" spans="1:20" x14ac:dyDescent="0.25">
      <c r="A1704" t="s">
        <v>7767</v>
      </c>
      <c r="B1704" t="s">
        <v>7768</v>
      </c>
      <c r="C1704" t="s">
        <v>7769</v>
      </c>
      <c r="D1704" s="14" t="s">
        <v>7722</v>
      </c>
      <c r="E1704" t="s">
        <v>7770</v>
      </c>
      <c r="F1704" t="s">
        <v>51</v>
      </c>
      <c r="G1704" t="s">
        <v>77</v>
      </c>
      <c r="H1704" t="s">
        <v>51</v>
      </c>
      <c r="I1704" s="16">
        <v>36161</v>
      </c>
      <c r="J1704" t="s">
        <v>54</v>
      </c>
      <c r="K1704" t="s">
        <v>59</v>
      </c>
      <c r="L1704" t="s">
        <v>51</v>
      </c>
      <c r="M1704" t="s">
        <v>51</v>
      </c>
      <c r="N1704" t="s">
        <v>59</v>
      </c>
      <c r="O1704" t="s">
        <v>56</v>
      </c>
      <c r="P1704" t="s">
        <v>51</v>
      </c>
      <c r="Q1704" s="1">
        <v>12</v>
      </c>
      <c r="R1704" t="s">
        <v>51</v>
      </c>
      <c r="S1704" t="s">
        <v>1225</v>
      </c>
      <c r="T1704" t="s">
        <v>6041</v>
      </c>
    </row>
    <row r="1705" spans="1:20" x14ac:dyDescent="0.25">
      <c r="A1705" t="s">
        <v>7771</v>
      </c>
      <c r="B1705" t="s">
        <v>7772</v>
      </c>
      <c r="C1705" t="s">
        <v>7773</v>
      </c>
      <c r="D1705" s="14" t="s">
        <v>6188</v>
      </c>
      <c r="E1705" t="s">
        <v>4885</v>
      </c>
      <c r="F1705" t="s">
        <v>51</v>
      </c>
      <c r="G1705" t="s">
        <v>66</v>
      </c>
      <c r="H1705" t="s">
        <v>51</v>
      </c>
      <c r="I1705" s="16">
        <v>38353</v>
      </c>
      <c r="J1705" t="s">
        <v>54</v>
      </c>
      <c r="K1705" t="s">
        <v>59</v>
      </c>
      <c r="L1705" t="s">
        <v>51</v>
      </c>
      <c r="M1705" t="s">
        <v>51</v>
      </c>
      <c r="N1705" t="s">
        <v>59</v>
      </c>
      <c r="O1705" t="s">
        <v>56</v>
      </c>
      <c r="P1705" t="s">
        <v>74</v>
      </c>
      <c r="Q1705" s="1">
        <v>12</v>
      </c>
      <c r="R1705" t="s">
        <v>7774</v>
      </c>
      <c r="S1705" t="s">
        <v>1225</v>
      </c>
      <c r="T1705" t="s">
        <v>1625</v>
      </c>
    </row>
    <row r="1706" spans="1:20" x14ac:dyDescent="0.25">
      <c r="A1706" t="s">
        <v>7775</v>
      </c>
      <c r="B1706" t="s">
        <v>7776</v>
      </c>
      <c r="C1706" t="s">
        <v>7777</v>
      </c>
      <c r="D1706" s="14" t="s">
        <v>7778</v>
      </c>
      <c r="E1706" t="s">
        <v>7779</v>
      </c>
      <c r="F1706" t="s">
        <v>51</v>
      </c>
      <c r="G1706" t="s">
        <v>63</v>
      </c>
      <c r="H1706" t="s">
        <v>51</v>
      </c>
      <c r="I1706" s="16">
        <v>38418</v>
      </c>
      <c r="J1706" t="s">
        <v>54</v>
      </c>
      <c r="K1706" t="s">
        <v>59</v>
      </c>
      <c r="L1706" t="s">
        <v>51</v>
      </c>
      <c r="M1706" t="s">
        <v>51</v>
      </c>
      <c r="N1706" t="s">
        <v>59</v>
      </c>
      <c r="O1706" t="s">
        <v>56</v>
      </c>
      <c r="P1706" t="s">
        <v>172</v>
      </c>
      <c r="Q1706" s="1">
        <v>12</v>
      </c>
      <c r="R1706" t="s">
        <v>7780</v>
      </c>
      <c r="S1706" t="s">
        <v>1225</v>
      </c>
      <c r="T1706" t="s">
        <v>1579</v>
      </c>
    </row>
    <row r="1707" spans="1:20" x14ac:dyDescent="0.25">
      <c r="A1707" t="s">
        <v>7781</v>
      </c>
      <c r="B1707" t="s">
        <v>7782</v>
      </c>
      <c r="C1707" t="s">
        <v>51</v>
      </c>
      <c r="D1707" s="14" t="s">
        <v>7783</v>
      </c>
      <c r="E1707" t="s">
        <v>7784</v>
      </c>
      <c r="F1707" t="s">
        <v>51</v>
      </c>
      <c r="G1707" t="s">
        <v>58</v>
      </c>
      <c r="H1707" t="s">
        <v>51</v>
      </c>
      <c r="I1707" s="16">
        <v>36892</v>
      </c>
      <c r="J1707" t="s">
        <v>54</v>
      </c>
      <c r="K1707" t="s">
        <v>59</v>
      </c>
      <c r="L1707" t="s">
        <v>51</v>
      </c>
      <c r="M1707" t="s">
        <v>51</v>
      </c>
      <c r="N1707" t="s">
        <v>59</v>
      </c>
      <c r="O1707" t="s">
        <v>56</v>
      </c>
      <c r="P1707" t="s">
        <v>51</v>
      </c>
      <c r="Q1707" s="1">
        <v>12</v>
      </c>
      <c r="R1707" t="s">
        <v>51</v>
      </c>
      <c r="S1707" t="s">
        <v>918</v>
      </c>
      <c r="T1707" t="s">
        <v>2279</v>
      </c>
    </row>
    <row r="1708" spans="1:20" x14ac:dyDescent="0.25">
      <c r="A1708" t="s">
        <v>7785</v>
      </c>
      <c r="B1708" t="s">
        <v>51</v>
      </c>
      <c r="C1708" t="s">
        <v>51</v>
      </c>
      <c r="D1708" s="14" t="s">
        <v>7786</v>
      </c>
      <c r="E1708" t="s">
        <v>7787</v>
      </c>
      <c r="F1708" t="s">
        <v>51</v>
      </c>
      <c r="G1708" t="s">
        <v>58</v>
      </c>
      <c r="H1708" t="s">
        <v>51</v>
      </c>
      <c r="I1708" s="16">
        <v>40179</v>
      </c>
      <c r="J1708" t="s">
        <v>54</v>
      </c>
      <c r="K1708" t="s">
        <v>59</v>
      </c>
      <c r="L1708" t="s">
        <v>51</v>
      </c>
      <c r="M1708" t="s">
        <v>51</v>
      </c>
      <c r="N1708" t="s">
        <v>59</v>
      </c>
      <c r="O1708" t="s">
        <v>56</v>
      </c>
      <c r="P1708" t="s">
        <v>51</v>
      </c>
      <c r="Q1708" s="1">
        <v>12</v>
      </c>
      <c r="R1708" t="s">
        <v>51</v>
      </c>
      <c r="S1708" t="s">
        <v>1225</v>
      </c>
      <c r="T1708" t="s">
        <v>1279</v>
      </c>
    </row>
    <row r="1709" spans="1:20" x14ac:dyDescent="0.25">
      <c r="A1709" t="s">
        <v>7788</v>
      </c>
      <c r="B1709" t="s">
        <v>7789</v>
      </c>
      <c r="C1709" t="s">
        <v>7790</v>
      </c>
      <c r="D1709" s="14" t="s">
        <v>7696</v>
      </c>
      <c r="E1709" t="s">
        <v>7791</v>
      </c>
      <c r="F1709" t="s">
        <v>51</v>
      </c>
      <c r="G1709" t="s">
        <v>93</v>
      </c>
      <c r="H1709" t="s">
        <v>51</v>
      </c>
      <c r="I1709" s="16">
        <v>37257</v>
      </c>
      <c r="J1709" t="s">
        <v>54</v>
      </c>
      <c r="K1709" t="s">
        <v>59</v>
      </c>
      <c r="L1709" t="s">
        <v>51</v>
      </c>
      <c r="M1709" t="s">
        <v>51</v>
      </c>
      <c r="N1709" t="s">
        <v>59</v>
      </c>
      <c r="O1709" t="s">
        <v>56</v>
      </c>
      <c r="P1709" t="s">
        <v>74</v>
      </c>
      <c r="Q1709" s="1">
        <v>12</v>
      </c>
      <c r="R1709" t="s">
        <v>7792</v>
      </c>
      <c r="S1709" t="s">
        <v>450</v>
      </c>
      <c r="T1709" t="s">
        <v>1192</v>
      </c>
    </row>
    <row r="1710" spans="1:20" x14ac:dyDescent="0.25">
      <c r="A1710" t="s">
        <v>7793</v>
      </c>
      <c r="B1710" t="s">
        <v>7794</v>
      </c>
      <c r="C1710" t="s">
        <v>51</v>
      </c>
      <c r="D1710" s="14" t="s">
        <v>593</v>
      </c>
      <c r="E1710" t="s">
        <v>594</v>
      </c>
      <c r="F1710" t="s">
        <v>51</v>
      </c>
      <c r="G1710" t="s">
        <v>594</v>
      </c>
      <c r="H1710" t="s">
        <v>51</v>
      </c>
      <c r="I1710" s="16">
        <v>37244</v>
      </c>
      <c r="J1710" t="s">
        <v>54</v>
      </c>
      <c r="K1710" t="s">
        <v>59</v>
      </c>
      <c r="L1710" t="s">
        <v>51</v>
      </c>
      <c r="M1710" t="s">
        <v>51</v>
      </c>
      <c r="N1710" t="s">
        <v>59</v>
      </c>
      <c r="O1710" t="s">
        <v>56</v>
      </c>
      <c r="P1710" t="s">
        <v>74</v>
      </c>
      <c r="Q1710" s="1">
        <v>12</v>
      </c>
      <c r="R1710" t="s">
        <v>51</v>
      </c>
      <c r="S1710" t="s">
        <v>918</v>
      </c>
      <c r="T1710" t="s">
        <v>902</v>
      </c>
    </row>
    <row r="1711" spans="1:20" x14ac:dyDescent="0.25">
      <c r="A1711" t="s">
        <v>7795</v>
      </c>
      <c r="B1711" t="s">
        <v>1808</v>
      </c>
      <c r="C1711" t="s">
        <v>1809</v>
      </c>
      <c r="D1711" s="14" t="s">
        <v>1810</v>
      </c>
      <c r="E1711" t="s">
        <v>1811</v>
      </c>
      <c r="F1711" t="s">
        <v>51</v>
      </c>
      <c r="G1711" t="s">
        <v>63</v>
      </c>
      <c r="H1711" t="s">
        <v>1809</v>
      </c>
      <c r="I1711" s="16">
        <v>33055</v>
      </c>
      <c r="J1711" t="s">
        <v>54</v>
      </c>
      <c r="K1711" t="s">
        <v>183</v>
      </c>
      <c r="L1711" t="s">
        <v>1812</v>
      </c>
      <c r="M1711" t="s">
        <v>51</v>
      </c>
      <c r="N1711" t="s">
        <v>1281</v>
      </c>
      <c r="O1711" t="s">
        <v>74</v>
      </c>
      <c r="P1711" t="s">
        <v>56</v>
      </c>
      <c r="Q1711" s="1">
        <v>12</v>
      </c>
      <c r="R1711" t="s">
        <v>7796</v>
      </c>
      <c r="S1711" t="s">
        <v>1225</v>
      </c>
      <c r="T1711" t="s">
        <v>6570</v>
      </c>
    </row>
    <row r="1712" spans="1:20" x14ac:dyDescent="0.25">
      <c r="A1712" t="s">
        <v>7797</v>
      </c>
      <c r="B1712" t="s">
        <v>51</v>
      </c>
      <c r="C1712" t="s">
        <v>51</v>
      </c>
      <c r="D1712" s="14" t="s">
        <v>7798</v>
      </c>
      <c r="E1712" t="s">
        <v>7799</v>
      </c>
      <c r="F1712" t="s">
        <v>51</v>
      </c>
      <c r="G1712" t="s">
        <v>58</v>
      </c>
      <c r="H1712" t="s">
        <v>51</v>
      </c>
      <c r="I1712" s="16">
        <v>37622</v>
      </c>
      <c r="J1712" t="s">
        <v>54</v>
      </c>
      <c r="K1712" t="s">
        <v>59</v>
      </c>
      <c r="L1712" t="s">
        <v>51</v>
      </c>
      <c r="M1712" t="s">
        <v>51</v>
      </c>
      <c r="N1712" t="s">
        <v>59</v>
      </c>
      <c r="O1712" t="s">
        <v>56</v>
      </c>
      <c r="P1712" t="s">
        <v>51</v>
      </c>
      <c r="Q1712" s="1">
        <v>12</v>
      </c>
      <c r="R1712" t="s">
        <v>51</v>
      </c>
      <c r="S1712" t="s">
        <v>1225</v>
      </c>
      <c r="T1712" t="s">
        <v>1279</v>
      </c>
    </row>
    <row r="1713" spans="1:20" x14ac:dyDescent="0.25">
      <c r="A1713" t="s">
        <v>7800</v>
      </c>
      <c r="B1713" t="s">
        <v>3707</v>
      </c>
      <c r="C1713" t="s">
        <v>7801</v>
      </c>
      <c r="D1713" s="14" t="s">
        <v>826</v>
      </c>
      <c r="E1713" t="s">
        <v>7802</v>
      </c>
      <c r="F1713" t="s">
        <v>51</v>
      </c>
      <c r="G1713" t="s">
        <v>66</v>
      </c>
      <c r="H1713" t="s">
        <v>51</v>
      </c>
      <c r="I1713" s="16">
        <v>37987</v>
      </c>
      <c r="J1713" t="s">
        <v>54</v>
      </c>
      <c r="K1713" t="s">
        <v>59</v>
      </c>
      <c r="L1713" t="s">
        <v>51</v>
      </c>
      <c r="M1713" t="s">
        <v>51</v>
      </c>
      <c r="N1713" t="s">
        <v>59</v>
      </c>
      <c r="O1713" t="s">
        <v>56</v>
      </c>
      <c r="P1713" t="s">
        <v>74</v>
      </c>
      <c r="Q1713" s="1">
        <v>12</v>
      </c>
      <c r="R1713" t="s">
        <v>825</v>
      </c>
      <c r="S1713" t="s">
        <v>107</v>
      </c>
      <c r="T1713" t="s">
        <v>196</v>
      </c>
    </row>
    <row r="1714" spans="1:20" x14ac:dyDescent="0.25">
      <c r="A1714" t="s">
        <v>7803</v>
      </c>
      <c r="B1714" t="s">
        <v>51</v>
      </c>
      <c r="C1714" t="s">
        <v>51</v>
      </c>
      <c r="D1714" s="14" t="s">
        <v>5993</v>
      </c>
      <c r="E1714" t="s">
        <v>5994</v>
      </c>
      <c r="F1714" t="s">
        <v>51</v>
      </c>
      <c r="G1714" t="s">
        <v>79</v>
      </c>
      <c r="H1714" t="s">
        <v>51</v>
      </c>
      <c r="I1714" s="16">
        <v>37257</v>
      </c>
      <c r="J1714" t="s">
        <v>54</v>
      </c>
      <c r="K1714" t="s">
        <v>59</v>
      </c>
      <c r="L1714" t="s">
        <v>51</v>
      </c>
      <c r="M1714" t="s">
        <v>51</v>
      </c>
      <c r="N1714" t="s">
        <v>59</v>
      </c>
      <c r="O1714" t="s">
        <v>56</v>
      </c>
      <c r="P1714" t="s">
        <v>51</v>
      </c>
      <c r="Q1714" s="1">
        <v>12</v>
      </c>
      <c r="R1714" t="s">
        <v>51</v>
      </c>
      <c r="S1714" t="s">
        <v>1225</v>
      </c>
      <c r="T1714" t="s">
        <v>1279</v>
      </c>
    </row>
    <row r="1715" spans="1:20" x14ac:dyDescent="0.25">
      <c r="A1715" t="s">
        <v>7804</v>
      </c>
      <c r="B1715" t="s">
        <v>5270</v>
      </c>
      <c r="C1715" t="s">
        <v>51</v>
      </c>
      <c r="D1715" s="14" t="s">
        <v>7805</v>
      </c>
      <c r="E1715" t="s">
        <v>7806</v>
      </c>
      <c r="F1715" t="s">
        <v>51</v>
      </c>
      <c r="G1715" t="s">
        <v>93</v>
      </c>
      <c r="H1715" t="s">
        <v>51</v>
      </c>
      <c r="I1715" s="16">
        <v>37257</v>
      </c>
      <c r="J1715" t="s">
        <v>54</v>
      </c>
      <c r="K1715" t="s">
        <v>59</v>
      </c>
      <c r="L1715" t="s">
        <v>51</v>
      </c>
      <c r="M1715" t="s">
        <v>51</v>
      </c>
      <c r="N1715" t="s">
        <v>59</v>
      </c>
      <c r="O1715" t="s">
        <v>56</v>
      </c>
      <c r="P1715" t="s">
        <v>51</v>
      </c>
      <c r="Q1715" s="1">
        <v>12</v>
      </c>
      <c r="R1715" t="s">
        <v>51</v>
      </c>
      <c r="S1715" t="s">
        <v>918</v>
      </c>
      <c r="T1715" t="s">
        <v>1356</v>
      </c>
    </row>
    <row r="1716" spans="1:20" x14ac:dyDescent="0.25">
      <c r="A1716" t="s">
        <v>7807</v>
      </c>
      <c r="B1716" t="s">
        <v>51</v>
      </c>
      <c r="C1716" t="s">
        <v>7808</v>
      </c>
      <c r="D1716" s="14" t="s">
        <v>7809</v>
      </c>
      <c r="E1716" t="s">
        <v>7810</v>
      </c>
      <c r="F1716" t="s">
        <v>7811</v>
      </c>
      <c r="G1716" t="s">
        <v>69</v>
      </c>
      <c r="H1716" t="s">
        <v>51</v>
      </c>
      <c r="I1716" s="16">
        <v>42005</v>
      </c>
      <c r="J1716" t="s">
        <v>54</v>
      </c>
      <c r="K1716" t="s">
        <v>59</v>
      </c>
      <c r="L1716" t="s">
        <v>51</v>
      </c>
      <c r="M1716" t="s">
        <v>51</v>
      </c>
      <c r="N1716" t="s">
        <v>59</v>
      </c>
      <c r="O1716" t="s">
        <v>56</v>
      </c>
      <c r="P1716" t="s">
        <v>51</v>
      </c>
      <c r="Q1716" s="1">
        <v>11.9</v>
      </c>
      <c r="R1716" t="s">
        <v>51</v>
      </c>
      <c r="S1716" t="s">
        <v>51</v>
      </c>
      <c r="T1716" t="s">
        <v>51</v>
      </c>
    </row>
    <row r="1717" spans="1:20" x14ac:dyDescent="0.25">
      <c r="A1717" t="s">
        <v>7813</v>
      </c>
      <c r="B1717" t="s">
        <v>7814</v>
      </c>
      <c r="C1717" t="s">
        <v>51</v>
      </c>
      <c r="D1717" s="14" t="s">
        <v>7815</v>
      </c>
      <c r="E1717" t="s">
        <v>7816</v>
      </c>
      <c r="F1717" t="s">
        <v>7817</v>
      </c>
      <c r="G1717" t="s">
        <v>77</v>
      </c>
      <c r="H1717" t="s">
        <v>748</v>
      </c>
      <c r="I1717" s="16">
        <v>33197</v>
      </c>
      <c r="J1717" t="s">
        <v>54</v>
      </c>
      <c r="K1717" t="s">
        <v>1281</v>
      </c>
      <c r="L1717" t="s">
        <v>51</v>
      </c>
      <c r="M1717" t="s">
        <v>51</v>
      </c>
      <c r="N1717" t="s">
        <v>1281</v>
      </c>
      <c r="O1717" t="s">
        <v>74</v>
      </c>
      <c r="P1717" t="s">
        <v>56</v>
      </c>
      <c r="Q1717" s="1">
        <v>11.9</v>
      </c>
      <c r="R1717" t="s">
        <v>7818</v>
      </c>
      <c r="S1717" t="s">
        <v>1225</v>
      </c>
      <c r="T1717" t="s">
        <v>6041</v>
      </c>
    </row>
    <row r="1718" spans="1:20" x14ac:dyDescent="0.25">
      <c r="A1718" t="s">
        <v>7819</v>
      </c>
      <c r="B1718" t="s">
        <v>51</v>
      </c>
      <c r="C1718" t="s">
        <v>51</v>
      </c>
      <c r="D1718" s="14" t="s">
        <v>7820</v>
      </c>
      <c r="E1718" t="s">
        <v>7821</v>
      </c>
      <c r="F1718" t="s">
        <v>7822</v>
      </c>
      <c r="G1718" t="s">
        <v>88</v>
      </c>
      <c r="H1718" t="s">
        <v>51</v>
      </c>
      <c r="I1718" s="16">
        <v>40909</v>
      </c>
      <c r="J1718" t="s">
        <v>54</v>
      </c>
      <c r="K1718" t="s">
        <v>55</v>
      </c>
      <c r="L1718" t="s">
        <v>51</v>
      </c>
      <c r="M1718" t="s">
        <v>51</v>
      </c>
      <c r="N1718" t="s">
        <v>55</v>
      </c>
      <c r="O1718" t="s">
        <v>56</v>
      </c>
      <c r="P1718" t="s">
        <v>51</v>
      </c>
      <c r="Q1718" s="1">
        <v>11.9</v>
      </c>
      <c r="R1718" t="s">
        <v>51</v>
      </c>
      <c r="S1718" t="s">
        <v>51</v>
      </c>
      <c r="T1718" t="s">
        <v>2937</v>
      </c>
    </row>
    <row r="1719" spans="1:20" x14ac:dyDescent="0.25">
      <c r="A1719" t="s">
        <v>7823</v>
      </c>
      <c r="B1719" t="s">
        <v>7824</v>
      </c>
      <c r="C1719" t="s">
        <v>51</v>
      </c>
      <c r="D1719" s="14" t="s">
        <v>1518</v>
      </c>
      <c r="E1719" t="s">
        <v>1519</v>
      </c>
      <c r="F1719" t="s">
        <v>51</v>
      </c>
      <c r="G1719" t="s">
        <v>69</v>
      </c>
      <c r="H1719" t="s">
        <v>51</v>
      </c>
      <c r="I1719" s="16">
        <v>36764</v>
      </c>
      <c r="J1719" t="s">
        <v>54</v>
      </c>
      <c r="K1719" t="s">
        <v>59</v>
      </c>
      <c r="L1719" t="s">
        <v>51</v>
      </c>
      <c r="M1719" t="s">
        <v>51</v>
      </c>
      <c r="N1719" t="s">
        <v>59</v>
      </c>
      <c r="O1719" t="s">
        <v>56</v>
      </c>
      <c r="P1719" t="s">
        <v>74</v>
      </c>
      <c r="Q1719" s="1">
        <v>11.9</v>
      </c>
      <c r="R1719" t="s">
        <v>7825</v>
      </c>
      <c r="S1719" t="s">
        <v>51</v>
      </c>
      <c r="T1719" t="s">
        <v>1523</v>
      </c>
    </row>
    <row r="1720" spans="1:20" x14ac:dyDescent="0.25">
      <c r="A1720" t="s">
        <v>7826</v>
      </c>
      <c r="B1720" t="s">
        <v>7827</v>
      </c>
      <c r="C1720" t="s">
        <v>51</v>
      </c>
      <c r="D1720" s="14" t="s">
        <v>7828</v>
      </c>
      <c r="E1720" t="s">
        <v>7829</v>
      </c>
      <c r="F1720" t="s">
        <v>51</v>
      </c>
      <c r="G1720" t="s">
        <v>93</v>
      </c>
      <c r="H1720" t="s">
        <v>51</v>
      </c>
      <c r="I1720" s="16">
        <v>37987</v>
      </c>
      <c r="J1720" t="s">
        <v>54</v>
      </c>
      <c r="K1720" t="s">
        <v>59</v>
      </c>
      <c r="L1720" t="s">
        <v>51</v>
      </c>
      <c r="M1720" t="s">
        <v>51</v>
      </c>
      <c r="N1720" t="s">
        <v>59</v>
      </c>
      <c r="O1720" t="s">
        <v>56</v>
      </c>
      <c r="P1720" t="s">
        <v>51</v>
      </c>
      <c r="Q1720" s="1">
        <v>11.9</v>
      </c>
      <c r="R1720" t="s">
        <v>51</v>
      </c>
      <c r="S1720" t="s">
        <v>918</v>
      </c>
      <c r="T1720" t="s">
        <v>2094</v>
      </c>
    </row>
    <row r="1721" spans="1:20" x14ac:dyDescent="0.25">
      <c r="A1721" t="s">
        <v>7830</v>
      </c>
      <c r="B1721" t="s">
        <v>51</v>
      </c>
      <c r="C1721" t="s">
        <v>7831</v>
      </c>
      <c r="D1721" s="14" t="s">
        <v>7832</v>
      </c>
      <c r="E1721" t="s">
        <v>7833</v>
      </c>
      <c r="F1721" t="s">
        <v>7834</v>
      </c>
      <c r="G1721" t="s">
        <v>58</v>
      </c>
      <c r="H1721" t="s">
        <v>51</v>
      </c>
      <c r="I1721" s="16">
        <v>42005</v>
      </c>
      <c r="J1721" t="s">
        <v>54</v>
      </c>
      <c r="K1721" t="s">
        <v>59</v>
      </c>
      <c r="L1721" t="s">
        <v>51</v>
      </c>
      <c r="M1721" t="s">
        <v>51</v>
      </c>
      <c r="N1721" t="s">
        <v>59</v>
      </c>
      <c r="O1721" t="s">
        <v>56</v>
      </c>
      <c r="P1721" t="s">
        <v>51</v>
      </c>
      <c r="Q1721" s="1">
        <v>11.8</v>
      </c>
      <c r="R1721" t="s">
        <v>51</v>
      </c>
      <c r="S1721" t="s">
        <v>51</v>
      </c>
      <c r="T1721" t="s">
        <v>51</v>
      </c>
    </row>
    <row r="1722" spans="1:20" x14ac:dyDescent="0.25">
      <c r="A1722" t="s">
        <v>7836</v>
      </c>
      <c r="B1722" t="s">
        <v>7837</v>
      </c>
      <c r="C1722" t="s">
        <v>51</v>
      </c>
      <c r="D1722" s="14" t="s">
        <v>5304</v>
      </c>
      <c r="E1722" t="s">
        <v>7838</v>
      </c>
      <c r="F1722" t="s">
        <v>51</v>
      </c>
      <c r="G1722" t="s">
        <v>81</v>
      </c>
      <c r="H1722" t="s">
        <v>51</v>
      </c>
      <c r="I1722" s="16">
        <v>37257</v>
      </c>
      <c r="J1722" t="s">
        <v>54</v>
      </c>
      <c r="K1722" t="s">
        <v>59</v>
      </c>
      <c r="L1722" t="s">
        <v>51</v>
      </c>
      <c r="M1722" t="s">
        <v>51</v>
      </c>
      <c r="N1722" t="s">
        <v>59</v>
      </c>
      <c r="O1722" t="s">
        <v>56</v>
      </c>
      <c r="P1722" t="s">
        <v>51</v>
      </c>
      <c r="Q1722" s="1">
        <v>11.8</v>
      </c>
      <c r="R1722" t="s">
        <v>51</v>
      </c>
      <c r="S1722" t="s">
        <v>918</v>
      </c>
      <c r="T1722" t="s">
        <v>3315</v>
      </c>
    </row>
    <row r="1723" spans="1:20" x14ac:dyDescent="0.25">
      <c r="A1723" t="s">
        <v>7839</v>
      </c>
      <c r="B1723" t="s">
        <v>51</v>
      </c>
      <c r="C1723" t="s">
        <v>51</v>
      </c>
      <c r="D1723" s="14" t="s">
        <v>6857</v>
      </c>
      <c r="E1723" t="s">
        <v>6858</v>
      </c>
      <c r="F1723" t="s">
        <v>51</v>
      </c>
      <c r="G1723" t="s">
        <v>58</v>
      </c>
      <c r="H1723" t="s">
        <v>51</v>
      </c>
      <c r="I1723" s="16">
        <v>34700</v>
      </c>
      <c r="J1723" t="s">
        <v>54</v>
      </c>
      <c r="K1723" t="s">
        <v>59</v>
      </c>
      <c r="L1723" t="s">
        <v>51</v>
      </c>
      <c r="M1723" t="s">
        <v>51</v>
      </c>
      <c r="N1723" t="s">
        <v>59</v>
      </c>
      <c r="O1723" t="s">
        <v>56</v>
      </c>
      <c r="P1723" t="s">
        <v>51</v>
      </c>
      <c r="Q1723" s="1">
        <v>11.8</v>
      </c>
      <c r="R1723" t="s">
        <v>51</v>
      </c>
      <c r="S1723" t="s">
        <v>1225</v>
      </c>
      <c r="T1723" t="s">
        <v>2279</v>
      </c>
    </row>
    <row r="1724" spans="1:20" x14ac:dyDescent="0.25">
      <c r="A1724" t="s">
        <v>7840</v>
      </c>
      <c r="B1724" t="s">
        <v>7841</v>
      </c>
      <c r="C1724" t="s">
        <v>51</v>
      </c>
      <c r="D1724" s="14" t="s">
        <v>3098</v>
      </c>
      <c r="E1724" t="s">
        <v>7842</v>
      </c>
      <c r="F1724" t="s">
        <v>51</v>
      </c>
      <c r="G1724" t="s">
        <v>69</v>
      </c>
      <c r="H1724" t="s">
        <v>51</v>
      </c>
      <c r="I1724" s="16">
        <v>38353</v>
      </c>
      <c r="J1724" t="s">
        <v>54</v>
      </c>
      <c r="K1724" t="s">
        <v>59</v>
      </c>
      <c r="L1724" t="s">
        <v>51</v>
      </c>
      <c r="M1724" t="s">
        <v>51</v>
      </c>
      <c r="N1724" t="s">
        <v>59</v>
      </c>
      <c r="O1724" t="s">
        <v>56</v>
      </c>
      <c r="P1724" t="s">
        <v>51</v>
      </c>
      <c r="Q1724" s="1">
        <v>11.8</v>
      </c>
      <c r="R1724" t="s">
        <v>51</v>
      </c>
      <c r="S1724" t="s">
        <v>1225</v>
      </c>
      <c r="T1724" t="s">
        <v>3826</v>
      </c>
    </row>
    <row r="1725" spans="1:20" x14ac:dyDescent="0.25">
      <c r="A1725" t="s">
        <v>7843</v>
      </c>
      <c r="B1725" t="s">
        <v>7844</v>
      </c>
      <c r="C1725" t="s">
        <v>51</v>
      </c>
      <c r="D1725" s="14" t="s">
        <v>5707</v>
      </c>
      <c r="E1725" t="s">
        <v>5708</v>
      </c>
      <c r="F1725" t="s">
        <v>51</v>
      </c>
      <c r="G1725" t="s">
        <v>63</v>
      </c>
      <c r="H1725" t="s">
        <v>51</v>
      </c>
      <c r="I1725" s="16">
        <v>36892</v>
      </c>
      <c r="J1725" t="s">
        <v>54</v>
      </c>
      <c r="K1725" t="s">
        <v>59</v>
      </c>
      <c r="L1725" t="s">
        <v>51</v>
      </c>
      <c r="M1725" t="s">
        <v>51</v>
      </c>
      <c r="N1725" t="s">
        <v>59</v>
      </c>
      <c r="O1725" t="s">
        <v>56</v>
      </c>
      <c r="P1725" t="s">
        <v>51</v>
      </c>
      <c r="Q1725" s="1">
        <v>11.8</v>
      </c>
      <c r="R1725" t="s">
        <v>51</v>
      </c>
      <c r="S1725" t="s">
        <v>918</v>
      </c>
      <c r="T1725" t="s">
        <v>1473</v>
      </c>
    </row>
    <row r="1726" spans="1:20" x14ac:dyDescent="0.25">
      <c r="A1726" t="s">
        <v>7845</v>
      </c>
      <c r="B1726" t="s">
        <v>51</v>
      </c>
      <c r="C1726" t="s">
        <v>7846</v>
      </c>
      <c r="D1726" s="14" t="s">
        <v>7847</v>
      </c>
      <c r="E1726" t="s">
        <v>6854</v>
      </c>
      <c r="F1726" t="s">
        <v>7848</v>
      </c>
      <c r="G1726" t="s">
        <v>69</v>
      </c>
      <c r="H1726" t="s">
        <v>51</v>
      </c>
      <c r="I1726" s="16">
        <v>42005</v>
      </c>
      <c r="J1726" t="s">
        <v>54</v>
      </c>
      <c r="K1726" t="s">
        <v>59</v>
      </c>
      <c r="L1726" t="s">
        <v>51</v>
      </c>
      <c r="M1726" t="s">
        <v>51</v>
      </c>
      <c r="N1726" t="s">
        <v>59</v>
      </c>
      <c r="O1726" t="s">
        <v>56</v>
      </c>
      <c r="P1726" t="s">
        <v>51</v>
      </c>
      <c r="Q1726" s="1">
        <v>11.7</v>
      </c>
      <c r="R1726" t="s">
        <v>51</v>
      </c>
      <c r="S1726" t="s">
        <v>51</v>
      </c>
      <c r="T1726" t="s">
        <v>51</v>
      </c>
    </row>
    <row r="1727" spans="1:20" x14ac:dyDescent="0.25">
      <c r="A1727" t="s">
        <v>7850</v>
      </c>
      <c r="B1727" t="s">
        <v>51</v>
      </c>
      <c r="C1727" t="s">
        <v>7851</v>
      </c>
      <c r="D1727" s="14" t="s">
        <v>7852</v>
      </c>
      <c r="E1727" t="s">
        <v>7853</v>
      </c>
      <c r="F1727" t="s">
        <v>7854</v>
      </c>
      <c r="G1727" t="s">
        <v>58</v>
      </c>
      <c r="H1727" t="s">
        <v>51</v>
      </c>
      <c r="I1727" s="16">
        <v>42370</v>
      </c>
      <c r="J1727" t="s">
        <v>54</v>
      </c>
      <c r="K1727" t="s">
        <v>59</v>
      </c>
      <c r="L1727" t="s">
        <v>51</v>
      </c>
      <c r="M1727" t="s">
        <v>51</v>
      </c>
      <c r="N1727" t="s">
        <v>59</v>
      </c>
      <c r="O1727" t="s">
        <v>56</v>
      </c>
      <c r="P1727" t="s">
        <v>51</v>
      </c>
      <c r="Q1727" s="1">
        <v>11.7</v>
      </c>
      <c r="R1727" t="s">
        <v>51</v>
      </c>
      <c r="S1727" t="s">
        <v>51</v>
      </c>
      <c r="T1727" t="s">
        <v>51</v>
      </c>
    </row>
    <row r="1728" spans="1:20" x14ac:dyDescent="0.25">
      <c r="A1728" t="s">
        <v>7855</v>
      </c>
      <c r="B1728" t="s">
        <v>51</v>
      </c>
      <c r="C1728" t="s">
        <v>51</v>
      </c>
      <c r="D1728" s="14" t="s">
        <v>7856</v>
      </c>
      <c r="E1728" t="s">
        <v>7857</v>
      </c>
      <c r="F1728" t="s">
        <v>7858</v>
      </c>
      <c r="G1728" t="s">
        <v>93</v>
      </c>
      <c r="H1728" t="s">
        <v>51</v>
      </c>
      <c r="I1728" s="16">
        <v>40544</v>
      </c>
      <c r="J1728" t="s">
        <v>54</v>
      </c>
      <c r="K1728" t="s">
        <v>55</v>
      </c>
      <c r="L1728" t="s">
        <v>51</v>
      </c>
      <c r="M1728" t="s">
        <v>51</v>
      </c>
      <c r="N1728" t="s">
        <v>55</v>
      </c>
      <c r="O1728" t="s">
        <v>56</v>
      </c>
      <c r="P1728" t="s">
        <v>51</v>
      </c>
      <c r="Q1728" s="1">
        <v>11.7</v>
      </c>
      <c r="R1728" t="s">
        <v>51</v>
      </c>
      <c r="S1728" t="s">
        <v>51</v>
      </c>
      <c r="T1728" t="s">
        <v>1192</v>
      </c>
    </row>
    <row r="1729" spans="1:20" x14ac:dyDescent="0.25">
      <c r="A1729" t="s">
        <v>7859</v>
      </c>
      <c r="B1729" t="s">
        <v>6077</v>
      </c>
      <c r="C1729" t="s">
        <v>7860</v>
      </c>
      <c r="D1729" s="14" t="s">
        <v>6079</v>
      </c>
      <c r="E1729" t="s">
        <v>6080</v>
      </c>
      <c r="F1729" t="s">
        <v>6081</v>
      </c>
      <c r="G1729" t="s">
        <v>63</v>
      </c>
      <c r="H1729" t="s">
        <v>7861</v>
      </c>
      <c r="I1729" s="16">
        <v>39820</v>
      </c>
      <c r="J1729" t="s">
        <v>54</v>
      </c>
      <c r="K1729" t="s">
        <v>1281</v>
      </c>
      <c r="L1729" t="s">
        <v>1281</v>
      </c>
      <c r="M1729" t="s">
        <v>6726</v>
      </c>
      <c r="N1729" t="s">
        <v>1281</v>
      </c>
      <c r="O1729" t="s">
        <v>74</v>
      </c>
      <c r="P1729" t="s">
        <v>74</v>
      </c>
      <c r="Q1729" s="1">
        <v>11.7</v>
      </c>
      <c r="R1729" t="s">
        <v>7862</v>
      </c>
      <c r="S1729" t="s">
        <v>1225</v>
      </c>
      <c r="T1729" t="s">
        <v>6084</v>
      </c>
    </row>
    <row r="1730" spans="1:20" x14ac:dyDescent="0.25">
      <c r="A1730" t="s">
        <v>7863</v>
      </c>
      <c r="B1730" t="s">
        <v>51</v>
      </c>
      <c r="C1730" t="s">
        <v>51</v>
      </c>
      <c r="D1730" s="14" t="s">
        <v>6050</v>
      </c>
      <c r="E1730" t="s">
        <v>6051</v>
      </c>
      <c r="F1730" t="s">
        <v>51</v>
      </c>
      <c r="G1730" t="s">
        <v>58</v>
      </c>
      <c r="H1730" t="s">
        <v>51</v>
      </c>
      <c r="I1730" s="16">
        <v>36161</v>
      </c>
      <c r="J1730" t="s">
        <v>54</v>
      </c>
      <c r="K1730" t="s">
        <v>59</v>
      </c>
      <c r="L1730" t="s">
        <v>51</v>
      </c>
      <c r="M1730" t="s">
        <v>51</v>
      </c>
      <c r="N1730" t="s">
        <v>59</v>
      </c>
      <c r="O1730" t="s">
        <v>56</v>
      </c>
      <c r="P1730" t="s">
        <v>51</v>
      </c>
      <c r="Q1730" s="1">
        <v>11.7</v>
      </c>
      <c r="R1730" t="s">
        <v>51</v>
      </c>
      <c r="S1730" t="s">
        <v>1225</v>
      </c>
      <c r="T1730" t="s">
        <v>1279</v>
      </c>
    </row>
    <row r="1731" spans="1:20" x14ac:dyDescent="0.25">
      <c r="A1731" t="s">
        <v>7864</v>
      </c>
      <c r="B1731" t="s">
        <v>7865</v>
      </c>
      <c r="C1731" t="s">
        <v>51</v>
      </c>
      <c r="D1731" s="14" t="s">
        <v>7113</v>
      </c>
      <c r="E1731" t="s">
        <v>7114</v>
      </c>
      <c r="F1731" t="s">
        <v>51</v>
      </c>
      <c r="G1731" t="s">
        <v>79</v>
      </c>
      <c r="H1731" t="s">
        <v>51</v>
      </c>
      <c r="I1731" s="16">
        <v>40179</v>
      </c>
      <c r="J1731" t="s">
        <v>54</v>
      </c>
      <c r="K1731" t="s">
        <v>55</v>
      </c>
      <c r="L1731" t="s">
        <v>51</v>
      </c>
      <c r="M1731" t="s">
        <v>51</v>
      </c>
      <c r="N1731" t="s">
        <v>55</v>
      </c>
      <c r="O1731" t="s">
        <v>56</v>
      </c>
      <c r="P1731" t="s">
        <v>51</v>
      </c>
      <c r="Q1731" s="1">
        <v>11.7</v>
      </c>
      <c r="R1731" t="s">
        <v>51</v>
      </c>
      <c r="S1731" t="s">
        <v>450</v>
      </c>
      <c r="T1731" t="s">
        <v>1356</v>
      </c>
    </row>
    <row r="1732" spans="1:20" x14ac:dyDescent="0.25">
      <c r="A1732" t="s">
        <v>7866</v>
      </c>
      <c r="B1732" t="s">
        <v>51</v>
      </c>
      <c r="C1732" t="s">
        <v>51</v>
      </c>
      <c r="D1732" s="14" t="s">
        <v>4933</v>
      </c>
      <c r="E1732" t="s">
        <v>3762</v>
      </c>
      <c r="F1732" t="s">
        <v>51</v>
      </c>
      <c r="G1732" t="s">
        <v>79</v>
      </c>
      <c r="H1732" t="s">
        <v>51</v>
      </c>
      <c r="I1732" s="16">
        <v>36892</v>
      </c>
      <c r="J1732" t="s">
        <v>54</v>
      </c>
      <c r="K1732" t="s">
        <v>59</v>
      </c>
      <c r="L1732" t="s">
        <v>51</v>
      </c>
      <c r="M1732" t="s">
        <v>51</v>
      </c>
      <c r="N1732" t="s">
        <v>59</v>
      </c>
      <c r="O1732" t="s">
        <v>56</v>
      </c>
      <c r="P1732" t="s">
        <v>51</v>
      </c>
      <c r="Q1732" s="1">
        <v>11.7</v>
      </c>
      <c r="R1732" t="s">
        <v>51</v>
      </c>
      <c r="S1732" t="s">
        <v>1225</v>
      </c>
      <c r="T1732" t="s">
        <v>1279</v>
      </c>
    </row>
    <row r="1733" spans="1:20" x14ac:dyDescent="0.25">
      <c r="A1733" t="s">
        <v>7867</v>
      </c>
      <c r="B1733" t="s">
        <v>7868</v>
      </c>
      <c r="C1733" t="s">
        <v>7869</v>
      </c>
      <c r="D1733" s="14" t="s">
        <v>7270</v>
      </c>
      <c r="E1733" t="s">
        <v>7271</v>
      </c>
      <c r="F1733" t="s">
        <v>7870</v>
      </c>
      <c r="G1733" t="s">
        <v>356</v>
      </c>
      <c r="H1733" t="s">
        <v>7871</v>
      </c>
      <c r="I1733" s="17">
        <v>28278</v>
      </c>
      <c r="J1733" t="s">
        <v>54</v>
      </c>
      <c r="K1733" t="s">
        <v>1281</v>
      </c>
      <c r="L1733" t="s">
        <v>7872</v>
      </c>
      <c r="M1733" t="s">
        <v>51</v>
      </c>
      <c r="N1733" t="s">
        <v>1281</v>
      </c>
      <c r="O1733" t="s">
        <v>74</v>
      </c>
      <c r="P1733" t="s">
        <v>56</v>
      </c>
      <c r="Q1733" s="1">
        <v>11.6</v>
      </c>
      <c r="R1733" t="s">
        <v>7874</v>
      </c>
      <c r="S1733" t="s">
        <v>3270</v>
      </c>
      <c r="T1733" t="s">
        <v>7875</v>
      </c>
    </row>
    <row r="1734" spans="1:20" x14ac:dyDescent="0.25">
      <c r="A1734" t="s">
        <v>7876</v>
      </c>
      <c r="B1734" t="s">
        <v>7427</v>
      </c>
      <c r="C1734" t="s">
        <v>7428</v>
      </c>
      <c r="D1734" s="14" t="s">
        <v>7429</v>
      </c>
      <c r="E1734" t="s">
        <v>2490</v>
      </c>
      <c r="F1734" t="s">
        <v>7430</v>
      </c>
      <c r="G1734" t="s">
        <v>61</v>
      </c>
      <c r="H1734" t="s">
        <v>7877</v>
      </c>
      <c r="I1734" s="17">
        <v>25020</v>
      </c>
      <c r="J1734" t="s">
        <v>54</v>
      </c>
      <c r="K1734" t="s">
        <v>183</v>
      </c>
      <c r="L1734" t="s">
        <v>7432</v>
      </c>
      <c r="M1734" t="s">
        <v>1471</v>
      </c>
      <c r="N1734" t="s">
        <v>73</v>
      </c>
      <c r="O1734" t="s">
        <v>74</v>
      </c>
      <c r="P1734" t="s">
        <v>56</v>
      </c>
      <c r="Q1734" s="1">
        <v>11.6</v>
      </c>
      <c r="R1734" t="s">
        <v>7433</v>
      </c>
      <c r="S1734" t="s">
        <v>1225</v>
      </c>
      <c r="T1734" t="s">
        <v>1316</v>
      </c>
    </row>
    <row r="1735" spans="1:20" x14ac:dyDescent="0.25">
      <c r="A1735" t="s">
        <v>7878</v>
      </c>
      <c r="B1735" t="s">
        <v>7879</v>
      </c>
      <c r="C1735" t="s">
        <v>51</v>
      </c>
      <c r="D1735" s="14" t="s">
        <v>7880</v>
      </c>
      <c r="E1735" t="s">
        <v>7881</v>
      </c>
      <c r="F1735" t="s">
        <v>51</v>
      </c>
      <c r="G1735" t="s">
        <v>77</v>
      </c>
      <c r="H1735" t="s">
        <v>51</v>
      </c>
      <c r="I1735" s="16">
        <v>39814</v>
      </c>
      <c r="J1735" t="s">
        <v>54</v>
      </c>
      <c r="K1735" t="s">
        <v>59</v>
      </c>
      <c r="L1735" t="s">
        <v>51</v>
      </c>
      <c r="M1735" t="s">
        <v>51</v>
      </c>
      <c r="N1735" t="s">
        <v>59</v>
      </c>
      <c r="O1735" t="s">
        <v>56</v>
      </c>
      <c r="P1735" t="s">
        <v>74</v>
      </c>
      <c r="Q1735" s="1">
        <v>11.6</v>
      </c>
      <c r="R1735" t="s">
        <v>7882</v>
      </c>
      <c r="S1735" t="s">
        <v>1225</v>
      </c>
      <c r="T1735" t="s">
        <v>471</v>
      </c>
    </row>
    <row r="1736" spans="1:20" x14ac:dyDescent="0.25">
      <c r="A1736" t="s">
        <v>7883</v>
      </c>
      <c r="B1736" t="s">
        <v>824</v>
      </c>
      <c r="C1736" t="s">
        <v>7884</v>
      </c>
      <c r="D1736" s="14" t="s">
        <v>6230</v>
      </c>
      <c r="E1736" t="s">
        <v>6231</v>
      </c>
      <c r="F1736" t="s">
        <v>7885</v>
      </c>
      <c r="G1736" t="s">
        <v>81</v>
      </c>
      <c r="H1736" t="s">
        <v>7884</v>
      </c>
      <c r="I1736" s="16">
        <v>36161</v>
      </c>
      <c r="J1736" t="s">
        <v>54</v>
      </c>
      <c r="K1736" t="s">
        <v>59</v>
      </c>
      <c r="L1736" t="s">
        <v>51</v>
      </c>
      <c r="M1736" t="s">
        <v>51</v>
      </c>
      <c r="N1736" t="s">
        <v>59</v>
      </c>
      <c r="O1736" t="s">
        <v>56</v>
      </c>
      <c r="P1736" t="s">
        <v>51</v>
      </c>
      <c r="Q1736" s="1">
        <v>11.6</v>
      </c>
      <c r="R1736" t="s">
        <v>7884</v>
      </c>
      <c r="S1736" t="s">
        <v>1225</v>
      </c>
      <c r="T1736" t="s">
        <v>1625</v>
      </c>
    </row>
    <row r="1737" spans="1:20" x14ac:dyDescent="0.25">
      <c r="A1737" t="s">
        <v>7886</v>
      </c>
      <c r="B1737" t="s">
        <v>7887</v>
      </c>
      <c r="C1737" t="s">
        <v>51</v>
      </c>
      <c r="D1737" s="14" t="s">
        <v>7888</v>
      </c>
      <c r="E1737" t="s">
        <v>1657</v>
      </c>
      <c r="F1737" t="s">
        <v>51</v>
      </c>
      <c r="G1737" t="s">
        <v>63</v>
      </c>
      <c r="H1737" t="s">
        <v>1245</v>
      </c>
      <c r="I1737" s="16">
        <v>40666</v>
      </c>
      <c r="J1737" t="s">
        <v>54</v>
      </c>
      <c r="K1737" t="s">
        <v>1281</v>
      </c>
      <c r="L1737" t="s">
        <v>51</v>
      </c>
      <c r="M1737" t="s">
        <v>51</v>
      </c>
      <c r="N1737" t="s">
        <v>1281</v>
      </c>
      <c r="O1737" t="s">
        <v>74</v>
      </c>
      <c r="P1737" t="s">
        <v>56</v>
      </c>
      <c r="Q1737" s="1">
        <v>11.6</v>
      </c>
      <c r="R1737" t="s">
        <v>7889</v>
      </c>
      <c r="S1737" t="s">
        <v>1225</v>
      </c>
      <c r="T1737" t="s">
        <v>673</v>
      </c>
    </row>
    <row r="1738" spans="1:20" x14ac:dyDescent="0.25">
      <c r="A1738" t="s">
        <v>7890</v>
      </c>
      <c r="B1738" t="s">
        <v>6943</v>
      </c>
      <c r="C1738" t="s">
        <v>6944</v>
      </c>
      <c r="D1738" s="14" t="s">
        <v>6945</v>
      </c>
      <c r="E1738" t="s">
        <v>6946</v>
      </c>
      <c r="F1738" t="s">
        <v>51</v>
      </c>
      <c r="G1738" t="s">
        <v>77</v>
      </c>
      <c r="H1738" t="s">
        <v>3270</v>
      </c>
      <c r="I1738" s="17">
        <v>32769</v>
      </c>
      <c r="J1738" t="s">
        <v>54</v>
      </c>
      <c r="K1738" t="s">
        <v>183</v>
      </c>
      <c r="L1738" t="s">
        <v>73</v>
      </c>
      <c r="M1738" t="s">
        <v>1108</v>
      </c>
      <c r="N1738" t="s">
        <v>73</v>
      </c>
      <c r="O1738" t="s">
        <v>74</v>
      </c>
      <c r="P1738" t="s">
        <v>56</v>
      </c>
      <c r="Q1738" s="1">
        <v>11.6</v>
      </c>
      <c r="R1738" t="s">
        <v>6948</v>
      </c>
      <c r="S1738" t="s">
        <v>1225</v>
      </c>
      <c r="T1738" t="s">
        <v>6949</v>
      </c>
    </row>
    <row r="1739" spans="1:20" x14ac:dyDescent="0.25">
      <c r="A1739" t="s">
        <v>7891</v>
      </c>
      <c r="B1739" t="s">
        <v>51</v>
      </c>
      <c r="C1739" t="s">
        <v>51</v>
      </c>
      <c r="D1739" s="14" t="s">
        <v>7892</v>
      </c>
      <c r="E1739" t="s">
        <v>7893</v>
      </c>
      <c r="F1739" t="s">
        <v>51</v>
      </c>
      <c r="G1739" t="s">
        <v>63</v>
      </c>
      <c r="H1739" t="s">
        <v>51</v>
      </c>
      <c r="I1739" s="16">
        <v>37257</v>
      </c>
      <c r="J1739" t="s">
        <v>54</v>
      </c>
      <c r="K1739" t="s">
        <v>59</v>
      </c>
      <c r="L1739" t="s">
        <v>51</v>
      </c>
      <c r="M1739" t="s">
        <v>51</v>
      </c>
      <c r="N1739" t="s">
        <v>59</v>
      </c>
      <c r="O1739" t="s">
        <v>56</v>
      </c>
      <c r="P1739" t="s">
        <v>51</v>
      </c>
      <c r="Q1739" s="1">
        <v>11.6</v>
      </c>
      <c r="R1739" t="s">
        <v>51</v>
      </c>
      <c r="S1739" t="s">
        <v>1225</v>
      </c>
      <c r="T1739" t="s">
        <v>7894</v>
      </c>
    </row>
    <row r="1740" spans="1:20" x14ac:dyDescent="0.25">
      <c r="A1740" t="s">
        <v>7895</v>
      </c>
      <c r="B1740" t="s">
        <v>7896</v>
      </c>
      <c r="C1740" t="s">
        <v>51</v>
      </c>
      <c r="D1740" s="14" t="s">
        <v>7897</v>
      </c>
      <c r="E1740" t="s">
        <v>7898</v>
      </c>
      <c r="F1740" t="s">
        <v>51</v>
      </c>
      <c r="G1740" t="s">
        <v>58</v>
      </c>
      <c r="H1740" t="s">
        <v>51</v>
      </c>
      <c r="I1740" s="16">
        <v>36526</v>
      </c>
      <c r="J1740" t="s">
        <v>54</v>
      </c>
      <c r="K1740" t="s">
        <v>59</v>
      </c>
      <c r="L1740" t="s">
        <v>51</v>
      </c>
      <c r="M1740" t="s">
        <v>51</v>
      </c>
      <c r="N1740" t="s">
        <v>59</v>
      </c>
      <c r="O1740" t="s">
        <v>56</v>
      </c>
      <c r="P1740" t="s">
        <v>51</v>
      </c>
      <c r="Q1740" s="1">
        <v>11.6</v>
      </c>
      <c r="R1740" t="s">
        <v>51</v>
      </c>
      <c r="S1740" t="s">
        <v>918</v>
      </c>
      <c r="T1740" t="s">
        <v>2279</v>
      </c>
    </row>
    <row r="1741" spans="1:20" x14ac:dyDescent="0.25">
      <c r="A1741" t="s">
        <v>7899</v>
      </c>
      <c r="B1741" t="s">
        <v>7900</v>
      </c>
      <c r="C1741" t="s">
        <v>7901</v>
      </c>
      <c r="D1741" s="14" t="s">
        <v>7535</v>
      </c>
      <c r="E1741" t="s">
        <v>7902</v>
      </c>
      <c r="F1741" t="s">
        <v>7903</v>
      </c>
      <c r="G1741" t="s">
        <v>53</v>
      </c>
      <c r="H1741" t="s">
        <v>51</v>
      </c>
      <c r="I1741" s="16">
        <v>40777</v>
      </c>
      <c r="J1741" t="s">
        <v>54</v>
      </c>
      <c r="K1741" t="s">
        <v>59</v>
      </c>
      <c r="L1741" t="s">
        <v>51</v>
      </c>
      <c r="M1741" t="s">
        <v>51</v>
      </c>
      <c r="N1741" t="s">
        <v>59</v>
      </c>
      <c r="O1741" t="s">
        <v>56</v>
      </c>
      <c r="P1741" t="s">
        <v>51</v>
      </c>
      <c r="Q1741" s="1">
        <v>11.5</v>
      </c>
      <c r="R1741" t="s">
        <v>7905</v>
      </c>
      <c r="S1741" t="s">
        <v>1225</v>
      </c>
      <c r="T1741" t="s">
        <v>1400</v>
      </c>
    </row>
    <row r="1742" spans="1:20" x14ac:dyDescent="0.25">
      <c r="A1742" t="s">
        <v>7906</v>
      </c>
      <c r="B1742" t="s">
        <v>1376</v>
      </c>
      <c r="C1742" t="s">
        <v>7907</v>
      </c>
      <c r="D1742" s="14" t="s">
        <v>3475</v>
      </c>
      <c r="E1742" t="s">
        <v>632</v>
      </c>
      <c r="F1742" t="s">
        <v>7908</v>
      </c>
      <c r="G1742" t="s">
        <v>58</v>
      </c>
      <c r="H1742" t="s">
        <v>51</v>
      </c>
      <c r="I1742" s="16">
        <v>41991</v>
      </c>
      <c r="J1742" t="s">
        <v>54</v>
      </c>
      <c r="K1742" t="s">
        <v>59</v>
      </c>
      <c r="L1742" t="s">
        <v>51</v>
      </c>
      <c r="M1742" t="s">
        <v>51</v>
      </c>
      <c r="N1742" t="s">
        <v>59</v>
      </c>
      <c r="O1742" t="s">
        <v>56</v>
      </c>
      <c r="P1742" t="s">
        <v>51</v>
      </c>
      <c r="Q1742" s="1">
        <v>11.5</v>
      </c>
      <c r="R1742" t="s">
        <v>51</v>
      </c>
      <c r="S1742" t="s">
        <v>450</v>
      </c>
      <c r="T1742" t="s">
        <v>1279</v>
      </c>
    </row>
    <row r="1743" spans="1:20" x14ac:dyDescent="0.25">
      <c r="A1743" t="s">
        <v>7909</v>
      </c>
      <c r="B1743" t="s">
        <v>1013</v>
      </c>
      <c r="C1743" t="s">
        <v>7910</v>
      </c>
      <c r="D1743" s="14" t="s">
        <v>7911</v>
      </c>
      <c r="E1743" t="s">
        <v>1016</v>
      </c>
      <c r="F1743" t="s">
        <v>7912</v>
      </c>
      <c r="G1743" t="s">
        <v>88</v>
      </c>
      <c r="H1743" t="s">
        <v>7910</v>
      </c>
      <c r="I1743" s="16">
        <v>43441</v>
      </c>
      <c r="J1743" t="s">
        <v>54</v>
      </c>
      <c r="K1743" t="s">
        <v>73</v>
      </c>
      <c r="L1743" t="s">
        <v>51</v>
      </c>
      <c r="M1743" t="s">
        <v>51</v>
      </c>
      <c r="N1743" t="s">
        <v>73</v>
      </c>
      <c r="O1743" t="s">
        <v>74</v>
      </c>
      <c r="P1743" t="s">
        <v>56</v>
      </c>
      <c r="Q1743" s="1">
        <v>11.5</v>
      </c>
      <c r="R1743" t="s">
        <v>7913</v>
      </c>
      <c r="S1743" t="s">
        <v>1225</v>
      </c>
      <c r="T1743" t="s">
        <v>7914</v>
      </c>
    </row>
    <row r="1744" spans="1:20" x14ac:dyDescent="0.25">
      <c r="A1744" t="s">
        <v>7915</v>
      </c>
      <c r="B1744" t="s">
        <v>51</v>
      </c>
      <c r="C1744" t="s">
        <v>7916</v>
      </c>
      <c r="D1744" s="14" t="s">
        <v>7719</v>
      </c>
      <c r="E1744" t="s">
        <v>7720</v>
      </c>
      <c r="F1744" t="s">
        <v>7917</v>
      </c>
      <c r="G1744" t="s">
        <v>69</v>
      </c>
      <c r="H1744" t="s">
        <v>51</v>
      </c>
      <c r="I1744" s="16">
        <v>42005</v>
      </c>
      <c r="J1744" t="s">
        <v>54</v>
      </c>
      <c r="K1744" t="s">
        <v>59</v>
      </c>
      <c r="L1744" t="s">
        <v>51</v>
      </c>
      <c r="M1744" t="s">
        <v>51</v>
      </c>
      <c r="N1744" t="s">
        <v>59</v>
      </c>
      <c r="O1744" t="s">
        <v>56</v>
      </c>
      <c r="P1744" t="s">
        <v>51</v>
      </c>
      <c r="Q1744" s="1">
        <v>11.5</v>
      </c>
      <c r="R1744" t="s">
        <v>51</v>
      </c>
      <c r="S1744" t="s">
        <v>51</v>
      </c>
      <c r="T1744" t="s">
        <v>51</v>
      </c>
    </row>
    <row r="1745" spans="1:20" x14ac:dyDescent="0.25">
      <c r="A1745" t="s">
        <v>7918</v>
      </c>
      <c r="B1745" t="s">
        <v>51</v>
      </c>
      <c r="C1745" t="s">
        <v>7919</v>
      </c>
      <c r="D1745" s="14" t="s">
        <v>6386</v>
      </c>
      <c r="E1745" t="s">
        <v>7920</v>
      </c>
      <c r="F1745" t="s">
        <v>7921</v>
      </c>
      <c r="G1745" t="s">
        <v>69</v>
      </c>
      <c r="H1745" t="s">
        <v>51</v>
      </c>
      <c r="I1745" s="16">
        <v>42370</v>
      </c>
      <c r="J1745" t="s">
        <v>54</v>
      </c>
      <c r="K1745" t="s">
        <v>59</v>
      </c>
      <c r="L1745" t="s">
        <v>51</v>
      </c>
      <c r="M1745" t="s">
        <v>51</v>
      </c>
      <c r="N1745" t="s">
        <v>59</v>
      </c>
      <c r="O1745" t="s">
        <v>56</v>
      </c>
      <c r="P1745" t="s">
        <v>51</v>
      </c>
      <c r="Q1745" s="1">
        <v>11.5</v>
      </c>
      <c r="R1745" t="s">
        <v>51</v>
      </c>
      <c r="S1745" t="s">
        <v>51</v>
      </c>
      <c r="T1745" t="s">
        <v>51</v>
      </c>
    </row>
    <row r="1746" spans="1:20" x14ac:dyDescent="0.25">
      <c r="A1746" t="s">
        <v>7922</v>
      </c>
      <c r="B1746" t="s">
        <v>7923</v>
      </c>
      <c r="C1746" t="s">
        <v>7924</v>
      </c>
      <c r="D1746" s="14" t="s">
        <v>7925</v>
      </c>
      <c r="E1746" t="s">
        <v>7926</v>
      </c>
      <c r="F1746" t="s">
        <v>7927</v>
      </c>
      <c r="G1746" t="s">
        <v>58</v>
      </c>
      <c r="H1746" t="s">
        <v>51</v>
      </c>
      <c r="I1746" s="16">
        <v>42081</v>
      </c>
      <c r="J1746" t="s">
        <v>54</v>
      </c>
      <c r="K1746" t="s">
        <v>59</v>
      </c>
      <c r="L1746" t="s">
        <v>51</v>
      </c>
      <c r="M1746" t="s">
        <v>51</v>
      </c>
      <c r="N1746" t="s">
        <v>59</v>
      </c>
      <c r="O1746" t="s">
        <v>56</v>
      </c>
      <c r="P1746" t="s">
        <v>51</v>
      </c>
      <c r="Q1746" s="1">
        <v>11.5</v>
      </c>
      <c r="R1746" t="s">
        <v>7928</v>
      </c>
      <c r="S1746" t="s">
        <v>51</v>
      </c>
      <c r="T1746" t="s">
        <v>51</v>
      </c>
    </row>
    <row r="1747" spans="1:20" x14ac:dyDescent="0.25">
      <c r="A1747" t="s">
        <v>7929</v>
      </c>
      <c r="B1747" t="s">
        <v>51</v>
      </c>
      <c r="C1747" t="s">
        <v>7930</v>
      </c>
      <c r="D1747" s="14" t="s">
        <v>7931</v>
      </c>
      <c r="E1747" t="s">
        <v>7932</v>
      </c>
      <c r="F1747" t="s">
        <v>51</v>
      </c>
      <c r="G1747" t="s">
        <v>58</v>
      </c>
      <c r="H1747" t="s">
        <v>51</v>
      </c>
      <c r="I1747" s="16">
        <v>40179</v>
      </c>
      <c r="J1747" t="s">
        <v>54</v>
      </c>
      <c r="K1747" t="s">
        <v>59</v>
      </c>
      <c r="L1747" t="s">
        <v>51</v>
      </c>
      <c r="M1747" t="s">
        <v>51</v>
      </c>
      <c r="N1747" t="s">
        <v>59</v>
      </c>
      <c r="O1747" t="s">
        <v>56</v>
      </c>
      <c r="P1747" t="s">
        <v>51</v>
      </c>
      <c r="Q1747" s="1">
        <v>11.5</v>
      </c>
      <c r="R1747" t="s">
        <v>51</v>
      </c>
      <c r="S1747" t="s">
        <v>51</v>
      </c>
      <c r="T1747" t="s">
        <v>51</v>
      </c>
    </row>
    <row r="1748" spans="1:20" x14ac:dyDescent="0.25">
      <c r="A1748" t="s">
        <v>7933</v>
      </c>
      <c r="B1748" t="s">
        <v>51</v>
      </c>
      <c r="C1748" t="s">
        <v>7934</v>
      </c>
      <c r="D1748" s="14" t="s">
        <v>4615</v>
      </c>
      <c r="E1748" t="s">
        <v>7935</v>
      </c>
      <c r="F1748" t="s">
        <v>51</v>
      </c>
      <c r="G1748" t="s">
        <v>81</v>
      </c>
      <c r="H1748" t="s">
        <v>51</v>
      </c>
      <c r="I1748" s="16">
        <v>41957</v>
      </c>
      <c r="J1748" t="s">
        <v>54</v>
      </c>
      <c r="K1748" t="s">
        <v>59</v>
      </c>
      <c r="L1748" t="s">
        <v>51</v>
      </c>
      <c r="M1748" t="s">
        <v>51</v>
      </c>
      <c r="N1748" t="s">
        <v>59</v>
      </c>
      <c r="O1748" t="s">
        <v>56</v>
      </c>
      <c r="P1748" t="s">
        <v>74</v>
      </c>
      <c r="Q1748" s="1">
        <v>11.5</v>
      </c>
      <c r="R1748" t="s">
        <v>7936</v>
      </c>
      <c r="S1748" t="s">
        <v>107</v>
      </c>
      <c r="T1748" t="s">
        <v>759</v>
      </c>
    </row>
    <row r="1749" spans="1:20" x14ac:dyDescent="0.25">
      <c r="A1749" t="s">
        <v>7937</v>
      </c>
      <c r="B1749" t="s">
        <v>51</v>
      </c>
      <c r="C1749" t="s">
        <v>7938</v>
      </c>
      <c r="D1749" s="14" t="s">
        <v>7939</v>
      </c>
      <c r="E1749" t="s">
        <v>7940</v>
      </c>
      <c r="F1749" t="s">
        <v>7941</v>
      </c>
      <c r="G1749" t="s">
        <v>69</v>
      </c>
      <c r="H1749" t="s">
        <v>51</v>
      </c>
      <c r="I1749" s="16">
        <v>41640</v>
      </c>
      <c r="J1749" t="s">
        <v>54</v>
      </c>
      <c r="K1749" t="s">
        <v>59</v>
      </c>
      <c r="L1749" t="s">
        <v>51</v>
      </c>
      <c r="M1749" t="s">
        <v>51</v>
      </c>
      <c r="N1749" t="s">
        <v>59</v>
      </c>
      <c r="O1749" t="s">
        <v>56</v>
      </c>
      <c r="P1749" t="s">
        <v>74</v>
      </c>
      <c r="Q1749" s="1">
        <v>11.5</v>
      </c>
      <c r="R1749" t="s">
        <v>51</v>
      </c>
      <c r="S1749" t="s">
        <v>1225</v>
      </c>
      <c r="T1749" t="s">
        <v>1523</v>
      </c>
    </row>
    <row r="1750" spans="1:20" x14ac:dyDescent="0.25">
      <c r="A1750" t="s">
        <v>7942</v>
      </c>
      <c r="B1750" t="s">
        <v>51</v>
      </c>
      <c r="C1750" t="s">
        <v>7943</v>
      </c>
      <c r="D1750" s="14" t="s">
        <v>4032</v>
      </c>
      <c r="E1750" t="s">
        <v>7944</v>
      </c>
      <c r="F1750" t="s">
        <v>7945</v>
      </c>
      <c r="G1750" t="s">
        <v>69</v>
      </c>
      <c r="H1750" t="s">
        <v>51</v>
      </c>
      <c r="I1750" s="16">
        <v>41640</v>
      </c>
      <c r="J1750" t="s">
        <v>54</v>
      </c>
      <c r="K1750" t="s">
        <v>59</v>
      </c>
      <c r="L1750" t="s">
        <v>51</v>
      </c>
      <c r="M1750" t="s">
        <v>51</v>
      </c>
      <c r="N1750" t="s">
        <v>59</v>
      </c>
      <c r="O1750" t="s">
        <v>56</v>
      </c>
      <c r="P1750" t="s">
        <v>74</v>
      </c>
      <c r="Q1750" s="1">
        <v>11.5</v>
      </c>
      <c r="R1750" t="s">
        <v>51</v>
      </c>
      <c r="S1750" t="s">
        <v>1225</v>
      </c>
      <c r="T1750" t="s">
        <v>1523</v>
      </c>
    </row>
    <row r="1751" spans="1:20" x14ac:dyDescent="0.25">
      <c r="A1751" t="s">
        <v>7946</v>
      </c>
      <c r="B1751" t="s">
        <v>51</v>
      </c>
      <c r="C1751" t="s">
        <v>7947</v>
      </c>
      <c r="D1751" s="14" t="s">
        <v>4032</v>
      </c>
      <c r="E1751" t="s">
        <v>7948</v>
      </c>
      <c r="F1751" t="s">
        <v>7949</v>
      </c>
      <c r="G1751" t="s">
        <v>69</v>
      </c>
      <c r="H1751" t="s">
        <v>51</v>
      </c>
      <c r="I1751" s="16">
        <v>41640</v>
      </c>
      <c r="J1751" t="s">
        <v>54</v>
      </c>
      <c r="K1751" t="s">
        <v>59</v>
      </c>
      <c r="L1751" t="s">
        <v>51</v>
      </c>
      <c r="M1751" t="s">
        <v>51</v>
      </c>
      <c r="N1751" t="s">
        <v>59</v>
      </c>
      <c r="O1751" t="s">
        <v>56</v>
      </c>
      <c r="P1751" t="s">
        <v>74</v>
      </c>
      <c r="Q1751" s="1">
        <v>11.5</v>
      </c>
      <c r="R1751" t="s">
        <v>51</v>
      </c>
      <c r="S1751" t="s">
        <v>918</v>
      </c>
      <c r="T1751" t="s">
        <v>1523</v>
      </c>
    </row>
    <row r="1752" spans="1:20" x14ac:dyDescent="0.25">
      <c r="A1752" t="s">
        <v>7950</v>
      </c>
      <c r="B1752" t="s">
        <v>7951</v>
      </c>
      <c r="C1752" t="s">
        <v>7952</v>
      </c>
      <c r="D1752" s="14" t="s">
        <v>6806</v>
      </c>
      <c r="E1752" t="s">
        <v>7953</v>
      </c>
      <c r="F1752" t="s">
        <v>51</v>
      </c>
      <c r="G1752" t="s">
        <v>77</v>
      </c>
      <c r="H1752" t="s">
        <v>51</v>
      </c>
      <c r="I1752" s="16">
        <v>41598</v>
      </c>
      <c r="J1752" t="s">
        <v>54</v>
      </c>
      <c r="K1752" t="s">
        <v>59</v>
      </c>
      <c r="L1752" t="s">
        <v>51</v>
      </c>
      <c r="M1752" t="s">
        <v>51</v>
      </c>
      <c r="N1752" t="s">
        <v>59</v>
      </c>
      <c r="O1752" t="s">
        <v>56</v>
      </c>
      <c r="P1752" t="s">
        <v>74</v>
      </c>
      <c r="Q1752" s="1">
        <v>11.5</v>
      </c>
      <c r="R1752" t="s">
        <v>7954</v>
      </c>
      <c r="S1752" t="s">
        <v>450</v>
      </c>
      <c r="T1752" t="s">
        <v>471</v>
      </c>
    </row>
    <row r="1753" spans="1:20" x14ac:dyDescent="0.25">
      <c r="A1753" t="s">
        <v>7955</v>
      </c>
      <c r="B1753" t="s">
        <v>1054</v>
      </c>
      <c r="C1753" t="s">
        <v>7956</v>
      </c>
      <c r="D1753" s="14" t="s">
        <v>7957</v>
      </c>
      <c r="E1753" t="s">
        <v>7958</v>
      </c>
      <c r="F1753" t="s">
        <v>51</v>
      </c>
      <c r="G1753" t="s">
        <v>79</v>
      </c>
      <c r="H1753" t="s">
        <v>51</v>
      </c>
      <c r="I1753" s="16">
        <v>41627</v>
      </c>
      <c r="J1753" t="s">
        <v>54</v>
      </c>
      <c r="K1753" t="s">
        <v>59</v>
      </c>
      <c r="L1753" t="s">
        <v>51</v>
      </c>
      <c r="M1753" t="s">
        <v>51</v>
      </c>
      <c r="N1753" t="s">
        <v>59</v>
      </c>
      <c r="O1753" t="s">
        <v>56</v>
      </c>
      <c r="P1753" t="s">
        <v>74</v>
      </c>
      <c r="Q1753" s="1">
        <v>11.5</v>
      </c>
      <c r="R1753" t="s">
        <v>7959</v>
      </c>
      <c r="S1753" t="s">
        <v>1225</v>
      </c>
      <c r="T1753" t="s">
        <v>1279</v>
      </c>
    </row>
    <row r="1754" spans="1:20" x14ac:dyDescent="0.25">
      <c r="A1754" t="s">
        <v>7960</v>
      </c>
      <c r="B1754" t="s">
        <v>7961</v>
      </c>
      <c r="C1754" t="s">
        <v>7962</v>
      </c>
      <c r="D1754" s="14" t="s">
        <v>7815</v>
      </c>
      <c r="E1754" t="s">
        <v>7816</v>
      </c>
      <c r="F1754" t="s">
        <v>7963</v>
      </c>
      <c r="G1754" t="s">
        <v>77</v>
      </c>
      <c r="H1754" t="s">
        <v>1362</v>
      </c>
      <c r="I1754" s="16">
        <v>33477</v>
      </c>
      <c r="J1754" t="s">
        <v>54</v>
      </c>
      <c r="K1754" t="s">
        <v>73</v>
      </c>
      <c r="L1754" t="s">
        <v>51</v>
      </c>
      <c r="M1754" t="s">
        <v>51</v>
      </c>
      <c r="N1754" t="s">
        <v>73</v>
      </c>
      <c r="O1754" t="s">
        <v>74</v>
      </c>
      <c r="P1754" t="s">
        <v>56</v>
      </c>
      <c r="Q1754" s="1">
        <v>11.5</v>
      </c>
      <c r="R1754" t="s">
        <v>7964</v>
      </c>
      <c r="S1754" t="s">
        <v>1225</v>
      </c>
      <c r="T1754" t="s">
        <v>6041</v>
      </c>
    </row>
    <row r="1755" spans="1:20" x14ac:dyDescent="0.25">
      <c r="A1755" t="s">
        <v>7965</v>
      </c>
      <c r="B1755" t="s">
        <v>7966</v>
      </c>
      <c r="C1755" t="s">
        <v>7967</v>
      </c>
      <c r="D1755" s="14" t="s">
        <v>7968</v>
      </c>
      <c r="E1755" t="s">
        <v>7969</v>
      </c>
      <c r="F1755" t="s">
        <v>2922</v>
      </c>
      <c r="G1755" t="s">
        <v>53</v>
      </c>
      <c r="H1755" t="s">
        <v>51</v>
      </c>
      <c r="I1755" s="16">
        <v>40544</v>
      </c>
      <c r="J1755" t="s">
        <v>54</v>
      </c>
      <c r="K1755" t="s">
        <v>59</v>
      </c>
      <c r="L1755" t="s">
        <v>51</v>
      </c>
      <c r="M1755" t="s">
        <v>51</v>
      </c>
      <c r="N1755" t="s">
        <v>59</v>
      </c>
      <c r="O1755" t="s">
        <v>56</v>
      </c>
      <c r="P1755" t="s">
        <v>74</v>
      </c>
      <c r="Q1755" s="1">
        <v>11.5</v>
      </c>
      <c r="R1755" t="s">
        <v>7970</v>
      </c>
      <c r="S1755" t="s">
        <v>1225</v>
      </c>
      <c r="T1755" t="s">
        <v>7971</v>
      </c>
    </row>
    <row r="1756" spans="1:20" x14ac:dyDescent="0.25">
      <c r="A1756" t="s">
        <v>7972</v>
      </c>
      <c r="B1756" t="s">
        <v>5270</v>
      </c>
      <c r="C1756" t="s">
        <v>7973</v>
      </c>
      <c r="D1756" s="14" t="s">
        <v>7974</v>
      </c>
      <c r="E1756" t="s">
        <v>7975</v>
      </c>
      <c r="F1756" t="s">
        <v>51</v>
      </c>
      <c r="G1756" t="s">
        <v>81</v>
      </c>
      <c r="H1756" t="s">
        <v>51</v>
      </c>
      <c r="I1756" s="16">
        <v>37987</v>
      </c>
      <c r="J1756" t="s">
        <v>54</v>
      </c>
      <c r="K1756" t="s">
        <v>59</v>
      </c>
      <c r="L1756" t="s">
        <v>51</v>
      </c>
      <c r="M1756" t="s">
        <v>51</v>
      </c>
      <c r="N1756" t="s">
        <v>59</v>
      </c>
      <c r="O1756" t="s">
        <v>56</v>
      </c>
      <c r="P1756" t="s">
        <v>51</v>
      </c>
      <c r="Q1756" s="1">
        <v>11.5</v>
      </c>
      <c r="R1756" t="s">
        <v>51</v>
      </c>
      <c r="S1756" t="s">
        <v>1225</v>
      </c>
      <c r="T1756" t="s">
        <v>1625</v>
      </c>
    </row>
    <row r="1757" spans="1:20" x14ac:dyDescent="0.25">
      <c r="A1757" t="s">
        <v>7976</v>
      </c>
      <c r="B1757" t="s">
        <v>914</v>
      </c>
      <c r="C1757" t="s">
        <v>7977</v>
      </c>
      <c r="D1757" s="14" t="s">
        <v>3782</v>
      </c>
      <c r="E1757" t="s">
        <v>3783</v>
      </c>
      <c r="F1757" t="s">
        <v>51</v>
      </c>
      <c r="G1757" t="s">
        <v>63</v>
      </c>
      <c r="H1757" t="s">
        <v>3783</v>
      </c>
      <c r="I1757" s="16">
        <v>35431</v>
      </c>
      <c r="J1757" t="s">
        <v>54</v>
      </c>
      <c r="K1757" t="s">
        <v>59</v>
      </c>
      <c r="L1757" t="s">
        <v>51</v>
      </c>
      <c r="M1757" t="s">
        <v>51</v>
      </c>
      <c r="N1757" t="s">
        <v>59</v>
      </c>
      <c r="O1757" t="s">
        <v>56</v>
      </c>
      <c r="P1757" t="s">
        <v>74</v>
      </c>
      <c r="Q1757" s="1">
        <v>11.5</v>
      </c>
      <c r="R1757" t="s">
        <v>7978</v>
      </c>
      <c r="S1757" t="s">
        <v>1225</v>
      </c>
      <c r="T1757" t="s">
        <v>471</v>
      </c>
    </row>
    <row r="1758" spans="1:20" x14ac:dyDescent="0.25">
      <c r="A1758" t="s">
        <v>7979</v>
      </c>
      <c r="B1758" t="s">
        <v>6037</v>
      </c>
      <c r="C1758" t="s">
        <v>7980</v>
      </c>
      <c r="D1758" s="14" t="s">
        <v>6038</v>
      </c>
      <c r="E1758" t="s">
        <v>6039</v>
      </c>
      <c r="F1758" t="s">
        <v>51</v>
      </c>
      <c r="G1758" t="s">
        <v>77</v>
      </c>
      <c r="H1758" t="s">
        <v>51</v>
      </c>
      <c r="I1758" s="16">
        <v>40544</v>
      </c>
      <c r="J1758" t="s">
        <v>54</v>
      </c>
      <c r="K1758" t="s">
        <v>59</v>
      </c>
      <c r="L1758" t="s">
        <v>51</v>
      </c>
      <c r="M1758" t="s">
        <v>51</v>
      </c>
      <c r="N1758" t="s">
        <v>59</v>
      </c>
      <c r="O1758" t="s">
        <v>56</v>
      </c>
      <c r="P1758" t="s">
        <v>74</v>
      </c>
      <c r="Q1758" s="1">
        <v>11.5</v>
      </c>
      <c r="R1758" t="s">
        <v>7981</v>
      </c>
      <c r="S1758" t="s">
        <v>450</v>
      </c>
      <c r="T1758" t="s">
        <v>6041</v>
      </c>
    </row>
    <row r="1759" spans="1:20" x14ac:dyDescent="0.25">
      <c r="A1759" t="s">
        <v>7982</v>
      </c>
      <c r="B1759" t="s">
        <v>7983</v>
      </c>
      <c r="C1759" t="s">
        <v>51</v>
      </c>
      <c r="D1759" s="14" t="s">
        <v>7984</v>
      </c>
      <c r="E1759" t="s">
        <v>7985</v>
      </c>
      <c r="F1759" t="s">
        <v>51</v>
      </c>
      <c r="G1759" t="s">
        <v>58</v>
      </c>
      <c r="H1759" t="s">
        <v>51</v>
      </c>
      <c r="I1759" s="16">
        <v>38353</v>
      </c>
      <c r="J1759" t="s">
        <v>54</v>
      </c>
      <c r="K1759" t="s">
        <v>59</v>
      </c>
      <c r="L1759" t="s">
        <v>51</v>
      </c>
      <c r="M1759" t="s">
        <v>51</v>
      </c>
      <c r="N1759" t="s">
        <v>59</v>
      </c>
      <c r="O1759" t="s">
        <v>56</v>
      </c>
      <c r="P1759" t="s">
        <v>51</v>
      </c>
      <c r="Q1759" s="1">
        <v>11.5</v>
      </c>
      <c r="R1759" t="s">
        <v>51</v>
      </c>
      <c r="S1759" t="s">
        <v>1225</v>
      </c>
      <c r="T1759" t="s">
        <v>1279</v>
      </c>
    </row>
    <row r="1760" spans="1:20" x14ac:dyDescent="0.25">
      <c r="A1760" t="s">
        <v>7986</v>
      </c>
      <c r="B1760" t="s">
        <v>7987</v>
      </c>
      <c r="C1760" t="s">
        <v>51</v>
      </c>
      <c r="D1760" s="14" t="s">
        <v>7988</v>
      </c>
      <c r="E1760" t="s">
        <v>7989</v>
      </c>
      <c r="F1760" t="s">
        <v>51</v>
      </c>
      <c r="G1760" t="s">
        <v>77</v>
      </c>
      <c r="H1760" t="s">
        <v>51</v>
      </c>
      <c r="I1760" s="16">
        <v>36892</v>
      </c>
      <c r="J1760" t="s">
        <v>54</v>
      </c>
      <c r="K1760" t="s">
        <v>59</v>
      </c>
      <c r="L1760" t="s">
        <v>51</v>
      </c>
      <c r="M1760" t="s">
        <v>51</v>
      </c>
      <c r="N1760" t="s">
        <v>59</v>
      </c>
      <c r="O1760" t="s">
        <v>56</v>
      </c>
      <c r="P1760" t="s">
        <v>51</v>
      </c>
      <c r="Q1760" s="1">
        <v>11.5</v>
      </c>
      <c r="R1760" t="s">
        <v>51</v>
      </c>
      <c r="S1760" t="s">
        <v>918</v>
      </c>
      <c r="T1760" t="s">
        <v>471</v>
      </c>
    </row>
    <row r="1761" spans="1:20" x14ac:dyDescent="0.25">
      <c r="A1761" t="s">
        <v>7990</v>
      </c>
      <c r="B1761" t="s">
        <v>51</v>
      </c>
      <c r="C1761" t="s">
        <v>51</v>
      </c>
      <c r="D1761" s="14" t="s">
        <v>826</v>
      </c>
      <c r="E1761" t="s">
        <v>6027</v>
      </c>
      <c r="F1761" t="s">
        <v>51</v>
      </c>
      <c r="G1761" t="s">
        <v>66</v>
      </c>
      <c r="H1761" t="s">
        <v>51</v>
      </c>
      <c r="I1761" s="16">
        <v>36526</v>
      </c>
      <c r="J1761" t="s">
        <v>54</v>
      </c>
      <c r="K1761" t="s">
        <v>59</v>
      </c>
      <c r="L1761" t="s">
        <v>51</v>
      </c>
      <c r="M1761" t="s">
        <v>51</v>
      </c>
      <c r="N1761" t="s">
        <v>59</v>
      </c>
      <c r="O1761" t="s">
        <v>56</v>
      </c>
      <c r="P1761" t="s">
        <v>51</v>
      </c>
      <c r="Q1761" s="1">
        <v>11.5</v>
      </c>
      <c r="R1761" t="s">
        <v>51</v>
      </c>
      <c r="S1761" t="s">
        <v>1225</v>
      </c>
      <c r="T1761" t="s">
        <v>1625</v>
      </c>
    </row>
    <row r="1762" spans="1:20" ht="27.6" x14ac:dyDescent="0.25">
      <c r="A1762" t="s">
        <v>7991</v>
      </c>
      <c r="B1762" s="2" t="s">
        <v>7992</v>
      </c>
      <c r="C1762" t="s">
        <v>51</v>
      </c>
      <c r="D1762" s="14" t="s">
        <v>7993</v>
      </c>
      <c r="E1762" t="s">
        <v>7994</v>
      </c>
      <c r="F1762" t="s">
        <v>51</v>
      </c>
      <c r="G1762" t="s">
        <v>58</v>
      </c>
      <c r="H1762" t="s">
        <v>51</v>
      </c>
      <c r="I1762" s="16">
        <v>37257</v>
      </c>
      <c r="J1762" t="s">
        <v>54</v>
      </c>
      <c r="K1762" t="s">
        <v>59</v>
      </c>
      <c r="L1762" t="s">
        <v>51</v>
      </c>
      <c r="M1762" t="s">
        <v>51</v>
      </c>
      <c r="N1762" t="s">
        <v>59</v>
      </c>
      <c r="O1762" t="s">
        <v>56</v>
      </c>
      <c r="P1762" t="s">
        <v>51</v>
      </c>
      <c r="Q1762" s="1">
        <v>11.5</v>
      </c>
      <c r="R1762" t="s">
        <v>51</v>
      </c>
      <c r="S1762" t="s">
        <v>1225</v>
      </c>
      <c r="T1762" t="s">
        <v>3626</v>
      </c>
    </row>
    <row r="1763" spans="1:20" x14ac:dyDescent="0.25">
      <c r="A1763" t="s">
        <v>7995</v>
      </c>
      <c r="B1763" t="s">
        <v>7996</v>
      </c>
      <c r="C1763" t="s">
        <v>51</v>
      </c>
      <c r="D1763" s="14" t="s">
        <v>6378</v>
      </c>
      <c r="E1763" t="s">
        <v>2985</v>
      </c>
      <c r="F1763" t="s">
        <v>51</v>
      </c>
      <c r="G1763" t="s">
        <v>58</v>
      </c>
      <c r="H1763" t="s">
        <v>51</v>
      </c>
      <c r="I1763" s="16">
        <v>37622</v>
      </c>
      <c r="J1763" t="s">
        <v>54</v>
      </c>
      <c r="K1763" t="s">
        <v>59</v>
      </c>
      <c r="L1763" t="s">
        <v>51</v>
      </c>
      <c r="M1763" t="s">
        <v>51</v>
      </c>
      <c r="N1763" t="s">
        <v>59</v>
      </c>
      <c r="O1763" t="s">
        <v>56</v>
      </c>
      <c r="P1763" t="s">
        <v>51</v>
      </c>
      <c r="Q1763" s="1">
        <v>11.5</v>
      </c>
      <c r="R1763" t="s">
        <v>51</v>
      </c>
      <c r="S1763" t="s">
        <v>918</v>
      </c>
      <c r="T1763" t="s">
        <v>2279</v>
      </c>
    </row>
    <row r="1764" spans="1:20" x14ac:dyDescent="0.25">
      <c r="A1764" t="s">
        <v>7997</v>
      </c>
      <c r="B1764" t="s">
        <v>7998</v>
      </c>
      <c r="C1764" t="s">
        <v>51</v>
      </c>
      <c r="D1764" s="14" t="s">
        <v>1518</v>
      </c>
      <c r="E1764" t="s">
        <v>1519</v>
      </c>
      <c r="F1764" t="s">
        <v>51</v>
      </c>
      <c r="G1764" t="s">
        <v>69</v>
      </c>
      <c r="H1764" t="s">
        <v>51</v>
      </c>
      <c r="I1764" s="16">
        <v>38933</v>
      </c>
      <c r="J1764" t="s">
        <v>54</v>
      </c>
      <c r="K1764" t="s">
        <v>59</v>
      </c>
      <c r="L1764" t="s">
        <v>51</v>
      </c>
      <c r="M1764" t="s">
        <v>51</v>
      </c>
      <c r="N1764" t="s">
        <v>59</v>
      </c>
      <c r="O1764" t="s">
        <v>56</v>
      </c>
      <c r="P1764" t="s">
        <v>74</v>
      </c>
      <c r="Q1764" s="1">
        <v>11.5</v>
      </c>
      <c r="R1764" t="s">
        <v>7825</v>
      </c>
      <c r="S1764" t="s">
        <v>51</v>
      </c>
      <c r="T1764" t="s">
        <v>1523</v>
      </c>
    </row>
    <row r="1765" spans="1:20" ht="27.6" x14ac:dyDescent="0.25">
      <c r="A1765" t="s">
        <v>7999</v>
      </c>
      <c r="B1765" s="2" t="s">
        <v>8000</v>
      </c>
      <c r="C1765" t="s">
        <v>51</v>
      </c>
      <c r="D1765" s="14" t="s">
        <v>858</v>
      </c>
      <c r="E1765" t="s">
        <v>859</v>
      </c>
      <c r="F1765" t="s">
        <v>51</v>
      </c>
      <c r="G1765" t="s">
        <v>58</v>
      </c>
      <c r="H1765" t="s">
        <v>51</v>
      </c>
      <c r="I1765" s="16">
        <v>38718</v>
      </c>
      <c r="J1765" t="s">
        <v>54</v>
      </c>
      <c r="K1765" t="s">
        <v>59</v>
      </c>
      <c r="L1765" t="s">
        <v>51</v>
      </c>
      <c r="M1765" t="s">
        <v>51</v>
      </c>
      <c r="N1765" t="s">
        <v>59</v>
      </c>
      <c r="O1765" t="s">
        <v>56</v>
      </c>
      <c r="P1765" t="s">
        <v>51</v>
      </c>
      <c r="Q1765" s="1">
        <v>11.5</v>
      </c>
      <c r="R1765" t="s">
        <v>51</v>
      </c>
      <c r="S1765" t="s">
        <v>1225</v>
      </c>
      <c r="T1765" t="s">
        <v>2279</v>
      </c>
    </row>
    <row r="1766" spans="1:20" x14ac:dyDescent="0.25">
      <c r="A1766" t="s">
        <v>8001</v>
      </c>
      <c r="B1766" t="s">
        <v>51</v>
      </c>
      <c r="C1766" t="s">
        <v>8002</v>
      </c>
      <c r="D1766" s="14" t="s">
        <v>2991</v>
      </c>
      <c r="E1766" t="s">
        <v>2992</v>
      </c>
      <c r="F1766" t="s">
        <v>8003</v>
      </c>
      <c r="G1766" t="s">
        <v>58</v>
      </c>
      <c r="H1766" t="s">
        <v>51</v>
      </c>
      <c r="I1766" s="16">
        <v>42005</v>
      </c>
      <c r="J1766" t="s">
        <v>54</v>
      </c>
      <c r="K1766" t="s">
        <v>59</v>
      </c>
      <c r="L1766" t="s">
        <v>51</v>
      </c>
      <c r="M1766" t="s">
        <v>51</v>
      </c>
      <c r="N1766" t="s">
        <v>59</v>
      </c>
      <c r="O1766" t="s">
        <v>56</v>
      </c>
      <c r="P1766" t="s">
        <v>51</v>
      </c>
      <c r="Q1766" s="1">
        <v>11.4</v>
      </c>
      <c r="R1766" t="s">
        <v>51</v>
      </c>
      <c r="S1766" t="s">
        <v>51</v>
      </c>
      <c r="T1766" t="s">
        <v>51</v>
      </c>
    </row>
    <row r="1767" spans="1:20" x14ac:dyDescent="0.25">
      <c r="A1767" t="s">
        <v>8005</v>
      </c>
      <c r="B1767" t="s">
        <v>3682</v>
      </c>
      <c r="C1767" t="s">
        <v>3683</v>
      </c>
      <c r="D1767" s="14" t="s">
        <v>3684</v>
      </c>
      <c r="E1767" t="s">
        <v>3685</v>
      </c>
      <c r="F1767" t="s">
        <v>3686</v>
      </c>
      <c r="G1767" t="s">
        <v>77</v>
      </c>
      <c r="H1767" t="s">
        <v>8006</v>
      </c>
      <c r="I1767" s="16">
        <v>33604</v>
      </c>
      <c r="J1767" t="s">
        <v>54</v>
      </c>
      <c r="K1767" t="s">
        <v>73</v>
      </c>
      <c r="L1767" t="s">
        <v>51</v>
      </c>
      <c r="M1767" t="s">
        <v>51</v>
      </c>
      <c r="N1767" t="s">
        <v>73</v>
      </c>
      <c r="O1767" t="s">
        <v>74</v>
      </c>
      <c r="P1767" t="s">
        <v>56</v>
      </c>
      <c r="Q1767" s="1">
        <v>11.4</v>
      </c>
      <c r="R1767" t="s">
        <v>3689</v>
      </c>
      <c r="S1767" t="s">
        <v>1225</v>
      </c>
      <c r="T1767" t="s">
        <v>471</v>
      </c>
    </row>
    <row r="1768" spans="1:20" x14ac:dyDescent="0.25">
      <c r="A1768" t="s">
        <v>8007</v>
      </c>
      <c r="B1768" t="s">
        <v>51</v>
      </c>
      <c r="C1768" t="s">
        <v>51</v>
      </c>
      <c r="D1768" s="14" t="s">
        <v>4432</v>
      </c>
      <c r="E1768" t="s">
        <v>4433</v>
      </c>
      <c r="F1768" t="s">
        <v>51</v>
      </c>
      <c r="G1768" t="s">
        <v>66</v>
      </c>
      <c r="H1768" t="s">
        <v>51</v>
      </c>
      <c r="I1768" s="16">
        <v>40909</v>
      </c>
      <c r="J1768" t="s">
        <v>54</v>
      </c>
      <c r="K1768" t="s">
        <v>55</v>
      </c>
      <c r="L1768" t="s">
        <v>51</v>
      </c>
      <c r="M1768" t="s">
        <v>51</v>
      </c>
      <c r="N1768" t="s">
        <v>55</v>
      </c>
      <c r="O1768" t="s">
        <v>56</v>
      </c>
      <c r="P1768" t="s">
        <v>51</v>
      </c>
      <c r="Q1768" s="1">
        <v>11.4</v>
      </c>
      <c r="R1768" t="s">
        <v>51</v>
      </c>
      <c r="S1768" t="s">
        <v>51</v>
      </c>
      <c r="T1768" t="s">
        <v>1625</v>
      </c>
    </row>
    <row r="1769" spans="1:20" x14ac:dyDescent="0.25">
      <c r="A1769" t="s">
        <v>8008</v>
      </c>
      <c r="B1769" t="s">
        <v>8009</v>
      </c>
      <c r="C1769" t="s">
        <v>8010</v>
      </c>
      <c r="D1769" s="14" t="s">
        <v>3736</v>
      </c>
      <c r="E1769" t="s">
        <v>8010</v>
      </c>
      <c r="F1769" t="s">
        <v>8011</v>
      </c>
      <c r="G1769" t="s">
        <v>79</v>
      </c>
      <c r="H1769" t="s">
        <v>4201</v>
      </c>
      <c r="I1769" s="16">
        <v>36161</v>
      </c>
      <c r="J1769" t="s">
        <v>54</v>
      </c>
      <c r="K1769" t="s">
        <v>73</v>
      </c>
      <c r="L1769" t="s">
        <v>8012</v>
      </c>
      <c r="M1769" t="s">
        <v>51</v>
      </c>
      <c r="N1769" t="s">
        <v>73</v>
      </c>
      <c r="O1769" t="s">
        <v>74</v>
      </c>
      <c r="P1769" t="s">
        <v>56</v>
      </c>
      <c r="Q1769" s="1">
        <v>11.4</v>
      </c>
      <c r="R1769" t="s">
        <v>8013</v>
      </c>
      <c r="S1769" t="s">
        <v>7072</v>
      </c>
      <c r="T1769" t="s">
        <v>1279</v>
      </c>
    </row>
    <row r="1770" spans="1:20" x14ac:dyDescent="0.25">
      <c r="A1770" t="s">
        <v>8014</v>
      </c>
      <c r="B1770" t="s">
        <v>8015</v>
      </c>
      <c r="C1770" t="s">
        <v>51</v>
      </c>
      <c r="D1770" s="14" t="s">
        <v>2411</v>
      </c>
      <c r="E1770" t="s">
        <v>8016</v>
      </c>
      <c r="F1770" t="s">
        <v>8017</v>
      </c>
      <c r="G1770" t="s">
        <v>66</v>
      </c>
      <c r="H1770" t="s">
        <v>51</v>
      </c>
      <c r="I1770" s="16">
        <v>41044</v>
      </c>
      <c r="J1770" t="s">
        <v>54</v>
      </c>
      <c r="K1770" t="s">
        <v>55</v>
      </c>
      <c r="L1770" t="s">
        <v>51</v>
      </c>
      <c r="M1770" t="s">
        <v>51</v>
      </c>
      <c r="N1770" t="s">
        <v>55</v>
      </c>
      <c r="O1770" t="s">
        <v>56</v>
      </c>
      <c r="P1770" t="s">
        <v>74</v>
      </c>
      <c r="Q1770" s="1">
        <v>11.4</v>
      </c>
      <c r="R1770" t="s">
        <v>51</v>
      </c>
      <c r="S1770" t="s">
        <v>51</v>
      </c>
      <c r="T1770" t="s">
        <v>1356</v>
      </c>
    </row>
    <row r="1771" spans="1:20" x14ac:dyDescent="0.25">
      <c r="A1771" t="s">
        <v>8018</v>
      </c>
      <c r="B1771" t="s">
        <v>8019</v>
      </c>
      <c r="C1771" t="s">
        <v>8020</v>
      </c>
      <c r="D1771" s="14" t="s">
        <v>8021</v>
      </c>
      <c r="E1771" t="s">
        <v>8022</v>
      </c>
      <c r="F1771" t="s">
        <v>246</v>
      </c>
      <c r="G1771" t="s">
        <v>53</v>
      </c>
      <c r="H1771" t="s">
        <v>51</v>
      </c>
      <c r="I1771" s="17">
        <v>28829</v>
      </c>
      <c r="J1771" t="s">
        <v>54</v>
      </c>
      <c r="K1771" t="s">
        <v>185</v>
      </c>
      <c r="L1771" t="s">
        <v>185</v>
      </c>
      <c r="M1771" t="s">
        <v>1049</v>
      </c>
      <c r="N1771" t="s">
        <v>185</v>
      </c>
      <c r="O1771" t="s">
        <v>74</v>
      </c>
      <c r="P1771" t="s">
        <v>74</v>
      </c>
      <c r="Q1771" s="1">
        <v>11.4</v>
      </c>
      <c r="R1771" t="s">
        <v>8023</v>
      </c>
      <c r="S1771" t="s">
        <v>1225</v>
      </c>
      <c r="T1771" t="s">
        <v>8024</v>
      </c>
    </row>
    <row r="1772" spans="1:20" x14ac:dyDescent="0.25">
      <c r="A1772" t="s">
        <v>8025</v>
      </c>
      <c r="B1772" t="s">
        <v>8019</v>
      </c>
      <c r="C1772" t="s">
        <v>8026</v>
      </c>
      <c r="D1772" s="14" t="s">
        <v>8027</v>
      </c>
      <c r="E1772" t="s">
        <v>8028</v>
      </c>
      <c r="F1772" t="s">
        <v>8029</v>
      </c>
      <c r="G1772" t="s">
        <v>53</v>
      </c>
      <c r="H1772" t="s">
        <v>51</v>
      </c>
      <c r="I1772" s="17">
        <v>32464</v>
      </c>
      <c r="J1772" t="s">
        <v>54</v>
      </c>
      <c r="K1772" t="s">
        <v>185</v>
      </c>
      <c r="L1772" t="s">
        <v>185</v>
      </c>
      <c r="M1772" t="s">
        <v>1049</v>
      </c>
      <c r="N1772" t="s">
        <v>185</v>
      </c>
      <c r="O1772" t="s">
        <v>74</v>
      </c>
      <c r="P1772" t="s">
        <v>74</v>
      </c>
      <c r="Q1772" s="1">
        <v>11.4</v>
      </c>
      <c r="R1772" t="s">
        <v>8030</v>
      </c>
      <c r="S1772" t="s">
        <v>1225</v>
      </c>
      <c r="T1772" t="s">
        <v>8024</v>
      </c>
    </row>
    <row r="1773" spans="1:20" x14ac:dyDescent="0.25">
      <c r="A1773" t="s">
        <v>8031</v>
      </c>
      <c r="B1773" t="s">
        <v>4331</v>
      </c>
      <c r="C1773" t="s">
        <v>8032</v>
      </c>
      <c r="D1773" s="14" t="s">
        <v>8033</v>
      </c>
      <c r="E1773" t="s">
        <v>8034</v>
      </c>
      <c r="F1773" t="s">
        <v>8035</v>
      </c>
      <c r="G1773" t="s">
        <v>63</v>
      </c>
      <c r="H1773" t="s">
        <v>8036</v>
      </c>
      <c r="I1773" s="16">
        <v>37522</v>
      </c>
      <c r="J1773" t="s">
        <v>54</v>
      </c>
      <c r="K1773" t="s">
        <v>183</v>
      </c>
      <c r="L1773" t="s">
        <v>73</v>
      </c>
      <c r="M1773" t="s">
        <v>8037</v>
      </c>
      <c r="N1773" t="s">
        <v>73</v>
      </c>
      <c r="O1773" t="s">
        <v>74</v>
      </c>
      <c r="P1773" t="s">
        <v>419</v>
      </c>
      <c r="Q1773" s="1">
        <v>11.4</v>
      </c>
      <c r="R1773" t="s">
        <v>51</v>
      </c>
      <c r="S1773" t="s">
        <v>1225</v>
      </c>
      <c r="T1773" t="s">
        <v>471</v>
      </c>
    </row>
    <row r="1774" spans="1:20" x14ac:dyDescent="0.25">
      <c r="A1774" t="s">
        <v>8038</v>
      </c>
      <c r="B1774" t="s">
        <v>8039</v>
      </c>
      <c r="C1774" t="s">
        <v>8040</v>
      </c>
      <c r="D1774" s="14" t="s">
        <v>8041</v>
      </c>
      <c r="E1774" t="s">
        <v>8042</v>
      </c>
      <c r="F1774" t="s">
        <v>8043</v>
      </c>
      <c r="G1774" t="s">
        <v>84</v>
      </c>
      <c r="H1774" t="s">
        <v>51</v>
      </c>
      <c r="I1774" s="16">
        <v>36373</v>
      </c>
      <c r="J1774" t="s">
        <v>54</v>
      </c>
      <c r="K1774" t="s">
        <v>73</v>
      </c>
      <c r="L1774" t="s">
        <v>51</v>
      </c>
      <c r="M1774" t="s">
        <v>51</v>
      </c>
      <c r="N1774" t="s">
        <v>73</v>
      </c>
      <c r="O1774" t="s">
        <v>74</v>
      </c>
      <c r="P1774" t="s">
        <v>56</v>
      </c>
      <c r="Q1774" s="1">
        <v>11.4</v>
      </c>
      <c r="R1774" t="s">
        <v>8044</v>
      </c>
      <c r="S1774" t="s">
        <v>1225</v>
      </c>
      <c r="T1774" t="s">
        <v>1822</v>
      </c>
    </row>
    <row r="1775" spans="1:20" x14ac:dyDescent="0.25">
      <c r="A1775" t="s">
        <v>8045</v>
      </c>
      <c r="B1775" t="s">
        <v>8046</v>
      </c>
      <c r="C1775" t="s">
        <v>51</v>
      </c>
      <c r="D1775" s="14" t="s">
        <v>8047</v>
      </c>
      <c r="E1775" t="s">
        <v>8048</v>
      </c>
      <c r="F1775" t="s">
        <v>51</v>
      </c>
      <c r="G1775" t="s">
        <v>63</v>
      </c>
      <c r="H1775" t="s">
        <v>51</v>
      </c>
      <c r="I1775" s="16">
        <v>38877</v>
      </c>
      <c r="J1775" t="s">
        <v>54</v>
      </c>
      <c r="K1775" t="s">
        <v>91</v>
      </c>
      <c r="L1775" t="s">
        <v>51</v>
      </c>
      <c r="M1775" t="s">
        <v>51</v>
      </c>
      <c r="N1775" t="s">
        <v>91</v>
      </c>
      <c r="O1775" t="s">
        <v>56</v>
      </c>
      <c r="P1775" t="s">
        <v>56</v>
      </c>
      <c r="Q1775" s="1">
        <v>11.4</v>
      </c>
      <c r="R1775" t="s">
        <v>51</v>
      </c>
      <c r="S1775" t="s">
        <v>1225</v>
      </c>
      <c r="T1775" t="s">
        <v>471</v>
      </c>
    </row>
    <row r="1776" spans="1:20" x14ac:dyDescent="0.25">
      <c r="A1776" t="s">
        <v>8049</v>
      </c>
      <c r="B1776" t="s">
        <v>914</v>
      </c>
      <c r="C1776" t="s">
        <v>8050</v>
      </c>
      <c r="D1776" s="14" t="s">
        <v>51</v>
      </c>
      <c r="E1776" t="s">
        <v>51</v>
      </c>
      <c r="F1776" t="s">
        <v>51</v>
      </c>
      <c r="G1776" t="s">
        <v>79</v>
      </c>
      <c r="H1776" t="s">
        <v>51</v>
      </c>
      <c r="I1776" s="16">
        <v>36892</v>
      </c>
      <c r="J1776" t="s">
        <v>54</v>
      </c>
      <c r="K1776" t="s">
        <v>59</v>
      </c>
      <c r="L1776" t="s">
        <v>51</v>
      </c>
      <c r="M1776" t="s">
        <v>51</v>
      </c>
      <c r="N1776" t="s">
        <v>59</v>
      </c>
      <c r="O1776" t="s">
        <v>56</v>
      </c>
      <c r="P1776" t="s">
        <v>74</v>
      </c>
      <c r="Q1776" s="1">
        <v>11.3</v>
      </c>
      <c r="R1776" t="s">
        <v>3338</v>
      </c>
      <c r="S1776" t="s">
        <v>1225</v>
      </c>
      <c r="T1776" t="s">
        <v>3843</v>
      </c>
    </row>
    <row r="1777" spans="1:20" x14ac:dyDescent="0.25">
      <c r="A1777" t="s">
        <v>8052</v>
      </c>
      <c r="B1777" t="s">
        <v>51</v>
      </c>
      <c r="C1777" t="s">
        <v>51</v>
      </c>
      <c r="D1777" s="14" t="s">
        <v>5304</v>
      </c>
      <c r="E1777" t="s">
        <v>8053</v>
      </c>
      <c r="F1777" t="s">
        <v>8054</v>
      </c>
      <c r="G1777" t="s">
        <v>81</v>
      </c>
      <c r="H1777" t="s">
        <v>51</v>
      </c>
      <c r="I1777" s="16">
        <v>40909</v>
      </c>
      <c r="J1777" t="s">
        <v>54</v>
      </c>
      <c r="K1777" t="s">
        <v>55</v>
      </c>
      <c r="L1777" t="s">
        <v>51</v>
      </c>
      <c r="M1777" t="s">
        <v>51</v>
      </c>
      <c r="N1777" t="s">
        <v>55</v>
      </c>
      <c r="O1777" t="s">
        <v>56</v>
      </c>
      <c r="P1777" t="s">
        <v>51</v>
      </c>
      <c r="Q1777" s="1">
        <v>11.3</v>
      </c>
      <c r="R1777" t="s">
        <v>51</v>
      </c>
      <c r="S1777" t="s">
        <v>51</v>
      </c>
      <c r="T1777" t="s">
        <v>3315</v>
      </c>
    </row>
    <row r="1778" spans="1:20" x14ac:dyDescent="0.25">
      <c r="A1778" t="s">
        <v>8055</v>
      </c>
      <c r="B1778" t="s">
        <v>7427</v>
      </c>
      <c r="C1778" t="s">
        <v>7428</v>
      </c>
      <c r="D1778" s="14" t="s">
        <v>7429</v>
      </c>
      <c r="E1778" t="s">
        <v>2490</v>
      </c>
      <c r="F1778" t="s">
        <v>7430</v>
      </c>
      <c r="G1778" t="s">
        <v>61</v>
      </c>
      <c r="H1778" t="s">
        <v>8056</v>
      </c>
      <c r="I1778" s="17">
        <v>25385</v>
      </c>
      <c r="J1778" t="s">
        <v>54</v>
      </c>
      <c r="K1778" t="s">
        <v>183</v>
      </c>
      <c r="L1778" t="s">
        <v>7432</v>
      </c>
      <c r="M1778" t="s">
        <v>1471</v>
      </c>
      <c r="N1778" t="s">
        <v>73</v>
      </c>
      <c r="O1778" t="s">
        <v>74</v>
      </c>
      <c r="P1778" t="s">
        <v>56</v>
      </c>
      <c r="Q1778" s="1">
        <v>11.3</v>
      </c>
      <c r="R1778" t="s">
        <v>7433</v>
      </c>
      <c r="S1778" t="s">
        <v>1225</v>
      </c>
      <c r="T1778" t="s">
        <v>1316</v>
      </c>
    </row>
    <row r="1779" spans="1:20" x14ac:dyDescent="0.25">
      <c r="A1779" t="s">
        <v>8057</v>
      </c>
      <c r="B1779" t="s">
        <v>8058</v>
      </c>
      <c r="C1779" t="s">
        <v>51</v>
      </c>
      <c r="D1779" s="14" t="s">
        <v>8059</v>
      </c>
      <c r="E1779" t="s">
        <v>8060</v>
      </c>
      <c r="F1779" t="s">
        <v>51</v>
      </c>
      <c r="G1779" t="s">
        <v>58</v>
      </c>
      <c r="H1779" t="s">
        <v>51</v>
      </c>
      <c r="I1779" s="16">
        <v>36526</v>
      </c>
      <c r="J1779" t="s">
        <v>54</v>
      </c>
      <c r="K1779" t="s">
        <v>59</v>
      </c>
      <c r="L1779" t="s">
        <v>51</v>
      </c>
      <c r="M1779" t="s">
        <v>51</v>
      </c>
      <c r="N1779" t="s">
        <v>59</v>
      </c>
      <c r="O1779" t="s">
        <v>56</v>
      </c>
      <c r="P1779" t="s">
        <v>51</v>
      </c>
      <c r="Q1779" s="1">
        <v>11.3</v>
      </c>
      <c r="R1779" t="s">
        <v>51</v>
      </c>
      <c r="S1779" t="s">
        <v>1225</v>
      </c>
      <c r="T1779" t="s">
        <v>2279</v>
      </c>
    </row>
    <row r="1780" spans="1:20" x14ac:dyDescent="0.25">
      <c r="A1780" t="s">
        <v>8061</v>
      </c>
      <c r="B1780" t="s">
        <v>2856</v>
      </c>
      <c r="C1780" t="s">
        <v>2856</v>
      </c>
      <c r="D1780" s="14" t="s">
        <v>2857</v>
      </c>
      <c r="E1780" t="s">
        <v>2858</v>
      </c>
      <c r="F1780" t="s">
        <v>2859</v>
      </c>
      <c r="G1780" t="s">
        <v>61</v>
      </c>
      <c r="H1780" t="s">
        <v>8062</v>
      </c>
      <c r="I1780" s="16">
        <v>32874</v>
      </c>
      <c r="J1780" t="s">
        <v>960</v>
      </c>
      <c r="K1780" t="s">
        <v>183</v>
      </c>
      <c r="L1780" t="s">
        <v>73</v>
      </c>
      <c r="M1780" t="s">
        <v>185</v>
      </c>
      <c r="N1780" t="s">
        <v>73</v>
      </c>
      <c r="O1780" t="s">
        <v>74</v>
      </c>
      <c r="P1780" t="s">
        <v>56</v>
      </c>
      <c r="Q1780" s="1">
        <v>11.3</v>
      </c>
      <c r="R1780" t="s">
        <v>2862</v>
      </c>
      <c r="S1780" t="s">
        <v>450</v>
      </c>
      <c r="T1780" t="s">
        <v>2863</v>
      </c>
    </row>
    <row r="1781" spans="1:20" x14ac:dyDescent="0.25">
      <c r="A1781" t="s">
        <v>8063</v>
      </c>
      <c r="B1781" t="s">
        <v>51</v>
      </c>
      <c r="C1781" t="s">
        <v>51</v>
      </c>
      <c r="D1781" s="14" t="s">
        <v>7212</v>
      </c>
      <c r="E1781" t="s">
        <v>8064</v>
      </c>
      <c r="F1781" t="s">
        <v>8065</v>
      </c>
      <c r="G1781" t="s">
        <v>53</v>
      </c>
      <c r="H1781" t="s">
        <v>51</v>
      </c>
      <c r="I1781" s="16">
        <v>40909</v>
      </c>
      <c r="J1781" t="s">
        <v>54</v>
      </c>
      <c r="K1781" t="s">
        <v>55</v>
      </c>
      <c r="L1781" t="s">
        <v>51</v>
      </c>
      <c r="M1781" t="s">
        <v>51</v>
      </c>
      <c r="N1781" t="s">
        <v>55</v>
      </c>
      <c r="O1781" t="s">
        <v>56</v>
      </c>
      <c r="P1781" t="s">
        <v>51</v>
      </c>
      <c r="Q1781" s="1">
        <v>11.2</v>
      </c>
      <c r="R1781" t="s">
        <v>51</v>
      </c>
      <c r="S1781" t="s">
        <v>51</v>
      </c>
      <c r="T1781" t="s">
        <v>616</v>
      </c>
    </row>
    <row r="1782" spans="1:20" x14ac:dyDescent="0.25">
      <c r="A1782" t="s">
        <v>8067</v>
      </c>
      <c r="B1782" t="s">
        <v>51</v>
      </c>
      <c r="C1782" t="s">
        <v>51</v>
      </c>
      <c r="D1782" s="14" t="s">
        <v>8068</v>
      </c>
      <c r="E1782" t="s">
        <v>8069</v>
      </c>
      <c r="F1782" t="s">
        <v>8070</v>
      </c>
      <c r="G1782" t="s">
        <v>81</v>
      </c>
      <c r="H1782" t="s">
        <v>51</v>
      </c>
      <c r="I1782" s="16">
        <v>40544</v>
      </c>
      <c r="J1782" t="s">
        <v>54</v>
      </c>
      <c r="K1782" t="s">
        <v>55</v>
      </c>
      <c r="L1782" t="s">
        <v>51</v>
      </c>
      <c r="M1782" t="s">
        <v>51</v>
      </c>
      <c r="N1782" t="s">
        <v>55</v>
      </c>
      <c r="O1782" t="s">
        <v>56</v>
      </c>
      <c r="P1782" t="s">
        <v>51</v>
      </c>
      <c r="Q1782" s="1">
        <v>11.2</v>
      </c>
      <c r="R1782" t="s">
        <v>51</v>
      </c>
      <c r="S1782" t="s">
        <v>51</v>
      </c>
      <c r="T1782" t="s">
        <v>1625</v>
      </c>
    </row>
    <row r="1783" spans="1:20" x14ac:dyDescent="0.25">
      <c r="A1783" t="s">
        <v>8071</v>
      </c>
      <c r="B1783" t="s">
        <v>224</v>
      </c>
      <c r="C1783" t="s">
        <v>8072</v>
      </c>
      <c r="D1783" s="14" t="s">
        <v>8073</v>
      </c>
      <c r="E1783" t="s">
        <v>8074</v>
      </c>
      <c r="F1783" t="s">
        <v>8075</v>
      </c>
      <c r="G1783" t="s">
        <v>53</v>
      </c>
      <c r="H1783" t="s">
        <v>8072</v>
      </c>
      <c r="I1783" s="17">
        <v>8767</v>
      </c>
      <c r="J1783" t="s">
        <v>54</v>
      </c>
      <c r="K1783" t="s">
        <v>463</v>
      </c>
      <c r="L1783" t="s">
        <v>51</v>
      </c>
      <c r="M1783" t="s">
        <v>51</v>
      </c>
      <c r="N1783" t="s">
        <v>463</v>
      </c>
      <c r="O1783" t="s">
        <v>74</v>
      </c>
      <c r="P1783" t="s">
        <v>74</v>
      </c>
      <c r="Q1783" s="1">
        <v>11.2</v>
      </c>
      <c r="R1783" t="s">
        <v>532</v>
      </c>
      <c r="S1783" t="s">
        <v>1225</v>
      </c>
      <c r="T1783" t="s">
        <v>616</v>
      </c>
    </row>
    <row r="1784" spans="1:20" x14ac:dyDescent="0.25">
      <c r="A1784" t="s">
        <v>8076</v>
      </c>
      <c r="B1784" t="s">
        <v>7224</v>
      </c>
      <c r="C1784" t="s">
        <v>8077</v>
      </c>
      <c r="D1784" s="14" t="s">
        <v>8078</v>
      </c>
      <c r="E1784" t="s">
        <v>8077</v>
      </c>
      <c r="F1784" t="s">
        <v>51</v>
      </c>
      <c r="G1784" t="s">
        <v>53</v>
      </c>
      <c r="H1784" t="s">
        <v>51</v>
      </c>
      <c r="I1784" s="17">
        <v>20495</v>
      </c>
      <c r="J1784" t="s">
        <v>54</v>
      </c>
      <c r="K1784" t="s">
        <v>463</v>
      </c>
      <c r="L1784" t="s">
        <v>51</v>
      </c>
      <c r="M1784" t="s">
        <v>51</v>
      </c>
      <c r="N1784" t="s">
        <v>463</v>
      </c>
      <c r="O1784" t="s">
        <v>74</v>
      </c>
      <c r="P1784" t="s">
        <v>74</v>
      </c>
      <c r="Q1784" s="1">
        <v>11.2</v>
      </c>
      <c r="R1784" t="s">
        <v>8079</v>
      </c>
      <c r="S1784" t="s">
        <v>1225</v>
      </c>
      <c r="T1784" t="s">
        <v>2103</v>
      </c>
    </row>
    <row r="1785" spans="1:20" x14ac:dyDescent="0.25">
      <c r="A1785" t="s">
        <v>8080</v>
      </c>
      <c r="B1785" t="s">
        <v>4389</v>
      </c>
      <c r="C1785" t="s">
        <v>8081</v>
      </c>
      <c r="D1785" s="14" t="s">
        <v>8082</v>
      </c>
      <c r="E1785" t="s">
        <v>8083</v>
      </c>
      <c r="F1785" t="s">
        <v>51</v>
      </c>
      <c r="G1785" t="s">
        <v>88</v>
      </c>
      <c r="H1785" t="s">
        <v>51</v>
      </c>
      <c r="I1785" s="16">
        <v>40179</v>
      </c>
      <c r="J1785" t="s">
        <v>54</v>
      </c>
      <c r="K1785" t="s">
        <v>55</v>
      </c>
      <c r="L1785" t="s">
        <v>51</v>
      </c>
      <c r="M1785" t="s">
        <v>51</v>
      </c>
      <c r="N1785" t="s">
        <v>55</v>
      </c>
      <c r="O1785" t="s">
        <v>56</v>
      </c>
      <c r="P1785" t="s">
        <v>74</v>
      </c>
      <c r="Q1785" s="1">
        <v>11.2</v>
      </c>
      <c r="R1785" t="s">
        <v>8084</v>
      </c>
      <c r="S1785" t="s">
        <v>1225</v>
      </c>
      <c r="T1785" t="s">
        <v>2937</v>
      </c>
    </row>
    <row r="1786" spans="1:20" x14ac:dyDescent="0.25">
      <c r="A1786" t="s">
        <v>8085</v>
      </c>
      <c r="B1786" t="s">
        <v>51</v>
      </c>
      <c r="C1786" t="s">
        <v>51</v>
      </c>
      <c r="D1786" s="14" t="s">
        <v>5647</v>
      </c>
      <c r="E1786" t="s">
        <v>5648</v>
      </c>
      <c r="F1786" t="s">
        <v>51</v>
      </c>
      <c r="G1786" t="s">
        <v>63</v>
      </c>
      <c r="H1786" t="s">
        <v>51</v>
      </c>
      <c r="I1786" s="16">
        <v>35796</v>
      </c>
      <c r="J1786" t="s">
        <v>54</v>
      </c>
      <c r="K1786" t="s">
        <v>59</v>
      </c>
      <c r="L1786" t="s">
        <v>51</v>
      </c>
      <c r="M1786" t="s">
        <v>51</v>
      </c>
      <c r="N1786" t="s">
        <v>59</v>
      </c>
      <c r="O1786" t="s">
        <v>56</v>
      </c>
      <c r="P1786" t="s">
        <v>51</v>
      </c>
      <c r="Q1786" s="1">
        <v>11.2</v>
      </c>
      <c r="R1786" t="s">
        <v>51</v>
      </c>
      <c r="S1786" t="s">
        <v>1225</v>
      </c>
      <c r="T1786" t="s">
        <v>1473</v>
      </c>
    </row>
    <row r="1787" spans="1:20" x14ac:dyDescent="0.25">
      <c r="A1787" t="s">
        <v>8086</v>
      </c>
      <c r="B1787" t="s">
        <v>3923</v>
      </c>
      <c r="C1787" t="s">
        <v>3924</v>
      </c>
      <c r="D1787" s="14" t="s">
        <v>3925</v>
      </c>
      <c r="E1787" t="s">
        <v>262</v>
      </c>
      <c r="F1787" t="s">
        <v>3926</v>
      </c>
      <c r="G1787" t="s">
        <v>61</v>
      </c>
      <c r="H1787" t="s">
        <v>6906</v>
      </c>
      <c r="I1787" s="16">
        <v>39003</v>
      </c>
      <c r="J1787" t="s">
        <v>54</v>
      </c>
      <c r="K1787" t="s">
        <v>1281</v>
      </c>
      <c r="L1787" t="s">
        <v>51</v>
      </c>
      <c r="M1787" t="s">
        <v>51</v>
      </c>
      <c r="N1787" t="s">
        <v>1281</v>
      </c>
      <c r="O1787" t="s">
        <v>74</v>
      </c>
      <c r="P1787" t="s">
        <v>56</v>
      </c>
      <c r="Q1787" s="1">
        <v>11.2</v>
      </c>
      <c r="R1787" t="s">
        <v>3929</v>
      </c>
      <c r="S1787" t="s">
        <v>1225</v>
      </c>
      <c r="T1787" t="s">
        <v>2524</v>
      </c>
    </row>
    <row r="1788" spans="1:20" x14ac:dyDescent="0.25">
      <c r="A1788" t="s">
        <v>8087</v>
      </c>
      <c r="B1788" t="s">
        <v>8088</v>
      </c>
      <c r="C1788" t="s">
        <v>8089</v>
      </c>
      <c r="D1788" s="14" t="s">
        <v>8090</v>
      </c>
      <c r="E1788" t="s">
        <v>8091</v>
      </c>
      <c r="F1788" t="s">
        <v>51</v>
      </c>
      <c r="G1788" t="s">
        <v>61</v>
      </c>
      <c r="H1788" t="s">
        <v>51</v>
      </c>
      <c r="I1788" s="16">
        <v>42885</v>
      </c>
      <c r="J1788" t="s">
        <v>54</v>
      </c>
      <c r="K1788" t="s">
        <v>59</v>
      </c>
      <c r="L1788" t="s">
        <v>51</v>
      </c>
      <c r="M1788" t="s">
        <v>51</v>
      </c>
      <c r="N1788" t="s">
        <v>59</v>
      </c>
      <c r="O1788" t="s">
        <v>56</v>
      </c>
      <c r="P1788" t="s">
        <v>51</v>
      </c>
      <c r="Q1788" s="1">
        <v>11.1</v>
      </c>
      <c r="R1788" t="s">
        <v>51</v>
      </c>
      <c r="S1788" t="s">
        <v>51</v>
      </c>
      <c r="T1788" t="s">
        <v>51</v>
      </c>
    </row>
    <row r="1789" spans="1:20" x14ac:dyDescent="0.25">
      <c r="A1789" t="s">
        <v>8093</v>
      </c>
      <c r="B1789" t="s">
        <v>51</v>
      </c>
      <c r="C1789" t="s">
        <v>51</v>
      </c>
      <c r="D1789" s="14" t="s">
        <v>2025</v>
      </c>
      <c r="E1789" t="s">
        <v>2026</v>
      </c>
      <c r="F1789" t="s">
        <v>51</v>
      </c>
      <c r="G1789" t="s">
        <v>93</v>
      </c>
      <c r="H1789" t="s">
        <v>51</v>
      </c>
      <c r="I1789" s="16">
        <v>40909</v>
      </c>
      <c r="J1789" t="s">
        <v>54</v>
      </c>
      <c r="K1789" t="s">
        <v>55</v>
      </c>
      <c r="L1789" t="s">
        <v>51</v>
      </c>
      <c r="M1789" t="s">
        <v>51</v>
      </c>
      <c r="N1789" t="s">
        <v>55</v>
      </c>
      <c r="O1789" t="s">
        <v>56</v>
      </c>
      <c r="P1789" t="s">
        <v>51</v>
      </c>
      <c r="Q1789" s="1">
        <v>11.1</v>
      </c>
      <c r="R1789" t="s">
        <v>51</v>
      </c>
      <c r="S1789" t="s">
        <v>51</v>
      </c>
      <c r="T1789" t="s">
        <v>1192</v>
      </c>
    </row>
    <row r="1790" spans="1:20" x14ac:dyDescent="0.25">
      <c r="A1790" t="s">
        <v>8094</v>
      </c>
      <c r="B1790" t="s">
        <v>51</v>
      </c>
      <c r="C1790" t="s">
        <v>51</v>
      </c>
      <c r="D1790" s="14" t="s">
        <v>8095</v>
      </c>
      <c r="E1790" t="s">
        <v>8096</v>
      </c>
      <c r="F1790" t="s">
        <v>8097</v>
      </c>
      <c r="G1790" t="s">
        <v>53</v>
      </c>
      <c r="H1790" t="s">
        <v>51</v>
      </c>
      <c r="I1790" s="16">
        <v>40179</v>
      </c>
      <c r="J1790" t="s">
        <v>54</v>
      </c>
      <c r="K1790" t="s">
        <v>55</v>
      </c>
      <c r="L1790" t="s">
        <v>51</v>
      </c>
      <c r="M1790" t="s">
        <v>51</v>
      </c>
      <c r="N1790" t="s">
        <v>55</v>
      </c>
      <c r="O1790" t="s">
        <v>56</v>
      </c>
      <c r="P1790" t="s">
        <v>51</v>
      </c>
      <c r="Q1790" s="1">
        <v>11.1</v>
      </c>
      <c r="R1790" t="s">
        <v>51</v>
      </c>
      <c r="S1790" t="s">
        <v>51</v>
      </c>
      <c r="T1790" t="s">
        <v>8098</v>
      </c>
    </row>
    <row r="1791" spans="1:20" x14ac:dyDescent="0.25">
      <c r="A1791" t="s">
        <v>51</v>
      </c>
      <c r="B1791" t="s">
        <v>52</v>
      </c>
      <c r="C1791" t="s">
        <v>51</v>
      </c>
      <c r="D1791" s="14" t="s">
        <v>51</v>
      </c>
      <c r="E1791" t="s">
        <v>51</v>
      </c>
      <c r="F1791" t="s">
        <v>51</v>
      </c>
      <c r="G1791" t="s">
        <v>356</v>
      </c>
      <c r="H1791" t="s">
        <v>51</v>
      </c>
      <c r="I1791" s="16">
        <v>32874</v>
      </c>
      <c r="J1791" t="s">
        <v>54</v>
      </c>
      <c r="K1791" t="s">
        <v>463</v>
      </c>
      <c r="L1791" t="s">
        <v>51</v>
      </c>
      <c r="M1791" t="s">
        <v>51</v>
      </c>
      <c r="N1791" t="s">
        <v>463</v>
      </c>
      <c r="O1791" t="s">
        <v>56</v>
      </c>
      <c r="P1791" t="s">
        <v>51</v>
      </c>
      <c r="Q1791" s="1">
        <v>11.1</v>
      </c>
      <c r="R1791" t="s">
        <v>51</v>
      </c>
      <c r="S1791" t="s">
        <v>51</v>
      </c>
      <c r="T1791" t="s">
        <v>51</v>
      </c>
    </row>
    <row r="1792" spans="1:20" x14ac:dyDescent="0.25">
      <c r="A1792" t="s">
        <v>8099</v>
      </c>
      <c r="B1792" t="s">
        <v>51</v>
      </c>
      <c r="C1792" t="s">
        <v>8100</v>
      </c>
      <c r="D1792" s="14" t="s">
        <v>3950</v>
      </c>
      <c r="E1792" t="s">
        <v>8101</v>
      </c>
      <c r="F1792" t="s">
        <v>51</v>
      </c>
      <c r="G1792" t="s">
        <v>81</v>
      </c>
      <c r="H1792" t="s">
        <v>51</v>
      </c>
      <c r="I1792" s="16">
        <v>41640</v>
      </c>
      <c r="J1792" t="s">
        <v>54</v>
      </c>
      <c r="K1792" t="s">
        <v>59</v>
      </c>
      <c r="L1792" t="s">
        <v>51</v>
      </c>
      <c r="M1792" t="s">
        <v>51</v>
      </c>
      <c r="N1792" t="s">
        <v>59</v>
      </c>
      <c r="O1792" t="s">
        <v>56</v>
      </c>
      <c r="P1792" t="s">
        <v>74</v>
      </c>
      <c r="Q1792" s="1">
        <v>11</v>
      </c>
      <c r="R1792" t="s">
        <v>51</v>
      </c>
      <c r="S1792" t="s">
        <v>1123</v>
      </c>
      <c r="T1792" t="s">
        <v>1625</v>
      </c>
    </row>
    <row r="1793" spans="1:20" x14ac:dyDescent="0.25">
      <c r="A1793" t="s">
        <v>8103</v>
      </c>
      <c r="B1793" t="s">
        <v>2190</v>
      </c>
      <c r="C1793" t="s">
        <v>8104</v>
      </c>
      <c r="D1793" s="14" t="s">
        <v>8105</v>
      </c>
      <c r="E1793" t="s">
        <v>8106</v>
      </c>
      <c r="F1793" t="s">
        <v>51</v>
      </c>
      <c r="G1793" t="s">
        <v>58</v>
      </c>
      <c r="H1793" t="s">
        <v>8104</v>
      </c>
      <c r="I1793" s="17">
        <v>27030</v>
      </c>
      <c r="J1793" t="s">
        <v>54</v>
      </c>
      <c r="K1793" t="s">
        <v>73</v>
      </c>
      <c r="L1793" t="s">
        <v>51</v>
      </c>
      <c r="M1793" t="s">
        <v>51</v>
      </c>
      <c r="N1793" t="s">
        <v>73</v>
      </c>
      <c r="O1793" t="s">
        <v>74</v>
      </c>
      <c r="P1793" t="s">
        <v>56</v>
      </c>
      <c r="Q1793" s="1">
        <v>11</v>
      </c>
      <c r="R1793" t="s">
        <v>8107</v>
      </c>
      <c r="S1793" t="s">
        <v>450</v>
      </c>
      <c r="T1793" t="s">
        <v>2197</v>
      </c>
    </row>
    <row r="1794" spans="1:20" ht="27.6" x14ac:dyDescent="0.25">
      <c r="A1794" t="s">
        <v>8108</v>
      </c>
      <c r="B1794" t="s">
        <v>8109</v>
      </c>
      <c r="C1794" t="s">
        <v>8110</v>
      </c>
      <c r="D1794" s="14" t="s">
        <v>8111</v>
      </c>
      <c r="E1794" t="s">
        <v>8112</v>
      </c>
      <c r="F1794" t="s">
        <v>51</v>
      </c>
      <c r="G1794" t="s">
        <v>61</v>
      </c>
      <c r="H1794" t="s">
        <v>8113</v>
      </c>
      <c r="I1794" s="17">
        <v>27576</v>
      </c>
      <c r="J1794" t="s">
        <v>54</v>
      </c>
      <c r="K1794" t="s">
        <v>1281</v>
      </c>
      <c r="L1794" s="2" t="s">
        <v>3054</v>
      </c>
      <c r="M1794" t="s">
        <v>51</v>
      </c>
      <c r="N1794" t="s">
        <v>1281</v>
      </c>
      <c r="O1794" t="s">
        <v>74</v>
      </c>
      <c r="P1794" t="s">
        <v>56</v>
      </c>
      <c r="Q1794" s="1">
        <v>11</v>
      </c>
      <c r="R1794" t="s">
        <v>8114</v>
      </c>
      <c r="S1794" t="s">
        <v>1366</v>
      </c>
      <c r="T1794" t="s">
        <v>1316</v>
      </c>
    </row>
    <row r="1795" spans="1:20" x14ac:dyDescent="0.25">
      <c r="A1795" t="s">
        <v>8115</v>
      </c>
      <c r="B1795" t="s">
        <v>8116</v>
      </c>
      <c r="C1795" t="s">
        <v>8117</v>
      </c>
      <c r="D1795" s="14" t="s">
        <v>8118</v>
      </c>
      <c r="E1795" t="s">
        <v>8117</v>
      </c>
      <c r="F1795" t="s">
        <v>51</v>
      </c>
      <c r="G1795" t="s">
        <v>61</v>
      </c>
      <c r="H1795" t="s">
        <v>8117</v>
      </c>
      <c r="I1795" s="17">
        <v>9953</v>
      </c>
      <c r="J1795" t="s">
        <v>54</v>
      </c>
      <c r="K1795" t="s">
        <v>463</v>
      </c>
      <c r="L1795" t="s">
        <v>51</v>
      </c>
      <c r="M1795" t="s">
        <v>51</v>
      </c>
      <c r="N1795" t="s">
        <v>463</v>
      </c>
      <c r="O1795" t="s">
        <v>74</v>
      </c>
      <c r="P1795" t="s">
        <v>74</v>
      </c>
      <c r="Q1795" s="1">
        <v>11</v>
      </c>
      <c r="R1795" t="s">
        <v>51</v>
      </c>
      <c r="S1795" t="s">
        <v>1225</v>
      </c>
      <c r="T1795" t="s">
        <v>1316</v>
      </c>
    </row>
    <row r="1796" spans="1:20" x14ac:dyDescent="0.25">
      <c r="A1796" t="s">
        <v>8119</v>
      </c>
      <c r="B1796" t="s">
        <v>51</v>
      </c>
      <c r="C1796" t="s">
        <v>51</v>
      </c>
      <c r="D1796" s="14" t="s">
        <v>8120</v>
      </c>
      <c r="E1796" t="s">
        <v>8121</v>
      </c>
      <c r="F1796" t="s">
        <v>51</v>
      </c>
      <c r="G1796" t="s">
        <v>58</v>
      </c>
      <c r="H1796" t="s">
        <v>51</v>
      </c>
      <c r="I1796" s="16">
        <v>36892</v>
      </c>
      <c r="J1796" t="s">
        <v>54</v>
      </c>
      <c r="K1796" t="s">
        <v>59</v>
      </c>
      <c r="L1796" t="s">
        <v>51</v>
      </c>
      <c r="M1796" t="s">
        <v>51</v>
      </c>
      <c r="N1796" t="s">
        <v>59</v>
      </c>
      <c r="O1796" t="s">
        <v>56</v>
      </c>
      <c r="P1796" t="s">
        <v>51</v>
      </c>
      <c r="Q1796" s="1">
        <v>11</v>
      </c>
      <c r="R1796" t="s">
        <v>51</v>
      </c>
      <c r="S1796" t="s">
        <v>1225</v>
      </c>
      <c r="T1796" t="s">
        <v>1279</v>
      </c>
    </row>
    <row r="1797" spans="1:20" x14ac:dyDescent="0.25">
      <c r="A1797" t="s">
        <v>8122</v>
      </c>
      <c r="B1797" t="s">
        <v>51</v>
      </c>
      <c r="C1797" t="s">
        <v>51</v>
      </c>
      <c r="D1797" s="14" t="s">
        <v>8123</v>
      </c>
      <c r="E1797" t="s">
        <v>8124</v>
      </c>
      <c r="F1797" t="s">
        <v>51</v>
      </c>
      <c r="G1797" t="s">
        <v>58</v>
      </c>
      <c r="H1797" t="s">
        <v>51</v>
      </c>
      <c r="I1797" s="16">
        <v>36161</v>
      </c>
      <c r="J1797" t="s">
        <v>54</v>
      </c>
      <c r="K1797" t="s">
        <v>59</v>
      </c>
      <c r="L1797" t="s">
        <v>51</v>
      </c>
      <c r="M1797" t="s">
        <v>51</v>
      </c>
      <c r="N1797" t="s">
        <v>59</v>
      </c>
      <c r="O1797" t="s">
        <v>56</v>
      </c>
      <c r="P1797" t="s">
        <v>51</v>
      </c>
      <c r="Q1797" s="1">
        <v>11</v>
      </c>
      <c r="R1797" t="s">
        <v>51</v>
      </c>
      <c r="S1797" t="s">
        <v>918</v>
      </c>
      <c r="T1797" t="s">
        <v>2279</v>
      </c>
    </row>
    <row r="1798" spans="1:20" x14ac:dyDescent="0.25">
      <c r="A1798" t="s">
        <v>8125</v>
      </c>
      <c r="B1798" t="s">
        <v>8126</v>
      </c>
      <c r="C1798" t="s">
        <v>51</v>
      </c>
      <c r="D1798" s="14" t="s">
        <v>3998</v>
      </c>
      <c r="E1798" t="s">
        <v>4043</v>
      </c>
      <c r="F1798" t="s">
        <v>51</v>
      </c>
      <c r="G1798" t="s">
        <v>58</v>
      </c>
      <c r="H1798" t="s">
        <v>51</v>
      </c>
      <c r="I1798" s="16">
        <v>36526</v>
      </c>
      <c r="J1798" t="s">
        <v>54</v>
      </c>
      <c r="K1798" t="s">
        <v>59</v>
      </c>
      <c r="L1798" t="s">
        <v>51</v>
      </c>
      <c r="M1798" t="s">
        <v>51</v>
      </c>
      <c r="N1798" t="s">
        <v>59</v>
      </c>
      <c r="O1798" t="s">
        <v>56</v>
      </c>
      <c r="P1798" t="s">
        <v>51</v>
      </c>
      <c r="Q1798" s="1">
        <v>11</v>
      </c>
      <c r="R1798" t="s">
        <v>51</v>
      </c>
      <c r="S1798" t="s">
        <v>1225</v>
      </c>
      <c r="T1798" t="s">
        <v>2279</v>
      </c>
    </row>
    <row r="1799" spans="1:20" x14ac:dyDescent="0.25">
      <c r="A1799" t="s">
        <v>8127</v>
      </c>
      <c r="B1799" t="s">
        <v>8128</v>
      </c>
      <c r="C1799" t="s">
        <v>51</v>
      </c>
      <c r="D1799" s="14" t="s">
        <v>3998</v>
      </c>
      <c r="E1799" t="s">
        <v>4043</v>
      </c>
      <c r="F1799" t="s">
        <v>51</v>
      </c>
      <c r="G1799" t="s">
        <v>58</v>
      </c>
      <c r="H1799" t="s">
        <v>51</v>
      </c>
      <c r="I1799" s="16">
        <v>36161</v>
      </c>
      <c r="J1799" t="s">
        <v>54</v>
      </c>
      <c r="K1799" t="s">
        <v>59</v>
      </c>
      <c r="L1799" t="s">
        <v>51</v>
      </c>
      <c r="M1799" t="s">
        <v>51</v>
      </c>
      <c r="N1799" t="s">
        <v>59</v>
      </c>
      <c r="O1799" t="s">
        <v>56</v>
      </c>
      <c r="P1799" t="s">
        <v>51</v>
      </c>
      <c r="Q1799" s="1">
        <v>11</v>
      </c>
      <c r="R1799" t="s">
        <v>51</v>
      </c>
      <c r="S1799" t="s">
        <v>918</v>
      </c>
      <c r="T1799" t="s">
        <v>2279</v>
      </c>
    </row>
    <row r="1800" spans="1:20" x14ac:dyDescent="0.25">
      <c r="A1800" t="s">
        <v>8129</v>
      </c>
      <c r="B1800" t="s">
        <v>51</v>
      </c>
      <c r="C1800" t="s">
        <v>51</v>
      </c>
      <c r="D1800" s="14" t="s">
        <v>8130</v>
      </c>
      <c r="E1800" t="s">
        <v>8131</v>
      </c>
      <c r="F1800" t="s">
        <v>51</v>
      </c>
      <c r="G1800" t="s">
        <v>93</v>
      </c>
      <c r="H1800" t="s">
        <v>51</v>
      </c>
      <c r="I1800" s="16">
        <v>34700</v>
      </c>
      <c r="J1800" t="s">
        <v>54</v>
      </c>
      <c r="K1800" t="s">
        <v>59</v>
      </c>
      <c r="L1800" t="s">
        <v>51</v>
      </c>
      <c r="M1800" t="s">
        <v>51</v>
      </c>
      <c r="N1800" t="s">
        <v>59</v>
      </c>
      <c r="O1800" t="s">
        <v>56</v>
      </c>
      <c r="P1800" t="s">
        <v>51</v>
      </c>
      <c r="Q1800" s="1">
        <v>11</v>
      </c>
      <c r="R1800" t="s">
        <v>51</v>
      </c>
      <c r="S1800" t="s">
        <v>1225</v>
      </c>
      <c r="T1800" t="s">
        <v>1192</v>
      </c>
    </row>
    <row r="1801" spans="1:20" x14ac:dyDescent="0.25">
      <c r="A1801" t="s">
        <v>8132</v>
      </c>
      <c r="B1801" t="s">
        <v>2088</v>
      </c>
      <c r="C1801" t="s">
        <v>8133</v>
      </c>
      <c r="D1801" s="14" t="s">
        <v>8134</v>
      </c>
      <c r="E1801" t="s">
        <v>2091</v>
      </c>
      <c r="F1801" t="s">
        <v>51</v>
      </c>
      <c r="G1801" t="s">
        <v>93</v>
      </c>
      <c r="H1801" t="s">
        <v>51</v>
      </c>
      <c r="I1801" s="16">
        <v>35179</v>
      </c>
      <c r="J1801" t="s">
        <v>3021</v>
      </c>
      <c r="K1801" t="s">
        <v>73</v>
      </c>
      <c r="L1801" t="s">
        <v>51</v>
      </c>
      <c r="M1801" t="s">
        <v>51</v>
      </c>
      <c r="N1801" t="s">
        <v>73</v>
      </c>
      <c r="O1801" t="s">
        <v>74</v>
      </c>
      <c r="P1801" t="s">
        <v>56</v>
      </c>
      <c r="Q1801" s="1">
        <v>11</v>
      </c>
      <c r="R1801" t="s">
        <v>8135</v>
      </c>
      <c r="S1801" t="s">
        <v>3270</v>
      </c>
      <c r="T1801" t="s">
        <v>2094</v>
      </c>
    </row>
    <row r="1802" spans="1:20" x14ac:dyDescent="0.25">
      <c r="A1802" t="s">
        <v>8136</v>
      </c>
      <c r="B1802" t="s">
        <v>8137</v>
      </c>
      <c r="C1802" t="s">
        <v>51</v>
      </c>
      <c r="D1802" s="14" t="s">
        <v>8138</v>
      </c>
      <c r="E1802" t="s">
        <v>8139</v>
      </c>
      <c r="F1802" t="s">
        <v>51</v>
      </c>
      <c r="G1802" t="s">
        <v>58</v>
      </c>
      <c r="H1802" t="s">
        <v>51</v>
      </c>
      <c r="I1802" s="16">
        <v>37622</v>
      </c>
      <c r="J1802" t="s">
        <v>54</v>
      </c>
      <c r="K1802" t="s">
        <v>59</v>
      </c>
      <c r="L1802" t="s">
        <v>51</v>
      </c>
      <c r="M1802" t="s">
        <v>51</v>
      </c>
      <c r="N1802" t="s">
        <v>59</v>
      </c>
      <c r="O1802" t="s">
        <v>56</v>
      </c>
      <c r="P1802" t="s">
        <v>51</v>
      </c>
      <c r="Q1802" s="1">
        <v>11</v>
      </c>
      <c r="R1802" t="s">
        <v>51</v>
      </c>
      <c r="S1802" t="s">
        <v>918</v>
      </c>
      <c r="T1802" t="s">
        <v>2279</v>
      </c>
    </row>
    <row r="1803" spans="1:20" x14ac:dyDescent="0.25">
      <c r="A1803" t="s">
        <v>8140</v>
      </c>
      <c r="B1803" t="s">
        <v>7089</v>
      </c>
      <c r="C1803" t="s">
        <v>7090</v>
      </c>
      <c r="D1803" s="14" t="s">
        <v>7091</v>
      </c>
      <c r="E1803" t="s">
        <v>7092</v>
      </c>
      <c r="F1803" t="s">
        <v>7093</v>
      </c>
      <c r="G1803" t="s">
        <v>58</v>
      </c>
      <c r="H1803" t="s">
        <v>6216</v>
      </c>
      <c r="I1803" s="17">
        <v>17168</v>
      </c>
      <c r="J1803" t="s">
        <v>54</v>
      </c>
      <c r="K1803" t="s">
        <v>73</v>
      </c>
      <c r="L1803" t="s">
        <v>51</v>
      </c>
      <c r="M1803" t="s">
        <v>51</v>
      </c>
      <c r="N1803" t="s">
        <v>73</v>
      </c>
      <c r="O1803" t="s">
        <v>74</v>
      </c>
      <c r="P1803" t="s">
        <v>56</v>
      </c>
      <c r="Q1803" s="1">
        <v>11</v>
      </c>
      <c r="R1803" t="s">
        <v>51</v>
      </c>
      <c r="S1803" t="s">
        <v>1225</v>
      </c>
      <c r="T1803" t="s">
        <v>7095</v>
      </c>
    </row>
    <row r="1804" spans="1:20" x14ac:dyDescent="0.25">
      <c r="A1804" t="s">
        <v>8141</v>
      </c>
      <c r="B1804" t="s">
        <v>8142</v>
      </c>
      <c r="C1804" t="s">
        <v>8142</v>
      </c>
      <c r="D1804" s="14" t="s">
        <v>8143</v>
      </c>
      <c r="E1804" t="s">
        <v>8144</v>
      </c>
      <c r="F1804" t="s">
        <v>51</v>
      </c>
      <c r="G1804" t="s">
        <v>58</v>
      </c>
      <c r="H1804" t="s">
        <v>51</v>
      </c>
      <c r="I1804" s="16">
        <v>41275</v>
      </c>
      <c r="J1804" t="s">
        <v>54</v>
      </c>
      <c r="K1804" t="s">
        <v>59</v>
      </c>
      <c r="L1804" t="s">
        <v>51</v>
      </c>
      <c r="M1804" t="s">
        <v>51</v>
      </c>
      <c r="N1804" t="s">
        <v>59</v>
      </c>
      <c r="O1804" t="s">
        <v>56</v>
      </c>
      <c r="P1804" t="s">
        <v>74</v>
      </c>
      <c r="Q1804" s="1">
        <v>10.9</v>
      </c>
      <c r="R1804" t="s">
        <v>51</v>
      </c>
      <c r="S1804" t="s">
        <v>51</v>
      </c>
      <c r="T1804" t="s">
        <v>51</v>
      </c>
    </row>
    <row r="1805" spans="1:20" x14ac:dyDescent="0.25">
      <c r="A1805" t="s">
        <v>8146</v>
      </c>
      <c r="B1805" t="s">
        <v>51</v>
      </c>
      <c r="C1805" t="s">
        <v>51</v>
      </c>
      <c r="D1805" s="14" t="s">
        <v>3061</v>
      </c>
      <c r="E1805" t="s">
        <v>3060</v>
      </c>
      <c r="F1805" t="s">
        <v>51</v>
      </c>
      <c r="G1805" t="s">
        <v>66</v>
      </c>
      <c r="H1805" t="s">
        <v>51</v>
      </c>
      <c r="I1805" s="16">
        <v>40179</v>
      </c>
      <c r="J1805" t="s">
        <v>54</v>
      </c>
      <c r="K1805" t="s">
        <v>55</v>
      </c>
      <c r="L1805" t="s">
        <v>51</v>
      </c>
      <c r="M1805" t="s">
        <v>51</v>
      </c>
      <c r="N1805" t="s">
        <v>55</v>
      </c>
      <c r="O1805" t="s">
        <v>56</v>
      </c>
      <c r="P1805" t="s">
        <v>51</v>
      </c>
      <c r="Q1805" s="1">
        <v>10.9</v>
      </c>
      <c r="R1805" t="s">
        <v>51</v>
      </c>
      <c r="S1805" t="s">
        <v>51</v>
      </c>
      <c r="T1805" t="s">
        <v>1625</v>
      </c>
    </row>
    <row r="1806" spans="1:20" x14ac:dyDescent="0.25">
      <c r="A1806" t="s">
        <v>51</v>
      </c>
      <c r="B1806" t="s">
        <v>52</v>
      </c>
      <c r="C1806" t="s">
        <v>51</v>
      </c>
      <c r="D1806" s="14" t="s">
        <v>51</v>
      </c>
      <c r="E1806" t="s">
        <v>51</v>
      </c>
      <c r="F1806" t="s">
        <v>51</v>
      </c>
      <c r="G1806" t="s">
        <v>79</v>
      </c>
      <c r="H1806" t="s">
        <v>51</v>
      </c>
      <c r="I1806" s="16">
        <v>32874</v>
      </c>
      <c r="J1806" t="s">
        <v>54</v>
      </c>
      <c r="K1806" t="s">
        <v>2958</v>
      </c>
      <c r="L1806" t="s">
        <v>51</v>
      </c>
      <c r="M1806" t="s">
        <v>51</v>
      </c>
      <c r="N1806" t="s">
        <v>2958</v>
      </c>
      <c r="O1806" t="s">
        <v>56</v>
      </c>
      <c r="P1806" t="s">
        <v>51</v>
      </c>
      <c r="Q1806" s="1">
        <v>10.9</v>
      </c>
      <c r="R1806" t="s">
        <v>51</v>
      </c>
      <c r="S1806" t="s">
        <v>51</v>
      </c>
      <c r="T1806" t="s">
        <v>51</v>
      </c>
    </row>
    <row r="1807" spans="1:20" x14ac:dyDescent="0.25">
      <c r="A1807" t="s">
        <v>8147</v>
      </c>
      <c r="B1807" t="s">
        <v>8148</v>
      </c>
      <c r="C1807" t="s">
        <v>8149</v>
      </c>
      <c r="D1807" s="14" t="s">
        <v>8150</v>
      </c>
      <c r="E1807" t="s">
        <v>8151</v>
      </c>
      <c r="F1807" t="s">
        <v>51</v>
      </c>
      <c r="G1807" t="s">
        <v>58</v>
      </c>
      <c r="H1807" t="s">
        <v>51</v>
      </c>
      <c r="I1807" s="16">
        <v>43635</v>
      </c>
      <c r="J1807" t="s">
        <v>54</v>
      </c>
      <c r="K1807" t="s">
        <v>59</v>
      </c>
      <c r="L1807" t="s">
        <v>51</v>
      </c>
      <c r="M1807" t="s">
        <v>51</v>
      </c>
      <c r="N1807" t="s">
        <v>59</v>
      </c>
      <c r="O1807" t="s">
        <v>56</v>
      </c>
      <c r="P1807" t="s">
        <v>51</v>
      </c>
      <c r="Q1807" s="1">
        <v>10.8</v>
      </c>
      <c r="R1807" t="s">
        <v>51</v>
      </c>
      <c r="S1807" t="s">
        <v>1225</v>
      </c>
      <c r="T1807" t="s">
        <v>8153</v>
      </c>
    </row>
    <row r="1808" spans="1:20" x14ac:dyDescent="0.25">
      <c r="A1808" t="s">
        <v>8154</v>
      </c>
      <c r="B1808" t="s">
        <v>8155</v>
      </c>
      <c r="C1808" t="s">
        <v>8156</v>
      </c>
      <c r="D1808" s="14" t="s">
        <v>5795</v>
      </c>
      <c r="E1808" t="s">
        <v>5796</v>
      </c>
      <c r="F1808" t="s">
        <v>51</v>
      </c>
      <c r="G1808" t="s">
        <v>58</v>
      </c>
      <c r="H1808" t="s">
        <v>51</v>
      </c>
      <c r="I1808" s="16">
        <v>43482</v>
      </c>
      <c r="J1808" t="s">
        <v>54</v>
      </c>
      <c r="K1808" t="s">
        <v>59</v>
      </c>
      <c r="L1808" t="s">
        <v>51</v>
      </c>
      <c r="M1808" t="s">
        <v>51</v>
      </c>
      <c r="N1808" t="s">
        <v>59</v>
      </c>
      <c r="O1808" t="s">
        <v>56</v>
      </c>
      <c r="P1808" t="s">
        <v>51</v>
      </c>
      <c r="Q1808" s="1">
        <v>10.8</v>
      </c>
      <c r="R1808" t="s">
        <v>51</v>
      </c>
      <c r="S1808" t="s">
        <v>450</v>
      </c>
      <c r="T1808" t="s">
        <v>2197</v>
      </c>
    </row>
    <row r="1809" spans="1:20" x14ac:dyDescent="0.25">
      <c r="A1809" t="s">
        <v>8157</v>
      </c>
      <c r="B1809" t="s">
        <v>51</v>
      </c>
      <c r="C1809" t="s">
        <v>8158</v>
      </c>
      <c r="D1809" s="14" t="s">
        <v>8159</v>
      </c>
      <c r="E1809" t="s">
        <v>8160</v>
      </c>
      <c r="F1809" t="s">
        <v>51</v>
      </c>
      <c r="G1809" t="s">
        <v>58</v>
      </c>
      <c r="H1809" t="s">
        <v>51</v>
      </c>
      <c r="I1809" s="16">
        <v>43802</v>
      </c>
      <c r="J1809" t="s">
        <v>54</v>
      </c>
      <c r="K1809" t="s">
        <v>59</v>
      </c>
      <c r="L1809" t="s">
        <v>51</v>
      </c>
      <c r="M1809" t="s">
        <v>51</v>
      </c>
      <c r="N1809" t="s">
        <v>59</v>
      </c>
      <c r="O1809" t="s">
        <v>56</v>
      </c>
      <c r="P1809" t="s">
        <v>51</v>
      </c>
      <c r="Q1809" s="1">
        <v>10.8</v>
      </c>
      <c r="R1809" t="s">
        <v>51</v>
      </c>
      <c r="S1809" t="s">
        <v>51</v>
      </c>
      <c r="T1809" t="s">
        <v>51</v>
      </c>
    </row>
    <row r="1810" spans="1:20" x14ac:dyDescent="0.25">
      <c r="A1810" t="s">
        <v>8161</v>
      </c>
      <c r="B1810" t="s">
        <v>8162</v>
      </c>
      <c r="C1810" t="s">
        <v>8163</v>
      </c>
      <c r="D1810" s="14" t="s">
        <v>8164</v>
      </c>
      <c r="E1810" t="s">
        <v>8165</v>
      </c>
      <c r="F1810" t="s">
        <v>51</v>
      </c>
      <c r="G1810" t="s">
        <v>81</v>
      </c>
      <c r="H1810" t="s">
        <v>51</v>
      </c>
      <c r="I1810" s="16">
        <v>43802</v>
      </c>
      <c r="J1810" t="s">
        <v>54</v>
      </c>
      <c r="K1810" t="s">
        <v>59</v>
      </c>
      <c r="L1810" t="s">
        <v>51</v>
      </c>
      <c r="M1810" t="s">
        <v>51</v>
      </c>
      <c r="N1810" t="s">
        <v>59</v>
      </c>
      <c r="O1810" t="s">
        <v>56</v>
      </c>
      <c r="P1810" t="s">
        <v>51</v>
      </c>
      <c r="Q1810" s="1">
        <v>10.8</v>
      </c>
      <c r="R1810" t="s">
        <v>51</v>
      </c>
      <c r="S1810" t="s">
        <v>51</v>
      </c>
      <c r="T1810" t="s">
        <v>51</v>
      </c>
    </row>
    <row r="1811" spans="1:20" x14ac:dyDescent="0.25">
      <c r="A1811" t="s">
        <v>8166</v>
      </c>
      <c r="B1811" t="s">
        <v>8167</v>
      </c>
      <c r="C1811" t="s">
        <v>8168</v>
      </c>
      <c r="D1811" s="14" t="s">
        <v>8169</v>
      </c>
      <c r="E1811" t="s">
        <v>8170</v>
      </c>
      <c r="F1811" t="s">
        <v>51</v>
      </c>
      <c r="G1811" t="s">
        <v>66</v>
      </c>
      <c r="H1811" t="s">
        <v>51</v>
      </c>
      <c r="I1811" s="16">
        <v>43763</v>
      </c>
      <c r="J1811" t="s">
        <v>54</v>
      </c>
      <c r="K1811" t="s">
        <v>59</v>
      </c>
      <c r="L1811" t="s">
        <v>51</v>
      </c>
      <c r="M1811" t="s">
        <v>51</v>
      </c>
      <c r="N1811" t="s">
        <v>59</v>
      </c>
      <c r="O1811" t="s">
        <v>56</v>
      </c>
      <c r="P1811" t="s">
        <v>51</v>
      </c>
      <c r="Q1811" s="1">
        <v>10.8</v>
      </c>
      <c r="R1811" t="s">
        <v>51</v>
      </c>
      <c r="S1811" t="s">
        <v>450</v>
      </c>
      <c r="T1811" t="s">
        <v>3582</v>
      </c>
    </row>
    <row r="1812" spans="1:20" x14ac:dyDescent="0.25">
      <c r="A1812" t="s">
        <v>8171</v>
      </c>
      <c r="B1812" t="s">
        <v>8172</v>
      </c>
      <c r="C1812" t="s">
        <v>8173</v>
      </c>
      <c r="D1812" s="14" t="s">
        <v>8174</v>
      </c>
      <c r="E1812" t="s">
        <v>8175</v>
      </c>
      <c r="F1812" t="s">
        <v>51</v>
      </c>
      <c r="G1812" t="s">
        <v>53</v>
      </c>
      <c r="H1812" t="s">
        <v>51</v>
      </c>
      <c r="I1812" s="16">
        <v>43811</v>
      </c>
      <c r="J1812" t="s">
        <v>54</v>
      </c>
      <c r="K1812" t="s">
        <v>59</v>
      </c>
      <c r="L1812" t="s">
        <v>51</v>
      </c>
      <c r="M1812" t="s">
        <v>51</v>
      </c>
      <c r="N1812" t="s">
        <v>59</v>
      </c>
      <c r="O1812" t="s">
        <v>56</v>
      </c>
      <c r="P1812" t="s">
        <v>51</v>
      </c>
      <c r="Q1812" s="1">
        <v>10.8</v>
      </c>
      <c r="R1812" t="s">
        <v>51</v>
      </c>
      <c r="S1812" t="s">
        <v>1225</v>
      </c>
      <c r="T1812" t="s">
        <v>1400</v>
      </c>
    </row>
    <row r="1813" spans="1:20" x14ac:dyDescent="0.25">
      <c r="A1813" t="s">
        <v>8176</v>
      </c>
      <c r="B1813" t="s">
        <v>8177</v>
      </c>
      <c r="C1813" t="s">
        <v>8178</v>
      </c>
      <c r="D1813" s="14" t="s">
        <v>8179</v>
      </c>
      <c r="E1813" t="s">
        <v>8178</v>
      </c>
      <c r="F1813" t="s">
        <v>51</v>
      </c>
      <c r="G1813" t="s">
        <v>61</v>
      </c>
      <c r="H1813" t="s">
        <v>51</v>
      </c>
      <c r="I1813" s="16">
        <v>43819</v>
      </c>
      <c r="J1813" t="s">
        <v>54</v>
      </c>
      <c r="K1813" t="s">
        <v>59</v>
      </c>
      <c r="L1813" t="s">
        <v>51</v>
      </c>
      <c r="M1813" t="s">
        <v>51</v>
      </c>
      <c r="N1813" t="s">
        <v>59</v>
      </c>
      <c r="O1813" t="s">
        <v>56</v>
      </c>
      <c r="P1813" t="s">
        <v>51</v>
      </c>
      <c r="Q1813" s="1">
        <v>10.8</v>
      </c>
      <c r="R1813" t="s">
        <v>51</v>
      </c>
      <c r="S1813" t="s">
        <v>1225</v>
      </c>
      <c r="T1813" t="s">
        <v>1316</v>
      </c>
    </row>
    <row r="1814" spans="1:20" x14ac:dyDescent="0.25">
      <c r="A1814" t="s">
        <v>8180</v>
      </c>
      <c r="B1814" t="s">
        <v>51</v>
      </c>
      <c r="C1814" t="s">
        <v>51</v>
      </c>
      <c r="D1814" s="14" t="s">
        <v>8181</v>
      </c>
      <c r="E1814" t="s">
        <v>8182</v>
      </c>
      <c r="F1814" t="s">
        <v>8183</v>
      </c>
      <c r="G1814" t="s">
        <v>88</v>
      </c>
      <c r="H1814" t="s">
        <v>51</v>
      </c>
      <c r="I1814" s="16">
        <v>40909</v>
      </c>
      <c r="J1814" t="s">
        <v>54</v>
      </c>
      <c r="K1814" t="s">
        <v>55</v>
      </c>
      <c r="L1814" t="s">
        <v>51</v>
      </c>
      <c r="M1814" t="s">
        <v>51</v>
      </c>
      <c r="N1814" t="s">
        <v>55</v>
      </c>
      <c r="O1814" t="s">
        <v>56</v>
      </c>
      <c r="P1814" t="s">
        <v>51</v>
      </c>
      <c r="Q1814" s="1">
        <v>10.8</v>
      </c>
      <c r="R1814" t="s">
        <v>51</v>
      </c>
      <c r="S1814" t="s">
        <v>51</v>
      </c>
      <c r="T1814" t="s">
        <v>1356</v>
      </c>
    </row>
    <row r="1815" spans="1:20" x14ac:dyDescent="0.25">
      <c r="A1815" t="s">
        <v>8184</v>
      </c>
      <c r="B1815" t="s">
        <v>8185</v>
      </c>
      <c r="C1815" t="s">
        <v>8186</v>
      </c>
      <c r="D1815" s="14" t="s">
        <v>2947</v>
      </c>
      <c r="E1815" t="s">
        <v>8187</v>
      </c>
      <c r="F1815" t="s">
        <v>51</v>
      </c>
      <c r="G1815" t="s">
        <v>58</v>
      </c>
      <c r="H1815" t="s">
        <v>51</v>
      </c>
      <c r="I1815" s="16">
        <v>37963</v>
      </c>
      <c r="J1815" t="s">
        <v>54</v>
      </c>
      <c r="K1815" t="s">
        <v>59</v>
      </c>
      <c r="L1815" t="s">
        <v>51</v>
      </c>
      <c r="M1815" t="s">
        <v>51</v>
      </c>
      <c r="N1815" t="s">
        <v>59</v>
      </c>
      <c r="O1815" t="s">
        <v>56</v>
      </c>
      <c r="P1815" t="s">
        <v>172</v>
      </c>
      <c r="Q1815" s="1">
        <v>10.8</v>
      </c>
      <c r="R1815" t="s">
        <v>8188</v>
      </c>
      <c r="S1815" t="s">
        <v>1225</v>
      </c>
      <c r="T1815" t="s">
        <v>2279</v>
      </c>
    </row>
    <row r="1816" spans="1:20" x14ac:dyDescent="0.25">
      <c r="A1816" t="s">
        <v>8189</v>
      </c>
      <c r="B1816" t="s">
        <v>8190</v>
      </c>
      <c r="C1816" t="s">
        <v>8191</v>
      </c>
      <c r="D1816" s="14" t="s">
        <v>8192</v>
      </c>
      <c r="E1816" t="s">
        <v>8193</v>
      </c>
      <c r="F1816" t="s">
        <v>51</v>
      </c>
      <c r="G1816" t="s">
        <v>79</v>
      </c>
      <c r="H1816" t="s">
        <v>51</v>
      </c>
      <c r="I1816" s="16">
        <v>37246</v>
      </c>
      <c r="J1816" t="s">
        <v>54</v>
      </c>
      <c r="K1816" t="s">
        <v>59</v>
      </c>
      <c r="L1816" t="s">
        <v>51</v>
      </c>
      <c r="M1816" t="s">
        <v>51</v>
      </c>
      <c r="N1816" t="s">
        <v>59</v>
      </c>
      <c r="O1816" t="s">
        <v>56</v>
      </c>
      <c r="P1816" t="s">
        <v>172</v>
      </c>
      <c r="Q1816" s="1">
        <v>10.8</v>
      </c>
      <c r="R1816" t="s">
        <v>51</v>
      </c>
      <c r="S1816" t="s">
        <v>1225</v>
      </c>
      <c r="T1816" t="s">
        <v>1279</v>
      </c>
    </row>
    <row r="1817" spans="1:20" x14ac:dyDescent="0.25">
      <c r="A1817" t="s">
        <v>8194</v>
      </c>
      <c r="B1817" t="s">
        <v>8195</v>
      </c>
      <c r="C1817" t="s">
        <v>8196</v>
      </c>
      <c r="D1817" s="14" t="s">
        <v>4352</v>
      </c>
      <c r="E1817" t="s">
        <v>4353</v>
      </c>
      <c r="F1817" t="s">
        <v>51</v>
      </c>
      <c r="G1817" t="s">
        <v>63</v>
      </c>
      <c r="H1817" t="s">
        <v>51</v>
      </c>
      <c r="I1817" s="16">
        <v>37595</v>
      </c>
      <c r="J1817" t="s">
        <v>54</v>
      </c>
      <c r="K1817" t="s">
        <v>59</v>
      </c>
      <c r="L1817" t="s">
        <v>51</v>
      </c>
      <c r="M1817" t="s">
        <v>51</v>
      </c>
      <c r="N1817" t="s">
        <v>59</v>
      </c>
      <c r="O1817" t="s">
        <v>56</v>
      </c>
      <c r="P1817" t="s">
        <v>172</v>
      </c>
      <c r="Q1817" s="1">
        <v>10.8</v>
      </c>
      <c r="R1817" t="s">
        <v>8197</v>
      </c>
      <c r="S1817" t="s">
        <v>1225</v>
      </c>
      <c r="T1817" t="s">
        <v>471</v>
      </c>
    </row>
    <row r="1818" spans="1:20" x14ac:dyDescent="0.25">
      <c r="A1818" t="s">
        <v>8198</v>
      </c>
      <c r="B1818" t="s">
        <v>914</v>
      </c>
      <c r="C1818" t="s">
        <v>2311</v>
      </c>
      <c r="D1818" s="14" t="s">
        <v>4634</v>
      </c>
      <c r="E1818" t="s">
        <v>8199</v>
      </c>
      <c r="F1818" t="s">
        <v>51</v>
      </c>
      <c r="G1818" t="s">
        <v>69</v>
      </c>
      <c r="H1818" t="s">
        <v>8199</v>
      </c>
      <c r="I1818" s="16">
        <v>37987</v>
      </c>
      <c r="J1818" t="s">
        <v>54</v>
      </c>
      <c r="K1818" t="s">
        <v>59</v>
      </c>
      <c r="L1818" t="s">
        <v>51</v>
      </c>
      <c r="M1818" t="s">
        <v>51</v>
      </c>
      <c r="N1818" t="s">
        <v>59</v>
      </c>
      <c r="O1818" t="s">
        <v>56</v>
      </c>
      <c r="P1818" t="s">
        <v>74</v>
      </c>
      <c r="Q1818" s="1">
        <v>10.8</v>
      </c>
      <c r="R1818" t="s">
        <v>8200</v>
      </c>
      <c r="S1818" t="s">
        <v>1225</v>
      </c>
      <c r="T1818" t="s">
        <v>1523</v>
      </c>
    </row>
    <row r="1819" spans="1:20" x14ac:dyDescent="0.25">
      <c r="A1819" t="s">
        <v>8201</v>
      </c>
      <c r="B1819" t="s">
        <v>8202</v>
      </c>
      <c r="C1819" t="s">
        <v>51</v>
      </c>
      <c r="D1819" s="14" t="s">
        <v>5314</v>
      </c>
      <c r="E1819" t="s">
        <v>5315</v>
      </c>
      <c r="F1819" t="s">
        <v>51</v>
      </c>
      <c r="G1819" t="s">
        <v>58</v>
      </c>
      <c r="H1819" t="s">
        <v>51</v>
      </c>
      <c r="I1819" s="16">
        <v>37257</v>
      </c>
      <c r="J1819" t="s">
        <v>54</v>
      </c>
      <c r="K1819" t="s">
        <v>59</v>
      </c>
      <c r="L1819" t="s">
        <v>51</v>
      </c>
      <c r="M1819" t="s">
        <v>51</v>
      </c>
      <c r="N1819" t="s">
        <v>59</v>
      </c>
      <c r="O1819" t="s">
        <v>56</v>
      </c>
      <c r="P1819" t="s">
        <v>51</v>
      </c>
      <c r="Q1819" s="1">
        <v>10.8</v>
      </c>
      <c r="R1819" t="s">
        <v>51</v>
      </c>
      <c r="S1819" t="s">
        <v>918</v>
      </c>
      <c r="T1819" t="s">
        <v>2279</v>
      </c>
    </row>
    <row r="1820" spans="1:20" x14ac:dyDescent="0.25">
      <c r="A1820" t="s">
        <v>8203</v>
      </c>
      <c r="B1820" t="s">
        <v>8204</v>
      </c>
      <c r="C1820" t="s">
        <v>8205</v>
      </c>
      <c r="D1820" s="14" t="s">
        <v>8206</v>
      </c>
      <c r="E1820" t="s">
        <v>8205</v>
      </c>
      <c r="F1820" t="s">
        <v>8207</v>
      </c>
      <c r="G1820" t="s">
        <v>63</v>
      </c>
      <c r="H1820" t="s">
        <v>51</v>
      </c>
      <c r="I1820" s="16">
        <v>39433</v>
      </c>
      <c r="J1820" t="s">
        <v>54</v>
      </c>
      <c r="K1820" t="s">
        <v>59</v>
      </c>
      <c r="L1820" t="s">
        <v>51</v>
      </c>
      <c r="M1820" t="s">
        <v>51</v>
      </c>
      <c r="N1820" t="s">
        <v>59</v>
      </c>
      <c r="O1820" t="s">
        <v>56</v>
      </c>
      <c r="P1820" t="s">
        <v>51</v>
      </c>
      <c r="Q1820" s="1">
        <v>10.8</v>
      </c>
      <c r="R1820" t="s">
        <v>51</v>
      </c>
      <c r="S1820" t="s">
        <v>1225</v>
      </c>
      <c r="T1820" t="s">
        <v>471</v>
      </c>
    </row>
    <row r="1821" spans="1:20" x14ac:dyDescent="0.25">
      <c r="A1821" t="s">
        <v>8208</v>
      </c>
      <c r="B1821" t="s">
        <v>8209</v>
      </c>
      <c r="C1821" t="s">
        <v>8210</v>
      </c>
      <c r="D1821" s="14" t="s">
        <v>8211</v>
      </c>
      <c r="E1821" t="s">
        <v>8212</v>
      </c>
      <c r="F1821" t="s">
        <v>51</v>
      </c>
      <c r="G1821" t="s">
        <v>58</v>
      </c>
      <c r="H1821" t="s">
        <v>51</v>
      </c>
      <c r="I1821" s="16">
        <v>37518</v>
      </c>
      <c r="J1821" t="s">
        <v>54</v>
      </c>
      <c r="K1821" t="s">
        <v>59</v>
      </c>
      <c r="L1821" t="s">
        <v>51</v>
      </c>
      <c r="M1821" t="s">
        <v>51</v>
      </c>
      <c r="N1821" t="s">
        <v>59</v>
      </c>
      <c r="O1821" t="s">
        <v>56</v>
      </c>
      <c r="P1821" t="s">
        <v>172</v>
      </c>
      <c r="Q1821" s="1">
        <v>10.8</v>
      </c>
      <c r="R1821" t="s">
        <v>8213</v>
      </c>
      <c r="S1821" t="s">
        <v>1225</v>
      </c>
      <c r="T1821" t="s">
        <v>471</v>
      </c>
    </row>
    <row r="1822" spans="1:20" x14ac:dyDescent="0.25">
      <c r="A1822" t="s">
        <v>8214</v>
      </c>
      <c r="B1822" t="s">
        <v>2081</v>
      </c>
      <c r="C1822" t="s">
        <v>8215</v>
      </c>
      <c r="D1822" s="14" t="s">
        <v>3823</v>
      </c>
      <c r="E1822" t="s">
        <v>8216</v>
      </c>
      <c r="F1822" t="s">
        <v>51</v>
      </c>
      <c r="G1822" t="s">
        <v>69</v>
      </c>
      <c r="H1822" t="s">
        <v>51</v>
      </c>
      <c r="I1822" s="16">
        <v>35065</v>
      </c>
      <c r="J1822" t="s">
        <v>54</v>
      </c>
      <c r="K1822" t="s">
        <v>59</v>
      </c>
      <c r="L1822" t="s">
        <v>51</v>
      </c>
      <c r="M1822" t="s">
        <v>51</v>
      </c>
      <c r="N1822" t="s">
        <v>59</v>
      </c>
      <c r="O1822" t="s">
        <v>56</v>
      </c>
      <c r="P1822" t="s">
        <v>51</v>
      </c>
      <c r="Q1822" s="1">
        <v>10.8</v>
      </c>
      <c r="R1822" t="s">
        <v>51</v>
      </c>
      <c r="S1822" t="s">
        <v>1225</v>
      </c>
      <c r="T1822" t="s">
        <v>3826</v>
      </c>
    </row>
    <row r="1823" spans="1:20" x14ac:dyDescent="0.25">
      <c r="A1823" t="s">
        <v>8217</v>
      </c>
      <c r="B1823" t="s">
        <v>8218</v>
      </c>
      <c r="C1823" t="s">
        <v>51</v>
      </c>
      <c r="D1823" s="14" t="s">
        <v>6857</v>
      </c>
      <c r="E1823" t="s">
        <v>6858</v>
      </c>
      <c r="F1823" t="s">
        <v>51</v>
      </c>
      <c r="G1823" t="s">
        <v>58</v>
      </c>
      <c r="H1823" t="s">
        <v>51</v>
      </c>
      <c r="I1823" s="16">
        <v>36526</v>
      </c>
      <c r="J1823" t="s">
        <v>54</v>
      </c>
      <c r="K1823" t="s">
        <v>59</v>
      </c>
      <c r="L1823" t="s">
        <v>51</v>
      </c>
      <c r="M1823" t="s">
        <v>51</v>
      </c>
      <c r="N1823" t="s">
        <v>59</v>
      </c>
      <c r="O1823" t="s">
        <v>56</v>
      </c>
      <c r="P1823" t="s">
        <v>51</v>
      </c>
      <c r="Q1823" s="1">
        <v>10.8</v>
      </c>
      <c r="R1823" t="s">
        <v>51</v>
      </c>
      <c r="S1823" t="s">
        <v>918</v>
      </c>
      <c r="T1823" t="s">
        <v>2279</v>
      </c>
    </row>
    <row r="1824" spans="1:20" x14ac:dyDescent="0.25">
      <c r="A1824" t="s">
        <v>8219</v>
      </c>
      <c r="B1824" t="s">
        <v>8220</v>
      </c>
      <c r="C1824" t="s">
        <v>51</v>
      </c>
      <c r="D1824" s="14" t="s">
        <v>4168</v>
      </c>
      <c r="E1824" t="s">
        <v>4594</v>
      </c>
      <c r="F1824" t="s">
        <v>51</v>
      </c>
      <c r="G1824" t="s">
        <v>69</v>
      </c>
      <c r="H1824" t="s">
        <v>51</v>
      </c>
      <c r="I1824" s="16">
        <v>38718</v>
      </c>
      <c r="J1824" t="s">
        <v>54</v>
      </c>
      <c r="K1824" t="s">
        <v>59</v>
      </c>
      <c r="L1824" t="s">
        <v>51</v>
      </c>
      <c r="M1824" t="s">
        <v>51</v>
      </c>
      <c r="N1824" t="s">
        <v>59</v>
      </c>
      <c r="O1824" t="s">
        <v>56</v>
      </c>
      <c r="P1824" t="s">
        <v>51</v>
      </c>
      <c r="Q1824" s="1">
        <v>10.8</v>
      </c>
      <c r="R1824" t="s">
        <v>51</v>
      </c>
      <c r="S1824" t="s">
        <v>1225</v>
      </c>
      <c r="T1824" t="s">
        <v>3826</v>
      </c>
    </row>
    <row r="1825" spans="1:20" x14ac:dyDescent="0.25">
      <c r="A1825" t="s">
        <v>8221</v>
      </c>
      <c r="B1825" t="s">
        <v>51</v>
      </c>
      <c r="C1825" t="s">
        <v>51</v>
      </c>
      <c r="D1825" s="14" t="s">
        <v>8192</v>
      </c>
      <c r="E1825" t="s">
        <v>8222</v>
      </c>
      <c r="F1825" t="s">
        <v>51</v>
      </c>
      <c r="G1825" t="s">
        <v>79</v>
      </c>
      <c r="H1825" t="s">
        <v>51</v>
      </c>
      <c r="I1825" s="16">
        <v>36892</v>
      </c>
      <c r="J1825" t="s">
        <v>54</v>
      </c>
      <c r="K1825" t="s">
        <v>59</v>
      </c>
      <c r="L1825" t="s">
        <v>51</v>
      </c>
      <c r="M1825" t="s">
        <v>51</v>
      </c>
      <c r="N1825" t="s">
        <v>59</v>
      </c>
      <c r="O1825" t="s">
        <v>56</v>
      </c>
      <c r="P1825" t="s">
        <v>51</v>
      </c>
      <c r="Q1825" s="1">
        <v>10.8</v>
      </c>
      <c r="R1825" t="s">
        <v>51</v>
      </c>
      <c r="S1825" t="s">
        <v>1225</v>
      </c>
      <c r="T1825" t="s">
        <v>1279</v>
      </c>
    </row>
    <row r="1826" spans="1:20" x14ac:dyDescent="0.25">
      <c r="A1826" t="s">
        <v>8223</v>
      </c>
      <c r="B1826" t="s">
        <v>51</v>
      </c>
      <c r="C1826" t="s">
        <v>8224</v>
      </c>
      <c r="D1826" s="14" t="s">
        <v>7510</v>
      </c>
      <c r="E1826" t="s">
        <v>7511</v>
      </c>
      <c r="F1826" t="s">
        <v>8225</v>
      </c>
      <c r="G1826" t="s">
        <v>63</v>
      </c>
      <c r="H1826" t="s">
        <v>51</v>
      </c>
      <c r="I1826" s="16">
        <v>42005</v>
      </c>
      <c r="J1826" t="s">
        <v>54</v>
      </c>
      <c r="K1826" t="s">
        <v>59</v>
      </c>
      <c r="L1826" t="s">
        <v>51</v>
      </c>
      <c r="M1826" t="s">
        <v>51</v>
      </c>
      <c r="N1826" t="s">
        <v>59</v>
      </c>
      <c r="O1826" t="s">
        <v>56</v>
      </c>
      <c r="P1826" t="s">
        <v>51</v>
      </c>
      <c r="Q1826" s="1">
        <v>10.7</v>
      </c>
      <c r="R1826" t="s">
        <v>51</v>
      </c>
      <c r="S1826" t="s">
        <v>51</v>
      </c>
      <c r="T1826" t="s">
        <v>51</v>
      </c>
    </row>
    <row r="1827" spans="1:20" x14ac:dyDescent="0.25">
      <c r="A1827" t="s">
        <v>8227</v>
      </c>
      <c r="B1827" t="s">
        <v>8228</v>
      </c>
      <c r="C1827" t="s">
        <v>8229</v>
      </c>
      <c r="D1827" s="14" t="s">
        <v>5993</v>
      </c>
      <c r="E1827" t="s">
        <v>8230</v>
      </c>
      <c r="F1827" t="s">
        <v>51</v>
      </c>
      <c r="G1827" t="s">
        <v>79</v>
      </c>
      <c r="H1827" t="s">
        <v>51</v>
      </c>
      <c r="I1827" s="16">
        <v>41275</v>
      </c>
      <c r="J1827" t="s">
        <v>54</v>
      </c>
      <c r="K1827" t="s">
        <v>59</v>
      </c>
      <c r="L1827" t="s">
        <v>51</v>
      </c>
      <c r="M1827" t="s">
        <v>51</v>
      </c>
      <c r="N1827" t="s">
        <v>59</v>
      </c>
      <c r="O1827" t="s">
        <v>56</v>
      </c>
      <c r="P1827" t="s">
        <v>74</v>
      </c>
      <c r="Q1827" s="1">
        <v>10.7</v>
      </c>
      <c r="R1827" t="s">
        <v>8231</v>
      </c>
      <c r="S1827" t="s">
        <v>1225</v>
      </c>
      <c r="T1827" t="s">
        <v>1279</v>
      </c>
    </row>
    <row r="1828" spans="1:20" x14ac:dyDescent="0.25">
      <c r="A1828" t="s">
        <v>8232</v>
      </c>
      <c r="B1828" t="s">
        <v>8233</v>
      </c>
      <c r="C1828" t="s">
        <v>51</v>
      </c>
      <c r="D1828" s="14" t="s">
        <v>8234</v>
      </c>
      <c r="E1828" t="s">
        <v>8235</v>
      </c>
      <c r="F1828" t="s">
        <v>8236</v>
      </c>
      <c r="G1828" t="s">
        <v>77</v>
      </c>
      <c r="H1828" t="s">
        <v>51</v>
      </c>
      <c r="I1828" s="16">
        <v>38718</v>
      </c>
      <c r="J1828" t="s">
        <v>54</v>
      </c>
      <c r="K1828" t="s">
        <v>73</v>
      </c>
      <c r="L1828" t="s">
        <v>51</v>
      </c>
      <c r="M1828" t="s">
        <v>51</v>
      </c>
      <c r="N1828" t="s">
        <v>73</v>
      </c>
      <c r="O1828" t="s">
        <v>74</v>
      </c>
      <c r="P1828" t="s">
        <v>56</v>
      </c>
      <c r="Q1828" s="1">
        <v>10.7</v>
      </c>
      <c r="R1828" t="s">
        <v>51</v>
      </c>
      <c r="S1828" t="s">
        <v>1225</v>
      </c>
      <c r="T1828" t="s">
        <v>471</v>
      </c>
    </row>
    <row r="1829" spans="1:20" x14ac:dyDescent="0.25">
      <c r="A1829" t="s">
        <v>8237</v>
      </c>
      <c r="B1829" t="s">
        <v>51</v>
      </c>
      <c r="C1829" t="s">
        <v>51</v>
      </c>
      <c r="D1829" s="14" t="s">
        <v>3988</v>
      </c>
      <c r="E1829" t="s">
        <v>3989</v>
      </c>
      <c r="F1829" t="s">
        <v>8238</v>
      </c>
      <c r="G1829" t="s">
        <v>79</v>
      </c>
      <c r="H1829" t="s">
        <v>51</v>
      </c>
      <c r="I1829" s="16">
        <v>40909</v>
      </c>
      <c r="J1829" t="s">
        <v>54</v>
      </c>
      <c r="K1829" t="s">
        <v>55</v>
      </c>
      <c r="L1829" t="s">
        <v>51</v>
      </c>
      <c r="M1829" t="s">
        <v>51</v>
      </c>
      <c r="N1829" t="s">
        <v>55</v>
      </c>
      <c r="O1829" t="s">
        <v>56</v>
      </c>
      <c r="P1829" t="s">
        <v>51</v>
      </c>
      <c r="Q1829" s="1">
        <v>10.7</v>
      </c>
      <c r="R1829" t="s">
        <v>51</v>
      </c>
      <c r="S1829" t="s">
        <v>51</v>
      </c>
      <c r="T1829" t="s">
        <v>1356</v>
      </c>
    </row>
    <row r="1830" spans="1:20" x14ac:dyDescent="0.25">
      <c r="A1830" t="s">
        <v>8239</v>
      </c>
      <c r="B1830" t="s">
        <v>5535</v>
      </c>
      <c r="C1830" t="s">
        <v>8240</v>
      </c>
      <c r="D1830" s="14" t="s">
        <v>8241</v>
      </c>
      <c r="E1830" t="s">
        <v>8240</v>
      </c>
      <c r="F1830" t="s">
        <v>8242</v>
      </c>
      <c r="G1830" t="s">
        <v>53</v>
      </c>
      <c r="H1830" t="s">
        <v>51</v>
      </c>
      <c r="I1830" s="16">
        <v>41211</v>
      </c>
      <c r="J1830" t="s">
        <v>54</v>
      </c>
      <c r="K1830" t="s">
        <v>73</v>
      </c>
      <c r="L1830" t="s">
        <v>51</v>
      </c>
      <c r="M1830" t="s">
        <v>51</v>
      </c>
      <c r="N1830" t="s">
        <v>73</v>
      </c>
      <c r="O1830" t="s">
        <v>74</v>
      </c>
      <c r="P1830" t="s">
        <v>56</v>
      </c>
      <c r="Q1830" s="1">
        <v>10.6</v>
      </c>
      <c r="R1830" t="s">
        <v>8244</v>
      </c>
      <c r="S1830" t="s">
        <v>1225</v>
      </c>
      <c r="T1830" t="s">
        <v>8245</v>
      </c>
    </row>
    <row r="1831" spans="1:20" x14ac:dyDescent="0.25">
      <c r="A1831" t="s">
        <v>8246</v>
      </c>
      <c r="B1831" t="s">
        <v>51</v>
      </c>
      <c r="C1831" t="s">
        <v>51</v>
      </c>
      <c r="D1831" s="14" t="s">
        <v>8247</v>
      </c>
      <c r="E1831" t="s">
        <v>8248</v>
      </c>
      <c r="F1831" t="s">
        <v>8249</v>
      </c>
      <c r="G1831" t="s">
        <v>53</v>
      </c>
      <c r="H1831" t="s">
        <v>51</v>
      </c>
      <c r="I1831" s="16">
        <v>40909</v>
      </c>
      <c r="J1831" t="s">
        <v>54</v>
      </c>
      <c r="K1831" t="s">
        <v>55</v>
      </c>
      <c r="L1831" t="s">
        <v>51</v>
      </c>
      <c r="M1831" t="s">
        <v>51</v>
      </c>
      <c r="N1831" t="s">
        <v>55</v>
      </c>
      <c r="O1831" t="s">
        <v>56</v>
      </c>
      <c r="P1831" t="s">
        <v>51</v>
      </c>
      <c r="Q1831" s="1">
        <v>10.6</v>
      </c>
      <c r="R1831" t="s">
        <v>51</v>
      </c>
      <c r="S1831" t="s">
        <v>51</v>
      </c>
      <c r="T1831" t="s">
        <v>616</v>
      </c>
    </row>
    <row r="1832" spans="1:20" x14ac:dyDescent="0.25">
      <c r="A1832" t="s">
        <v>8250</v>
      </c>
      <c r="B1832" t="s">
        <v>51</v>
      </c>
      <c r="C1832" t="s">
        <v>51</v>
      </c>
      <c r="D1832" s="14" t="s">
        <v>8251</v>
      </c>
      <c r="E1832" t="s">
        <v>8252</v>
      </c>
      <c r="F1832" t="s">
        <v>8253</v>
      </c>
      <c r="G1832" t="s">
        <v>66</v>
      </c>
      <c r="H1832" t="s">
        <v>51</v>
      </c>
      <c r="I1832" s="16">
        <v>40544</v>
      </c>
      <c r="J1832" t="s">
        <v>54</v>
      </c>
      <c r="K1832" t="s">
        <v>55</v>
      </c>
      <c r="L1832" t="s">
        <v>51</v>
      </c>
      <c r="M1832" t="s">
        <v>51</v>
      </c>
      <c r="N1832" t="s">
        <v>55</v>
      </c>
      <c r="O1832" t="s">
        <v>56</v>
      </c>
      <c r="P1832" t="s">
        <v>51</v>
      </c>
      <c r="Q1832" s="1">
        <v>10.6</v>
      </c>
      <c r="R1832" t="s">
        <v>51</v>
      </c>
      <c r="S1832" t="s">
        <v>51</v>
      </c>
      <c r="T1832" t="s">
        <v>1356</v>
      </c>
    </row>
    <row r="1833" spans="1:20" x14ac:dyDescent="0.25">
      <c r="A1833" t="s">
        <v>8254</v>
      </c>
      <c r="B1833" t="s">
        <v>8255</v>
      </c>
      <c r="C1833" t="s">
        <v>51</v>
      </c>
      <c r="D1833" s="14" t="s">
        <v>2307</v>
      </c>
      <c r="E1833" t="s">
        <v>8256</v>
      </c>
      <c r="F1833" t="s">
        <v>51</v>
      </c>
      <c r="G1833" t="s">
        <v>66</v>
      </c>
      <c r="H1833" t="s">
        <v>51</v>
      </c>
      <c r="I1833" s="16">
        <v>39814</v>
      </c>
      <c r="J1833" t="s">
        <v>54</v>
      </c>
      <c r="K1833" t="s">
        <v>59</v>
      </c>
      <c r="L1833" t="s">
        <v>51</v>
      </c>
      <c r="M1833" t="s">
        <v>51</v>
      </c>
      <c r="N1833" t="s">
        <v>59</v>
      </c>
      <c r="O1833" t="s">
        <v>56</v>
      </c>
      <c r="P1833" t="s">
        <v>51</v>
      </c>
      <c r="Q1833" s="1">
        <v>10.6</v>
      </c>
      <c r="R1833" t="s">
        <v>51</v>
      </c>
      <c r="S1833" t="s">
        <v>107</v>
      </c>
      <c r="T1833" t="s">
        <v>196</v>
      </c>
    </row>
    <row r="1834" spans="1:20" x14ac:dyDescent="0.25">
      <c r="A1834" t="s">
        <v>8257</v>
      </c>
      <c r="B1834" t="s">
        <v>8258</v>
      </c>
      <c r="C1834" t="s">
        <v>51</v>
      </c>
      <c r="D1834" s="14" t="s">
        <v>8259</v>
      </c>
      <c r="E1834" t="s">
        <v>8260</v>
      </c>
      <c r="F1834" t="s">
        <v>51</v>
      </c>
      <c r="G1834" t="s">
        <v>58</v>
      </c>
      <c r="H1834" t="s">
        <v>51</v>
      </c>
      <c r="I1834" s="16">
        <v>36161</v>
      </c>
      <c r="J1834" t="s">
        <v>54</v>
      </c>
      <c r="K1834" t="s">
        <v>59</v>
      </c>
      <c r="L1834" t="s">
        <v>51</v>
      </c>
      <c r="M1834" t="s">
        <v>51</v>
      </c>
      <c r="N1834" t="s">
        <v>59</v>
      </c>
      <c r="O1834" t="s">
        <v>56</v>
      </c>
      <c r="P1834" t="s">
        <v>51</v>
      </c>
      <c r="Q1834" s="1">
        <v>10.6</v>
      </c>
      <c r="R1834" t="s">
        <v>51</v>
      </c>
      <c r="S1834" t="s">
        <v>1225</v>
      </c>
      <c r="T1834" t="s">
        <v>2279</v>
      </c>
    </row>
    <row r="1835" spans="1:20" x14ac:dyDescent="0.25">
      <c r="A1835" t="s">
        <v>8261</v>
      </c>
      <c r="B1835" t="s">
        <v>8262</v>
      </c>
      <c r="C1835" t="s">
        <v>51</v>
      </c>
      <c r="D1835" s="14" t="s">
        <v>7081</v>
      </c>
      <c r="E1835" t="s">
        <v>7082</v>
      </c>
      <c r="F1835" t="s">
        <v>51</v>
      </c>
      <c r="G1835" t="s">
        <v>58</v>
      </c>
      <c r="H1835" t="s">
        <v>51</v>
      </c>
      <c r="I1835" s="16">
        <v>39814</v>
      </c>
      <c r="J1835" t="s">
        <v>54</v>
      </c>
      <c r="K1835" t="s">
        <v>59</v>
      </c>
      <c r="L1835" t="s">
        <v>51</v>
      </c>
      <c r="M1835" t="s">
        <v>51</v>
      </c>
      <c r="N1835" t="s">
        <v>59</v>
      </c>
      <c r="O1835" t="s">
        <v>56</v>
      </c>
      <c r="P1835" t="s">
        <v>51</v>
      </c>
      <c r="Q1835" s="1">
        <v>10.6</v>
      </c>
      <c r="R1835" t="s">
        <v>51</v>
      </c>
      <c r="S1835" t="s">
        <v>1225</v>
      </c>
      <c r="T1835" t="s">
        <v>3626</v>
      </c>
    </row>
    <row r="1836" spans="1:20" x14ac:dyDescent="0.25">
      <c r="A1836" t="s">
        <v>8263</v>
      </c>
      <c r="B1836" t="s">
        <v>8264</v>
      </c>
      <c r="C1836" t="s">
        <v>51</v>
      </c>
      <c r="D1836" s="14" t="s">
        <v>8265</v>
      </c>
      <c r="E1836" t="s">
        <v>8266</v>
      </c>
      <c r="F1836" t="s">
        <v>51</v>
      </c>
      <c r="G1836" t="s">
        <v>79</v>
      </c>
      <c r="H1836" t="s">
        <v>51</v>
      </c>
      <c r="I1836" s="16">
        <v>40179</v>
      </c>
      <c r="J1836" t="s">
        <v>54</v>
      </c>
      <c r="K1836" t="s">
        <v>55</v>
      </c>
      <c r="L1836" t="s">
        <v>51</v>
      </c>
      <c r="M1836" t="s">
        <v>51</v>
      </c>
      <c r="N1836" t="s">
        <v>55</v>
      </c>
      <c r="O1836" t="s">
        <v>56</v>
      </c>
      <c r="P1836" t="s">
        <v>51</v>
      </c>
      <c r="Q1836" s="1">
        <v>10.6</v>
      </c>
      <c r="R1836" t="s">
        <v>51</v>
      </c>
      <c r="S1836" t="s">
        <v>918</v>
      </c>
      <c r="T1836" t="s">
        <v>1356</v>
      </c>
    </row>
    <row r="1837" spans="1:20" x14ac:dyDescent="0.25">
      <c r="A1837" t="s">
        <v>8267</v>
      </c>
      <c r="B1837" t="s">
        <v>914</v>
      </c>
      <c r="C1837" t="s">
        <v>51</v>
      </c>
      <c r="D1837" s="14" t="s">
        <v>8268</v>
      </c>
      <c r="E1837" t="s">
        <v>8269</v>
      </c>
      <c r="F1837" t="s">
        <v>8270</v>
      </c>
      <c r="G1837" t="s">
        <v>58</v>
      </c>
      <c r="H1837" t="s">
        <v>51</v>
      </c>
      <c r="I1837" s="16">
        <v>41481</v>
      </c>
      <c r="J1837" t="s">
        <v>54</v>
      </c>
      <c r="K1837" t="s">
        <v>91</v>
      </c>
      <c r="L1837" t="s">
        <v>51</v>
      </c>
      <c r="M1837" t="s">
        <v>51</v>
      </c>
      <c r="N1837" t="s">
        <v>91</v>
      </c>
      <c r="O1837" t="s">
        <v>56</v>
      </c>
      <c r="P1837" t="s">
        <v>56</v>
      </c>
      <c r="Q1837" s="1">
        <v>10.6</v>
      </c>
      <c r="R1837" t="s">
        <v>8271</v>
      </c>
      <c r="S1837" t="s">
        <v>3270</v>
      </c>
      <c r="T1837" t="s">
        <v>471</v>
      </c>
    </row>
    <row r="1838" spans="1:20" x14ac:dyDescent="0.25">
      <c r="A1838" t="s">
        <v>8272</v>
      </c>
      <c r="B1838" t="s">
        <v>914</v>
      </c>
      <c r="C1838" t="s">
        <v>4892</v>
      </c>
      <c r="D1838" s="14" t="s">
        <v>8268</v>
      </c>
      <c r="E1838" t="s">
        <v>8269</v>
      </c>
      <c r="F1838" t="s">
        <v>8273</v>
      </c>
      <c r="G1838" t="s">
        <v>58</v>
      </c>
      <c r="H1838" t="s">
        <v>51</v>
      </c>
      <c r="I1838" s="16">
        <v>41481</v>
      </c>
      <c r="J1838" t="s">
        <v>54</v>
      </c>
      <c r="K1838" t="s">
        <v>91</v>
      </c>
      <c r="L1838" t="s">
        <v>51</v>
      </c>
      <c r="M1838" t="s">
        <v>51</v>
      </c>
      <c r="N1838" t="s">
        <v>91</v>
      </c>
      <c r="O1838" t="s">
        <v>56</v>
      </c>
      <c r="P1838" t="s">
        <v>56</v>
      </c>
      <c r="Q1838" s="1">
        <v>10.6</v>
      </c>
      <c r="R1838" t="s">
        <v>51</v>
      </c>
      <c r="S1838" t="s">
        <v>1225</v>
      </c>
      <c r="T1838" t="s">
        <v>471</v>
      </c>
    </row>
    <row r="1839" spans="1:20" x14ac:dyDescent="0.25">
      <c r="A1839" t="s">
        <v>8274</v>
      </c>
      <c r="B1839" t="s">
        <v>8275</v>
      </c>
      <c r="C1839" t="s">
        <v>8276</v>
      </c>
      <c r="D1839" s="14" t="s">
        <v>8277</v>
      </c>
      <c r="E1839" t="s">
        <v>4018</v>
      </c>
      <c r="F1839" t="s">
        <v>8278</v>
      </c>
      <c r="G1839" t="s">
        <v>84</v>
      </c>
      <c r="H1839" t="s">
        <v>51</v>
      </c>
      <c r="I1839" s="16">
        <v>41640</v>
      </c>
      <c r="J1839" t="s">
        <v>54</v>
      </c>
      <c r="K1839" t="s">
        <v>1281</v>
      </c>
      <c r="L1839" t="s">
        <v>4896</v>
      </c>
      <c r="M1839" t="s">
        <v>8279</v>
      </c>
      <c r="N1839" t="s">
        <v>1281</v>
      </c>
      <c r="O1839" t="s">
        <v>74</v>
      </c>
      <c r="P1839" t="s">
        <v>56</v>
      </c>
      <c r="Q1839" s="1">
        <v>10.5</v>
      </c>
      <c r="R1839" t="s">
        <v>51</v>
      </c>
      <c r="S1839" t="s">
        <v>1225</v>
      </c>
      <c r="T1839" t="s">
        <v>8281</v>
      </c>
    </row>
    <row r="1840" spans="1:20" x14ac:dyDescent="0.25">
      <c r="A1840" t="s">
        <v>8282</v>
      </c>
      <c r="B1840" t="s">
        <v>8283</v>
      </c>
      <c r="C1840" t="s">
        <v>8284</v>
      </c>
      <c r="D1840" s="14" t="s">
        <v>8285</v>
      </c>
      <c r="E1840" t="s">
        <v>8286</v>
      </c>
      <c r="F1840" t="s">
        <v>51</v>
      </c>
      <c r="G1840" t="s">
        <v>66</v>
      </c>
      <c r="H1840" t="s">
        <v>51</v>
      </c>
      <c r="I1840" s="16">
        <v>36161</v>
      </c>
      <c r="J1840" t="s">
        <v>54</v>
      </c>
      <c r="K1840" t="s">
        <v>59</v>
      </c>
      <c r="L1840" t="s">
        <v>51</v>
      </c>
      <c r="M1840" t="s">
        <v>51</v>
      </c>
      <c r="N1840" t="s">
        <v>59</v>
      </c>
      <c r="O1840" t="s">
        <v>56</v>
      </c>
      <c r="P1840" t="s">
        <v>74</v>
      </c>
      <c r="Q1840" s="1">
        <v>10.5</v>
      </c>
      <c r="R1840" t="s">
        <v>8287</v>
      </c>
      <c r="S1840" t="s">
        <v>450</v>
      </c>
      <c r="T1840" t="s">
        <v>1356</v>
      </c>
    </row>
    <row r="1841" spans="1:20" x14ac:dyDescent="0.25">
      <c r="A1841" t="s">
        <v>8288</v>
      </c>
      <c r="B1841" t="s">
        <v>51</v>
      </c>
      <c r="C1841" t="s">
        <v>51</v>
      </c>
      <c r="D1841" s="14" t="s">
        <v>8289</v>
      </c>
      <c r="E1841" t="s">
        <v>8290</v>
      </c>
      <c r="F1841" t="s">
        <v>51</v>
      </c>
      <c r="G1841" t="s">
        <v>63</v>
      </c>
      <c r="H1841" t="s">
        <v>51</v>
      </c>
      <c r="I1841" s="16">
        <v>40909</v>
      </c>
      <c r="J1841" t="s">
        <v>54</v>
      </c>
      <c r="K1841" t="s">
        <v>55</v>
      </c>
      <c r="L1841" t="s">
        <v>51</v>
      </c>
      <c r="M1841" t="s">
        <v>51</v>
      </c>
      <c r="N1841" t="s">
        <v>55</v>
      </c>
      <c r="O1841" t="s">
        <v>56</v>
      </c>
      <c r="P1841" t="s">
        <v>51</v>
      </c>
      <c r="Q1841" s="1">
        <v>10.5</v>
      </c>
      <c r="R1841" t="s">
        <v>51</v>
      </c>
      <c r="S1841" t="s">
        <v>51</v>
      </c>
      <c r="T1841" t="s">
        <v>8291</v>
      </c>
    </row>
    <row r="1842" spans="1:20" x14ac:dyDescent="0.25">
      <c r="A1842" t="s">
        <v>8292</v>
      </c>
      <c r="B1842" t="s">
        <v>2096</v>
      </c>
      <c r="C1842" t="s">
        <v>2265</v>
      </c>
      <c r="D1842" s="14" t="s">
        <v>2098</v>
      </c>
      <c r="E1842" t="s">
        <v>2099</v>
      </c>
      <c r="F1842" t="s">
        <v>2100</v>
      </c>
      <c r="G1842" t="s">
        <v>53</v>
      </c>
      <c r="H1842" t="s">
        <v>8293</v>
      </c>
      <c r="I1842" s="17">
        <v>21732</v>
      </c>
      <c r="J1842" t="s">
        <v>54</v>
      </c>
      <c r="K1842" t="s">
        <v>463</v>
      </c>
      <c r="L1842" t="s">
        <v>51</v>
      </c>
      <c r="M1842" t="s">
        <v>51</v>
      </c>
      <c r="N1842" t="s">
        <v>463</v>
      </c>
      <c r="O1842" t="s">
        <v>56</v>
      </c>
      <c r="P1842" t="s">
        <v>74</v>
      </c>
      <c r="Q1842" s="1">
        <v>10.5</v>
      </c>
      <c r="R1842" t="s">
        <v>2268</v>
      </c>
      <c r="S1842" t="s">
        <v>450</v>
      </c>
      <c r="T1842" t="s">
        <v>2103</v>
      </c>
    </row>
    <row r="1843" spans="1:20" x14ac:dyDescent="0.25">
      <c r="A1843" t="s">
        <v>8294</v>
      </c>
      <c r="B1843" t="s">
        <v>8295</v>
      </c>
      <c r="C1843" t="s">
        <v>8296</v>
      </c>
      <c r="D1843" s="14" t="s">
        <v>8297</v>
      </c>
      <c r="E1843" t="s">
        <v>8298</v>
      </c>
      <c r="F1843" t="s">
        <v>8299</v>
      </c>
      <c r="G1843" t="s">
        <v>63</v>
      </c>
      <c r="H1843" t="s">
        <v>51</v>
      </c>
      <c r="I1843" s="16">
        <v>37257</v>
      </c>
      <c r="J1843" t="s">
        <v>54</v>
      </c>
      <c r="K1843" t="s">
        <v>59</v>
      </c>
      <c r="L1843" t="s">
        <v>51</v>
      </c>
      <c r="M1843" t="s">
        <v>51</v>
      </c>
      <c r="N1843" t="s">
        <v>59</v>
      </c>
      <c r="O1843" t="s">
        <v>56</v>
      </c>
      <c r="P1843" t="s">
        <v>172</v>
      </c>
      <c r="Q1843" s="1">
        <v>10.5</v>
      </c>
      <c r="R1843" t="s">
        <v>8300</v>
      </c>
      <c r="S1843" t="s">
        <v>2708</v>
      </c>
      <c r="T1843" t="s">
        <v>471</v>
      </c>
    </row>
    <row r="1844" spans="1:20" x14ac:dyDescent="0.25">
      <c r="A1844" t="s">
        <v>8301</v>
      </c>
      <c r="B1844" t="s">
        <v>5760</v>
      </c>
      <c r="C1844" t="s">
        <v>8302</v>
      </c>
      <c r="D1844" s="14" t="s">
        <v>8303</v>
      </c>
      <c r="E1844" t="s">
        <v>8304</v>
      </c>
      <c r="F1844" t="s">
        <v>51</v>
      </c>
      <c r="G1844" t="s">
        <v>61</v>
      </c>
      <c r="H1844" t="s">
        <v>51</v>
      </c>
      <c r="I1844" s="16">
        <v>37421</v>
      </c>
      <c r="J1844" t="s">
        <v>54</v>
      </c>
      <c r="K1844" t="s">
        <v>59</v>
      </c>
      <c r="L1844" t="s">
        <v>51</v>
      </c>
      <c r="M1844" t="s">
        <v>51</v>
      </c>
      <c r="N1844" t="s">
        <v>59</v>
      </c>
      <c r="O1844" t="s">
        <v>56</v>
      </c>
      <c r="P1844" t="s">
        <v>74</v>
      </c>
      <c r="Q1844" s="1">
        <v>10.5</v>
      </c>
      <c r="R1844" t="s">
        <v>8305</v>
      </c>
      <c r="S1844" t="s">
        <v>1225</v>
      </c>
      <c r="T1844" t="s">
        <v>8306</v>
      </c>
    </row>
    <row r="1845" spans="1:20" x14ac:dyDescent="0.25">
      <c r="A1845" t="s">
        <v>8307</v>
      </c>
      <c r="B1845" t="s">
        <v>4219</v>
      </c>
      <c r="C1845" t="s">
        <v>8308</v>
      </c>
      <c r="D1845" s="14" t="s">
        <v>4221</v>
      </c>
      <c r="E1845" t="s">
        <v>4222</v>
      </c>
      <c r="F1845" t="s">
        <v>4223</v>
      </c>
      <c r="G1845" t="s">
        <v>53</v>
      </c>
      <c r="H1845" t="s">
        <v>8308</v>
      </c>
      <c r="I1845" s="17">
        <v>28734</v>
      </c>
      <c r="J1845" t="s">
        <v>54</v>
      </c>
      <c r="K1845" t="s">
        <v>185</v>
      </c>
      <c r="L1845" t="s">
        <v>51</v>
      </c>
      <c r="M1845" t="s">
        <v>51</v>
      </c>
      <c r="N1845" t="s">
        <v>185</v>
      </c>
      <c r="O1845" t="s">
        <v>74</v>
      </c>
      <c r="P1845" t="s">
        <v>74</v>
      </c>
      <c r="Q1845" s="1">
        <v>10.5</v>
      </c>
      <c r="R1845" t="s">
        <v>4224</v>
      </c>
      <c r="S1845" t="s">
        <v>1225</v>
      </c>
      <c r="T1845" t="s">
        <v>4225</v>
      </c>
    </row>
    <row r="1846" spans="1:20" x14ac:dyDescent="0.25">
      <c r="A1846" t="s">
        <v>8309</v>
      </c>
      <c r="B1846" t="s">
        <v>8310</v>
      </c>
      <c r="C1846" t="s">
        <v>51</v>
      </c>
      <c r="D1846" s="14" t="s">
        <v>8311</v>
      </c>
      <c r="E1846" t="s">
        <v>8312</v>
      </c>
      <c r="F1846" t="s">
        <v>51</v>
      </c>
      <c r="G1846" t="s">
        <v>58</v>
      </c>
      <c r="H1846" t="s">
        <v>51</v>
      </c>
      <c r="I1846" s="16">
        <v>38718</v>
      </c>
      <c r="J1846" t="s">
        <v>54</v>
      </c>
      <c r="K1846" t="s">
        <v>59</v>
      </c>
      <c r="L1846" t="s">
        <v>51</v>
      </c>
      <c r="M1846" t="s">
        <v>51</v>
      </c>
      <c r="N1846" t="s">
        <v>59</v>
      </c>
      <c r="O1846" t="s">
        <v>56</v>
      </c>
      <c r="P1846" t="s">
        <v>51</v>
      </c>
      <c r="Q1846" s="1">
        <v>10.5</v>
      </c>
      <c r="R1846" t="s">
        <v>51</v>
      </c>
      <c r="S1846" t="s">
        <v>1225</v>
      </c>
      <c r="T1846" t="s">
        <v>471</v>
      </c>
    </row>
    <row r="1847" spans="1:20" x14ac:dyDescent="0.25">
      <c r="A1847" t="s">
        <v>8313</v>
      </c>
      <c r="B1847" t="s">
        <v>8314</v>
      </c>
      <c r="C1847" t="s">
        <v>51</v>
      </c>
      <c r="D1847" s="14" t="s">
        <v>543</v>
      </c>
      <c r="E1847" t="s">
        <v>8315</v>
      </c>
      <c r="F1847" t="s">
        <v>51</v>
      </c>
      <c r="G1847" t="s">
        <v>66</v>
      </c>
      <c r="H1847" t="s">
        <v>51</v>
      </c>
      <c r="I1847" s="16">
        <v>38353</v>
      </c>
      <c r="J1847" t="s">
        <v>54</v>
      </c>
      <c r="K1847" t="s">
        <v>59</v>
      </c>
      <c r="L1847" t="s">
        <v>51</v>
      </c>
      <c r="M1847" t="s">
        <v>51</v>
      </c>
      <c r="N1847" t="s">
        <v>59</v>
      </c>
      <c r="O1847" t="s">
        <v>56</v>
      </c>
      <c r="P1847" t="s">
        <v>51</v>
      </c>
      <c r="Q1847" s="1">
        <v>10.5</v>
      </c>
      <c r="R1847" t="s">
        <v>51</v>
      </c>
      <c r="S1847" t="s">
        <v>1225</v>
      </c>
      <c r="T1847" t="s">
        <v>1356</v>
      </c>
    </row>
    <row r="1848" spans="1:20" x14ac:dyDescent="0.25">
      <c r="A1848" t="s">
        <v>8316</v>
      </c>
      <c r="B1848" t="s">
        <v>8317</v>
      </c>
      <c r="C1848" t="s">
        <v>51</v>
      </c>
      <c r="D1848" s="14" t="s">
        <v>8318</v>
      </c>
      <c r="E1848" t="s">
        <v>8319</v>
      </c>
      <c r="F1848" t="s">
        <v>51</v>
      </c>
      <c r="G1848" t="s">
        <v>63</v>
      </c>
      <c r="H1848" t="s">
        <v>51</v>
      </c>
      <c r="I1848" s="16">
        <v>36526</v>
      </c>
      <c r="J1848" t="s">
        <v>54</v>
      </c>
      <c r="K1848" t="s">
        <v>59</v>
      </c>
      <c r="L1848" t="s">
        <v>51</v>
      </c>
      <c r="M1848" t="s">
        <v>51</v>
      </c>
      <c r="N1848" t="s">
        <v>59</v>
      </c>
      <c r="O1848" t="s">
        <v>56</v>
      </c>
      <c r="P1848" t="s">
        <v>51</v>
      </c>
      <c r="Q1848" s="1">
        <v>10.5</v>
      </c>
      <c r="R1848" t="s">
        <v>51</v>
      </c>
      <c r="S1848" t="s">
        <v>1225</v>
      </c>
      <c r="T1848" t="s">
        <v>471</v>
      </c>
    </row>
    <row r="1849" spans="1:20" x14ac:dyDescent="0.25">
      <c r="A1849" t="s">
        <v>8320</v>
      </c>
      <c r="B1849" t="s">
        <v>51</v>
      </c>
      <c r="C1849" t="s">
        <v>51</v>
      </c>
      <c r="D1849" s="14" t="s">
        <v>3998</v>
      </c>
      <c r="E1849" t="s">
        <v>4043</v>
      </c>
      <c r="F1849" t="s">
        <v>51</v>
      </c>
      <c r="G1849" t="s">
        <v>58</v>
      </c>
      <c r="H1849" t="s">
        <v>51</v>
      </c>
      <c r="I1849" s="16">
        <v>36892</v>
      </c>
      <c r="J1849" t="s">
        <v>54</v>
      </c>
      <c r="K1849" t="s">
        <v>59</v>
      </c>
      <c r="L1849" t="s">
        <v>51</v>
      </c>
      <c r="M1849" t="s">
        <v>51</v>
      </c>
      <c r="N1849" t="s">
        <v>59</v>
      </c>
      <c r="O1849" t="s">
        <v>56</v>
      </c>
      <c r="P1849" t="s">
        <v>51</v>
      </c>
      <c r="Q1849" s="1">
        <v>10.5</v>
      </c>
      <c r="R1849" t="s">
        <v>51</v>
      </c>
      <c r="S1849" t="s">
        <v>918</v>
      </c>
      <c r="T1849" t="s">
        <v>2279</v>
      </c>
    </row>
    <row r="1850" spans="1:20" x14ac:dyDescent="0.25">
      <c r="A1850" t="s">
        <v>8321</v>
      </c>
      <c r="B1850" t="s">
        <v>3923</v>
      </c>
      <c r="C1850" t="s">
        <v>8322</v>
      </c>
      <c r="D1850" s="14" t="s">
        <v>4333</v>
      </c>
      <c r="E1850" t="s">
        <v>4334</v>
      </c>
      <c r="F1850" t="s">
        <v>8323</v>
      </c>
      <c r="G1850" t="s">
        <v>63</v>
      </c>
      <c r="H1850" t="s">
        <v>51</v>
      </c>
      <c r="I1850" s="16">
        <v>38495</v>
      </c>
      <c r="J1850" t="s">
        <v>54</v>
      </c>
      <c r="K1850" t="s">
        <v>59</v>
      </c>
      <c r="L1850" t="s">
        <v>51</v>
      </c>
      <c r="M1850" t="s">
        <v>51</v>
      </c>
      <c r="N1850" t="s">
        <v>59</v>
      </c>
      <c r="O1850" t="s">
        <v>56</v>
      </c>
      <c r="P1850" t="s">
        <v>74</v>
      </c>
      <c r="Q1850" s="1">
        <v>10.5</v>
      </c>
      <c r="R1850" t="s">
        <v>8324</v>
      </c>
      <c r="S1850" t="s">
        <v>1225</v>
      </c>
      <c r="T1850" t="s">
        <v>6172</v>
      </c>
    </row>
    <row r="1851" spans="1:20" x14ac:dyDescent="0.25">
      <c r="A1851" t="s">
        <v>8325</v>
      </c>
      <c r="B1851" t="s">
        <v>8326</v>
      </c>
      <c r="C1851" t="s">
        <v>51</v>
      </c>
      <c r="D1851" s="14" t="s">
        <v>8181</v>
      </c>
      <c r="E1851" t="s">
        <v>8327</v>
      </c>
      <c r="F1851" t="s">
        <v>51</v>
      </c>
      <c r="G1851" t="s">
        <v>88</v>
      </c>
      <c r="H1851" t="s">
        <v>51</v>
      </c>
      <c r="I1851" s="16">
        <v>36516</v>
      </c>
      <c r="J1851" t="s">
        <v>54</v>
      </c>
      <c r="K1851" t="s">
        <v>59</v>
      </c>
      <c r="L1851" t="s">
        <v>51</v>
      </c>
      <c r="M1851" t="s">
        <v>51</v>
      </c>
      <c r="N1851" t="s">
        <v>59</v>
      </c>
      <c r="O1851" t="s">
        <v>56</v>
      </c>
      <c r="P1851" t="s">
        <v>74</v>
      </c>
      <c r="Q1851" s="1">
        <v>10.5</v>
      </c>
      <c r="R1851" t="s">
        <v>8328</v>
      </c>
      <c r="S1851" t="s">
        <v>1225</v>
      </c>
      <c r="T1851" t="s">
        <v>1356</v>
      </c>
    </row>
    <row r="1852" spans="1:20" x14ac:dyDescent="0.25">
      <c r="A1852" t="s">
        <v>8329</v>
      </c>
      <c r="B1852" t="s">
        <v>6358</v>
      </c>
      <c r="C1852" t="s">
        <v>51</v>
      </c>
      <c r="D1852" s="14" t="s">
        <v>6359</v>
      </c>
      <c r="E1852" t="s">
        <v>8330</v>
      </c>
      <c r="F1852" t="s">
        <v>51</v>
      </c>
      <c r="G1852" t="s">
        <v>69</v>
      </c>
      <c r="H1852" t="s">
        <v>51</v>
      </c>
      <c r="I1852" s="16">
        <v>36526</v>
      </c>
      <c r="J1852" t="s">
        <v>54</v>
      </c>
      <c r="K1852" t="s">
        <v>59</v>
      </c>
      <c r="L1852" t="s">
        <v>51</v>
      </c>
      <c r="M1852" t="s">
        <v>51</v>
      </c>
      <c r="N1852" t="s">
        <v>59</v>
      </c>
      <c r="O1852" t="s">
        <v>56</v>
      </c>
      <c r="P1852" t="s">
        <v>51</v>
      </c>
      <c r="Q1852" s="1">
        <v>10.5</v>
      </c>
      <c r="R1852" t="s">
        <v>51</v>
      </c>
      <c r="S1852" t="s">
        <v>1225</v>
      </c>
      <c r="T1852" t="s">
        <v>3826</v>
      </c>
    </row>
    <row r="1853" spans="1:20" x14ac:dyDescent="0.25">
      <c r="A1853" t="s">
        <v>8331</v>
      </c>
      <c r="B1853" t="s">
        <v>51</v>
      </c>
      <c r="C1853" t="s">
        <v>51</v>
      </c>
      <c r="D1853" s="14" t="s">
        <v>8332</v>
      </c>
      <c r="E1853" t="s">
        <v>8333</v>
      </c>
      <c r="F1853" t="s">
        <v>51</v>
      </c>
      <c r="G1853" t="s">
        <v>66</v>
      </c>
      <c r="H1853" t="s">
        <v>51</v>
      </c>
      <c r="I1853" s="16">
        <v>37257</v>
      </c>
      <c r="J1853" t="s">
        <v>54</v>
      </c>
      <c r="K1853" t="s">
        <v>59</v>
      </c>
      <c r="L1853" t="s">
        <v>51</v>
      </c>
      <c r="M1853" t="s">
        <v>51</v>
      </c>
      <c r="N1853" t="s">
        <v>59</v>
      </c>
      <c r="O1853" t="s">
        <v>56</v>
      </c>
      <c r="P1853" t="s">
        <v>51</v>
      </c>
      <c r="Q1853" s="1">
        <v>10.5</v>
      </c>
      <c r="R1853" t="s">
        <v>51</v>
      </c>
      <c r="S1853" t="s">
        <v>918</v>
      </c>
      <c r="T1853" t="s">
        <v>1625</v>
      </c>
    </row>
    <row r="1854" spans="1:20" x14ac:dyDescent="0.25">
      <c r="A1854" t="s">
        <v>8334</v>
      </c>
      <c r="B1854" t="s">
        <v>8335</v>
      </c>
      <c r="C1854" t="s">
        <v>51</v>
      </c>
      <c r="D1854" s="14" t="s">
        <v>8336</v>
      </c>
      <c r="E1854" t="s">
        <v>8337</v>
      </c>
      <c r="F1854" t="s">
        <v>51</v>
      </c>
      <c r="G1854" t="s">
        <v>63</v>
      </c>
      <c r="H1854" t="s">
        <v>51</v>
      </c>
      <c r="I1854" s="16">
        <v>36892</v>
      </c>
      <c r="J1854" t="s">
        <v>54</v>
      </c>
      <c r="K1854" t="s">
        <v>59</v>
      </c>
      <c r="L1854" t="s">
        <v>51</v>
      </c>
      <c r="M1854" t="s">
        <v>51</v>
      </c>
      <c r="N1854" t="s">
        <v>59</v>
      </c>
      <c r="O1854" t="s">
        <v>56</v>
      </c>
      <c r="P1854" t="s">
        <v>51</v>
      </c>
      <c r="Q1854" s="1">
        <v>10.5</v>
      </c>
      <c r="R1854" t="s">
        <v>51</v>
      </c>
      <c r="S1854" t="s">
        <v>1225</v>
      </c>
      <c r="T1854" t="s">
        <v>1473</v>
      </c>
    </row>
    <row r="1855" spans="1:20" x14ac:dyDescent="0.25">
      <c r="A1855" t="s">
        <v>8338</v>
      </c>
      <c r="B1855" t="s">
        <v>8339</v>
      </c>
      <c r="C1855" t="s">
        <v>8339</v>
      </c>
      <c r="D1855" s="14" t="s">
        <v>4168</v>
      </c>
      <c r="E1855" t="s">
        <v>5630</v>
      </c>
      <c r="F1855" t="s">
        <v>51</v>
      </c>
      <c r="G1855" t="s">
        <v>69</v>
      </c>
      <c r="H1855" t="s">
        <v>51</v>
      </c>
      <c r="I1855" s="16">
        <v>43811</v>
      </c>
      <c r="J1855" t="s">
        <v>54</v>
      </c>
      <c r="K1855" t="s">
        <v>59</v>
      </c>
      <c r="L1855" t="s">
        <v>51</v>
      </c>
      <c r="M1855" t="s">
        <v>51</v>
      </c>
      <c r="N1855" t="s">
        <v>59</v>
      </c>
      <c r="O1855" t="s">
        <v>56</v>
      </c>
      <c r="P1855" t="s">
        <v>51</v>
      </c>
      <c r="Q1855" s="1">
        <v>10.4</v>
      </c>
      <c r="R1855" t="s">
        <v>51</v>
      </c>
      <c r="S1855" t="s">
        <v>918</v>
      </c>
      <c r="T1855" t="s">
        <v>1523</v>
      </c>
    </row>
    <row r="1856" spans="1:20" x14ac:dyDescent="0.25">
      <c r="A1856" t="s">
        <v>8341</v>
      </c>
      <c r="B1856" t="s">
        <v>8342</v>
      </c>
      <c r="C1856" t="s">
        <v>8343</v>
      </c>
      <c r="D1856" s="14" t="s">
        <v>4634</v>
      </c>
      <c r="E1856" t="s">
        <v>8199</v>
      </c>
      <c r="F1856" t="s">
        <v>51</v>
      </c>
      <c r="G1856" t="s">
        <v>69</v>
      </c>
      <c r="H1856" t="s">
        <v>51</v>
      </c>
      <c r="I1856" s="16">
        <v>43817</v>
      </c>
      <c r="J1856" t="s">
        <v>54</v>
      </c>
      <c r="K1856" t="s">
        <v>59</v>
      </c>
      <c r="L1856" t="s">
        <v>51</v>
      </c>
      <c r="M1856" t="s">
        <v>51</v>
      </c>
      <c r="N1856" t="s">
        <v>59</v>
      </c>
      <c r="O1856" t="s">
        <v>56</v>
      </c>
      <c r="P1856" t="s">
        <v>51</v>
      </c>
      <c r="Q1856" s="1">
        <v>10.4</v>
      </c>
      <c r="R1856" t="s">
        <v>51</v>
      </c>
      <c r="S1856" t="s">
        <v>450</v>
      </c>
      <c r="T1856" t="s">
        <v>1523</v>
      </c>
    </row>
    <row r="1857" spans="1:20" x14ac:dyDescent="0.25">
      <c r="A1857" t="s">
        <v>8344</v>
      </c>
      <c r="B1857" t="s">
        <v>8345</v>
      </c>
      <c r="C1857" t="s">
        <v>8346</v>
      </c>
      <c r="D1857" s="14" t="s">
        <v>8347</v>
      </c>
      <c r="E1857" t="s">
        <v>8348</v>
      </c>
      <c r="F1857" t="s">
        <v>51</v>
      </c>
      <c r="G1857" t="s">
        <v>77</v>
      </c>
      <c r="H1857" t="s">
        <v>51</v>
      </c>
      <c r="I1857" s="16">
        <v>43829</v>
      </c>
      <c r="J1857" t="s">
        <v>54</v>
      </c>
      <c r="K1857" t="s">
        <v>59</v>
      </c>
      <c r="L1857" t="s">
        <v>51</v>
      </c>
      <c r="M1857" t="s">
        <v>51</v>
      </c>
      <c r="N1857" t="s">
        <v>59</v>
      </c>
      <c r="O1857" t="s">
        <v>56</v>
      </c>
      <c r="P1857" t="s">
        <v>51</v>
      </c>
      <c r="Q1857" s="1">
        <v>10.4</v>
      </c>
      <c r="R1857" t="s">
        <v>51</v>
      </c>
      <c r="S1857" t="s">
        <v>1225</v>
      </c>
      <c r="T1857" t="s">
        <v>2387</v>
      </c>
    </row>
    <row r="1858" spans="1:20" x14ac:dyDescent="0.25">
      <c r="A1858" t="s">
        <v>8349</v>
      </c>
      <c r="B1858" t="s">
        <v>8350</v>
      </c>
      <c r="C1858" t="s">
        <v>8351</v>
      </c>
      <c r="D1858" s="14" t="s">
        <v>8352</v>
      </c>
      <c r="E1858" t="s">
        <v>8353</v>
      </c>
      <c r="F1858" t="s">
        <v>51</v>
      </c>
      <c r="G1858" t="s">
        <v>77</v>
      </c>
      <c r="H1858" t="s">
        <v>51</v>
      </c>
      <c r="I1858" s="16">
        <v>43616</v>
      </c>
      <c r="J1858" t="s">
        <v>54</v>
      </c>
      <c r="K1858" t="s">
        <v>59</v>
      </c>
      <c r="L1858" t="s">
        <v>51</v>
      </c>
      <c r="M1858" t="s">
        <v>51</v>
      </c>
      <c r="N1858" t="s">
        <v>59</v>
      </c>
      <c r="O1858" t="s">
        <v>56</v>
      </c>
      <c r="P1858" t="s">
        <v>51</v>
      </c>
      <c r="Q1858" s="1">
        <v>10.4</v>
      </c>
      <c r="R1858" t="s">
        <v>51</v>
      </c>
      <c r="S1858" t="s">
        <v>450</v>
      </c>
      <c r="T1858" t="s">
        <v>2387</v>
      </c>
    </row>
    <row r="1859" spans="1:20" x14ac:dyDescent="0.25">
      <c r="A1859" t="s">
        <v>8354</v>
      </c>
      <c r="B1859" t="s">
        <v>8355</v>
      </c>
      <c r="C1859" t="s">
        <v>8356</v>
      </c>
      <c r="D1859" s="14" t="s">
        <v>329</v>
      </c>
      <c r="E1859" t="s">
        <v>330</v>
      </c>
      <c r="F1859" t="s">
        <v>51</v>
      </c>
      <c r="G1859" t="s">
        <v>66</v>
      </c>
      <c r="H1859" t="s">
        <v>51</v>
      </c>
      <c r="I1859" s="16">
        <v>43804</v>
      </c>
      <c r="J1859" t="s">
        <v>54</v>
      </c>
      <c r="K1859" t="s">
        <v>59</v>
      </c>
      <c r="L1859" t="s">
        <v>51</v>
      </c>
      <c r="M1859" t="s">
        <v>51</v>
      </c>
      <c r="N1859" t="s">
        <v>59</v>
      </c>
      <c r="O1859" t="s">
        <v>56</v>
      </c>
      <c r="P1859" t="s">
        <v>51</v>
      </c>
      <c r="Q1859" s="1">
        <v>10.4</v>
      </c>
      <c r="R1859" t="s">
        <v>51</v>
      </c>
      <c r="S1859" t="s">
        <v>450</v>
      </c>
      <c r="T1859" t="s">
        <v>1356</v>
      </c>
    </row>
    <row r="1860" spans="1:20" x14ac:dyDescent="0.25">
      <c r="A1860" t="s">
        <v>8357</v>
      </c>
      <c r="B1860" t="s">
        <v>8358</v>
      </c>
      <c r="C1860" t="s">
        <v>8358</v>
      </c>
      <c r="D1860" s="14" t="s">
        <v>8359</v>
      </c>
      <c r="E1860" t="s">
        <v>8360</v>
      </c>
      <c r="F1860" t="s">
        <v>51</v>
      </c>
      <c r="G1860" t="s">
        <v>356</v>
      </c>
      <c r="H1860" t="s">
        <v>51</v>
      </c>
      <c r="I1860" s="16">
        <v>42997</v>
      </c>
      <c r="J1860" t="s">
        <v>54</v>
      </c>
      <c r="K1860" t="s">
        <v>59</v>
      </c>
      <c r="L1860" t="s">
        <v>51</v>
      </c>
      <c r="M1860" t="s">
        <v>51</v>
      </c>
      <c r="N1860" t="s">
        <v>59</v>
      </c>
      <c r="O1860" t="s">
        <v>56</v>
      </c>
      <c r="P1860" t="s">
        <v>74</v>
      </c>
      <c r="Q1860" s="1">
        <v>10.4</v>
      </c>
      <c r="R1860" t="s">
        <v>8361</v>
      </c>
      <c r="S1860" t="s">
        <v>1225</v>
      </c>
      <c r="T1860" t="s">
        <v>8362</v>
      </c>
    </row>
    <row r="1861" spans="1:20" x14ac:dyDescent="0.25">
      <c r="A1861" t="s">
        <v>8363</v>
      </c>
      <c r="B1861" t="s">
        <v>1369</v>
      </c>
      <c r="C1861" t="s">
        <v>8364</v>
      </c>
      <c r="D1861" s="14" t="s">
        <v>1371</v>
      </c>
      <c r="E1861" t="s">
        <v>1372</v>
      </c>
      <c r="F1861" t="s">
        <v>8365</v>
      </c>
      <c r="G1861" t="s">
        <v>58</v>
      </c>
      <c r="H1861" t="s">
        <v>51</v>
      </c>
      <c r="I1861" s="16">
        <v>41847</v>
      </c>
      <c r="J1861" t="s">
        <v>492</v>
      </c>
      <c r="K1861" t="s">
        <v>73</v>
      </c>
      <c r="L1861" t="s">
        <v>51</v>
      </c>
      <c r="M1861" t="s">
        <v>51</v>
      </c>
      <c r="N1861" t="s">
        <v>73</v>
      </c>
      <c r="O1861" t="s">
        <v>172</v>
      </c>
      <c r="P1861" t="s">
        <v>419</v>
      </c>
      <c r="Q1861" s="1">
        <v>10.4</v>
      </c>
      <c r="R1861" t="s">
        <v>51</v>
      </c>
      <c r="S1861" t="s">
        <v>450</v>
      </c>
      <c r="T1861" t="s">
        <v>2161</v>
      </c>
    </row>
    <row r="1862" spans="1:20" ht="27.6" x14ac:dyDescent="0.25">
      <c r="A1862" t="s">
        <v>8366</v>
      </c>
      <c r="B1862" t="s">
        <v>3247</v>
      </c>
      <c r="C1862" t="s">
        <v>3248</v>
      </c>
      <c r="D1862" s="14" t="s">
        <v>1613</v>
      </c>
      <c r="E1862" t="s">
        <v>578</v>
      </c>
      <c r="F1862" t="s">
        <v>3249</v>
      </c>
      <c r="G1862" t="s">
        <v>63</v>
      </c>
      <c r="H1862" t="s">
        <v>8367</v>
      </c>
      <c r="I1862" s="17">
        <v>24273</v>
      </c>
      <c r="J1862" t="s">
        <v>54</v>
      </c>
      <c r="K1862" t="s">
        <v>183</v>
      </c>
      <c r="L1862" t="s">
        <v>3251</v>
      </c>
      <c r="M1862" t="s">
        <v>3252</v>
      </c>
      <c r="N1862" s="2" t="s">
        <v>564</v>
      </c>
      <c r="O1862" t="s">
        <v>74</v>
      </c>
      <c r="P1862" t="s">
        <v>74</v>
      </c>
      <c r="Q1862" s="1">
        <v>10.4</v>
      </c>
      <c r="R1862" t="s">
        <v>3254</v>
      </c>
      <c r="S1862" t="s">
        <v>918</v>
      </c>
      <c r="T1862" t="s">
        <v>3254</v>
      </c>
    </row>
    <row r="1863" spans="1:20" x14ac:dyDescent="0.25">
      <c r="A1863" t="s">
        <v>8368</v>
      </c>
      <c r="B1863" t="s">
        <v>51</v>
      </c>
      <c r="C1863" t="s">
        <v>51</v>
      </c>
      <c r="D1863" s="14" t="s">
        <v>8369</v>
      </c>
      <c r="E1863" t="s">
        <v>8370</v>
      </c>
      <c r="F1863" t="s">
        <v>8371</v>
      </c>
      <c r="G1863" t="s">
        <v>356</v>
      </c>
      <c r="H1863" t="s">
        <v>51</v>
      </c>
      <c r="I1863" s="16">
        <v>40909</v>
      </c>
      <c r="J1863" t="s">
        <v>54</v>
      </c>
      <c r="K1863" t="s">
        <v>55</v>
      </c>
      <c r="L1863" t="s">
        <v>51</v>
      </c>
      <c r="M1863" t="s">
        <v>51</v>
      </c>
      <c r="N1863" t="s">
        <v>55</v>
      </c>
      <c r="O1863" t="s">
        <v>56</v>
      </c>
      <c r="P1863" t="s">
        <v>51</v>
      </c>
      <c r="Q1863" s="1">
        <v>10.4</v>
      </c>
      <c r="R1863" t="s">
        <v>51</v>
      </c>
      <c r="S1863" t="s">
        <v>51</v>
      </c>
      <c r="T1863" t="s">
        <v>4626</v>
      </c>
    </row>
    <row r="1864" spans="1:20" x14ac:dyDescent="0.25">
      <c r="A1864" t="s">
        <v>8372</v>
      </c>
      <c r="B1864" t="s">
        <v>5270</v>
      </c>
      <c r="C1864" t="s">
        <v>8373</v>
      </c>
      <c r="D1864" s="14" t="s">
        <v>8374</v>
      </c>
      <c r="E1864" t="s">
        <v>8375</v>
      </c>
      <c r="F1864" t="s">
        <v>51</v>
      </c>
      <c r="G1864" t="s">
        <v>66</v>
      </c>
      <c r="H1864" t="s">
        <v>51</v>
      </c>
      <c r="I1864" s="16">
        <v>37257</v>
      </c>
      <c r="J1864" t="s">
        <v>54</v>
      </c>
      <c r="K1864" t="s">
        <v>59</v>
      </c>
      <c r="L1864" t="s">
        <v>51</v>
      </c>
      <c r="M1864" t="s">
        <v>51</v>
      </c>
      <c r="N1864" t="s">
        <v>59</v>
      </c>
      <c r="O1864" t="s">
        <v>56</v>
      </c>
      <c r="P1864" t="s">
        <v>51</v>
      </c>
      <c r="Q1864" s="1">
        <v>10.4</v>
      </c>
      <c r="R1864" t="s">
        <v>51</v>
      </c>
      <c r="S1864" t="s">
        <v>1225</v>
      </c>
      <c r="T1864" t="s">
        <v>1625</v>
      </c>
    </row>
    <row r="1865" spans="1:20" x14ac:dyDescent="0.25">
      <c r="A1865" t="s">
        <v>8376</v>
      </c>
      <c r="B1865" t="s">
        <v>8377</v>
      </c>
      <c r="C1865" t="s">
        <v>51</v>
      </c>
      <c r="D1865" s="14" t="s">
        <v>8378</v>
      </c>
      <c r="E1865" t="s">
        <v>8379</v>
      </c>
      <c r="F1865" t="s">
        <v>51</v>
      </c>
      <c r="G1865" t="s">
        <v>58</v>
      </c>
      <c r="H1865" t="s">
        <v>51</v>
      </c>
      <c r="I1865" s="16">
        <v>36526</v>
      </c>
      <c r="J1865" t="s">
        <v>54</v>
      </c>
      <c r="K1865" t="s">
        <v>59</v>
      </c>
      <c r="L1865" t="s">
        <v>51</v>
      </c>
      <c r="M1865" t="s">
        <v>51</v>
      </c>
      <c r="N1865" t="s">
        <v>59</v>
      </c>
      <c r="O1865" t="s">
        <v>56</v>
      </c>
      <c r="P1865" t="s">
        <v>51</v>
      </c>
      <c r="Q1865" s="1">
        <v>10.4</v>
      </c>
      <c r="R1865" t="s">
        <v>51</v>
      </c>
      <c r="S1865" t="s">
        <v>1225</v>
      </c>
      <c r="T1865" t="s">
        <v>2279</v>
      </c>
    </row>
    <row r="1866" spans="1:20" x14ac:dyDescent="0.25">
      <c r="A1866" t="s">
        <v>8380</v>
      </c>
      <c r="B1866" t="s">
        <v>4380</v>
      </c>
      <c r="C1866" t="s">
        <v>7556</v>
      </c>
      <c r="D1866" s="14" t="s">
        <v>8381</v>
      </c>
      <c r="E1866" t="s">
        <v>8382</v>
      </c>
      <c r="F1866" t="s">
        <v>51</v>
      </c>
      <c r="G1866" t="s">
        <v>69</v>
      </c>
      <c r="H1866" t="s">
        <v>51</v>
      </c>
      <c r="I1866" s="16">
        <v>36161</v>
      </c>
      <c r="J1866" t="s">
        <v>54</v>
      </c>
      <c r="K1866" t="s">
        <v>59</v>
      </c>
      <c r="L1866" t="s">
        <v>51</v>
      </c>
      <c r="M1866" t="s">
        <v>51</v>
      </c>
      <c r="N1866" t="s">
        <v>59</v>
      </c>
      <c r="O1866" t="s">
        <v>56</v>
      </c>
      <c r="P1866" t="s">
        <v>51</v>
      </c>
      <c r="Q1866" s="1">
        <v>10.4</v>
      </c>
      <c r="R1866" t="s">
        <v>51</v>
      </c>
      <c r="S1866" t="s">
        <v>1225</v>
      </c>
      <c r="T1866" t="s">
        <v>3826</v>
      </c>
    </row>
    <row r="1867" spans="1:20" x14ac:dyDescent="0.25">
      <c r="A1867" t="s">
        <v>8383</v>
      </c>
      <c r="B1867" t="s">
        <v>51</v>
      </c>
      <c r="C1867" t="s">
        <v>8384</v>
      </c>
      <c r="D1867" s="14" t="s">
        <v>8385</v>
      </c>
      <c r="E1867" t="s">
        <v>8386</v>
      </c>
      <c r="F1867" t="s">
        <v>8387</v>
      </c>
      <c r="G1867" t="s">
        <v>69</v>
      </c>
      <c r="H1867" t="s">
        <v>51</v>
      </c>
      <c r="I1867" s="16">
        <v>42005</v>
      </c>
      <c r="J1867" t="s">
        <v>54</v>
      </c>
      <c r="K1867" t="s">
        <v>59</v>
      </c>
      <c r="L1867" t="s">
        <v>51</v>
      </c>
      <c r="M1867" t="s">
        <v>51</v>
      </c>
      <c r="N1867" t="s">
        <v>59</v>
      </c>
      <c r="O1867" t="s">
        <v>419</v>
      </c>
      <c r="P1867" t="s">
        <v>51</v>
      </c>
      <c r="Q1867" s="1">
        <v>10.3</v>
      </c>
      <c r="R1867" t="s">
        <v>51</v>
      </c>
      <c r="S1867" t="s">
        <v>1225</v>
      </c>
      <c r="T1867" t="s">
        <v>1523</v>
      </c>
    </row>
    <row r="1868" spans="1:20" ht="27.6" x14ac:dyDescent="0.25">
      <c r="A1868" t="s">
        <v>8389</v>
      </c>
      <c r="B1868" t="s">
        <v>3682</v>
      </c>
      <c r="C1868" t="s">
        <v>3683</v>
      </c>
      <c r="D1868" s="14" t="s">
        <v>3684</v>
      </c>
      <c r="E1868" t="s">
        <v>3685</v>
      </c>
      <c r="F1868" t="s">
        <v>3686</v>
      </c>
      <c r="G1868" t="s">
        <v>77</v>
      </c>
      <c r="H1868" t="s">
        <v>8390</v>
      </c>
      <c r="I1868" s="16">
        <v>33604</v>
      </c>
      <c r="J1868" t="s">
        <v>54</v>
      </c>
      <c r="K1868" t="s">
        <v>1073</v>
      </c>
      <c r="L1868" t="s">
        <v>8391</v>
      </c>
      <c r="M1868" t="s">
        <v>51</v>
      </c>
      <c r="N1868" s="2" t="s">
        <v>564</v>
      </c>
      <c r="O1868" t="s">
        <v>74</v>
      </c>
      <c r="P1868" t="s">
        <v>56</v>
      </c>
      <c r="Q1868" s="1">
        <v>10.3</v>
      </c>
      <c r="R1868" t="s">
        <v>3689</v>
      </c>
      <c r="S1868" t="s">
        <v>1225</v>
      </c>
      <c r="T1868" t="s">
        <v>471</v>
      </c>
    </row>
    <row r="1869" spans="1:20" x14ac:dyDescent="0.25">
      <c r="A1869" t="s">
        <v>8392</v>
      </c>
      <c r="B1869" t="s">
        <v>4899</v>
      </c>
      <c r="C1869" t="s">
        <v>8393</v>
      </c>
      <c r="D1869" s="14" t="s">
        <v>7140</v>
      </c>
      <c r="E1869" t="s">
        <v>7141</v>
      </c>
      <c r="F1869" t="s">
        <v>51</v>
      </c>
      <c r="G1869" t="s">
        <v>77</v>
      </c>
      <c r="H1869" t="s">
        <v>51</v>
      </c>
      <c r="I1869" s="16">
        <v>40909</v>
      </c>
      <c r="J1869" t="s">
        <v>54</v>
      </c>
      <c r="K1869" t="s">
        <v>59</v>
      </c>
      <c r="L1869" t="s">
        <v>51</v>
      </c>
      <c r="M1869" t="s">
        <v>51</v>
      </c>
      <c r="N1869" t="s">
        <v>59</v>
      </c>
      <c r="O1869" t="s">
        <v>56</v>
      </c>
      <c r="P1869" t="s">
        <v>51</v>
      </c>
      <c r="Q1869" s="1">
        <v>10.3</v>
      </c>
      <c r="R1869" t="s">
        <v>8394</v>
      </c>
      <c r="S1869" t="s">
        <v>918</v>
      </c>
      <c r="T1869" t="s">
        <v>471</v>
      </c>
    </row>
    <row r="1870" spans="1:20" x14ac:dyDescent="0.25">
      <c r="A1870" t="s">
        <v>8395</v>
      </c>
      <c r="B1870" t="s">
        <v>51</v>
      </c>
      <c r="C1870" t="s">
        <v>51</v>
      </c>
      <c r="D1870" s="14" t="s">
        <v>2307</v>
      </c>
      <c r="E1870" t="s">
        <v>8396</v>
      </c>
      <c r="F1870" t="s">
        <v>8397</v>
      </c>
      <c r="G1870" t="s">
        <v>66</v>
      </c>
      <c r="H1870" t="s">
        <v>51</v>
      </c>
      <c r="I1870" s="16">
        <v>40909</v>
      </c>
      <c r="J1870" t="s">
        <v>54</v>
      </c>
      <c r="K1870" t="s">
        <v>55</v>
      </c>
      <c r="L1870" t="s">
        <v>51</v>
      </c>
      <c r="M1870" t="s">
        <v>51</v>
      </c>
      <c r="N1870" t="s">
        <v>55</v>
      </c>
      <c r="O1870" t="s">
        <v>56</v>
      </c>
      <c r="P1870" t="s">
        <v>51</v>
      </c>
      <c r="Q1870" s="1">
        <v>10.3</v>
      </c>
      <c r="R1870" t="s">
        <v>51</v>
      </c>
      <c r="S1870" t="s">
        <v>51</v>
      </c>
      <c r="T1870" t="s">
        <v>1625</v>
      </c>
    </row>
    <row r="1871" spans="1:20" x14ac:dyDescent="0.25">
      <c r="A1871" t="s">
        <v>8398</v>
      </c>
      <c r="B1871" t="s">
        <v>4577</v>
      </c>
      <c r="C1871" t="s">
        <v>3331</v>
      </c>
      <c r="D1871" s="14" t="s">
        <v>3330</v>
      </c>
      <c r="E1871" t="s">
        <v>3331</v>
      </c>
      <c r="F1871" t="s">
        <v>8399</v>
      </c>
      <c r="G1871" t="s">
        <v>81</v>
      </c>
      <c r="H1871" t="s">
        <v>51</v>
      </c>
      <c r="I1871" s="16">
        <v>40909</v>
      </c>
      <c r="J1871" t="s">
        <v>54</v>
      </c>
      <c r="K1871" t="s">
        <v>55</v>
      </c>
      <c r="L1871" t="s">
        <v>51</v>
      </c>
      <c r="M1871" t="s">
        <v>51</v>
      </c>
      <c r="N1871" t="s">
        <v>55</v>
      </c>
      <c r="O1871" t="s">
        <v>56</v>
      </c>
      <c r="P1871" t="s">
        <v>51</v>
      </c>
      <c r="Q1871" s="1">
        <v>10.3</v>
      </c>
      <c r="R1871" t="s">
        <v>51</v>
      </c>
      <c r="S1871" t="s">
        <v>51</v>
      </c>
      <c r="T1871" t="s">
        <v>1625</v>
      </c>
    </row>
    <row r="1872" spans="1:20" x14ac:dyDescent="0.25">
      <c r="A1872" t="s">
        <v>8400</v>
      </c>
      <c r="B1872" t="s">
        <v>51</v>
      </c>
      <c r="C1872" t="s">
        <v>51</v>
      </c>
      <c r="D1872" s="14" t="s">
        <v>8401</v>
      </c>
      <c r="E1872" t="s">
        <v>8402</v>
      </c>
      <c r="F1872" t="s">
        <v>8403</v>
      </c>
      <c r="G1872" t="s">
        <v>81</v>
      </c>
      <c r="H1872" t="s">
        <v>51</v>
      </c>
      <c r="I1872" s="16">
        <v>40544</v>
      </c>
      <c r="J1872" t="s">
        <v>54</v>
      </c>
      <c r="K1872" t="s">
        <v>55</v>
      </c>
      <c r="L1872" t="s">
        <v>51</v>
      </c>
      <c r="M1872" t="s">
        <v>51</v>
      </c>
      <c r="N1872" t="s">
        <v>55</v>
      </c>
      <c r="O1872" t="s">
        <v>56</v>
      </c>
      <c r="P1872" t="s">
        <v>51</v>
      </c>
      <c r="Q1872" s="1">
        <v>10.3</v>
      </c>
      <c r="R1872" t="s">
        <v>51</v>
      </c>
      <c r="S1872" t="s">
        <v>51</v>
      </c>
      <c r="T1872" t="s">
        <v>3315</v>
      </c>
    </row>
    <row r="1873" spans="1:20" x14ac:dyDescent="0.25">
      <c r="A1873" t="s">
        <v>8404</v>
      </c>
      <c r="B1873" t="s">
        <v>224</v>
      </c>
      <c r="C1873" t="s">
        <v>8405</v>
      </c>
      <c r="D1873" s="14" t="s">
        <v>8406</v>
      </c>
      <c r="E1873" t="s">
        <v>8407</v>
      </c>
      <c r="F1873" t="s">
        <v>8405</v>
      </c>
      <c r="G1873" t="s">
        <v>53</v>
      </c>
      <c r="H1873" t="s">
        <v>8405</v>
      </c>
      <c r="I1873" s="17">
        <v>24473</v>
      </c>
      <c r="J1873" t="s">
        <v>54</v>
      </c>
      <c r="K1873" t="s">
        <v>463</v>
      </c>
      <c r="L1873" t="s">
        <v>51</v>
      </c>
      <c r="M1873" t="s">
        <v>51</v>
      </c>
      <c r="N1873" t="s">
        <v>463</v>
      </c>
      <c r="O1873" t="s">
        <v>74</v>
      </c>
      <c r="P1873" t="s">
        <v>74</v>
      </c>
      <c r="Q1873" s="1">
        <v>10.3</v>
      </c>
      <c r="R1873" t="s">
        <v>532</v>
      </c>
      <c r="S1873" t="s">
        <v>450</v>
      </c>
      <c r="T1873" t="s">
        <v>616</v>
      </c>
    </row>
    <row r="1874" spans="1:20" x14ac:dyDescent="0.25">
      <c r="A1874" t="s">
        <v>8408</v>
      </c>
      <c r="B1874" t="s">
        <v>8409</v>
      </c>
      <c r="C1874" t="s">
        <v>51</v>
      </c>
      <c r="D1874" s="14" t="s">
        <v>8410</v>
      </c>
      <c r="E1874" t="s">
        <v>8411</v>
      </c>
      <c r="F1874" t="s">
        <v>51</v>
      </c>
      <c r="G1874" t="s">
        <v>84</v>
      </c>
      <c r="H1874" t="s">
        <v>51</v>
      </c>
      <c r="I1874" s="16">
        <v>35065</v>
      </c>
      <c r="J1874" t="s">
        <v>54</v>
      </c>
      <c r="K1874" t="s">
        <v>59</v>
      </c>
      <c r="L1874" t="s">
        <v>51</v>
      </c>
      <c r="M1874" t="s">
        <v>51</v>
      </c>
      <c r="N1874" t="s">
        <v>59</v>
      </c>
      <c r="O1874" t="s">
        <v>56</v>
      </c>
      <c r="P1874" t="s">
        <v>51</v>
      </c>
      <c r="Q1874" s="1">
        <v>10.3</v>
      </c>
      <c r="R1874" t="s">
        <v>51</v>
      </c>
      <c r="S1874" t="s">
        <v>918</v>
      </c>
      <c r="T1874" t="s">
        <v>6065</v>
      </c>
    </row>
    <row r="1875" spans="1:20" x14ac:dyDescent="0.25">
      <c r="A1875" t="s">
        <v>51</v>
      </c>
      <c r="B1875" t="s">
        <v>52</v>
      </c>
      <c r="C1875" t="s">
        <v>51</v>
      </c>
      <c r="D1875" s="14" t="s">
        <v>51</v>
      </c>
      <c r="E1875" t="s">
        <v>51</v>
      </c>
      <c r="F1875" t="s">
        <v>51</v>
      </c>
      <c r="G1875" t="s">
        <v>53</v>
      </c>
      <c r="H1875" t="s">
        <v>51</v>
      </c>
      <c r="I1875" s="16">
        <v>32874</v>
      </c>
      <c r="J1875" t="s">
        <v>54</v>
      </c>
      <c r="K1875" t="s">
        <v>2958</v>
      </c>
      <c r="L1875" t="s">
        <v>51</v>
      </c>
      <c r="M1875" t="s">
        <v>51</v>
      </c>
      <c r="N1875" t="s">
        <v>2958</v>
      </c>
      <c r="O1875" t="s">
        <v>56</v>
      </c>
      <c r="P1875" t="s">
        <v>51</v>
      </c>
      <c r="Q1875" s="1">
        <v>10.3</v>
      </c>
      <c r="R1875" t="s">
        <v>51</v>
      </c>
      <c r="S1875" t="s">
        <v>51</v>
      </c>
      <c r="T1875" t="s">
        <v>51</v>
      </c>
    </row>
    <row r="1876" spans="1:20" x14ac:dyDescent="0.25">
      <c r="A1876" t="s">
        <v>8412</v>
      </c>
      <c r="B1876" t="s">
        <v>51</v>
      </c>
      <c r="C1876" t="s">
        <v>8413</v>
      </c>
      <c r="D1876" s="14" t="s">
        <v>8414</v>
      </c>
      <c r="E1876" t="s">
        <v>8415</v>
      </c>
      <c r="F1876" t="s">
        <v>8416</v>
      </c>
      <c r="G1876" t="s">
        <v>69</v>
      </c>
      <c r="H1876" t="s">
        <v>51</v>
      </c>
      <c r="I1876" s="16">
        <v>42005</v>
      </c>
      <c r="J1876" t="s">
        <v>54</v>
      </c>
      <c r="K1876" t="s">
        <v>59</v>
      </c>
      <c r="L1876" t="s">
        <v>51</v>
      </c>
      <c r="M1876" t="s">
        <v>51</v>
      </c>
      <c r="N1876" t="s">
        <v>59</v>
      </c>
      <c r="O1876" t="s">
        <v>56</v>
      </c>
      <c r="P1876" t="s">
        <v>51</v>
      </c>
      <c r="Q1876" s="1">
        <v>10.199999999999999</v>
      </c>
      <c r="R1876" t="s">
        <v>51</v>
      </c>
      <c r="S1876" t="s">
        <v>51</v>
      </c>
      <c r="T1876" t="s">
        <v>51</v>
      </c>
    </row>
    <row r="1877" spans="1:20" x14ac:dyDescent="0.25">
      <c r="A1877" t="s">
        <v>8418</v>
      </c>
      <c r="B1877" t="s">
        <v>51</v>
      </c>
      <c r="C1877" t="s">
        <v>8419</v>
      </c>
      <c r="D1877" s="14" t="s">
        <v>8420</v>
      </c>
      <c r="E1877" t="s">
        <v>8421</v>
      </c>
      <c r="F1877" t="s">
        <v>8422</v>
      </c>
      <c r="G1877" t="s">
        <v>69</v>
      </c>
      <c r="H1877" t="s">
        <v>51</v>
      </c>
      <c r="I1877" s="16">
        <v>42005</v>
      </c>
      <c r="J1877" t="s">
        <v>54</v>
      </c>
      <c r="K1877" t="s">
        <v>59</v>
      </c>
      <c r="L1877" t="s">
        <v>51</v>
      </c>
      <c r="M1877" t="s">
        <v>51</v>
      </c>
      <c r="N1877" t="s">
        <v>59</v>
      </c>
      <c r="O1877" t="s">
        <v>419</v>
      </c>
      <c r="P1877" t="s">
        <v>51</v>
      </c>
      <c r="Q1877" s="1">
        <v>10.199999999999999</v>
      </c>
      <c r="R1877" t="s">
        <v>51</v>
      </c>
      <c r="S1877" t="s">
        <v>1225</v>
      </c>
      <c r="T1877" t="s">
        <v>1523</v>
      </c>
    </row>
    <row r="1878" spans="1:20" x14ac:dyDescent="0.25">
      <c r="A1878" t="s">
        <v>8423</v>
      </c>
      <c r="B1878" t="s">
        <v>4350</v>
      </c>
      <c r="C1878" t="s">
        <v>8424</v>
      </c>
      <c r="D1878" s="14" t="s">
        <v>8425</v>
      </c>
      <c r="E1878" t="s">
        <v>8426</v>
      </c>
      <c r="F1878" t="s">
        <v>51</v>
      </c>
      <c r="G1878" t="s">
        <v>77</v>
      </c>
      <c r="H1878" t="s">
        <v>51</v>
      </c>
      <c r="I1878" s="16">
        <v>41275</v>
      </c>
      <c r="J1878" t="s">
        <v>54</v>
      </c>
      <c r="K1878" t="s">
        <v>59</v>
      </c>
      <c r="L1878" t="s">
        <v>51</v>
      </c>
      <c r="M1878" t="s">
        <v>51</v>
      </c>
      <c r="N1878" t="s">
        <v>59</v>
      </c>
      <c r="O1878" t="s">
        <v>56</v>
      </c>
      <c r="P1878" t="s">
        <v>51</v>
      </c>
      <c r="Q1878" s="1">
        <v>10.199999999999999</v>
      </c>
      <c r="R1878" t="s">
        <v>5894</v>
      </c>
      <c r="S1878" t="s">
        <v>918</v>
      </c>
      <c r="T1878" t="s">
        <v>471</v>
      </c>
    </row>
    <row r="1879" spans="1:20" x14ac:dyDescent="0.25">
      <c r="A1879" t="s">
        <v>8427</v>
      </c>
      <c r="B1879" t="s">
        <v>4350</v>
      </c>
      <c r="C1879" t="s">
        <v>8428</v>
      </c>
      <c r="D1879" s="14" t="s">
        <v>8425</v>
      </c>
      <c r="E1879" t="s">
        <v>8426</v>
      </c>
      <c r="F1879" t="s">
        <v>51</v>
      </c>
      <c r="G1879" t="s">
        <v>77</v>
      </c>
      <c r="H1879" t="s">
        <v>51</v>
      </c>
      <c r="I1879" s="16">
        <v>41275</v>
      </c>
      <c r="J1879" t="s">
        <v>54</v>
      </c>
      <c r="K1879" t="s">
        <v>59</v>
      </c>
      <c r="L1879" t="s">
        <v>51</v>
      </c>
      <c r="M1879" t="s">
        <v>51</v>
      </c>
      <c r="N1879" t="s">
        <v>59</v>
      </c>
      <c r="O1879" t="s">
        <v>56</v>
      </c>
      <c r="P1879" t="s">
        <v>51</v>
      </c>
      <c r="Q1879" s="1">
        <v>10.199999999999999</v>
      </c>
      <c r="R1879" t="s">
        <v>5894</v>
      </c>
      <c r="S1879" t="s">
        <v>918</v>
      </c>
      <c r="T1879" t="s">
        <v>471</v>
      </c>
    </row>
    <row r="1880" spans="1:20" x14ac:dyDescent="0.25">
      <c r="A1880" t="s">
        <v>8429</v>
      </c>
      <c r="B1880" t="s">
        <v>51</v>
      </c>
      <c r="C1880" t="s">
        <v>51</v>
      </c>
      <c r="D1880" s="14" t="s">
        <v>8430</v>
      </c>
      <c r="E1880" t="s">
        <v>8431</v>
      </c>
      <c r="F1880" t="s">
        <v>8432</v>
      </c>
      <c r="G1880" t="s">
        <v>53</v>
      </c>
      <c r="H1880" t="s">
        <v>51</v>
      </c>
      <c r="I1880" s="16">
        <v>40544</v>
      </c>
      <c r="J1880" t="s">
        <v>54</v>
      </c>
      <c r="K1880" t="s">
        <v>55</v>
      </c>
      <c r="L1880" t="s">
        <v>51</v>
      </c>
      <c r="M1880" t="s">
        <v>51</v>
      </c>
      <c r="N1880" t="s">
        <v>55</v>
      </c>
      <c r="O1880" t="s">
        <v>56</v>
      </c>
      <c r="P1880" t="s">
        <v>51</v>
      </c>
      <c r="Q1880" s="1">
        <v>10.199999999999999</v>
      </c>
      <c r="R1880" t="s">
        <v>51</v>
      </c>
      <c r="S1880" t="s">
        <v>51</v>
      </c>
      <c r="T1880" t="s">
        <v>5232</v>
      </c>
    </row>
    <row r="1881" spans="1:20" x14ac:dyDescent="0.25">
      <c r="A1881" t="s">
        <v>8433</v>
      </c>
      <c r="B1881" t="s">
        <v>4331</v>
      </c>
      <c r="C1881" t="s">
        <v>8434</v>
      </c>
      <c r="D1881" s="14" t="s">
        <v>8435</v>
      </c>
      <c r="E1881" t="s">
        <v>8436</v>
      </c>
      <c r="F1881" t="s">
        <v>8437</v>
      </c>
      <c r="G1881" t="s">
        <v>63</v>
      </c>
      <c r="H1881" t="s">
        <v>8438</v>
      </c>
      <c r="I1881" s="16">
        <v>42990</v>
      </c>
      <c r="J1881" t="s">
        <v>54</v>
      </c>
      <c r="K1881" t="s">
        <v>183</v>
      </c>
      <c r="L1881" t="s">
        <v>73</v>
      </c>
      <c r="M1881" t="s">
        <v>3600</v>
      </c>
      <c r="N1881" t="s">
        <v>73</v>
      </c>
      <c r="O1881" t="s">
        <v>74</v>
      </c>
      <c r="P1881" t="s">
        <v>419</v>
      </c>
      <c r="Q1881" s="1">
        <v>10.199999999999999</v>
      </c>
      <c r="R1881" t="s">
        <v>51</v>
      </c>
      <c r="S1881" t="s">
        <v>1225</v>
      </c>
      <c r="T1881" t="s">
        <v>1473</v>
      </c>
    </row>
    <row r="1882" spans="1:20" x14ac:dyDescent="0.25">
      <c r="A1882" t="s">
        <v>8439</v>
      </c>
      <c r="B1882" t="s">
        <v>8440</v>
      </c>
      <c r="C1882" t="s">
        <v>8441</v>
      </c>
      <c r="D1882" s="14" t="s">
        <v>8442</v>
      </c>
      <c r="E1882" t="s">
        <v>8443</v>
      </c>
      <c r="F1882" t="s">
        <v>8444</v>
      </c>
      <c r="G1882" t="s">
        <v>63</v>
      </c>
      <c r="H1882" t="s">
        <v>8445</v>
      </c>
      <c r="I1882" s="16">
        <v>36617</v>
      </c>
      <c r="J1882" t="s">
        <v>54</v>
      </c>
      <c r="K1882" t="s">
        <v>73</v>
      </c>
      <c r="L1882" t="s">
        <v>51</v>
      </c>
      <c r="M1882" t="s">
        <v>51</v>
      </c>
      <c r="N1882" t="s">
        <v>73</v>
      </c>
      <c r="O1882" t="s">
        <v>74</v>
      </c>
      <c r="P1882" t="s">
        <v>56</v>
      </c>
      <c r="Q1882" s="1">
        <v>10.199999999999999</v>
      </c>
      <c r="R1882" t="s">
        <v>8446</v>
      </c>
      <c r="S1882" t="s">
        <v>1225</v>
      </c>
      <c r="T1882" t="s">
        <v>8440</v>
      </c>
    </row>
    <row r="1883" spans="1:20" x14ac:dyDescent="0.25">
      <c r="A1883" t="s">
        <v>8447</v>
      </c>
      <c r="B1883" t="s">
        <v>8448</v>
      </c>
      <c r="C1883" t="s">
        <v>8449</v>
      </c>
      <c r="D1883" s="14" t="s">
        <v>8450</v>
      </c>
      <c r="E1883" t="s">
        <v>8451</v>
      </c>
      <c r="F1883" t="s">
        <v>8452</v>
      </c>
      <c r="G1883" t="s">
        <v>63</v>
      </c>
      <c r="H1883" t="s">
        <v>2464</v>
      </c>
      <c r="I1883" s="16">
        <v>33390</v>
      </c>
      <c r="J1883" t="s">
        <v>54</v>
      </c>
      <c r="K1883" t="s">
        <v>183</v>
      </c>
      <c r="L1883" t="s">
        <v>73</v>
      </c>
      <c r="M1883" t="s">
        <v>1471</v>
      </c>
      <c r="N1883" t="s">
        <v>73</v>
      </c>
      <c r="O1883" t="s">
        <v>74</v>
      </c>
      <c r="P1883" t="s">
        <v>56</v>
      </c>
      <c r="Q1883" s="1">
        <v>10.199999999999999</v>
      </c>
      <c r="R1883" t="s">
        <v>8453</v>
      </c>
      <c r="S1883" t="s">
        <v>1225</v>
      </c>
      <c r="T1883" t="s">
        <v>471</v>
      </c>
    </row>
    <row r="1884" spans="1:20" x14ac:dyDescent="0.25">
      <c r="A1884" t="s">
        <v>8454</v>
      </c>
      <c r="B1884" t="s">
        <v>8455</v>
      </c>
      <c r="C1884" t="s">
        <v>51</v>
      </c>
      <c r="D1884" s="14" t="s">
        <v>8082</v>
      </c>
      <c r="E1884" t="s">
        <v>8083</v>
      </c>
      <c r="F1884" t="s">
        <v>51</v>
      </c>
      <c r="G1884" t="s">
        <v>88</v>
      </c>
      <c r="H1884" t="s">
        <v>51</v>
      </c>
      <c r="I1884" s="16">
        <v>36892</v>
      </c>
      <c r="J1884" t="s">
        <v>54</v>
      </c>
      <c r="K1884" t="s">
        <v>59</v>
      </c>
      <c r="L1884" t="s">
        <v>51</v>
      </c>
      <c r="M1884" t="s">
        <v>51</v>
      </c>
      <c r="N1884" t="s">
        <v>59</v>
      </c>
      <c r="O1884" t="s">
        <v>56</v>
      </c>
      <c r="P1884" t="s">
        <v>51</v>
      </c>
      <c r="Q1884" s="1">
        <v>10.199999999999999</v>
      </c>
      <c r="R1884" t="s">
        <v>51</v>
      </c>
      <c r="S1884" t="s">
        <v>918</v>
      </c>
      <c r="T1884" t="s">
        <v>2937</v>
      </c>
    </row>
    <row r="1885" spans="1:20" ht="27.6" x14ac:dyDescent="0.25">
      <c r="A1885" t="s">
        <v>8456</v>
      </c>
      <c r="B1885" s="2" t="s">
        <v>8457</v>
      </c>
      <c r="C1885" t="s">
        <v>51</v>
      </c>
      <c r="D1885" s="14" t="s">
        <v>8458</v>
      </c>
      <c r="E1885" t="s">
        <v>8459</v>
      </c>
      <c r="F1885" t="s">
        <v>51</v>
      </c>
      <c r="G1885" t="s">
        <v>63</v>
      </c>
      <c r="H1885" t="s">
        <v>51</v>
      </c>
      <c r="I1885" s="16">
        <v>36892</v>
      </c>
      <c r="J1885" t="s">
        <v>54</v>
      </c>
      <c r="K1885" t="s">
        <v>59</v>
      </c>
      <c r="L1885" t="s">
        <v>51</v>
      </c>
      <c r="M1885" t="s">
        <v>51</v>
      </c>
      <c r="N1885" t="s">
        <v>59</v>
      </c>
      <c r="O1885" t="s">
        <v>56</v>
      </c>
      <c r="P1885" t="s">
        <v>51</v>
      </c>
      <c r="Q1885" s="1">
        <v>10.199999999999999</v>
      </c>
      <c r="R1885" t="s">
        <v>51</v>
      </c>
      <c r="S1885" t="s">
        <v>1225</v>
      </c>
      <c r="T1885" t="s">
        <v>471</v>
      </c>
    </row>
    <row r="1886" spans="1:20" x14ac:dyDescent="0.25">
      <c r="A1886" t="s">
        <v>8460</v>
      </c>
      <c r="B1886" t="s">
        <v>8461</v>
      </c>
      <c r="C1886" t="s">
        <v>51</v>
      </c>
      <c r="D1886" s="14" t="s">
        <v>8462</v>
      </c>
      <c r="E1886" t="s">
        <v>8463</v>
      </c>
      <c r="F1886" t="s">
        <v>51</v>
      </c>
      <c r="G1886" t="s">
        <v>79</v>
      </c>
      <c r="H1886" t="s">
        <v>51</v>
      </c>
      <c r="I1886" s="16">
        <v>35065</v>
      </c>
      <c r="J1886" t="s">
        <v>54</v>
      </c>
      <c r="K1886" t="s">
        <v>91</v>
      </c>
      <c r="L1886" t="s">
        <v>51</v>
      </c>
      <c r="M1886" t="s">
        <v>51</v>
      </c>
      <c r="N1886" t="s">
        <v>91</v>
      </c>
      <c r="O1886" t="s">
        <v>56</v>
      </c>
      <c r="P1886" t="s">
        <v>51</v>
      </c>
      <c r="Q1886" s="1">
        <v>10.199999999999999</v>
      </c>
      <c r="R1886" t="s">
        <v>51</v>
      </c>
      <c r="S1886" t="s">
        <v>1225</v>
      </c>
      <c r="T1886" t="s">
        <v>1279</v>
      </c>
    </row>
    <row r="1887" spans="1:20" ht="27.6" x14ac:dyDescent="0.25">
      <c r="A1887" t="s">
        <v>8464</v>
      </c>
      <c r="B1887" t="s">
        <v>8465</v>
      </c>
      <c r="C1887" t="s">
        <v>51</v>
      </c>
      <c r="D1887" s="14" t="s">
        <v>8466</v>
      </c>
      <c r="E1887" t="s">
        <v>8467</v>
      </c>
      <c r="F1887" t="s">
        <v>8468</v>
      </c>
      <c r="G1887" t="s">
        <v>61</v>
      </c>
      <c r="H1887" t="s">
        <v>51</v>
      </c>
      <c r="I1887" s="16">
        <v>39161</v>
      </c>
      <c r="J1887" t="s">
        <v>54</v>
      </c>
      <c r="K1887" t="s">
        <v>1073</v>
      </c>
      <c r="L1887" t="s">
        <v>8469</v>
      </c>
      <c r="M1887" t="s">
        <v>51</v>
      </c>
      <c r="N1887" s="2" t="s">
        <v>564</v>
      </c>
      <c r="O1887" t="s">
        <v>74</v>
      </c>
      <c r="P1887" t="s">
        <v>74</v>
      </c>
      <c r="Q1887" s="1">
        <v>10.1</v>
      </c>
      <c r="R1887" t="s">
        <v>8471</v>
      </c>
      <c r="S1887" t="s">
        <v>1225</v>
      </c>
      <c r="T1887" t="s">
        <v>8472</v>
      </c>
    </row>
    <row r="1888" spans="1:20" x14ac:dyDescent="0.25">
      <c r="A1888" t="s">
        <v>8473</v>
      </c>
      <c r="B1888" t="s">
        <v>51</v>
      </c>
      <c r="C1888" t="s">
        <v>8474</v>
      </c>
      <c r="D1888" s="14" t="s">
        <v>6561</v>
      </c>
      <c r="E1888" t="s">
        <v>6562</v>
      </c>
      <c r="F1888" t="s">
        <v>8475</v>
      </c>
      <c r="G1888" t="s">
        <v>69</v>
      </c>
      <c r="H1888" t="s">
        <v>51</v>
      </c>
      <c r="I1888" s="16">
        <v>41640</v>
      </c>
      <c r="J1888" t="s">
        <v>54</v>
      </c>
      <c r="K1888" t="s">
        <v>59</v>
      </c>
      <c r="L1888" t="s">
        <v>51</v>
      </c>
      <c r="M1888" t="s">
        <v>51</v>
      </c>
      <c r="N1888" t="s">
        <v>59</v>
      </c>
      <c r="O1888" t="s">
        <v>56</v>
      </c>
      <c r="P1888" t="s">
        <v>51</v>
      </c>
      <c r="Q1888" s="1">
        <v>10.1</v>
      </c>
      <c r="R1888" t="s">
        <v>51</v>
      </c>
      <c r="S1888" t="s">
        <v>51</v>
      </c>
      <c r="T1888" t="s">
        <v>51</v>
      </c>
    </row>
    <row r="1889" spans="1:20" x14ac:dyDescent="0.25">
      <c r="A1889" t="s">
        <v>8476</v>
      </c>
      <c r="B1889" t="s">
        <v>51</v>
      </c>
      <c r="C1889" t="s">
        <v>8477</v>
      </c>
      <c r="D1889" s="14" t="s">
        <v>6386</v>
      </c>
      <c r="E1889" t="s">
        <v>8478</v>
      </c>
      <c r="F1889" t="s">
        <v>8479</v>
      </c>
      <c r="G1889" t="s">
        <v>69</v>
      </c>
      <c r="H1889" t="s">
        <v>51</v>
      </c>
      <c r="I1889" s="16">
        <v>42005</v>
      </c>
      <c r="J1889" t="s">
        <v>54</v>
      </c>
      <c r="K1889" t="s">
        <v>59</v>
      </c>
      <c r="L1889" t="s">
        <v>51</v>
      </c>
      <c r="M1889" t="s">
        <v>51</v>
      </c>
      <c r="N1889" t="s">
        <v>59</v>
      </c>
      <c r="O1889" t="s">
        <v>56</v>
      </c>
      <c r="P1889" t="s">
        <v>51</v>
      </c>
      <c r="Q1889" s="1">
        <v>10.1</v>
      </c>
      <c r="R1889" t="s">
        <v>51</v>
      </c>
      <c r="S1889" t="s">
        <v>51</v>
      </c>
      <c r="T1889" t="s">
        <v>51</v>
      </c>
    </row>
    <row r="1890" spans="1:20" x14ac:dyDescent="0.25">
      <c r="A1890" t="s">
        <v>8480</v>
      </c>
      <c r="B1890" t="s">
        <v>51</v>
      </c>
      <c r="C1890" t="s">
        <v>8481</v>
      </c>
      <c r="D1890" s="14" t="s">
        <v>8482</v>
      </c>
      <c r="E1890" t="s">
        <v>8483</v>
      </c>
      <c r="F1890" t="s">
        <v>8484</v>
      </c>
      <c r="G1890" t="s">
        <v>77</v>
      </c>
      <c r="H1890" t="s">
        <v>51</v>
      </c>
      <c r="I1890" s="16">
        <v>41640</v>
      </c>
      <c r="J1890" t="s">
        <v>54</v>
      </c>
      <c r="K1890" t="s">
        <v>59</v>
      </c>
      <c r="L1890" t="s">
        <v>51</v>
      </c>
      <c r="M1890" t="s">
        <v>51</v>
      </c>
      <c r="N1890" t="s">
        <v>59</v>
      </c>
      <c r="O1890" t="s">
        <v>56</v>
      </c>
      <c r="P1890" t="s">
        <v>51</v>
      </c>
      <c r="Q1890" s="1">
        <v>10.1</v>
      </c>
      <c r="R1890" t="s">
        <v>51</v>
      </c>
      <c r="S1890" t="s">
        <v>51</v>
      </c>
      <c r="T1890" t="s">
        <v>51</v>
      </c>
    </row>
    <row r="1891" spans="1:20" x14ac:dyDescent="0.25">
      <c r="A1891" t="s">
        <v>8485</v>
      </c>
      <c r="B1891" t="s">
        <v>51</v>
      </c>
      <c r="C1891" t="s">
        <v>8486</v>
      </c>
      <c r="D1891" s="14" t="s">
        <v>8487</v>
      </c>
      <c r="E1891" t="s">
        <v>8488</v>
      </c>
      <c r="F1891" t="s">
        <v>8489</v>
      </c>
      <c r="G1891" t="s">
        <v>61</v>
      </c>
      <c r="H1891" t="s">
        <v>51</v>
      </c>
      <c r="I1891" s="16">
        <v>42005</v>
      </c>
      <c r="J1891" t="s">
        <v>54</v>
      </c>
      <c r="K1891" t="s">
        <v>59</v>
      </c>
      <c r="L1891" t="s">
        <v>51</v>
      </c>
      <c r="M1891" t="s">
        <v>51</v>
      </c>
      <c r="N1891" t="s">
        <v>59</v>
      </c>
      <c r="O1891" t="s">
        <v>56</v>
      </c>
      <c r="P1891" t="s">
        <v>51</v>
      </c>
      <c r="Q1891" s="1">
        <v>10.1</v>
      </c>
      <c r="R1891" t="s">
        <v>51</v>
      </c>
      <c r="S1891" t="s">
        <v>51</v>
      </c>
      <c r="T1891" t="s">
        <v>51</v>
      </c>
    </row>
    <row r="1892" spans="1:20" x14ac:dyDescent="0.25">
      <c r="A1892" t="s">
        <v>8490</v>
      </c>
      <c r="B1892" t="s">
        <v>51</v>
      </c>
      <c r="C1892" t="s">
        <v>51</v>
      </c>
      <c r="D1892" s="14" t="s">
        <v>6103</v>
      </c>
      <c r="E1892" t="s">
        <v>6104</v>
      </c>
      <c r="F1892" t="s">
        <v>8491</v>
      </c>
      <c r="G1892" t="s">
        <v>66</v>
      </c>
      <c r="H1892" t="s">
        <v>51</v>
      </c>
      <c r="I1892" s="16">
        <v>40179</v>
      </c>
      <c r="J1892" t="s">
        <v>54</v>
      </c>
      <c r="K1892" t="s">
        <v>55</v>
      </c>
      <c r="L1892" t="s">
        <v>51</v>
      </c>
      <c r="M1892" t="s">
        <v>51</v>
      </c>
      <c r="N1892" t="s">
        <v>55</v>
      </c>
      <c r="O1892" t="s">
        <v>56</v>
      </c>
      <c r="P1892" t="s">
        <v>51</v>
      </c>
      <c r="Q1892" s="1">
        <v>10.1</v>
      </c>
      <c r="R1892" t="s">
        <v>51</v>
      </c>
      <c r="S1892" t="s">
        <v>51</v>
      </c>
      <c r="T1892" t="s">
        <v>1356</v>
      </c>
    </row>
    <row r="1893" spans="1:20" x14ac:dyDescent="0.25">
      <c r="A1893" t="s">
        <v>8492</v>
      </c>
      <c r="B1893" t="s">
        <v>224</v>
      </c>
      <c r="C1893" t="s">
        <v>8493</v>
      </c>
      <c r="D1893" s="14" t="s">
        <v>5101</v>
      </c>
      <c r="E1893" t="s">
        <v>5102</v>
      </c>
      <c r="F1893" t="s">
        <v>8494</v>
      </c>
      <c r="G1893" t="s">
        <v>53</v>
      </c>
      <c r="H1893" t="s">
        <v>8493</v>
      </c>
      <c r="I1893" s="17">
        <v>24108</v>
      </c>
      <c r="J1893" t="s">
        <v>54</v>
      </c>
      <c r="K1893" t="s">
        <v>463</v>
      </c>
      <c r="L1893" t="s">
        <v>51</v>
      </c>
      <c r="M1893" t="s">
        <v>51</v>
      </c>
      <c r="N1893" t="s">
        <v>463</v>
      </c>
      <c r="O1893" t="s">
        <v>74</v>
      </c>
      <c r="P1893" t="s">
        <v>74</v>
      </c>
      <c r="Q1893" s="1">
        <v>10.1</v>
      </c>
      <c r="R1893" t="s">
        <v>532</v>
      </c>
      <c r="S1893" t="s">
        <v>450</v>
      </c>
      <c r="T1893" t="s">
        <v>616</v>
      </c>
    </row>
    <row r="1894" spans="1:20" x14ac:dyDescent="0.25">
      <c r="A1894" t="s">
        <v>8495</v>
      </c>
      <c r="B1894" t="s">
        <v>8496</v>
      </c>
      <c r="C1894" t="s">
        <v>8497</v>
      </c>
      <c r="D1894" s="14" t="s">
        <v>8498</v>
      </c>
      <c r="E1894" t="s">
        <v>8499</v>
      </c>
      <c r="F1894" t="s">
        <v>51</v>
      </c>
      <c r="G1894" t="s">
        <v>53</v>
      </c>
      <c r="H1894" t="s">
        <v>1245</v>
      </c>
      <c r="I1894" s="17">
        <v>23743</v>
      </c>
      <c r="J1894" t="s">
        <v>54</v>
      </c>
      <c r="K1894" t="s">
        <v>463</v>
      </c>
      <c r="L1894" t="s">
        <v>51</v>
      </c>
      <c r="M1894" t="s">
        <v>51</v>
      </c>
      <c r="N1894" t="s">
        <v>463</v>
      </c>
      <c r="O1894" t="s">
        <v>74</v>
      </c>
      <c r="P1894" t="s">
        <v>74</v>
      </c>
      <c r="Q1894" s="1">
        <v>10.1</v>
      </c>
      <c r="R1894" t="s">
        <v>1247</v>
      </c>
      <c r="S1894" t="s">
        <v>1225</v>
      </c>
      <c r="T1894" t="s">
        <v>1316</v>
      </c>
    </row>
    <row r="1895" spans="1:20" x14ac:dyDescent="0.25">
      <c r="A1895" t="s">
        <v>8500</v>
      </c>
      <c r="B1895" t="s">
        <v>8501</v>
      </c>
      <c r="C1895" t="s">
        <v>51</v>
      </c>
      <c r="D1895" s="14" t="s">
        <v>8502</v>
      </c>
      <c r="E1895" t="s">
        <v>8503</v>
      </c>
      <c r="F1895" t="s">
        <v>51</v>
      </c>
      <c r="G1895" t="s">
        <v>58</v>
      </c>
      <c r="H1895" t="s">
        <v>51</v>
      </c>
      <c r="I1895" s="16">
        <v>37257</v>
      </c>
      <c r="J1895" t="s">
        <v>54</v>
      </c>
      <c r="K1895" t="s">
        <v>59</v>
      </c>
      <c r="L1895" t="s">
        <v>51</v>
      </c>
      <c r="M1895" t="s">
        <v>51</v>
      </c>
      <c r="N1895" t="s">
        <v>59</v>
      </c>
      <c r="O1895" t="s">
        <v>56</v>
      </c>
      <c r="P1895" t="s">
        <v>51</v>
      </c>
      <c r="Q1895" s="1">
        <v>10.1</v>
      </c>
      <c r="R1895" t="s">
        <v>51</v>
      </c>
      <c r="S1895" t="s">
        <v>918</v>
      </c>
      <c r="T1895" t="s">
        <v>2279</v>
      </c>
    </row>
    <row r="1896" spans="1:20" x14ac:dyDescent="0.25">
      <c r="A1896" t="s">
        <v>8504</v>
      </c>
      <c r="B1896" t="s">
        <v>1186</v>
      </c>
      <c r="C1896" t="s">
        <v>8505</v>
      </c>
      <c r="D1896" s="14" t="s">
        <v>8506</v>
      </c>
      <c r="E1896" t="s">
        <v>8507</v>
      </c>
      <c r="F1896" t="s">
        <v>51</v>
      </c>
      <c r="G1896" t="s">
        <v>93</v>
      </c>
      <c r="H1896" t="s">
        <v>8505</v>
      </c>
      <c r="I1896" s="16">
        <v>43438</v>
      </c>
      <c r="J1896" t="s">
        <v>54</v>
      </c>
      <c r="K1896" t="s">
        <v>73</v>
      </c>
      <c r="L1896" t="s">
        <v>51</v>
      </c>
      <c r="M1896" t="s">
        <v>51</v>
      </c>
      <c r="N1896" t="s">
        <v>73</v>
      </c>
      <c r="O1896" t="s">
        <v>74</v>
      </c>
      <c r="P1896" t="s">
        <v>56</v>
      </c>
      <c r="Q1896" s="1">
        <v>10</v>
      </c>
      <c r="R1896" t="s">
        <v>8509</v>
      </c>
      <c r="S1896" t="s">
        <v>1225</v>
      </c>
      <c r="T1896" t="s">
        <v>3758</v>
      </c>
    </row>
    <row r="1897" spans="1:20" x14ac:dyDescent="0.25">
      <c r="A1897" t="s">
        <v>8510</v>
      </c>
      <c r="B1897" t="s">
        <v>4438</v>
      </c>
      <c r="C1897" t="s">
        <v>8511</v>
      </c>
      <c r="D1897" s="14" t="s">
        <v>8512</v>
      </c>
      <c r="E1897" t="s">
        <v>8513</v>
      </c>
      <c r="F1897" t="s">
        <v>51</v>
      </c>
      <c r="G1897" t="s">
        <v>66</v>
      </c>
      <c r="H1897" t="s">
        <v>51</v>
      </c>
      <c r="I1897" s="16">
        <v>39161</v>
      </c>
      <c r="J1897" t="s">
        <v>54</v>
      </c>
      <c r="K1897" t="s">
        <v>59</v>
      </c>
      <c r="L1897" t="s">
        <v>51</v>
      </c>
      <c r="M1897" t="s">
        <v>51</v>
      </c>
      <c r="N1897" t="s">
        <v>59</v>
      </c>
      <c r="O1897" t="s">
        <v>56</v>
      </c>
      <c r="P1897" t="s">
        <v>74</v>
      </c>
      <c r="Q1897" s="1">
        <v>10</v>
      </c>
      <c r="R1897" t="s">
        <v>8514</v>
      </c>
      <c r="S1897" t="s">
        <v>450</v>
      </c>
      <c r="T1897" t="s">
        <v>4846</v>
      </c>
    </row>
    <row r="1898" spans="1:20" x14ac:dyDescent="0.25">
      <c r="A1898" t="s">
        <v>8515</v>
      </c>
      <c r="B1898" t="s">
        <v>51</v>
      </c>
      <c r="C1898" t="s">
        <v>8516</v>
      </c>
      <c r="D1898" s="14" t="s">
        <v>8517</v>
      </c>
      <c r="E1898" t="s">
        <v>8518</v>
      </c>
      <c r="F1898" t="s">
        <v>8519</v>
      </c>
      <c r="G1898" t="s">
        <v>69</v>
      </c>
      <c r="H1898" t="s">
        <v>51</v>
      </c>
      <c r="I1898" s="16">
        <v>42005</v>
      </c>
      <c r="J1898" t="s">
        <v>54</v>
      </c>
      <c r="K1898" t="s">
        <v>59</v>
      </c>
      <c r="L1898" t="s">
        <v>51</v>
      </c>
      <c r="M1898" t="s">
        <v>51</v>
      </c>
      <c r="N1898" t="s">
        <v>59</v>
      </c>
      <c r="O1898" t="s">
        <v>56</v>
      </c>
      <c r="P1898" t="s">
        <v>51</v>
      </c>
      <c r="Q1898" s="1">
        <v>10</v>
      </c>
      <c r="R1898" t="s">
        <v>51</v>
      </c>
      <c r="S1898" t="s">
        <v>51</v>
      </c>
      <c r="T1898" t="s">
        <v>51</v>
      </c>
    </row>
    <row r="1899" spans="1:20" x14ac:dyDescent="0.25">
      <c r="A1899" t="s">
        <v>8520</v>
      </c>
      <c r="B1899" t="s">
        <v>51</v>
      </c>
      <c r="C1899" t="s">
        <v>8521</v>
      </c>
      <c r="D1899" s="14" t="s">
        <v>3804</v>
      </c>
      <c r="E1899" t="s">
        <v>8522</v>
      </c>
      <c r="F1899" t="s">
        <v>8523</v>
      </c>
      <c r="G1899" t="s">
        <v>79</v>
      </c>
      <c r="H1899" t="s">
        <v>51</v>
      </c>
      <c r="I1899" s="16">
        <v>40179</v>
      </c>
      <c r="J1899" t="s">
        <v>54</v>
      </c>
      <c r="K1899" t="s">
        <v>59</v>
      </c>
      <c r="L1899" t="s">
        <v>51</v>
      </c>
      <c r="M1899" t="s">
        <v>51</v>
      </c>
      <c r="N1899" t="s">
        <v>59</v>
      </c>
      <c r="O1899" t="s">
        <v>56</v>
      </c>
      <c r="P1899" t="s">
        <v>51</v>
      </c>
      <c r="Q1899" s="1">
        <v>10</v>
      </c>
      <c r="R1899" t="s">
        <v>51</v>
      </c>
      <c r="S1899" t="s">
        <v>51</v>
      </c>
      <c r="T1899" t="s">
        <v>51</v>
      </c>
    </row>
    <row r="1900" spans="1:20" x14ac:dyDescent="0.25">
      <c r="A1900" t="s">
        <v>8524</v>
      </c>
      <c r="B1900" t="s">
        <v>51</v>
      </c>
      <c r="C1900" t="s">
        <v>8525</v>
      </c>
      <c r="D1900" s="14" t="s">
        <v>3804</v>
      </c>
      <c r="E1900" t="s">
        <v>8526</v>
      </c>
      <c r="F1900" t="s">
        <v>8527</v>
      </c>
      <c r="G1900" t="s">
        <v>79</v>
      </c>
      <c r="H1900" t="s">
        <v>51</v>
      </c>
      <c r="I1900" s="16">
        <v>40179</v>
      </c>
      <c r="J1900" t="s">
        <v>54</v>
      </c>
      <c r="K1900" t="s">
        <v>59</v>
      </c>
      <c r="L1900" t="s">
        <v>51</v>
      </c>
      <c r="M1900" t="s">
        <v>51</v>
      </c>
      <c r="N1900" t="s">
        <v>59</v>
      </c>
      <c r="O1900" t="s">
        <v>56</v>
      </c>
      <c r="P1900" t="s">
        <v>51</v>
      </c>
      <c r="Q1900" s="1">
        <v>10</v>
      </c>
      <c r="R1900" t="s">
        <v>51</v>
      </c>
      <c r="S1900" t="s">
        <v>51</v>
      </c>
      <c r="T1900" t="s">
        <v>51</v>
      </c>
    </row>
    <row r="1901" spans="1:20" x14ac:dyDescent="0.25">
      <c r="A1901" t="s">
        <v>8528</v>
      </c>
      <c r="B1901" t="s">
        <v>51</v>
      </c>
      <c r="C1901" t="s">
        <v>8529</v>
      </c>
      <c r="D1901" s="14" t="s">
        <v>8530</v>
      </c>
      <c r="E1901" t="s">
        <v>8531</v>
      </c>
      <c r="F1901" t="s">
        <v>8532</v>
      </c>
      <c r="G1901" t="s">
        <v>77</v>
      </c>
      <c r="H1901" t="s">
        <v>51</v>
      </c>
      <c r="I1901" s="16">
        <v>40179</v>
      </c>
      <c r="J1901" t="s">
        <v>54</v>
      </c>
      <c r="K1901" t="s">
        <v>59</v>
      </c>
      <c r="L1901" t="s">
        <v>51</v>
      </c>
      <c r="M1901" t="s">
        <v>51</v>
      </c>
      <c r="N1901" t="s">
        <v>59</v>
      </c>
      <c r="O1901" t="s">
        <v>56</v>
      </c>
      <c r="P1901" t="s">
        <v>51</v>
      </c>
      <c r="Q1901" s="1">
        <v>10</v>
      </c>
      <c r="R1901" t="s">
        <v>51</v>
      </c>
      <c r="S1901" t="s">
        <v>51</v>
      </c>
      <c r="T1901" t="s">
        <v>51</v>
      </c>
    </row>
    <row r="1902" spans="1:20" x14ac:dyDescent="0.25">
      <c r="A1902" t="s">
        <v>8533</v>
      </c>
      <c r="B1902" t="s">
        <v>51</v>
      </c>
      <c r="C1902" t="s">
        <v>8534</v>
      </c>
      <c r="D1902" s="14" t="s">
        <v>8535</v>
      </c>
      <c r="E1902" t="s">
        <v>8536</v>
      </c>
      <c r="F1902" t="s">
        <v>8537</v>
      </c>
      <c r="G1902" t="s">
        <v>53</v>
      </c>
      <c r="H1902" t="s">
        <v>51</v>
      </c>
      <c r="I1902" s="16">
        <v>40179</v>
      </c>
      <c r="J1902" t="s">
        <v>54</v>
      </c>
      <c r="K1902" t="s">
        <v>59</v>
      </c>
      <c r="L1902" t="s">
        <v>51</v>
      </c>
      <c r="M1902" t="s">
        <v>51</v>
      </c>
      <c r="N1902" t="s">
        <v>59</v>
      </c>
      <c r="O1902" t="s">
        <v>56</v>
      </c>
      <c r="P1902" t="s">
        <v>51</v>
      </c>
      <c r="Q1902" s="1">
        <v>10</v>
      </c>
      <c r="R1902" t="s">
        <v>51</v>
      </c>
      <c r="S1902" t="s">
        <v>51</v>
      </c>
      <c r="T1902" t="s">
        <v>51</v>
      </c>
    </row>
    <row r="1903" spans="1:20" x14ac:dyDescent="0.25">
      <c r="A1903" t="s">
        <v>8538</v>
      </c>
      <c r="B1903" t="s">
        <v>51</v>
      </c>
      <c r="C1903" t="s">
        <v>8539</v>
      </c>
      <c r="D1903" s="14" t="s">
        <v>8540</v>
      </c>
      <c r="E1903" t="s">
        <v>8541</v>
      </c>
      <c r="F1903" t="s">
        <v>8542</v>
      </c>
      <c r="G1903" t="s">
        <v>53</v>
      </c>
      <c r="H1903" t="s">
        <v>51</v>
      </c>
      <c r="I1903" s="16">
        <v>42005</v>
      </c>
      <c r="J1903" t="s">
        <v>54</v>
      </c>
      <c r="K1903" t="s">
        <v>59</v>
      </c>
      <c r="L1903" t="s">
        <v>51</v>
      </c>
      <c r="M1903" t="s">
        <v>51</v>
      </c>
      <c r="N1903" t="s">
        <v>59</v>
      </c>
      <c r="O1903" t="s">
        <v>56</v>
      </c>
      <c r="P1903" t="s">
        <v>51</v>
      </c>
      <c r="Q1903" s="1">
        <v>10</v>
      </c>
      <c r="R1903" t="s">
        <v>51</v>
      </c>
      <c r="S1903" t="s">
        <v>51</v>
      </c>
      <c r="T1903" t="s">
        <v>51</v>
      </c>
    </row>
    <row r="1904" spans="1:20" x14ac:dyDescent="0.25">
      <c r="A1904" t="s">
        <v>8543</v>
      </c>
      <c r="B1904" t="s">
        <v>51</v>
      </c>
      <c r="C1904" t="s">
        <v>8544</v>
      </c>
      <c r="D1904" s="14" t="s">
        <v>8545</v>
      </c>
      <c r="E1904" t="s">
        <v>8546</v>
      </c>
      <c r="F1904" t="s">
        <v>8547</v>
      </c>
      <c r="G1904" t="s">
        <v>58</v>
      </c>
      <c r="H1904" t="s">
        <v>51</v>
      </c>
      <c r="I1904" s="16">
        <v>40179</v>
      </c>
      <c r="J1904" t="s">
        <v>54</v>
      </c>
      <c r="K1904" t="s">
        <v>59</v>
      </c>
      <c r="L1904" t="s">
        <v>51</v>
      </c>
      <c r="M1904" t="s">
        <v>51</v>
      </c>
      <c r="N1904" t="s">
        <v>59</v>
      </c>
      <c r="O1904" t="s">
        <v>56</v>
      </c>
      <c r="P1904" t="s">
        <v>51</v>
      </c>
      <c r="Q1904" s="1">
        <v>10</v>
      </c>
      <c r="R1904" t="s">
        <v>51</v>
      </c>
      <c r="S1904" t="s">
        <v>51</v>
      </c>
      <c r="T1904" t="s">
        <v>51</v>
      </c>
    </row>
    <row r="1905" spans="1:20" x14ac:dyDescent="0.25">
      <c r="A1905" t="s">
        <v>8548</v>
      </c>
      <c r="B1905" t="s">
        <v>51</v>
      </c>
      <c r="C1905" t="s">
        <v>8549</v>
      </c>
      <c r="D1905" s="14" t="s">
        <v>8545</v>
      </c>
      <c r="E1905" t="s">
        <v>8550</v>
      </c>
      <c r="F1905" t="s">
        <v>8551</v>
      </c>
      <c r="G1905" t="s">
        <v>58</v>
      </c>
      <c r="H1905" t="s">
        <v>51</v>
      </c>
      <c r="I1905" s="16">
        <v>40179</v>
      </c>
      <c r="J1905" t="s">
        <v>54</v>
      </c>
      <c r="K1905" t="s">
        <v>59</v>
      </c>
      <c r="L1905" t="s">
        <v>51</v>
      </c>
      <c r="M1905" t="s">
        <v>51</v>
      </c>
      <c r="N1905" t="s">
        <v>59</v>
      </c>
      <c r="O1905" t="s">
        <v>56</v>
      </c>
      <c r="P1905" t="s">
        <v>51</v>
      </c>
      <c r="Q1905" s="1">
        <v>10</v>
      </c>
      <c r="R1905" t="s">
        <v>51</v>
      </c>
      <c r="S1905" t="s">
        <v>51</v>
      </c>
      <c r="T1905" t="s">
        <v>51</v>
      </c>
    </row>
    <row r="1906" spans="1:20" x14ac:dyDescent="0.25">
      <c r="A1906" t="s">
        <v>8552</v>
      </c>
      <c r="B1906" t="s">
        <v>51</v>
      </c>
      <c r="C1906" t="s">
        <v>8553</v>
      </c>
      <c r="D1906" s="14" t="s">
        <v>5291</v>
      </c>
      <c r="E1906" t="s">
        <v>8554</v>
      </c>
      <c r="F1906" t="s">
        <v>8555</v>
      </c>
      <c r="G1906" t="s">
        <v>58</v>
      </c>
      <c r="H1906" t="s">
        <v>51</v>
      </c>
      <c r="I1906" s="16">
        <v>42370</v>
      </c>
      <c r="J1906" t="s">
        <v>54</v>
      </c>
      <c r="K1906" t="s">
        <v>59</v>
      </c>
      <c r="L1906" t="s">
        <v>51</v>
      </c>
      <c r="M1906" t="s">
        <v>51</v>
      </c>
      <c r="N1906" t="s">
        <v>59</v>
      </c>
      <c r="O1906" t="s">
        <v>56</v>
      </c>
      <c r="P1906" t="s">
        <v>51</v>
      </c>
      <c r="Q1906" s="1">
        <v>10</v>
      </c>
      <c r="R1906" t="s">
        <v>51</v>
      </c>
      <c r="S1906" t="s">
        <v>51</v>
      </c>
      <c r="T1906" t="s">
        <v>51</v>
      </c>
    </row>
    <row r="1907" spans="1:20" x14ac:dyDescent="0.25">
      <c r="A1907" t="s">
        <v>8556</v>
      </c>
      <c r="B1907" t="s">
        <v>51</v>
      </c>
      <c r="C1907" t="s">
        <v>8557</v>
      </c>
      <c r="D1907" s="14" t="s">
        <v>4722</v>
      </c>
      <c r="E1907" t="s">
        <v>8558</v>
      </c>
      <c r="F1907" t="s">
        <v>8559</v>
      </c>
      <c r="G1907" t="s">
        <v>58</v>
      </c>
      <c r="H1907" t="s">
        <v>51</v>
      </c>
      <c r="I1907" s="16">
        <v>40179</v>
      </c>
      <c r="J1907" t="s">
        <v>54</v>
      </c>
      <c r="K1907" t="s">
        <v>59</v>
      </c>
      <c r="L1907" t="s">
        <v>51</v>
      </c>
      <c r="M1907" t="s">
        <v>51</v>
      </c>
      <c r="N1907" t="s">
        <v>59</v>
      </c>
      <c r="O1907" t="s">
        <v>56</v>
      </c>
      <c r="P1907" t="s">
        <v>51</v>
      </c>
      <c r="Q1907" s="1">
        <v>10</v>
      </c>
      <c r="R1907" t="s">
        <v>51</v>
      </c>
      <c r="S1907" t="s">
        <v>51</v>
      </c>
      <c r="T1907" t="s">
        <v>51</v>
      </c>
    </row>
    <row r="1908" spans="1:20" x14ac:dyDescent="0.25">
      <c r="A1908" t="s">
        <v>8560</v>
      </c>
      <c r="B1908" t="s">
        <v>51</v>
      </c>
      <c r="C1908" t="s">
        <v>8561</v>
      </c>
      <c r="D1908" s="14" t="s">
        <v>8562</v>
      </c>
      <c r="E1908" t="s">
        <v>8563</v>
      </c>
      <c r="F1908" t="s">
        <v>8564</v>
      </c>
      <c r="G1908" t="s">
        <v>53</v>
      </c>
      <c r="H1908" t="s">
        <v>51</v>
      </c>
      <c r="I1908" s="16">
        <v>42005</v>
      </c>
      <c r="J1908" t="s">
        <v>492</v>
      </c>
      <c r="K1908" t="s">
        <v>55</v>
      </c>
      <c r="L1908" t="s">
        <v>51</v>
      </c>
      <c r="M1908" t="s">
        <v>51</v>
      </c>
      <c r="N1908" t="s">
        <v>55</v>
      </c>
      <c r="O1908" t="s">
        <v>56</v>
      </c>
      <c r="P1908" t="s">
        <v>51</v>
      </c>
      <c r="Q1908" s="1">
        <v>10</v>
      </c>
      <c r="R1908" t="s">
        <v>8565</v>
      </c>
      <c r="S1908" t="s">
        <v>1225</v>
      </c>
      <c r="T1908" t="s">
        <v>2103</v>
      </c>
    </row>
    <row r="1909" spans="1:20" x14ac:dyDescent="0.25">
      <c r="A1909" t="s">
        <v>8566</v>
      </c>
      <c r="B1909" t="s">
        <v>8567</v>
      </c>
      <c r="C1909" t="s">
        <v>8568</v>
      </c>
      <c r="D1909" s="14" t="s">
        <v>6731</v>
      </c>
      <c r="E1909" t="s">
        <v>8569</v>
      </c>
      <c r="F1909" t="s">
        <v>51</v>
      </c>
      <c r="G1909" t="s">
        <v>66</v>
      </c>
      <c r="H1909" t="s">
        <v>51</v>
      </c>
      <c r="I1909" s="16">
        <v>41640</v>
      </c>
      <c r="J1909" t="s">
        <v>54</v>
      </c>
      <c r="K1909" t="s">
        <v>59</v>
      </c>
      <c r="L1909" t="s">
        <v>51</v>
      </c>
      <c r="M1909" t="s">
        <v>51</v>
      </c>
      <c r="N1909" t="s">
        <v>59</v>
      </c>
      <c r="O1909" t="s">
        <v>56</v>
      </c>
      <c r="P1909" t="s">
        <v>74</v>
      </c>
      <c r="Q1909" s="1">
        <v>10</v>
      </c>
      <c r="R1909" t="s">
        <v>51</v>
      </c>
      <c r="S1909" t="s">
        <v>918</v>
      </c>
      <c r="T1909" t="s">
        <v>1625</v>
      </c>
    </row>
    <row r="1910" spans="1:20" x14ac:dyDescent="0.25">
      <c r="A1910" t="s">
        <v>8570</v>
      </c>
      <c r="B1910" t="s">
        <v>51</v>
      </c>
      <c r="C1910" t="s">
        <v>8571</v>
      </c>
      <c r="D1910" s="14" t="s">
        <v>2307</v>
      </c>
      <c r="E1910" t="s">
        <v>8572</v>
      </c>
      <c r="F1910" t="s">
        <v>51</v>
      </c>
      <c r="G1910" t="s">
        <v>66</v>
      </c>
      <c r="H1910" t="s">
        <v>51</v>
      </c>
      <c r="I1910" s="16">
        <v>41640</v>
      </c>
      <c r="J1910" t="s">
        <v>54</v>
      </c>
      <c r="K1910" t="s">
        <v>59</v>
      </c>
      <c r="L1910" t="s">
        <v>51</v>
      </c>
      <c r="M1910" t="s">
        <v>51</v>
      </c>
      <c r="N1910" t="s">
        <v>59</v>
      </c>
      <c r="O1910" t="s">
        <v>56</v>
      </c>
      <c r="P1910" t="s">
        <v>74</v>
      </c>
      <c r="Q1910" s="1">
        <v>10</v>
      </c>
      <c r="R1910" t="s">
        <v>51</v>
      </c>
      <c r="S1910" t="s">
        <v>450</v>
      </c>
      <c r="T1910" t="s">
        <v>1625</v>
      </c>
    </row>
    <row r="1911" spans="1:20" x14ac:dyDescent="0.25">
      <c r="A1911" t="s">
        <v>8573</v>
      </c>
      <c r="B1911" t="s">
        <v>8574</v>
      </c>
      <c r="C1911" t="s">
        <v>51</v>
      </c>
      <c r="D1911" s="14" t="s">
        <v>7722</v>
      </c>
      <c r="E1911" t="s">
        <v>8575</v>
      </c>
      <c r="F1911" t="s">
        <v>51</v>
      </c>
      <c r="G1911" t="s">
        <v>77</v>
      </c>
      <c r="H1911" t="s">
        <v>51</v>
      </c>
      <c r="I1911" s="16">
        <v>41275</v>
      </c>
      <c r="J1911" t="s">
        <v>54</v>
      </c>
      <c r="K1911" t="s">
        <v>59</v>
      </c>
      <c r="L1911" t="s">
        <v>51</v>
      </c>
      <c r="M1911" t="s">
        <v>51</v>
      </c>
      <c r="N1911" t="s">
        <v>59</v>
      </c>
      <c r="O1911" t="s">
        <v>56</v>
      </c>
      <c r="P1911" t="s">
        <v>51</v>
      </c>
      <c r="Q1911" s="1">
        <v>10</v>
      </c>
      <c r="R1911" t="s">
        <v>8576</v>
      </c>
      <c r="S1911" t="s">
        <v>1225</v>
      </c>
      <c r="T1911" t="s">
        <v>6041</v>
      </c>
    </row>
    <row r="1912" spans="1:20" x14ac:dyDescent="0.25">
      <c r="A1912" t="s">
        <v>8577</v>
      </c>
      <c r="B1912" t="s">
        <v>914</v>
      </c>
      <c r="C1912" t="s">
        <v>51</v>
      </c>
      <c r="D1912" s="14" t="s">
        <v>3521</v>
      </c>
      <c r="E1912" t="s">
        <v>3522</v>
      </c>
      <c r="F1912" t="s">
        <v>8578</v>
      </c>
      <c r="G1912" t="s">
        <v>63</v>
      </c>
      <c r="H1912" t="s">
        <v>51</v>
      </c>
      <c r="I1912" s="16">
        <v>40909</v>
      </c>
      <c r="J1912" t="s">
        <v>54</v>
      </c>
      <c r="K1912" t="s">
        <v>59</v>
      </c>
      <c r="L1912" t="s">
        <v>51</v>
      </c>
      <c r="M1912" t="s">
        <v>51</v>
      </c>
      <c r="N1912" t="s">
        <v>59</v>
      </c>
      <c r="O1912" t="s">
        <v>56</v>
      </c>
      <c r="P1912" t="s">
        <v>74</v>
      </c>
      <c r="Q1912" s="1">
        <v>10</v>
      </c>
      <c r="R1912" t="s">
        <v>8579</v>
      </c>
      <c r="S1912" t="s">
        <v>2708</v>
      </c>
      <c r="T1912" t="s">
        <v>471</v>
      </c>
    </row>
    <row r="1913" spans="1:20" x14ac:dyDescent="0.25">
      <c r="A1913" t="s">
        <v>8580</v>
      </c>
      <c r="B1913" t="s">
        <v>8581</v>
      </c>
      <c r="C1913" t="s">
        <v>8582</v>
      </c>
      <c r="D1913" s="14" t="s">
        <v>4782</v>
      </c>
      <c r="E1913" t="s">
        <v>8583</v>
      </c>
      <c r="F1913" t="s">
        <v>51</v>
      </c>
      <c r="G1913" t="s">
        <v>63</v>
      </c>
      <c r="H1913" t="s">
        <v>51</v>
      </c>
      <c r="I1913" s="16">
        <v>37126</v>
      </c>
      <c r="J1913" t="s">
        <v>54</v>
      </c>
      <c r="K1913" t="s">
        <v>59</v>
      </c>
      <c r="L1913" t="s">
        <v>51</v>
      </c>
      <c r="M1913" t="s">
        <v>51</v>
      </c>
      <c r="N1913" t="s">
        <v>59</v>
      </c>
      <c r="O1913" t="s">
        <v>56</v>
      </c>
      <c r="P1913" t="s">
        <v>74</v>
      </c>
      <c r="Q1913" s="1">
        <v>10</v>
      </c>
      <c r="R1913" t="s">
        <v>51</v>
      </c>
      <c r="S1913" t="s">
        <v>1225</v>
      </c>
      <c r="T1913" t="s">
        <v>8584</v>
      </c>
    </row>
    <row r="1914" spans="1:20" x14ac:dyDescent="0.25">
      <c r="A1914" t="s">
        <v>8585</v>
      </c>
      <c r="B1914" t="s">
        <v>4380</v>
      </c>
      <c r="C1914" t="s">
        <v>8586</v>
      </c>
      <c r="D1914" s="14" t="s">
        <v>6583</v>
      </c>
      <c r="E1914" t="s">
        <v>8587</v>
      </c>
      <c r="F1914" t="s">
        <v>51</v>
      </c>
      <c r="G1914" t="s">
        <v>69</v>
      </c>
      <c r="H1914" t="s">
        <v>51</v>
      </c>
      <c r="I1914" s="16">
        <v>40544</v>
      </c>
      <c r="J1914" t="s">
        <v>54</v>
      </c>
      <c r="K1914" t="s">
        <v>59</v>
      </c>
      <c r="L1914" t="s">
        <v>51</v>
      </c>
      <c r="M1914" t="s">
        <v>51</v>
      </c>
      <c r="N1914" t="s">
        <v>59</v>
      </c>
      <c r="O1914" t="s">
        <v>56</v>
      </c>
      <c r="P1914" t="s">
        <v>74</v>
      </c>
      <c r="Q1914" s="1">
        <v>10</v>
      </c>
      <c r="R1914" t="s">
        <v>8588</v>
      </c>
      <c r="S1914" t="s">
        <v>1225</v>
      </c>
      <c r="T1914" t="s">
        <v>1523</v>
      </c>
    </row>
    <row r="1915" spans="1:20" x14ac:dyDescent="0.25">
      <c r="A1915" t="s">
        <v>8589</v>
      </c>
      <c r="B1915" t="s">
        <v>4380</v>
      </c>
      <c r="C1915" t="s">
        <v>8590</v>
      </c>
      <c r="D1915" s="14" t="s">
        <v>1993</v>
      </c>
      <c r="E1915" t="s">
        <v>1994</v>
      </c>
      <c r="F1915" t="s">
        <v>4857</v>
      </c>
      <c r="G1915" t="s">
        <v>79</v>
      </c>
      <c r="H1915" t="s">
        <v>51</v>
      </c>
      <c r="I1915" s="16">
        <v>39448</v>
      </c>
      <c r="J1915" t="s">
        <v>54</v>
      </c>
      <c r="K1915" t="s">
        <v>59</v>
      </c>
      <c r="L1915" t="s">
        <v>51</v>
      </c>
      <c r="M1915" t="s">
        <v>51</v>
      </c>
      <c r="N1915" t="s">
        <v>59</v>
      </c>
      <c r="O1915" t="s">
        <v>56</v>
      </c>
      <c r="P1915" t="s">
        <v>74</v>
      </c>
      <c r="Q1915" s="1">
        <v>10</v>
      </c>
      <c r="R1915" t="s">
        <v>5662</v>
      </c>
      <c r="S1915" t="s">
        <v>450</v>
      </c>
      <c r="T1915" t="s">
        <v>1279</v>
      </c>
    </row>
    <row r="1916" spans="1:20" x14ac:dyDescent="0.25">
      <c r="A1916" t="s">
        <v>8591</v>
      </c>
      <c r="B1916" t="s">
        <v>8592</v>
      </c>
      <c r="C1916" t="s">
        <v>8593</v>
      </c>
      <c r="D1916" s="14" t="s">
        <v>8594</v>
      </c>
      <c r="E1916" t="s">
        <v>8595</v>
      </c>
      <c r="F1916" t="s">
        <v>51</v>
      </c>
      <c r="G1916" t="s">
        <v>79</v>
      </c>
      <c r="H1916" t="s">
        <v>51</v>
      </c>
      <c r="I1916" s="16">
        <v>41040</v>
      </c>
      <c r="J1916" t="s">
        <v>54</v>
      </c>
      <c r="K1916" t="s">
        <v>59</v>
      </c>
      <c r="L1916" t="s">
        <v>51</v>
      </c>
      <c r="M1916" t="s">
        <v>51</v>
      </c>
      <c r="N1916" t="s">
        <v>59</v>
      </c>
      <c r="O1916" t="s">
        <v>56</v>
      </c>
      <c r="P1916" t="s">
        <v>74</v>
      </c>
      <c r="Q1916" s="1">
        <v>10</v>
      </c>
      <c r="R1916" t="s">
        <v>8596</v>
      </c>
      <c r="S1916" t="s">
        <v>450</v>
      </c>
      <c r="T1916" t="s">
        <v>1625</v>
      </c>
    </row>
    <row r="1917" spans="1:20" x14ac:dyDescent="0.25">
      <c r="A1917" t="s">
        <v>8597</v>
      </c>
      <c r="B1917" t="s">
        <v>3923</v>
      </c>
      <c r="C1917" t="s">
        <v>8598</v>
      </c>
      <c r="D1917" s="14" t="s">
        <v>8599</v>
      </c>
      <c r="E1917" t="s">
        <v>8600</v>
      </c>
      <c r="F1917" t="s">
        <v>51</v>
      </c>
      <c r="G1917" t="s">
        <v>77</v>
      </c>
      <c r="H1917" t="s">
        <v>51</v>
      </c>
      <c r="I1917" s="16">
        <v>39080</v>
      </c>
      <c r="J1917" t="s">
        <v>54</v>
      </c>
      <c r="K1917" t="s">
        <v>59</v>
      </c>
      <c r="L1917" t="s">
        <v>51</v>
      </c>
      <c r="M1917" t="s">
        <v>51</v>
      </c>
      <c r="N1917" t="s">
        <v>59</v>
      </c>
      <c r="O1917" t="s">
        <v>56</v>
      </c>
      <c r="P1917" t="s">
        <v>74</v>
      </c>
      <c r="Q1917" s="1">
        <v>10</v>
      </c>
      <c r="R1917" t="s">
        <v>8601</v>
      </c>
      <c r="S1917" t="s">
        <v>1225</v>
      </c>
      <c r="T1917" t="s">
        <v>471</v>
      </c>
    </row>
    <row r="1918" spans="1:20" x14ac:dyDescent="0.25">
      <c r="A1918" t="s">
        <v>8602</v>
      </c>
      <c r="B1918" t="s">
        <v>6782</v>
      </c>
      <c r="C1918" t="s">
        <v>8603</v>
      </c>
      <c r="D1918" s="14" t="s">
        <v>4067</v>
      </c>
      <c r="E1918" t="s">
        <v>6784</v>
      </c>
      <c r="F1918" t="s">
        <v>51</v>
      </c>
      <c r="G1918" t="s">
        <v>58</v>
      </c>
      <c r="H1918" t="s">
        <v>51</v>
      </c>
      <c r="I1918" s="16">
        <v>37622</v>
      </c>
      <c r="J1918" t="s">
        <v>54</v>
      </c>
      <c r="K1918" t="s">
        <v>59</v>
      </c>
      <c r="L1918" t="s">
        <v>51</v>
      </c>
      <c r="M1918" t="s">
        <v>51</v>
      </c>
      <c r="N1918" t="s">
        <v>59</v>
      </c>
      <c r="O1918" t="s">
        <v>56</v>
      </c>
      <c r="P1918" t="s">
        <v>74</v>
      </c>
      <c r="Q1918" s="1">
        <v>10</v>
      </c>
      <c r="R1918" t="s">
        <v>8604</v>
      </c>
      <c r="S1918" t="s">
        <v>1225</v>
      </c>
      <c r="T1918" t="s">
        <v>471</v>
      </c>
    </row>
    <row r="1919" spans="1:20" x14ac:dyDescent="0.25">
      <c r="A1919" t="s">
        <v>8605</v>
      </c>
      <c r="B1919" t="s">
        <v>8606</v>
      </c>
      <c r="C1919" t="s">
        <v>8607</v>
      </c>
      <c r="D1919" s="14" t="s">
        <v>4996</v>
      </c>
      <c r="E1919" t="s">
        <v>8608</v>
      </c>
      <c r="F1919" t="s">
        <v>51</v>
      </c>
      <c r="G1919" t="s">
        <v>58</v>
      </c>
      <c r="H1919" t="s">
        <v>51</v>
      </c>
      <c r="I1919" s="16">
        <v>39073</v>
      </c>
      <c r="J1919" t="s">
        <v>54</v>
      </c>
      <c r="K1919" t="s">
        <v>59</v>
      </c>
      <c r="L1919" t="s">
        <v>51</v>
      </c>
      <c r="M1919" t="s">
        <v>51</v>
      </c>
      <c r="N1919" t="s">
        <v>59</v>
      </c>
      <c r="O1919" t="s">
        <v>56</v>
      </c>
      <c r="P1919" t="s">
        <v>172</v>
      </c>
      <c r="Q1919" s="1">
        <v>10</v>
      </c>
      <c r="R1919" t="s">
        <v>8188</v>
      </c>
      <c r="S1919" t="s">
        <v>1225</v>
      </c>
      <c r="T1919" t="s">
        <v>2279</v>
      </c>
    </row>
    <row r="1920" spans="1:20" x14ac:dyDescent="0.25">
      <c r="A1920" t="s">
        <v>8609</v>
      </c>
      <c r="B1920" t="s">
        <v>8610</v>
      </c>
      <c r="C1920" t="s">
        <v>8611</v>
      </c>
      <c r="D1920" s="14" t="s">
        <v>3075</v>
      </c>
      <c r="E1920" t="s">
        <v>8612</v>
      </c>
      <c r="F1920" t="s">
        <v>51</v>
      </c>
      <c r="G1920" t="s">
        <v>58</v>
      </c>
      <c r="H1920" t="s">
        <v>51</v>
      </c>
      <c r="I1920" s="16">
        <v>39400</v>
      </c>
      <c r="J1920" t="s">
        <v>54</v>
      </c>
      <c r="K1920" t="s">
        <v>59</v>
      </c>
      <c r="L1920" t="s">
        <v>51</v>
      </c>
      <c r="M1920" t="s">
        <v>51</v>
      </c>
      <c r="N1920" t="s">
        <v>59</v>
      </c>
      <c r="O1920" t="s">
        <v>56</v>
      </c>
      <c r="P1920" t="s">
        <v>172</v>
      </c>
      <c r="Q1920" s="1">
        <v>10</v>
      </c>
      <c r="R1920" t="s">
        <v>8613</v>
      </c>
      <c r="S1920" t="s">
        <v>450</v>
      </c>
      <c r="T1920" t="s">
        <v>1279</v>
      </c>
    </row>
    <row r="1921" spans="1:20" x14ac:dyDescent="0.25">
      <c r="A1921" t="s">
        <v>8614</v>
      </c>
      <c r="B1921" t="s">
        <v>8615</v>
      </c>
      <c r="C1921" t="s">
        <v>8616</v>
      </c>
      <c r="D1921" s="14" t="s">
        <v>8617</v>
      </c>
      <c r="E1921" t="s">
        <v>8618</v>
      </c>
      <c r="F1921" t="s">
        <v>51</v>
      </c>
      <c r="G1921" t="s">
        <v>58</v>
      </c>
      <c r="H1921" t="s">
        <v>51</v>
      </c>
      <c r="I1921" s="16">
        <v>40168</v>
      </c>
      <c r="J1921" t="s">
        <v>54</v>
      </c>
      <c r="K1921" t="s">
        <v>59</v>
      </c>
      <c r="L1921" t="s">
        <v>51</v>
      </c>
      <c r="M1921" t="s">
        <v>51</v>
      </c>
      <c r="N1921" t="s">
        <v>59</v>
      </c>
      <c r="O1921" t="s">
        <v>56</v>
      </c>
      <c r="P1921" t="s">
        <v>172</v>
      </c>
      <c r="Q1921" s="1">
        <v>10</v>
      </c>
      <c r="R1921" t="s">
        <v>8619</v>
      </c>
      <c r="S1921" t="s">
        <v>1225</v>
      </c>
      <c r="T1921" t="s">
        <v>1279</v>
      </c>
    </row>
    <row r="1922" spans="1:20" x14ac:dyDescent="0.25">
      <c r="A1922" t="s">
        <v>8620</v>
      </c>
      <c r="B1922" t="s">
        <v>8621</v>
      </c>
      <c r="C1922" t="s">
        <v>8622</v>
      </c>
      <c r="D1922" s="14" t="s">
        <v>8623</v>
      </c>
      <c r="E1922" t="s">
        <v>8624</v>
      </c>
      <c r="F1922" t="s">
        <v>51</v>
      </c>
      <c r="G1922" t="s">
        <v>77</v>
      </c>
      <c r="H1922" t="s">
        <v>51</v>
      </c>
      <c r="I1922" s="16">
        <v>38954</v>
      </c>
      <c r="J1922" t="s">
        <v>54</v>
      </c>
      <c r="K1922" t="s">
        <v>59</v>
      </c>
      <c r="L1922" t="s">
        <v>51</v>
      </c>
      <c r="M1922" t="s">
        <v>51</v>
      </c>
      <c r="N1922" t="s">
        <v>59</v>
      </c>
      <c r="O1922" t="s">
        <v>56</v>
      </c>
      <c r="P1922" t="s">
        <v>172</v>
      </c>
      <c r="Q1922" s="1">
        <v>10</v>
      </c>
      <c r="R1922" t="s">
        <v>8625</v>
      </c>
      <c r="S1922" t="s">
        <v>1225</v>
      </c>
      <c r="T1922" t="s">
        <v>2387</v>
      </c>
    </row>
    <row r="1923" spans="1:20" x14ac:dyDescent="0.25">
      <c r="A1923" t="s">
        <v>8626</v>
      </c>
      <c r="B1923" t="s">
        <v>8627</v>
      </c>
      <c r="C1923" t="s">
        <v>8628</v>
      </c>
      <c r="D1923" s="14" t="s">
        <v>3360</v>
      </c>
      <c r="E1923" t="s">
        <v>3536</v>
      </c>
      <c r="F1923" t="s">
        <v>8629</v>
      </c>
      <c r="G1923" t="s">
        <v>53</v>
      </c>
      <c r="H1923" t="s">
        <v>8630</v>
      </c>
      <c r="I1923" s="16">
        <v>34593</v>
      </c>
      <c r="J1923" t="s">
        <v>54</v>
      </c>
      <c r="K1923" t="s">
        <v>1281</v>
      </c>
      <c r="L1923" t="s">
        <v>51</v>
      </c>
      <c r="M1923" t="s">
        <v>51</v>
      </c>
      <c r="N1923" t="s">
        <v>1281</v>
      </c>
      <c r="O1923" t="s">
        <v>74</v>
      </c>
      <c r="P1923" t="s">
        <v>419</v>
      </c>
      <c r="Q1923" s="1">
        <v>10</v>
      </c>
      <c r="R1923" t="s">
        <v>8631</v>
      </c>
      <c r="S1923" t="s">
        <v>1225</v>
      </c>
      <c r="T1923" t="s">
        <v>3364</v>
      </c>
    </row>
    <row r="1924" spans="1:20" x14ac:dyDescent="0.25">
      <c r="A1924" t="s">
        <v>8632</v>
      </c>
      <c r="B1924" t="s">
        <v>8633</v>
      </c>
      <c r="C1924" t="s">
        <v>1866</v>
      </c>
      <c r="D1924" s="14" t="s">
        <v>8634</v>
      </c>
      <c r="E1924" t="s">
        <v>206</v>
      </c>
      <c r="F1924" t="s">
        <v>8635</v>
      </c>
      <c r="G1924" t="s">
        <v>63</v>
      </c>
      <c r="H1924" t="s">
        <v>8636</v>
      </c>
      <c r="I1924" s="17">
        <v>21551</v>
      </c>
      <c r="J1924" t="s">
        <v>54</v>
      </c>
      <c r="K1924" t="s">
        <v>171</v>
      </c>
      <c r="L1924" t="s">
        <v>51</v>
      </c>
      <c r="M1924" t="s">
        <v>51</v>
      </c>
      <c r="N1924" t="s">
        <v>171</v>
      </c>
      <c r="O1924" t="s">
        <v>74</v>
      </c>
      <c r="P1924" t="s">
        <v>56</v>
      </c>
      <c r="Q1924" s="1">
        <v>10</v>
      </c>
      <c r="R1924" t="s">
        <v>8637</v>
      </c>
      <c r="S1924" t="s">
        <v>1225</v>
      </c>
      <c r="T1924" t="s">
        <v>471</v>
      </c>
    </row>
    <row r="1925" spans="1:20" x14ac:dyDescent="0.25">
      <c r="A1925" t="s">
        <v>8638</v>
      </c>
      <c r="B1925" t="s">
        <v>8633</v>
      </c>
      <c r="C1925" t="s">
        <v>1866</v>
      </c>
      <c r="D1925" s="14" t="s">
        <v>8634</v>
      </c>
      <c r="E1925" t="s">
        <v>206</v>
      </c>
      <c r="F1925" t="s">
        <v>8635</v>
      </c>
      <c r="G1925" t="s">
        <v>63</v>
      </c>
      <c r="H1925" t="s">
        <v>8639</v>
      </c>
      <c r="I1925" s="17">
        <v>21551</v>
      </c>
      <c r="J1925" t="s">
        <v>54</v>
      </c>
      <c r="K1925" t="s">
        <v>171</v>
      </c>
      <c r="L1925" t="s">
        <v>51</v>
      </c>
      <c r="M1925" t="s">
        <v>51</v>
      </c>
      <c r="N1925" t="s">
        <v>171</v>
      </c>
      <c r="O1925" t="s">
        <v>74</v>
      </c>
      <c r="P1925" t="s">
        <v>419</v>
      </c>
      <c r="Q1925" s="1">
        <v>10</v>
      </c>
      <c r="R1925" t="s">
        <v>8637</v>
      </c>
      <c r="S1925" t="s">
        <v>1225</v>
      </c>
      <c r="T1925" t="s">
        <v>471</v>
      </c>
    </row>
    <row r="1926" spans="1:20" x14ac:dyDescent="0.25">
      <c r="A1926" t="s">
        <v>8640</v>
      </c>
      <c r="B1926" t="s">
        <v>8641</v>
      </c>
      <c r="C1926" t="s">
        <v>8642</v>
      </c>
      <c r="D1926" s="14" t="s">
        <v>2617</v>
      </c>
      <c r="E1926" t="s">
        <v>8642</v>
      </c>
      <c r="F1926" t="s">
        <v>51</v>
      </c>
      <c r="G1926" t="s">
        <v>88</v>
      </c>
      <c r="H1926" t="s">
        <v>8642</v>
      </c>
      <c r="I1926" s="16">
        <v>37309</v>
      </c>
      <c r="J1926" t="s">
        <v>54</v>
      </c>
      <c r="K1926" t="s">
        <v>59</v>
      </c>
      <c r="L1926" t="s">
        <v>51</v>
      </c>
      <c r="M1926" t="s">
        <v>51</v>
      </c>
      <c r="N1926" t="s">
        <v>59</v>
      </c>
      <c r="O1926" t="s">
        <v>56</v>
      </c>
      <c r="P1926" t="s">
        <v>74</v>
      </c>
      <c r="Q1926" s="1">
        <v>10</v>
      </c>
      <c r="R1926" t="s">
        <v>8643</v>
      </c>
      <c r="S1926" t="s">
        <v>450</v>
      </c>
      <c r="T1926" t="s">
        <v>1356</v>
      </c>
    </row>
    <row r="1927" spans="1:20" x14ac:dyDescent="0.25">
      <c r="A1927" t="s">
        <v>8644</v>
      </c>
      <c r="B1927" t="s">
        <v>3121</v>
      </c>
      <c r="C1927" t="s">
        <v>8645</v>
      </c>
      <c r="D1927" s="14" t="s">
        <v>8646</v>
      </c>
      <c r="E1927" t="s">
        <v>8647</v>
      </c>
      <c r="F1927" t="s">
        <v>51</v>
      </c>
      <c r="G1927" t="s">
        <v>58</v>
      </c>
      <c r="H1927" t="s">
        <v>8648</v>
      </c>
      <c r="I1927" s="16">
        <v>39846</v>
      </c>
      <c r="J1927" t="s">
        <v>54</v>
      </c>
      <c r="K1927" t="s">
        <v>59</v>
      </c>
      <c r="L1927" t="s">
        <v>51</v>
      </c>
      <c r="M1927" t="s">
        <v>51</v>
      </c>
      <c r="N1927" t="s">
        <v>59</v>
      </c>
      <c r="O1927" t="s">
        <v>56</v>
      </c>
      <c r="P1927" t="s">
        <v>74</v>
      </c>
      <c r="Q1927" s="1">
        <v>10</v>
      </c>
      <c r="R1927" t="s">
        <v>8649</v>
      </c>
      <c r="S1927" t="s">
        <v>1225</v>
      </c>
      <c r="T1927" t="s">
        <v>1279</v>
      </c>
    </row>
    <row r="1928" spans="1:20" x14ac:dyDescent="0.25">
      <c r="A1928" t="s">
        <v>8650</v>
      </c>
      <c r="B1928" t="s">
        <v>5270</v>
      </c>
      <c r="C1928" t="s">
        <v>8651</v>
      </c>
      <c r="D1928" s="14" t="s">
        <v>7691</v>
      </c>
      <c r="E1928" t="s">
        <v>8652</v>
      </c>
      <c r="F1928" t="s">
        <v>51</v>
      </c>
      <c r="G1928" t="s">
        <v>79</v>
      </c>
      <c r="H1928" t="s">
        <v>51</v>
      </c>
      <c r="I1928" s="16">
        <v>39083</v>
      </c>
      <c r="J1928" t="s">
        <v>54</v>
      </c>
      <c r="K1928" t="s">
        <v>59</v>
      </c>
      <c r="L1928" t="s">
        <v>51</v>
      </c>
      <c r="M1928" t="s">
        <v>51</v>
      </c>
      <c r="N1928" t="s">
        <v>59</v>
      </c>
      <c r="O1928" t="s">
        <v>56</v>
      </c>
      <c r="P1928" t="s">
        <v>51</v>
      </c>
      <c r="Q1928" s="1">
        <v>10</v>
      </c>
      <c r="R1928" t="s">
        <v>51</v>
      </c>
      <c r="S1928" t="s">
        <v>1225</v>
      </c>
      <c r="T1928" t="s">
        <v>1356</v>
      </c>
    </row>
    <row r="1929" spans="1:20" x14ac:dyDescent="0.25">
      <c r="A1929" t="s">
        <v>8653</v>
      </c>
      <c r="B1929" t="s">
        <v>5937</v>
      </c>
      <c r="C1929" t="s">
        <v>8654</v>
      </c>
      <c r="D1929" s="14" t="s">
        <v>8655</v>
      </c>
      <c r="E1929" t="s">
        <v>8656</v>
      </c>
      <c r="F1929" t="s">
        <v>51</v>
      </c>
      <c r="G1929" t="s">
        <v>79</v>
      </c>
      <c r="H1929" t="s">
        <v>8657</v>
      </c>
      <c r="I1929" s="16">
        <v>38718</v>
      </c>
      <c r="J1929" t="s">
        <v>54</v>
      </c>
      <c r="K1929" t="s">
        <v>59</v>
      </c>
      <c r="L1929" t="s">
        <v>51</v>
      </c>
      <c r="M1929" t="s">
        <v>51</v>
      </c>
      <c r="N1929" t="s">
        <v>59</v>
      </c>
      <c r="O1929" t="s">
        <v>56</v>
      </c>
      <c r="P1929" t="s">
        <v>74</v>
      </c>
      <c r="Q1929" s="1">
        <v>10</v>
      </c>
      <c r="R1929" t="s">
        <v>8654</v>
      </c>
      <c r="S1929" t="s">
        <v>1225</v>
      </c>
      <c r="T1929" t="s">
        <v>1356</v>
      </c>
    </row>
    <row r="1930" spans="1:20" x14ac:dyDescent="0.25">
      <c r="A1930" t="s">
        <v>8658</v>
      </c>
      <c r="B1930" t="s">
        <v>8659</v>
      </c>
      <c r="C1930" t="s">
        <v>51</v>
      </c>
      <c r="D1930" s="14" t="s">
        <v>2978</v>
      </c>
      <c r="E1930" t="s">
        <v>5938</v>
      </c>
      <c r="F1930" t="s">
        <v>51</v>
      </c>
      <c r="G1930" t="s">
        <v>66</v>
      </c>
      <c r="H1930" t="s">
        <v>51</v>
      </c>
      <c r="I1930" s="16">
        <v>39056</v>
      </c>
      <c r="J1930" t="s">
        <v>54</v>
      </c>
      <c r="K1930" t="s">
        <v>59</v>
      </c>
      <c r="L1930" t="s">
        <v>51</v>
      </c>
      <c r="M1930" t="s">
        <v>51</v>
      </c>
      <c r="N1930" t="s">
        <v>59</v>
      </c>
      <c r="O1930" t="s">
        <v>56</v>
      </c>
      <c r="P1930" t="s">
        <v>74</v>
      </c>
      <c r="Q1930" s="1">
        <v>10</v>
      </c>
      <c r="R1930" t="s">
        <v>8660</v>
      </c>
      <c r="S1930" t="s">
        <v>1225</v>
      </c>
      <c r="T1930" t="s">
        <v>1356</v>
      </c>
    </row>
    <row r="1931" spans="1:20" x14ac:dyDescent="0.25">
      <c r="A1931" t="s">
        <v>8661</v>
      </c>
      <c r="B1931" t="s">
        <v>3121</v>
      </c>
      <c r="C1931" t="s">
        <v>8662</v>
      </c>
      <c r="D1931" s="14" t="s">
        <v>8663</v>
      </c>
      <c r="E1931" t="s">
        <v>8664</v>
      </c>
      <c r="F1931" t="s">
        <v>51</v>
      </c>
      <c r="G1931" t="s">
        <v>79</v>
      </c>
      <c r="H1931" t="s">
        <v>6337</v>
      </c>
      <c r="I1931" s="16">
        <v>40955</v>
      </c>
      <c r="J1931" t="s">
        <v>54</v>
      </c>
      <c r="K1931" t="s">
        <v>59</v>
      </c>
      <c r="L1931" t="s">
        <v>51</v>
      </c>
      <c r="M1931" t="s">
        <v>51</v>
      </c>
      <c r="N1931" t="s">
        <v>59</v>
      </c>
      <c r="O1931" t="s">
        <v>56</v>
      </c>
      <c r="P1931" t="s">
        <v>74</v>
      </c>
      <c r="Q1931" s="1">
        <v>10</v>
      </c>
      <c r="R1931" t="s">
        <v>8665</v>
      </c>
      <c r="S1931" t="s">
        <v>1225</v>
      </c>
      <c r="T1931" t="s">
        <v>1356</v>
      </c>
    </row>
    <row r="1932" spans="1:20" x14ac:dyDescent="0.25">
      <c r="A1932" t="s">
        <v>8666</v>
      </c>
      <c r="B1932" t="s">
        <v>7640</v>
      </c>
      <c r="C1932" t="s">
        <v>8667</v>
      </c>
      <c r="D1932" s="14" t="s">
        <v>4842</v>
      </c>
      <c r="E1932" t="s">
        <v>8668</v>
      </c>
      <c r="F1932" t="s">
        <v>51</v>
      </c>
      <c r="G1932" t="s">
        <v>66</v>
      </c>
      <c r="H1932" t="s">
        <v>8668</v>
      </c>
      <c r="I1932" s="16">
        <v>40234</v>
      </c>
      <c r="J1932" t="s">
        <v>54</v>
      </c>
      <c r="K1932" t="s">
        <v>59</v>
      </c>
      <c r="L1932" t="s">
        <v>51</v>
      </c>
      <c r="M1932" t="s">
        <v>51</v>
      </c>
      <c r="N1932" t="s">
        <v>59</v>
      </c>
      <c r="O1932" t="s">
        <v>56</v>
      </c>
      <c r="P1932" t="s">
        <v>74</v>
      </c>
      <c r="Q1932" s="1">
        <v>10</v>
      </c>
      <c r="R1932" t="s">
        <v>8669</v>
      </c>
      <c r="S1932" t="s">
        <v>450</v>
      </c>
      <c r="T1932" t="s">
        <v>1625</v>
      </c>
    </row>
    <row r="1933" spans="1:20" x14ac:dyDescent="0.25">
      <c r="A1933" t="s">
        <v>8670</v>
      </c>
      <c r="B1933" t="s">
        <v>8671</v>
      </c>
      <c r="C1933" t="s">
        <v>1091</v>
      </c>
      <c r="D1933" s="14" t="s">
        <v>1817</v>
      </c>
      <c r="E1933" t="s">
        <v>8672</v>
      </c>
      <c r="F1933" t="s">
        <v>8673</v>
      </c>
      <c r="G1933" t="s">
        <v>84</v>
      </c>
      <c r="H1933" t="s">
        <v>1933</v>
      </c>
      <c r="I1933" s="16">
        <v>36514</v>
      </c>
      <c r="J1933" t="s">
        <v>54</v>
      </c>
      <c r="K1933" t="s">
        <v>183</v>
      </c>
      <c r="L1933" t="s">
        <v>73</v>
      </c>
      <c r="M1933" t="s">
        <v>1232</v>
      </c>
      <c r="N1933" t="s">
        <v>73</v>
      </c>
      <c r="O1933" t="s">
        <v>74</v>
      </c>
      <c r="P1933" t="s">
        <v>56</v>
      </c>
      <c r="Q1933" s="1">
        <v>10</v>
      </c>
      <c r="R1933" t="s">
        <v>8674</v>
      </c>
      <c r="S1933" t="s">
        <v>1225</v>
      </c>
      <c r="T1933" t="s">
        <v>1822</v>
      </c>
    </row>
    <row r="1934" spans="1:20" x14ac:dyDescent="0.25">
      <c r="A1934" t="s">
        <v>8675</v>
      </c>
      <c r="B1934" t="s">
        <v>8676</v>
      </c>
      <c r="C1934" t="s">
        <v>8677</v>
      </c>
      <c r="D1934" s="14" t="s">
        <v>1286</v>
      </c>
      <c r="E1934" t="s">
        <v>8678</v>
      </c>
      <c r="F1934" t="s">
        <v>51</v>
      </c>
      <c r="G1934" t="s">
        <v>594</v>
      </c>
      <c r="H1934" t="s">
        <v>8679</v>
      </c>
      <c r="I1934" s="16">
        <v>40877</v>
      </c>
      <c r="J1934" t="s">
        <v>54</v>
      </c>
      <c r="K1934" t="s">
        <v>463</v>
      </c>
      <c r="L1934" t="s">
        <v>51</v>
      </c>
      <c r="M1934" t="s">
        <v>51</v>
      </c>
      <c r="N1934" t="s">
        <v>463</v>
      </c>
      <c r="O1934" t="s">
        <v>56</v>
      </c>
      <c r="P1934" t="s">
        <v>74</v>
      </c>
      <c r="Q1934" s="1">
        <v>10</v>
      </c>
      <c r="R1934" t="s">
        <v>51</v>
      </c>
      <c r="S1934" t="s">
        <v>1225</v>
      </c>
      <c r="T1934" t="s">
        <v>902</v>
      </c>
    </row>
    <row r="1935" spans="1:20" x14ac:dyDescent="0.25">
      <c r="A1935" t="s">
        <v>8680</v>
      </c>
      <c r="B1935" t="s">
        <v>51</v>
      </c>
      <c r="C1935" t="s">
        <v>51</v>
      </c>
      <c r="D1935" s="14" t="s">
        <v>8681</v>
      </c>
      <c r="E1935" t="s">
        <v>8682</v>
      </c>
      <c r="F1935" t="s">
        <v>51</v>
      </c>
      <c r="G1935" t="s">
        <v>66</v>
      </c>
      <c r="H1935" t="s">
        <v>51</v>
      </c>
      <c r="I1935" s="16">
        <v>39083</v>
      </c>
      <c r="J1935" t="s">
        <v>54</v>
      </c>
      <c r="K1935" t="s">
        <v>59</v>
      </c>
      <c r="L1935" t="s">
        <v>51</v>
      </c>
      <c r="M1935" t="s">
        <v>51</v>
      </c>
      <c r="N1935" t="s">
        <v>59</v>
      </c>
      <c r="O1935" t="s">
        <v>56</v>
      </c>
      <c r="P1935" t="s">
        <v>51</v>
      </c>
      <c r="Q1935" s="1">
        <v>10</v>
      </c>
      <c r="R1935" t="s">
        <v>51</v>
      </c>
      <c r="S1935" t="s">
        <v>107</v>
      </c>
      <c r="T1935" t="s">
        <v>196</v>
      </c>
    </row>
    <row r="1936" spans="1:20" x14ac:dyDescent="0.25">
      <c r="A1936" t="s">
        <v>8683</v>
      </c>
      <c r="B1936" t="s">
        <v>51</v>
      </c>
      <c r="C1936" t="s">
        <v>51</v>
      </c>
      <c r="D1936" s="14" t="s">
        <v>4098</v>
      </c>
      <c r="E1936" t="s">
        <v>4099</v>
      </c>
      <c r="F1936" t="s">
        <v>51</v>
      </c>
      <c r="G1936" t="s">
        <v>58</v>
      </c>
      <c r="H1936" t="s">
        <v>51</v>
      </c>
      <c r="I1936" s="16">
        <v>38353</v>
      </c>
      <c r="J1936" t="s">
        <v>54</v>
      </c>
      <c r="K1936" t="s">
        <v>59</v>
      </c>
      <c r="L1936" t="s">
        <v>51</v>
      </c>
      <c r="M1936" t="s">
        <v>51</v>
      </c>
      <c r="N1936" t="s">
        <v>59</v>
      </c>
      <c r="O1936" t="s">
        <v>56</v>
      </c>
      <c r="P1936" t="s">
        <v>51</v>
      </c>
      <c r="Q1936" s="1">
        <v>10</v>
      </c>
      <c r="R1936" t="s">
        <v>51</v>
      </c>
      <c r="S1936" t="s">
        <v>1225</v>
      </c>
      <c r="T1936" t="s">
        <v>2279</v>
      </c>
    </row>
    <row r="1937" spans="1:20" x14ac:dyDescent="0.25">
      <c r="A1937" t="s">
        <v>8684</v>
      </c>
      <c r="B1937" t="s">
        <v>8685</v>
      </c>
      <c r="C1937" t="s">
        <v>51</v>
      </c>
      <c r="D1937" s="14" t="s">
        <v>6355</v>
      </c>
      <c r="E1937" t="s">
        <v>6356</v>
      </c>
      <c r="F1937" t="s">
        <v>51</v>
      </c>
      <c r="G1937" t="s">
        <v>79</v>
      </c>
      <c r="H1937" t="s">
        <v>51</v>
      </c>
      <c r="I1937" s="16">
        <v>38718</v>
      </c>
      <c r="J1937" t="s">
        <v>54</v>
      </c>
      <c r="K1937" t="s">
        <v>59</v>
      </c>
      <c r="L1937" t="s">
        <v>51</v>
      </c>
      <c r="M1937" t="s">
        <v>51</v>
      </c>
      <c r="N1937" t="s">
        <v>59</v>
      </c>
      <c r="O1937" t="s">
        <v>56</v>
      </c>
      <c r="P1937" t="s">
        <v>51</v>
      </c>
      <c r="Q1937" s="1">
        <v>10</v>
      </c>
      <c r="R1937" t="s">
        <v>51</v>
      </c>
      <c r="S1937" t="s">
        <v>1225</v>
      </c>
      <c r="T1937" t="s">
        <v>1279</v>
      </c>
    </row>
    <row r="1938" spans="1:20" x14ac:dyDescent="0.25">
      <c r="A1938" t="s">
        <v>8686</v>
      </c>
      <c r="B1938" t="s">
        <v>8687</v>
      </c>
      <c r="C1938" t="s">
        <v>51</v>
      </c>
      <c r="D1938" s="14" t="s">
        <v>8688</v>
      </c>
      <c r="E1938" t="s">
        <v>8689</v>
      </c>
      <c r="F1938" t="s">
        <v>51</v>
      </c>
      <c r="G1938" t="s">
        <v>53</v>
      </c>
      <c r="H1938" t="s">
        <v>51</v>
      </c>
      <c r="I1938" s="16">
        <v>40179</v>
      </c>
      <c r="J1938" t="s">
        <v>54</v>
      </c>
      <c r="K1938" t="s">
        <v>55</v>
      </c>
      <c r="L1938" t="s">
        <v>51</v>
      </c>
      <c r="M1938" t="s">
        <v>51</v>
      </c>
      <c r="N1938" t="s">
        <v>55</v>
      </c>
      <c r="O1938" t="s">
        <v>56</v>
      </c>
      <c r="P1938" t="s">
        <v>51</v>
      </c>
      <c r="Q1938" s="1">
        <v>10</v>
      </c>
      <c r="R1938" t="s">
        <v>51</v>
      </c>
      <c r="S1938" t="s">
        <v>918</v>
      </c>
      <c r="T1938" t="s">
        <v>616</v>
      </c>
    </row>
    <row r="1939" spans="1:20" x14ac:dyDescent="0.25">
      <c r="A1939" t="s">
        <v>8690</v>
      </c>
      <c r="B1939" t="s">
        <v>3614</v>
      </c>
      <c r="C1939" t="s">
        <v>51</v>
      </c>
      <c r="D1939" s="14" t="s">
        <v>8691</v>
      </c>
      <c r="E1939" t="s">
        <v>8692</v>
      </c>
      <c r="F1939" t="s">
        <v>51</v>
      </c>
      <c r="G1939" t="s">
        <v>53</v>
      </c>
      <c r="H1939" t="s">
        <v>51</v>
      </c>
      <c r="I1939" s="16">
        <v>38718</v>
      </c>
      <c r="J1939" t="s">
        <v>54</v>
      </c>
      <c r="K1939" t="s">
        <v>59</v>
      </c>
      <c r="L1939" t="s">
        <v>51</v>
      </c>
      <c r="M1939" t="s">
        <v>51</v>
      </c>
      <c r="N1939" t="s">
        <v>59</v>
      </c>
      <c r="O1939" t="s">
        <v>56</v>
      </c>
      <c r="P1939" t="s">
        <v>51</v>
      </c>
      <c r="Q1939" s="1">
        <v>10</v>
      </c>
      <c r="R1939" t="s">
        <v>51</v>
      </c>
      <c r="S1939" t="s">
        <v>1225</v>
      </c>
      <c r="T1939" t="s">
        <v>616</v>
      </c>
    </row>
    <row r="1940" spans="1:20" x14ac:dyDescent="0.25">
      <c r="A1940" t="s">
        <v>8693</v>
      </c>
      <c r="B1940" t="s">
        <v>8694</v>
      </c>
      <c r="C1940" t="s">
        <v>51</v>
      </c>
      <c r="D1940" s="14" t="s">
        <v>8410</v>
      </c>
      <c r="E1940" t="s">
        <v>8695</v>
      </c>
      <c r="F1940" t="s">
        <v>51</v>
      </c>
      <c r="G1940" t="s">
        <v>84</v>
      </c>
      <c r="H1940" t="s">
        <v>51</v>
      </c>
      <c r="I1940" s="16">
        <v>36526</v>
      </c>
      <c r="J1940" t="s">
        <v>54</v>
      </c>
      <c r="K1940" t="s">
        <v>59</v>
      </c>
      <c r="L1940" t="s">
        <v>51</v>
      </c>
      <c r="M1940" t="s">
        <v>51</v>
      </c>
      <c r="N1940" t="s">
        <v>59</v>
      </c>
      <c r="O1940" t="s">
        <v>56</v>
      </c>
      <c r="P1940" t="s">
        <v>51</v>
      </c>
      <c r="Q1940" s="1">
        <v>10</v>
      </c>
      <c r="R1940" t="s">
        <v>51</v>
      </c>
      <c r="S1940" t="s">
        <v>1225</v>
      </c>
      <c r="T1940" t="s">
        <v>6065</v>
      </c>
    </row>
    <row r="1941" spans="1:20" x14ac:dyDescent="0.25">
      <c r="A1941" t="s">
        <v>8696</v>
      </c>
      <c r="B1941" t="s">
        <v>51</v>
      </c>
      <c r="C1941" t="s">
        <v>51</v>
      </c>
      <c r="D1941" s="14" t="s">
        <v>2108</v>
      </c>
      <c r="E1941" t="s">
        <v>4569</v>
      </c>
      <c r="F1941" t="s">
        <v>51</v>
      </c>
      <c r="G1941" t="s">
        <v>79</v>
      </c>
      <c r="H1941" t="s">
        <v>51</v>
      </c>
      <c r="I1941" s="16">
        <v>39814</v>
      </c>
      <c r="J1941" t="s">
        <v>54</v>
      </c>
      <c r="K1941" t="s">
        <v>59</v>
      </c>
      <c r="L1941" t="s">
        <v>51</v>
      </c>
      <c r="M1941" t="s">
        <v>51</v>
      </c>
      <c r="N1941" t="s">
        <v>59</v>
      </c>
      <c r="O1941" t="s">
        <v>56</v>
      </c>
      <c r="P1941" t="s">
        <v>51</v>
      </c>
      <c r="Q1941" s="1">
        <v>10</v>
      </c>
      <c r="R1941" t="s">
        <v>51</v>
      </c>
      <c r="S1941" t="s">
        <v>1225</v>
      </c>
      <c r="T1941" t="s">
        <v>1279</v>
      </c>
    </row>
    <row r="1942" spans="1:20" x14ac:dyDescent="0.25">
      <c r="A1942" t="s">
        <v>8697</v>
      </c>
      <c r="B1942" t="s">
        <v>51</v>
      </c>
      <c r="C1942" t="s">
        <v>51</v>
      </c>
      <c r="D1942" s="14" t="s">
        <v>8698</v>
      </c>
      <c r="E1942" t="s">
        <v>8699</v>
      </c>
      <c r="F1942" t="s">
        <v>51</v>
      </c>
      <c r="G1942" t="s">
        <v>61</v>
      </c>
      <c r="H1942" t="s">
        <v>51</v>
      </c>
      <c r="I1942" s="16">
        <v>37987</v>
      </c>
      <c r="J1942" t="s">
        <v>54</v>
      </c>
      <c r="K1942" t="s">
        <v>59</v>
      </c>
      <c r="L1942" t="s">
        <v>51</v>
      </c>
      <c r="M1942" t="s">
        <v>51</v>
      </c>
      <c r="N1942" t="s">
        <v>59</v>
      </c>
      <c r="O1942" t="s">
        <v>56</v>
      </c>
      <c r="P1942" t="s">
        <v>51</v>
      </c>
      <c r="Q1942" s="1">
        <v>10</v>
      </c>
      <c r="R1942" t="s">
        <v>51</v>
      </c>
      <c r="S1942" t="s">
        <v>918</v>
      </c>
      <c r="T1942" t="s">
        <v>6692</v>
      </c>
    </row>
    <row r="1943" spans="1:20" x14ac:dyDescent="0.25">
      <c r="A1943" t="s">
        <v>8700</v>
      </c>
      <c r="B1943" t="s">
        <v>8701</v>
      </c>
      <c r="C1943" t="s">
        <v>51</v>
      </c>
      <c r="D1943" s="14" t="s">
        <v>8702</v>
      </c>
      <c r="E1943" t="s">
        <v>8703</v>
      </c>
      <c r="F1943" t="s">
        <v>51</v>
      </c>
      <c r="G1943" t="s">
        <v>58</v>
      </c>
      <c r="H1943" t="s">
        <v>51</v>
      </c>
      <c r="I1943" s="16">
        <v>39814</v>
      </c>
      <c r="J1943" t="s">
        <v>54</v>
      </c>
      <c r="K1943" t="s">
        <v>59</v>
      </c>
      <c r="L1943" t="s">
        <v>51</v>
      </c>
      <c r="M1943" t="s">
        <v>51</v>
      </c>
      <c r="N1943" t="s">
        <v>59</v>
      </c>
      <c r="O1943" t="s">
        <v>56</v>
      </c>
      <c r="P1943" t="s">
        <v>51</v>
      </c>
      <c r="Q1943" s="1">
        <v>10</v>
      </c>
      <c r="R1943" t="s">
        <v>51</v>
      </c>
      <c r="S1943" t="s">
        <v>1225</v>
      </c>
      <c r="T1943" t="s">
        <v>1279</v>
      </c>
    </row>
    <row r="1944" spans="1:20" x14ac:dyDescent="0.25">
      <c r="A1944" t="s">
        <v>8704</v>
      </c>
      <c r="B1944" t="s">
        <v>8705</v>
      </c>
      <c r="C1944" t="s">
        <v>51</v>
      </c>
      <c r="D1944" s="14" t="s">
        <v>7712</v>
      </c>
      <c r="E1944" t="s">
        <v>7713</v>
      </c>
      <c r="F1944" t="s">
        <v>51</v>
      </c>
      <c r="G1944" t="s">
        <v>58</v>
      </c>
      <c r="H1944" t="s">
        <v>51</v>
      </c>
      <c r="I1944" s="16">
        <v>38353</v>
      </c>
      <c r="J1944" t="s">
        <v>54</v>
      </c>
      <c r="K1944" t="s">
        <v>59</v>
      </c>
      <c r="L1944" t="s">
        <v>51</v>
      </c>
      <c r="M1944" t="s">
        <v>51</v>
      </c>
      <c r="N1944" t="s">
        <v>59</v>
      </c>
      <c r="O1944" t="s">
        <v>56</v>
      </c>
      <c r="P1944" t="s">
        <v>51</v>
      </c>
      <c r="Q1944" s="1">
        <v>10</v>
      </c>
      <c r="R1944" t="s">
        <v>51</v>
      </c>
      <c r="S1944" t="s">
        <v>1225</v>
      </c>
      <c r="T1944" t="s">
        <v>1279</v>
      </c>
    </row>
    <row r="1945" spans="1:20" x14ac:dyDescent="0.25">
      <c r="A1945" t="s">
        <v>8706</v>
      </c>
      <c r="B1945" t="s">
        <v>8707</v>
      </c>
      <c r="C1945" t="s">
        <v>51</v>
      </c>
      <c r="D1945" s="14" t="s">
        <v>8708</v>
      </c>
      <c r="E1945" t="s">
        <v>8709</v>
      </c>
      <c r="F1945" t="s">
        <v>51</v>
      </c>
      <c r="G1945" t="s">
        <v>58</v>
      </c>
      <c r="H1945" t="s">
        <v>51</v>
      </c>
      <c r="I1945" s="16">
        <v>38353</v>
      </c>
      <c r="J1945" t="s">
        <v>54</v>
      </c>
      <c r="K1945" t="s">
        <v>59</v>
      </c>
      <c r="L1945" t="s">
        <v>51</v>
      </c>
      <c r="M1945" t="s">
        <v>51</v>
      </c>
      <c r="N1945" t="s">
        <v>59</v>
      </c>
      <c r="O1945" t="s">
        <v>56</v>
      </c>
      <c r="P1945" t="s">
        <v>51</v>
      </c>
      <c r="Q1945" s="1">
        <v>10</v>
      </c>
      <c r="R1945" t="s">
        <v>51</v>
      </c>
      <c r="S1945" t="s">
        <v>1225</v>
      </c>
      <c r="T1945" t="s">
        <v>1279</v>
      </c>
    </row>
    <row r="1946" spans="1:20" x14ac:dyDescent="0.25">
      <c r="A1946" t="s">
        <v>8710</v>
      </c>
      <c r="B1946" t="s">
        <v>8711</v>
      </c>
      <c r="C1946" t="s">
        <v>8712</v>
      </c>
      <c r="D1946" s="14" t="s">
        <v>1847</v>
      </c>
      <c r="E1946" t="s">
        <v>8713</v>
      </c>
      <c r="F1946" t="s">
        <v>51</v>
      </c>
      <c r="G1946" t="s">
        <v>79</v>
      </c>
      <c r="H1946" t="s">
        <v>51</v>
      </c>
      <c r="I1946" s="16">
        <v>39514</v>
      </c>
      <c r="J1946" t="s">
        <v>54</v>
      </c>
      <c r="K1946" t="s">
        <v>59</v>
      </c>
      <c r="L1946" t="s">
        <v>51</v>
      </c>
      <c r="M1946" t="s">
        <v>51</v>
      </c>
      <c r="N1946" t="s">
        <v>59</v>
      </c>
      <c r="O1946" t="s">
        <v>56</v>
      </c>
      <c r="P1946" t="s">
        <v>172</v>
      </c>
      <c r="Q1946" s="1">
        <v>10</v>
      </c>
      <c r="R1946" t="s">
        <v>51</v>
      </c>
      <c r="S1946" t="s">
        <v>450</v>
      </c>
      <c r="T1946" t="s">
        <v>1552</v>
      </c>
    </row>
    <row r="1947" spans="1:20" x14ac:dyDescent="0.25">
      <c r="A1947" t="s">
        <v>8714</v>
      </c>
      <c r="B1947" t="s">
        <v>8715</v>
      </c>
      <c r="C1947" t="s">
        <v>8716</v>
      </c>
      <c r="D1947" s="14" t="s">
        <v>1847</v>
      </c>
      <c r="E1947" t="s">
        <v>8713</v>
      </c>
      <c r="F1947" t="s">
        <v>51</v>
      </c>
      <c r="G1947" t="s">
        <v>79</v>
      </c>
      <c r="H1947" t="s">
        <v>51</v>
      </c>
      <c r="I1947" s="16">
        <v>39877</v>
      </c>
      <c r="J1947" t="s">
        <v>54</v>
      </c>
      <c r="K1947" t="s">
        <v>59</v>
      </c>
      <c r="L1947" t="s">
        <v>51</v>
      </c>
      <c r="M1947" t="s">
        <v>51</v>
      </c>
      <c r="N1947" t="s">
        <v>59</v>
      </c>
      <c r="O1947" t="s">
        <v>56</v>
      </c>
      <c r="P1947" t="s">
        <v>172</v>
      </c>
      <c r="Q1947" s="1">
        <v>10</v>
      </c>
      <c r="R1947" t="s">
        <v>51</v>
      </c>
      <c r="S1947" t="s">
        <v>450</v>
      </c>
      <c r="T1947" t="s">
        <v>1552</v>
      </c>
    </row>
    <row r="1948" spans="1:20" x14ac:dyDescent="0.25">
      <c r="A1948" t="s">
        <v>8717</v>
      </c>
      <c r="B1948" t="s">
        <v>8718</v>
      </c>
      <c r="C1948" t="s">
        <v>8719</v>
      </c>
      <c r="D1948" s="14" t="s">
        <v>1847</v>
      </c>
      <c r="E1948" t="s">
        <v>8713</v>
      </c>
      <c r="F1948" t="s">
        <v>51</v>
      </c>
      <c r="G1948" t="s">
        <v>79</v>
      </c>
      <c r="H1948" t="s">
        <v>51</v>
      </c>
      <c r="I1948" s="16">
        <v>39464</v>
      </c>
      <c r="J1948" t="s">
        <v>54</v>
      </c>
      <c r="K1948" t="s">
        <v>59</v>
      </c>
      <c r="L1948" t="s">
        <v>51</v>
      </c>
      <c r="M1948" t="s">
        <v>51</v>
      </c>
      <c r="N1948" t="s">
        <v>59</v>
      </c>
      <c r="O1948" t="s">
        <v>56</v>
      </c>
      <c r="P1948" t="s">
        <v>172</v>
      </c>
      <c r="Q1948" s="1">
        <v>10</v>
      </c>
      <c r="R1948" t="s">
        <v>51</v>
      </c>
      <c r="S1948" t="s">
        <v>450</v>
      </c>
      <c r="T1948" t="s">
        <v>1552</v>
      </c>
    </row>
    <row r="1949" spans="1:20" x14ac:dyDescent="0.25">
      <c r="A1949" t="s">
        <v>8720</v>
      </c>
      <c r="B1949" t="s">
        <v>8721</v>
      </c>
      <c r="C1949" t="s">
        <v>8722</v>
      </c>
      <c r="D1949" s="14" t="s">
        <v>1847</v>
      </c>
      <c r="E1949" t="s">
        <v>8713</v>
      </c>
      <c r="F1949" t="s">
        <v>51</v>
      </c>
      <c r="G1949" t="s">
        <v>79</v>
      </c>
      <c r="H1949" t="s">
        <v>51</v>
      </c>
      <c r="I1949" s="16">
        <v>39435</v>
      </c>
      <c r="J1949" t="s">
        <v>54</v>
      </c>
      <c r="K1949" t="s">
        <v>59</v>
      </c>
      <c r="L1949" t="s">
        <v>51</v>
      </c>
      <c r="M1949" t="s">
        <v>51</v>
      </c>
      <c r="N1949" t="s">
        <v>59</v>
      </c>
      <c r="O1949" t="s">
        <v>56</v>
      </c>
      <c r="P1949" t="s">
        <v>172</v>
      </c>
      <c r="Q1949" s="1">
        <v>10</v>
      </c>
      <c r="R1949" t="s">
        <v>51</v>
      </c>
      <c r="S1949" t="s">
        <v>450</v>
      </c>
      <c r="T1949" t="s">
        <v>1552</v>
      </c>
    </row>
    <row r="1950" spans="1:20" x14ac:dyDescent="0.25">
      <c r="A1950" t="s">
        <v>8723</v>
      </c>
      <c r="B1950" t="s">
        <v>8724</v>
      </c>
      <c r="C1950" t="s">
        <v>8725</v>
      </c>
      <c r="D1950" s="14" t="s">
        <v>1847</v>
      </c>
      <c r="E1950" t="s">
        <v>8713</v>
      </c>
      <c r="F1950" t="s">
        <v>51</v>
      </c>
      <c r="G1950" t="s">
        <v>79</v>
      </c>
      <c r="H1950" t="s">
        <v>51</v>
      </c>
      <c r="I1950" s="16">
        <v>39446</v>
      </c>
      <c r="J1950" t="s">
        <v>54</v>
      </c>
      <c r="K1950" t="s">
        <v>59</v>
      </c>
      <c r="L1950" t="s">
        <v>51</v>
      </c>
      <c r="M1950" t="s">
        <v>51</v>
      </c>
      <c r="N1950" t="s">
        <v>59</v>
      </c>
      <c r="O1950" t="s">
        <v>56</v>
      </c>
      <c r="P1950" t="s">
        <v>172</v>
      </c>
      <c r="Q1950" s="1">
        <v>10</v>
      </c>
      <c r="R1950" t="s">
        <v>51</v>
      </c>
      <c r="S1950" t="s">
        <v>450</v>
      </c>
      <c r="T1950" t="s">
        <v>1552</v>
      </c>
    </row>
    <row r="1951" spans="1:20" x14ac:dyDescent="0.25">
      <c r="A1951" t="s">
        <v>8726</v>
      </c>
      <c r="B1951" t="s">
        <v>8727</v>
      </c>
      <c r="C1951" t="s">
        <v>51</v>
      </c>
      <c r="D1951" s="14" t="s">
        <v>8728</v>
      </c>
      <c r="E1951" t="s">
        <v>8729</v>
      </c>
      <c r="F1951" t="s">
        <v>51</v>
      </c>
      <c r="G1951" t="s">
        <v>58</v>
      </c>
      <c r="H1951" t="s">
        <v>51</v>
      </c>
      <c r="I1951" s="16">
        <v>38718</v>
      </c>
      <c r="J1951" t="s">
        <v>54</v>
      </c>
      <c r="K1951" t="s">
        <v>59</v>
      </c>
      <c r="L1951" t="s">
        <v>51</v>
      </c>
      <c r="M1951" t="s">
        <v>51</v>
      </c>
      <c r="N1951" t="s">
        <v>59</v>
      </c>
      <c r="O1951" t="s">
        <v>56</v>
      </c>
      <c r="P1951" t="s">
        <v>51</v>
      </c>
      <c r="Q1951" s="1">
        <v>10</v>
      </c>
      <c r="R1951" t="s">
        <v>51</v>
      </c>
      <c r="S1951" t="s">
        <v>1225</v>
      </c>
      <c r="T1951" t="s">
        <v>1473</v>
      </c>
    </row>
    <row r="1952" spans="1:20" x14ac:dyDescent="0.25">
      <c r="A1952" t="s">
        <v>8730</v>
      </c>
      <c r="B1952" t="s">
        <v>8731</v>
      </c>
      <c r="C1952" t="s">
        <v>51</v>
      </c>
      <c r="D1952" s="14" t="s">
        <v>8732</v>
      </c>
      <c r="E1952" t="s">
        <v>8733</v>
      </c>
      <c r="F1952" t="s">
        <v>51</v>
      </c>
      <c r="G1952" t="s">
        <v>58</v>
      </c>
      <c r="H1952" t="s">
        <v>51</v>
      </c>
      <c r="I1952" s="16">
        <v>39083</v>
      </c>
      <c r="J1952" t="s">
        <v>54</v>
      </c>
      <c r="K1952" t="s">
        <v>59</v>
      </c>
      <c r="L1952" t="s">
        <v>51</v>
      </c>
      <c r="M1952" t="s">
        <v>51</v>
      </c>
      <c r="N1952" t="s">
        <v>59</v>
      </c>
      <c r="O1952" t="s">
        <v>56</v>
      </c>
      <c r="P1952" t="s">
        <v>51</v>
      </c>
      <c r="Q1952" s="1">
        <v>10</v>
      </c>
      <c r="R1952" t="s">
        <v>51</v>
      </c>
      <c r="S1952" t="s">
        <v>918</v>
      </c>
      <c r="T1952" t="s">
        <v>2279</v>
      </c>
    </row>
    <row r="1953" spans="1:20" x14ac:dyDescent="0.25">
      <c r="A1953" t="s">
        <v>8734</v>
      </c>
      <c r="B1953" t="s">
        <v>8735</v>
      </c>
      <c r="C1953" t="s">
        <v>51</v>
      </c>
      <c r="D1953" s="14" t="s">
        <v>8736</v>
      </c>
      <c r="E1953" t="s">
        <v>8737</v>
      </c>
      <c r="F1953" t="s">
        <v>51</v>
      </c>
      <c r="G1953" t="s">
        <v>58</v>
      </c>
      <c r="H1953" t="s">
        <v>51</v>
      </c>
      <c r="I1953" s="16">
        <v>36892</v>
      </c>
      <c r="J1953" t="s">
        <v>54</v>
      </c>
      <c r="K1953" t="s">
        <v>59</v>
      </c>
      <c r="L1953" t="s">
        <v>51</v>
      </c>
      <c r="M1953" t="s">
        <v>51</v>
      </c>
      <c r="N1953" t="s">
        <v>59</v>
      </c>
      <c r="O1953" t="s">
        <v>56</v>
      </c>
      <c r="P1953" t="s">
        <v>51</v>
      </c>
      <c r="Q1953" s="1">
        <v>10</v>
      </c>
      <c r="R1953" t="s">
        <v>51</v>
      </c>
      <c r="S1953" t="s">
        <v>1225</v>
      </c>
      <c r="T1953" t="s">
        <v>2279</v>
      </c>
    </row>
    <row r="1954" spans="1:20" x14ac:dyDescent="0.25">
      <c r="A1954" t="s">
        <v>8738</v>
      </c>
      <c r="B1954" t="s">
        <v>5760</v>
      </c>
      <c r="C1954" t="s">
        <v>8739</v>
      </c>
      <c r="D1954" s="14" t="s">
        <v>8740</v>
      </c>
      <c r="E1954" t="s">
        <v>8741</v>
      </c>
      <c r="F1954" t="s">
        <v>51</v>
      </c>
      <c r="G1954" t="s">
        <v>61</v>
      </c>
      <c r="H1954" t="s">
        <v>51</v>
      </c>
      <c r="I1954" s="16">
        <v>39060</v>
      </c>
      <c r="J1954" t="s">
        <v>54</v>
      </c>
      <c r="K1954" t="s">
        <v>59</v>
      </c>
      <c r="L1954" t="s">
        <v>51</v>
      </c>
      <c r="M1954" t="s">
        <v>51</v>
      </c>
      <c r="N1954" t="s">
        <v>59</v>
      </c>
      <c r="O1954" t="s">
        <v>56</v>
      </c>
      <c r="P1954" t="s">
        <v>74</v>
      </c>
      <c r="Q1954" s="1">
        <v>10</v>
      </c>
      <c r="R1954" t="s">
        <v>8742</v>
      </c>
      <c r="S1954" t="s">
        <v>1225</v>
      </c>
      <c r="T1954" t="s">
        <v>6692</v>
      </c>
    </row>
    <row r="1955" spans="1:20" x14ac:dyDescent="0.25">
      <c r="A1955" t="s">
        <v>8743</v>
      </c>
      <c r="B1955" t="s">
        <v>51</v>
      </c>
      <c r="C1955" t="s">
        <v>51</v>
      </c>
      <c r="D1955" s="14" t="s">
        <v>8744</v>
      </c>
      <c r="E1955" t="s">
        <v>8745</v>
      </c>
      <c r="F1955" t="s">
        <v>51</v>
      </c>
      <c r="G1955" t="s">
        <v>58</v>
      </c>
      <c r="H1955" t="s">
        <v>51</v>
      </c>
      <c r="I1955" s="16">
        <v>37987</v>
      </c>
      <c r="J1955" t="s">
        <v>54</v>
      </c>
      <c r="K1955" t="s">
        <v>59</v>
      </c>
      <c r="L1955" t="s">
        <v>51</v>
      </c>
      <c r="M1955" t="s">
        <v>51</v>
      </c>
      <c r="N1955" t="s">
        <v>59</v>
      </c>
      <c r="O1955" t="s">
        <v>56</v>
      </c>
      <c r="P1955" t="s">
        <v>51</v>
      </c>
      <c r="Q1955" s="1">
        <v>10</v>
      </c>
      <c r="R1955" t="s">
        <v>51</v>
      </c>
      <c r="S1955" t="s">
        <v>1225</v>
      </c>
      <c r="T1955" t="s">
        <v>1279</v>
      </c>
    </row>
    <row r="1956" spans="1:20" x14ac:dyDescent="0.25">
      <c r="A1956" t="s">
        <v>8746</v>
      </c>
      <c r="B1956" t="s">
        <v>1205</v>
      </c>
      <c r="C1956" t="s">
        <v>8747</v>
      </c>
      <c r="D1956" s="14" t="s">
        <v>8498</v>
      </c>
      <c r="E1956" t="s">
        <v>8748</v>
      </c>
      <c r="F1956" t="s">
        <v>8749</v>
      </c>
      <c r="G1956" t="s">
        <v>53</v>
      </c>
      <c r="H1956" t="s">
        <v>51</v>
      </c>
      <c r="I1956" s="16">
        <v>39688</v>
      </c>
      <c r="J1956" t="s">
        <v>54</v>
      </c>
      <c r="K1956" t="s">
        <v>55</v>
      </c>
      <c r="L1956" t="s">
        <v>51</v>
      </c>
      <c r="M1956" t="s">
        <v>51</v>
      </c>
      <c r="N1956" t="s">
        <v>55</v>
      </c>
      <c r="O1956" t="s">
        <v>56</v>
      </c>
      <c r="P1956" t="s">
        <v>74</v>
      </c>
      <c r="Q1956" s="1">
        <v>10</v>
      </c>
      <c r="R1956" t="s">
        <v>8750</v>
      </c>
      <c r="S1956" t="s">
        <v>1225</v>
      </c>
      <c r="T1956" t="s">
        <v>2103</v>
      </c>
    </row>
    <row r="1957" spans="1:20" x14ac:dyDescent="0.25">
      <c r="A1957" t="s">
        <v>8751</v>
      </c>
      <c r="B1957" t="s">
        <v>8752</v>
      </c>
      <c r="C1957" t="s">
        <v>51</v>
      </c>
      <c r="D1957" s="14" t="s">
        <v>8753</v>
      </c>
      <c r="E1957" t="s">
        <v>8754</v>
      </c>
      <c r="F1957" t="s">
        <v>51</v>
      </c>
      <c r="G1957" t="s">
        <v>58</v>
      </c>
      <c r="H1957" t="s">
        <v>51</v>
      </c>
      <c r="I1957" s="16">
        <v>38718</v>
      </c>
      <c r="J1957" t="s">
        <v>54</v>
      </c>
      <c r="K1957" t="s">
        <v>59</v>
      </c>
      <c r="L1957" t="s">
        <v>51</v>
      </c>
      <c r="M1957" t="s">
        <v>51</v>
      </c>
      <c r="N1957" t="s">
        <v>59</v>
      </c>
      <c r="O1957" t="s">
        <v>56</v>
      </c>
      <c r="P1957" t="s">
        <v>51</v>
      </c>
      <c r="Q1957" s="1">
        <v>10</v>
      </c>
      <c r="R1957" t="s">
        <v>51</v>
      </c>
      <c r="S1957" t="s">
        <v>1225</v>
      </c>
      <c r="T1957" t="s">
        <v>1279</v>
      </c>
    </row>
    <row r="1958" spans="1:20" x14ac:dyDescent="0.25">
      <c r="A1958" t="s">
        <v>8755</v>
      </c>
      <c r="B1958" t="s">
        <v>8756</v>
      </c>
      <c r="C1958" t="s">
        <v>51</v>
      </c>
      <c r="D1958" s="14" t="s">
        <v>8757</v>
      </c>
      <c r="E1958" t="s">
        <v>8758</v>
      </c>
      <c r="F1958" t="s">
        <v>51</v>
      </c>
      <c r="G1958" t="s">
        <v>93</v>
      </c>
      <c r="H1958" t="s">
        <v>51</v>
      </c>
      <c r="I1958" s="16">
        <v>38353</v>
      </c>
      <c r="J1958" t="s">
        <v>54</v>
      </c>
      <c r="K1958" t="s">
        <v>59</v>
      </c>
      <c r="L1958" t="s">
        <v>51</v>
      </c>
      <c r="M1958" t="s">
        <v>51</v>
      </c>
      <c r="N1958" t="s">
        <v>59</v>
      </c>
      <c r="O1958" t="s">
        <v>56</v>
      </c>
      <c r="P1958" t="s">
        <v>51</v>
      </c>
      <c r="Q1958" s="1">
        <v>10</v>
      </c>
      <c r="R1958" t="s">
        <v>51</v>
      </c>
      <c r="S1958" t="s">
        <v>1225</v>
      </c>
      <c r="T1958" t="s">
        <v>1192</v>
      </c>
    </row>
    <row r="1959" spans="1:20" x14ac:dyDescent="0.25">
      <c r="A1959" t="s">
        <v>8759</v>
      </c>
      <c r="B1959" t="s">
        <v>8760</v>
      </c>
      <c r="C1959" t="s">
        <v>51</v>
      </c>
      <c r="D1959" s="14" t="s">
        <v>8761</v>
      </c>
      <c r="E1959" t="s">
        <v>8762</v>
      </c>
      <c r="F1959" t="s">
        <v>51</v>
      </c>
      <c r="G1959" t="s">
        <v>63</v>
      </c>
      <c r="H1959" t="s">
        <v>51</v>
      </c>
      <c r="I1959" s="16">
        <v>39814</v>
      </c>
      <c r="J1959" t="s">
        <v>54</v>
      </c>
      <c r="K1959" t="s">
        <v>59</v>
      </c>
      <c r="L1959" t="s">
        <v>51</v>
      </c>
      <c r="M1959" t="s">
        <v>51</v>
      </c>
      <c r="N1959" t="s">
        <v>59</v>
      </c>
      <c r="O1959" t="s">
        <v>56</v>
      </c>
      <c r="P1959" t="s">
        <v>51</v>
      </c>
      <c r="Q1959" s="1">
        <v>10</v>
      </c>
      <c r="R1959" t="s">
        <v>51</v>
      </c>
      <c r="S1959" t="s">
        <v>918</v>
      </c>
      <c r="T1959" t="s">
        <v>471</v>
      </c>
    </row>
    <row r="1960" spans="1:20" x14ac:dyDescent="0.25">
      <c r="A1960" t="s">
        <v>8763</v>
      </c>
      <c r="B1960" t="s">
        <v>51</v>
      </c>
      <c r="C1960" t="s">
        <v>3740</v>
      </c>
      <c r="D1960" s="14" t="s">
        <v>3741</v>
      </c>
      <c r="E1960" t="s">
        <v>3742</v>
      </c>
      <c r="F1960" t="s">
        <v>51</v>
      </c>
      <c r="G1960" t="s">
        <v>66</v>
      </c>
      <c r="H1960" t="s">
        <v>3743</v>
      </c>
      <c r="I1960" s="16">
        <v>37987</v>
      </c>
      <c r="J1960" t="s">
        <v>54</v>
      </c>
      <c r="K1960" t="s">
        <v>59</v>
      </c>
      <c r="L1960" t="s">
        <v>51</v>
      </c>
      <c r="M1960" t="s">
        <v>51</v>
      </c>
      <c r="N1960" t="s">
        <v>59</v>
      </c>
      <c r="O1960" t="s">
        <v>56</v>
      </c>
      <c r="P1960" t="s">
        <v>74</v>
      </c>
      <c r="Q1960" s="1">
        <v>10</v>
      </c>
      <c r="R1960" t="s">
        <v>3744</v>
      </c>
      <c r="S1960" t="s">
        <v>450</v>
      </c>
      <c r="T1960" t="s">
        <v>1625</v>
      </c>
    </row>
    <row r="1961" spans="1:20" x14ac:dyDescent="0.25">
      <c r="A1961" t="s">
        <v>8764</v>
      </c>
      <c r="B1961" t="s">
        <v>8314</v>
      </c>
      <c r="C1961" t="s">
        <v>51</v>
      </c>
      <c r="D1961" s="14" t="s">
        <v>8082</v>
      </c>
      <c r="E1961" t="s">
        <v>8765</v>
      </c>
      <c r="F1961" t="s">
        <v>51</v>
      </c>
      <c r="G1961" t="s">
        <v>88</v>
      </c>
      <c r="H1961" t="s">
        <v>51</v>
      </c>
      <c r="I1961" s="16">
        <v>38718</v>
      </c>
      <c r="J1961" t="s">
        <v>54</v>
      </c>
      <c r="K1961" t="s">
        <v>59</v>
      </c>
      <c r="L1961" t="s">
        <v>51</v>
      </c>
      <c r="M1961" t="s">
        <v>51</v>
      </c>
      <c r="N1961" t="s">
        <v>59</v>
      </c>
      <c r="O1961" t="s">
        <v>56</v>
      </c>
      <c r="P1961" t="s">
        <v>51</v>
      </c>
      <c r="Q1961" s="1">
        <v>10</v>
      </c>
      <c r="R1961" t="s">
        <v>51</v>
      </c>
      <c r="S1961" t="s">
        <v>918</v>
      </c>
      <c r="T1961" t="s">
        <v>2937</v>
      </c>
    </row>
    <row r="1962" spans="1:20" x14ac:dyDescent="0.25">
      <c r="A1962" t="s">
        <v>8766</v>
      </c>
      <c r="B1962" t="s">
        <v>8767</v>
      </c>
      <c r="C1962" t="s">
        <v>51</v>
      </c>
      <c r="D1962" s="14" t="s">
        <v>8768</v>
      </c>
      <c r="E1962" t="s">
        <v>8769</v>
      </c>
      <c r="F1962" t="s">
        <v>51</v>
      </c>
      <c r="G1962" t="s">
        <v>53</v>
      </c>
      <c r="H1962" t="s">
        <v>51</v>
      </c>
      <c r="I1962" s="16">
        <v>40506</v>
      </c>
      <c r="J1962" t="s">
        <v>54</v>
      </c>
      <c r="K1962" t="s">
        <v>59</v>
      </c>
      <c r="L1962" t="s">
        <v>51</v>
      </c>
      <c r="M1962" t="s">
        <v>51</v>
      </c>
      <c r="N1962" t="s">
        <v>59</v>
      </c>
      <c r="O1962" t="s">
        <v>56</v>
      </c>
      <c r="P1962" t="s">
        <v>74</v>
      </c>
      <c r="Q1962" s="1">
        <v>10</v>
      </c>
      <c r="R1962" t="s">
        <v>51</v>
      </c>
      <c r="S1962" t="s">
        <v>1225</v>
      </c>
      <c r="T1962" t="s">
        <v>8770</v>
      </c>
    </row>
    <row r="1963" spans="1:20" x14ac:dyDescent="0.25">
      <c r="A1963" t="s">
        <v>8771</v>
      </c>
      <c r="B1963" t="s">
        <v>8772</v>
      </c>
      <c r="C1963" t="s">
        <v>51</v>
      </c>
      <c r="D1963" s="14" t="s">
        <v>6378</v>
      </c>
      <c r="E1963" t="s">
        <v>2985</v>
      </c>
      <c r="F1963" t="s">
        <v>51</v>
      </c>
      <c r="G1963" t="s">
        <v>58</v>
      </c>
      <c r="H1963" t="s">
        <v>51</v>
      </c>
      <c r="I1963" s="16">
        <v>37622</v>
      </c>
      <c r="J1963" t="s">
        <v>54</v>
      </c>
      <c r="K1963" t="s">
        <v>59</v>
      </c>
      <c r="L1963" t="s">
        <v>51</v>
      </c>
      <c r="M1963" t="s">
        <v>51</v>
      </c>
      <c r="N1963" t="s">
        <v>59</v>
      </c>
      <c r="O1963" t="s">
        <v>56</v>
      </c>
      <c r="P1963" t="s">
        <v>51</v>
      </c>
      <c r="Q1963" s="1">
        <v>10</v>
      </c>
      <c r="R1963" t="s">
        <v>51</v>
      </c>
      <c r="S1963" t="s">
        <v>918</v>
      </c>
      <c r="T1963" t="s">
        <v>2279</v>
      </c>
    </row>
    <row r="1964" spans="1:20" x14ac:dyDescent="0.25">
      <c r="A1964" t="s">
        <v>8773</v>
      </c>
      <c r="B1964" t="s">
        <v>8774</v>
      </c>
      <c r="C1964" t="s">
        <v>51</v>
      </c>
      <c r="D1964" s="14" t="s">
        <v>8775</v>
      </c>
      <c r="E1964" t="s">
        <v>8776</v>
      </c>
      <c r="F1964" t="s">
        <v>51</v>
      </c>
      <c r="G1964" t="s">
        <v>63</v>
      </c>
      <c r="H1964" t="s">
        <v>51</v>
      </c>
      <c r="I1964" s="16">
        <v>39448</v>
      </c>
      <c r="J1964" t="s">
        <v>54</v>
      </c>
      <c r="K1964" t="s">
        <v>59</v>
      </c>
      <c r="L1964" t="s">
        <v>51</v>
      </c>
      <c r="M1964" t="s">
        <v>51</v>
      </c>
      <c r="N1964" t="s">
        <v>59</v>
      </c>
      <c r="O1964" t="s">
        <v>56</v>
      </c>
      <c r="P1964" t="s">
        <v>51</v>
      </c>
      <c r="Q1964" s="1">
        <v>10</v>
      </c>
      <c r="R1964" t="s">
        <v>51</v>
      </c>
      <c r="S1964" t="s">
        <v>1225</v>
      </c>
      <c r="T1964" t="s">
        <v>8777</v>
      </c>
    </row>
    <row r="1965" spans="1:20" x14ac:dyDescent="0.25">
      <c r="A1965" t="s">
        <v>8778</v>
      </c>
      <c r="B1965" t="s">
        <v>8779</v>
      </c>
      <c r="C1965" t="s">
        <v>51</v>
      </c>
      <c r="D1965" s="14" t="s">
        <v>8780</v>
      </c>
      <c r="E1965" t="s">
        <v>8781</v>
      </c>
      <c r="F1965" t="s">
        <v>51</v>
      </c>
      <c r="G1965" t="s">
        <v>58</v>
      </c>
      <c r="H1965" t="s">
        <v>51</v>
      </c>
      <c r="I1965" s="16">
        <v>37987</v>
      </c>
      <c r="J1965" t="s">
        <v>54</v>
      </c>
      <c r="K1965" t="s">
        <v>59</v>
      </c>
      <c r="L1965" t="s">
        <v>51</v>
      </c>
      <c r="M1965" t="s">
        <v>51</v>
      </c>
      <c r="N1965" t="s">
        <v>59</v>
      </c>
      <c r="O1965" t="s">
        <v>56</v>
      </c>
      <c r="P1965" t="s">
        <v>51</v>
      </c>
      <c r="Q1965" s="1">
        <v>10</v>
      </c>
      <c r="R1965" t="s">
        <v>51</v>
      </c>
      <c r="S1965" t="s">
        <v>918</v>
      </c>
      <c r="T1965" t="s">
        <v>2279</v>
      </c>
    </row>
    <row r="1966" spans="1:20" x14ac:dyDescent="0.25">
      <c r="A1966" t="s">
        <v>8782</v>
      </c>
      <c r="B1966" t="s">
        <v>4948</v>
      </c>
      <c r="C1966" t="s">
        <v>51</v>
      </c>
      <c r="D1966" s="14" t="s">
        <v>2288</v>
      </c>
      <c r="E1966" t="s">
        <v>2287</v>
      </c>
      <c r="F1966" t="s">
        <v>51</v>
      </c>
      <c r="G1966" t="s">
        <v>69</v>
      </c>
      <c r="H1966" t="s">
        <v>51</v>
      </c>
      <c r="I1966" s="16">
        <v>40179</v>
      </c>
      <c r="J1966" t="s">
        <v>54</v>
      </c>
      <c r="K1966" t="s">
        <v>59</v>
      </c>
      <c r="L1966" t="s">
        <v>51</v>
      </c>
      <c r="M1966" t="s">
        <v>51</v>
      </c>
      <c r="N1966" t="s">
        <v>59</v>
      </c>
      <c r="O1966" t="s">
        <v>56</v>
      </c>
      <c r="P1966" t="s">
        <v>51</v>
      </c>
      <c r="Q1966" s="1">
        <v>10</v>
      </c>
      <c r="R1966" t="s">
        <v>51</v>
      </c>
      <c r="S1966" t="s">
        <v>1225</v>
      </c>
      <c r="T1966" t="s">
        <v>3826</v>
      </c>
    </row>
    <row r="1967" spans="1:20" x14ac:dyDescent="0.25">
      <c r="A1967" t="s">
        <v>8783</v>
      </c>
      <c r="B1967" t="s">
        <v>51</v>
      </c>
      <c r="C1967" t="s">
        <v>51</v>
      </c>
      <c r="D1967" s="14" t="s">
        <v>6736</v>
      </c>
      <c r="E1967" t="s">
        <v>6737</v>
      </c>
      <c r="F1967" t="s">
        <v>51</v>
      </c>
      <c r="G1967" t="s">
        <v>58</v>
      </c>
      <c r="H1967" t="s">
        <v>51</v>
      </c>
      <c r="I1967" s="16">
        <v>40179</v>
      </c>
      <c r="J1967" t="s">
        <v>54</v>
      </c>
      <c r="K1967" t="s">
        <v>59</v>
      </c>
      <c r="L1967" t="s">
        <v>51</v>
      </c>
      <c r="M1967" t="s">
        <v>51</v>
      </c>
      <c r="N1967" t="s">
        <v>59</v>
      </c>
      <c r="O1967" t="s">
        <v>56</v>
      </c>
      <c r="P1967" t="s">
        <v>51</v>
      </c>
      <c r="Q1967" s="1">
        <v>10</v>
      </c>
      <c r="R1967" t="s">
        <v>51</v>
      </c>
      <c r="S1967" t="s">
        <v>1225</v>
      </c>
      <c r="T1967" t="s">
        <v>1279</v>
      </c>
    </row>
    <row r="1968" spans="1:20" x14ac:dyDescent="0.25">
      <c r="A1968" t="s">
        <v>8784</v>
      </c>
      <c r="B1968" t="s">
        <v>51</v>
      </c>
      <c r="C1968" t="s">
        <v>51</v>
      </c>
      <c r="D1968" s="14" t="s">
        <v>8332</v>
      </c>
      <c r="E1968" t="s">
        <v>8785</v>
      </c>
      <c r="F1968" t="s">
        <v>51</v>
      </c>
      <c r="G1968" t="s">
        <v>66</v>
      </c>
      <c r="H1968" t="s">
        <v>51</v>
      </c>
      <c r="I1968" s="16">
        <v>38718</v>
      </c>
      <c r="J1968" t="s">
        <v>54</v>
      </c>
      <c r="K1968" t="s">
        <v>59</v>
      </c>
      <c r="L1968" t="s">
        <v>51</v>
      </c>
      <c r="M1968" t="s">
        <v>51</v>
      </c>
      <c r="N1968" t="s">
        <v>59</v>
      </c>
      <c r="O1968" t="s">
        <v>56</v>
      </c>
      <c r="P1968" t="s">
        <v>51</v>
      </c>
      <c r="Q1968" s="1">
        <v>10</v>
      </c>
      <c r="R1968" t="s">
        <v>51</v>
      </c>
      <c r="S1968" t="s">
        <v>450</v>
      </c>
      <c r="T1968" t="s">
        <v>1625</v>
      </c>
    </row>
    <row r="1969" spans="1:20" x14ac:dyDescent="0.25">
      <c r="A1969" t="s">
        <v>8786</v>
      </c>
      <c r="B1969" t="s">
        <v>2807</v>
      </c>
      <c r="C1969" t="s">
        <v>8787</v>
      </c>
      <c r="D1969" s="14" t="s">
        <v>8788</v>
      </c>
      <c r="E1969" t="s">
        <v>5608</v>
      </c>
      <c r="F1969" t="s">
        <v>51</v>
      </c>
      <c r="G1969" t="s">
        <v>594</v>
      </c>
      <c r="H1969" t="s">
        <v>51</v>
      </c>
      <c r="I1969" s="16">
        <v>39679</v>
      </c>
      <c r="J1969" t="s">
        <v>54</v>
      </c>
      <c r="K1969" t="s">
        <v>59</v>
      </c>
      <c r="L1969" t="s">
        <v>51</v>
      </c>
      <c r="M1969" t="s">
        <v>51</v>
      </c>
      <c r="N1969" t="s">
        <v>59</v>
      </c>
      <c r="O1969" t="s">
        <v>56</v>
      </c>
      <c r="P1969" t="s">
        <v>74</v>
      </c>
      <c r="Q1969" s="1">
        <v>10</v>
      </c>
      <c r="R1969" t="s">
        <v>8789</v>
      </c>
      <c r="S1969" t="s">
        <v>918</v>
      </c>
      <c r="T1969" t="s">
        <v>8790</v>
      </c>
    </row>
    <row r="1970" spans="1:20" x14ac:dyDescent="0.25">
      <c r="A1970" t="s">
        <v>8791</v>
      </c>
      <c r="B1970" t="s">
        <v>51</v>
      </c>
      <c r="C1970" t="s">
        <v>51</v>
      </c>
      <c r="D1970" s="14" t="s">
        <v>8792</v>
      </c>
      <c r="E1970" t="s">
        <v>594</v>
      </c>
      <c r="F1970" t="s">
        <v>51</v>
      </c>
      <c r="G1970" t="s">
        <v>594</v>
      </c>
      <c r="H1970" t="s">
        <v>51</v>
      </c>
      <c r="I1970" s="16">
        <v>37257</v>
      </c>
      <c r="J1970" t="s">
        <v>54</v>
      </c>
      <c r="K1970" t="s">
        <v>59</v>
      </c>
      <c r="L1970" t="s">
        <v>51</v>
      </c>
      <c r="M1970" t="s">
        <v>51</v>
      </c>
      <c r="N1970" t="s">
        <v>59</v>
      </c>
      <c r="O1970" t="s">
        <v>56</v>
      </c>
      <c r="P1970" t="s">
        <v>51</v>
      </c>
      <c r="Q1970" s="1">
        <v>10</v>
      </c>
      <c r="R1970" t="s">
        <v>51</v>
      </c>
      <c r="S1970" t="s">
        <v>918</v>
      </c>
      <c r="T1970" t="s">
        <v>902</v>
      </c>
    </row>
    <row r="1971" spans="1:20" x14ac:dyDescent="0.25">
      <c r="A1971" t="s">
        <v>8793</v>
      </c>
      <c r="B1971" t="s">
        <v>8794</v>
      </c>
      <c r="C1971" t="s">
        <v>51</v>
      </c>
      <c r="D1971" s="14" t="s">
        <v>8795</v>
      </c>
      <c r="E1971" t="s">
        <v>8796</v>
      </c>
      <c r="F1971" t="s">
        <v>51</v>
      </c>
      <c r="G1971" t="s">
        <v>58</v>
      </c>
      <c r="H1971" t="s">
        <v>51</v>
      </c>
      <c r="I1971" s="16">
        <v>37257</v>
      </c>
      <c r="J1971" t="s">
        <v>54</v>
      </c>
      <c r="K1971" t="s">
        <v>59</v>
      </c>
      <c r="L1971" t="s">
        <v>51</v>
      </c>
      <c r="M1971" t="s">
        <v>51</v>
      </c>
      <c r="N1971" t="s">
        <v>59</v>
      </c>
      <c r="O1971" t="s">
        <v>56</v>
      </c>
      <c r="P1971" t="s">
        <v>51</v>
      </c>
      <c r="Q1971" s="1">
        <v>10</v>
      </c>
      <c r="R1971" t="s">
        <v>51</v>
      </c>
      <c r="S1971" t="s">
        <v>918</v>
      </c>
      <c r="T1971" t="s">
        <v>2279</v>
      </c>
    </row>
    <row r="1972" spans="1:20" x14ac:dyDescent="0.25">
      <c r="A1972" t="s">
        <v>8797</v>
      </c>
      <c r="B1972" t="s">
        <v>8798</v>
      </c>
      <c r="C1972" t="s">
        <v>51</v>
      </c>
      <c r="D1972" s="14" t="s">
        <v>8799</v>
      </c>
      <c r="E1972" t="s">
        <v>244</v>
      </c>
      <c r="F1972" t="s">
        <v>51</v>
      </c>
      <c r="G1972" t="s">
        <v>61</v>
      </c>
      <c r="H1972" t="s">
        <v>51</v>
      </c>
      <c r="I1972" s="16">
        <v>37987</v>
      </c>
      <c r="J1972" t="s">
        <v>54</v>
      </c>
      <c r="K1972" t="s">
        <v>59</v>
      </c>
      <c r="L1972" t="s">
        <v>51</v>
      </c>
      <c r="M1972" t="s">
        <v>51</v>
      </c>
      <c r="N1972" t="s">
        <v>59</v>
      </c>
      <c r="O1972" t="s">
        <v>56</v>
      </c>
      <c r="P1972" t="s">
        <v>51</v>
      </c>
      <c r="Q1972" s="1">
        <v>10</v>
      </c>
      <c r="R1972" t="s">
        <v>51</v>
      </c>
      <c r="S1972" t="s">
        <v>1225</v>
      </c>
      <c r="T1972" t="s">
        <v>1316</v>
      </c>
    </row>
    <row r="1973" spans="1:20" x14ac:dyDescent="0.25">
      <c r="A1973" t="s">
        <v>8800</v>
      </c>
      <c r="B1973" t="s">
        <v>8801</v>
      </c>
      <c r="C1973" t="s">
        <v>51</v>
      </c>
      <c r="D1973" s="14" t="s">
        <v>8802</v>
      </c>
      <c r="E1973" t="s">
        <v>8803</v>
      </c>
      <c r="F1973" t="s">
        <v>51</v>
      </c>
      <c r="G1973" t="s">
        <v>63</v>
      </c>
      <c r="H1973" t="s">
        <v>51</v>
      </c>
      <c r="I1973" s="16">
        <v>39083</v>
      </c>
      <c r="J1973" t="s">
        <v>54</v>
      </c>
      <c r="K1973" t="s">
        <v>59</v>
      </c>
      <c r="L1973" t="s">
        <v>51</v>
      </c>
      <c r="M1973" t="s">
        <v>51</v>
      </c>
      <c r="N1973" t="s">
        <v>59</v>
      </c>
      <c r="O1973" t="s">
        <v>56</v>
      </c>
      <c r="P1973" t="s">
        <v>51</v>
      </c>
      <c r="Q1973" s="1">
        <v>10</v>
      </c>
      <c r="R1973" t="s">
        <v>51</v>
      </c>
      <c r="S1973" t="s">
        <v>1225</v>
      </c>
      <c r="T1973" t="s">
        <v>8804</v>
      </c>
    </row>
    <row r="1974" spans="1:20" x14ac:dyDescent="0.25">
      <c r="A1974" t="s">
        <v>8805</v>
      </c>
      <c r="B1974" t="s">
        <v>8806</v>
      </c>
      <c r="C1974" t="s">
        <v>51</v>
      </c>
      <c r="D1974" s="14" t="s">
        <v>7510</v>
      </c>
      <c r="E1974" t="s">
        <v>7511</v>
      </c>
      <c r="F1974" t="s">
        <v>51</v>
      </c>
      <c r="G1974" t="s">
        <v>63</v>
      </c>
      <c r="H1974" t="s">
        <v>51</v>
      </c>
      <c r="I1974" s="16">
        <v>39814</v>
      </c>
      <c r="J1974" t="s">
        <v>54</v>
      </c>
      <c r="K1974" t="s">
        <v>59</v>
      </c>
      <c r="L1974" t="s">
        <v>51</v>
      </c>
      <c r="M1974" t="s">
        <v>51</v>
      </c>
      <c r="N1974" t="s">
        <v>59</v>
      </c>
      <c r="O1974" t="s">
        <v>56</v>
      </c>
      <c r="P1974" t="s">
        <v>51</v>
      </c>
      <c r="Q1974" s="1">
        <v>10</v>
      </c>
      <c r="R1974" t="s">
        <v>51</v>
      </c>
      <c r="S1974" t="s">
        <v>450</v>
      </c>
      <c r="T1974" t="s">
        <v>471</v>
      </c>
    </row>
    <row r="1975" spans="1:20" x14ac:dyDescent="0.25">
      <c r="A1975" t="s">
        <v>8807</v>
      </c>
      <c r="B1975" t="s">
        <v>51</v>
      </c>
      <c r="C1975" t="s">
        <v>51</v>
      </c>
      <c r="D1975" s="14" t="s">
        <v>5993</v>
      </c>
      <c r="E1975" t="s">
        <v>5994</v>
      </c>
      <c r="F1975" t="s">
        <v>51</v>
      </c>
      <c r="G1975" t="s">
        <v>79</v>
      </c>
      <c r="H1975" t="s">
        <v>51</v>
      </c>
      <c r="I1975" s="16">
        <v>36161</v>
      </c>
      <c r="J1975" t="s">
        <v>54</v>
      </c>
      <c r="K1975" t="s">
        <v>59</v>
      </c>
      <c r="L1975" t="s">
        <v>51</v>
      </c>
      <c r="M1975" t="s">
        <v>51</v>
      </c>
      <c r="N1975" t="s">
        <v>59</v>
      </c>
      <c r="O1975" t="s">
        <v>56</v>
      </c>
      <c r="P1975" t="s">
        <v>51</v>
      </c>
      <c r="Q1975" s="1">
        <v>10</v>
      </c>
      <c r="R1975" t="s">
        <v>51</v>
      </c>
      <c r="S1975" t="s">
        <v>1225</v>
      </c>
      <c r="T1975" t="s">
        <v>1279</v>
      </c>
    </row>
    <row r="1976" spans="1:20" x14ac:dyDescent="0.25">
      <c r="A1976" t="s">
        <v>8808</v>
      </c>
      <c r="B1976" t="s">
        <v>8809</v>
      </c>
      <c r="C1976" t="s">
        <v>8810</v>
      </c>
      <c r="D1976" s="14" t="s">
        <v>8811</v>
      </c>
      <c r="E1976" t="s">
        <v>8812</v>
      </c>
      <c r="F1976" t="s">
        <v>51</v>
      </c>
      <c r="G1976" t="s">
        <v>53</v>
      </c>
      <c r="H1976" t="s">
        <v>51</v>
      </c>
      <c r="I1976" s="16">
        <v>40339</v>
      </c>
      <c r="J1976" t="s">
        <v>54</v>
      </c>
      <c r="K1976" t="s">
        <v>55</v>
      </c>
      <c r="L1976" t="s">
        <v>51</v>
      </c>
      <c r="M1976" t="s">
        <v>51</v>
      </c>
      <c r="N1976" t="s">
        <v>55</v>
      </c>
      <c r="O1976" t="s">
        <v>56</v>
      </c>
      <c r="P1976" t="s">
        <v>51</v>
      </c>
      <c r="Q1976" s="1">
        <v>10</v>
      </c>
      <c r="R1976" t="s">
        <v>8813</v>
      </c>
      <c r="S1976" t="s">
        <v>918</v>
      </c>
      <c r="T1976" t="s">
        <v>616</v>
      </c>
    </row>
    <row r="1977" spans="1:20" x14ac:dyDescent="0.25">
      <c r="A1977" t="s">
        <v>51</v>
      </c>
      <c r="B1977" t="s">
        <v>52</v>
      </c>
      <c r="C1977" t="s">
        <v>51</v>
      </c>
      <c r="D1977" s="14" t="s">
        <v>51</v>
      </c>
      <c r="E1977" t="s">
        <v>51</v>
      </c>
      <c r="F1977" t="s">
        <v>51</v>
      </c>
      <c r="G1977" t="s">
        <v>84</v>
      </c>
      <c r="H1977" t="s">
        <v>51</v>
      </c>
      <c r="I1977" s="16">
        <v>32874</v>
      </c>
      <c r="J1977" t="s">
        <v>54</v>
      </c>
      <c r="K1977" t="s">
        <v>2014</v>
      </c>
      <c r="L1977" t="s">
        <v>51</v>
      </c>
      <c r="M1977" t="s">
        <v>51</v>
      </c>
      <c r="N1977" t="s">
        <v>2014</v>
      </c>
      <c r="O1977" t="s">
        <v>56</v>
      </c>
      <c r="P1977" t="s">
        <v>51</v>
      </c>
      <c r="Q1977" s="1">
        <v>10</v>
      </c>
      <c r="R1977" t="s">
        <v>51</v>
      </c>
      <c r="S1977" t="s">
        <v>51</v>
      </c>
      <c r="T1977" t="s">
        <v>51</v>
      </c>
    </row>
    <row r="1978" spans="1:20" x14ac:dyDescent="0.25">
      <c r="A1978" t="s">
        <v>8814</v>
      </c>
      <c r="B1978" t="s">
        <v>8815</v>
      </c>
      <c r="C1978" t="s">
        <v>8816</v>
      </c>
      <c r="D1978" s="14" t="s">
        <v>1887</v>
      </c>
      <c r="E1978" t="s">
        <v>5588</v>
      </c>
      <c r="F1978" t="s">
        <v>51</v>
      </c>
      <c r="G1978" t="s">
        <v>66</v>
      </c>
      <c r="H1978" t="s">
        <v>51</v>
      </c>
      <c r="I1978" s="16">
        <v>36526</v>
      </c>
      <c r="J1978" t="s">
        <v>54</v>
      </c>
      <c r="K1978" t="s">
        <v>59</v>
      </c>
      <c r="L1978" t="s">
        <v>51</v>
      </c>
      <c r="M1978" t="s">
        <v>51</v>
      </c>
      <c r="N1978" t="s">
        <v>59</v>
      </c>
      <c r="O1978" t="s">
        <v>56</v>
      </c>
      <c r="P1978" t="s">
        <v>74</v>
      </c>
      <c r="Q1978" s="1">
        <v>9.9</v>
      </c>
      <c r="R1978" t="s">
        <v>8818</v>
      </c>
      <c r="S1978" t="s">
        <v>450</v>
      </c>
      <c r="T1978" t="s">
        <v>1356</v>
      </c>
    </row>
    <row r="1979" spans="1:20" x14ac:dyDescent="0.25">
      <c r="A1979" t="s">
        <v>8819</v>
      </c>
      <c r="B1979" t="s">
        <v>7224</v>
      </c>
      <c r="C1979" t="s">
        <v>8820</v>
      </c>
      <c r="D1979" s="14" t="s">
        <v>8821</v>
      </c>
      <c r="E1979" t="s">
        <v>8820</v>
      </c>
      <c r="F1979" t="s">
        <v>51</v>
      </c>
      <c r="G1979" t="s">
        <v>53</v>
      </c>
      <c r="H1979" t="s">
        <v>51</v>
      </c>
      <c r="I1979" s="17">
        <v>30168</v>
      </c>
      <c r="J1979" t="s">
        <v>54</v>
      </c>
      <c r="K1979" t="s">
        <v>463</v>
      </c>
      <c r="L1979" t="s">
        <v>51</v>
      </c>
      <c r="M1979" t="s">
        <v>51</v>
      </c>
      <c r="N1979" t="s">
        <v>463</v>
      </c>
      <c r="O1979" t="s">
        <v>74</v>
      </c>
      <c r="P1979" t="s">
        <v>74</v>
      </c>
      <c r="Q1979" s="1">
        <v>9.9</v>
      </c>
      <c r="R1979" t="s">
        <v>8822</v>
      </c>
      <c r="S1979" t="s">
        <v>1225</v>
      </c>
      <c r="T1979" t="s">
        <v>2103</v>
      </c>
    </row>
    <row r="1980" spans="1:20" x14ac:dyDescent="0.25">
      <c r="A1980" t="s">
        <v>8823</v>
      </c>
      <c r="B1980" t="s">
        <v>7224</v>
      </c>
      <c r="C1980" t="s">
        <v>8824</v>
      </c>
      <c r="D1980" s="14" t="s">
        <v>8825</v>
      </c>
      <c r="E1980" t="s">
        <v>8824</v>
      </c>
      <c r="F1980" t="s">
        <v>51</v>
      </c>
      <c r="G1980" t="s">
        <v>53</v>
      </c>
      <c r="H1980" t="s">
        <v>51</v>
      </c>
      <c r="I1980" s="17">
        <v>19102</v>
      </c>
      <c r="J1980" t="s">
        <v>54</v>
      </c>
      <c r="K1980" t="s">
        <v>463</v>
      </c>
      <c r="L1980" t="s">
        <v>51</v>
      </c>
      <c r="M1980" t="s">
        <v>51</v>
      </c>
      <c r="N1980" t="s">
        <v>463</v>
      </c>
      <c r="O1980" t="s">
        <v>74</v>
      </c>
      <c r="P1980" t="s">
        <v>74</v>
      </c>
      <c r="Q1980" s="1">
        <v>9.9</v>
      </c>
      <c r="R1980" t="s">
        <v>8826</v>
      </c>
      <c r="S1980" t="s">
        <v>1225</v>
      </c>
      <c r="T1980" t="s">
        <v>2103</v>
      </c>
    </row>
    <row r="1981" spans="1:20" x14ac:dyDescent="0.25">
      <c r="A1981" t="s">
        <v>8827</v>
      </c>
      <c r="B1981" t="s">
        <v>8828</v>
      </c>
      <c r="C1981" t="s">
        <v>8828</v>
      </c>
      <c r="D1981" s="14" t="s">
        <v>2901</v>
      </c>
      <c r="E1981" t="s">
        <v>8829</v>
      </c>
      <c r="F1981" t="s">
        <v>8830</v>
      </c>
      <c r="G1981" t="s">
        <v>79</v>
      </c>
      <c r="H1981" t="s">
        <v>51</v>
      </c>
      <c r="I1981" s="16">
        <v>40179</v>
      </c>
      <c r="J1981" t="s">
        <v>54</v>
      </c>
      <c r="K1981" t="s">
        <v>1281</v>
      </c>
      <c r="L1981" t="s">
        <v>1281</v>
      </c>
      <c r="M1981" t="s">
        <v>2159</v>
      </c>
      <c r="N1981" t="s">
        <v>1281</v>
      </c>
      <c r="O1981" t="s">
        <v>74</v>
      </c>
      <c r="P1981" t="s">
        <v>419</v>
      </c>
      <c r="Q1981" s="1">
        <v>9.9</v>
      </c>
      <c r="R1981" t="s">
        <v>8831</v>
      </c>
      <c r="S1981" t="s">
        <v>1225</v>
      </c>
      <c r="T1981" t="s">
        <v>1356</v>
      </c>
    </row>
    <row r="1982" spans="1:20" x14ac:dyDescent="0.25">
      <c r="A1982" t="s">
        <v>8832</v>
      </c>
      <c r="B1982" t="s">
        <v>8833</v>
      </c>
      <c r="C1982" t="s">
        <v>51</v>
      </c>
      <c r="D1982" s="14" t="s">
        <v>7163</v>
      </c>
      <c r="E1982" t="s">
        <v>7164</v>
      </c>
      <c r="F1982" t="s">
        <v>51</v>
      </c>
      <c r="G1982" t="s">
        <v>69</v>
      </c>
      <c r="H1982" t="s">
        <v>51</v>
      </c>
      <c r="I1982" s="16">
        <v>36151</v>
      </c>
      <c r="J1982" t="s">
        <v>54</v>
      </c>
      <c r="K1982" t="s">
        <v>59</v>
      </c>
      <c r="L1982" t="s">
        <v>51</v>
      </c>
      <c r="M1982" t="s">
        <v>51</v>
      </c>
      <c r="N1982" t="s">
        <v>59</v>
      </c>
      <c r="O1982" t="s">
        <v>56</v>
      </c>
      <c r="P1982" t="s">
        <v>51</v>
      </c>
      <c r="Q1982" s="1">
        <v>9.9</v>
      </c>
      <c r="R1982" t="s">
        <v>51</v>
      </c>
      <c r="S1982" t="s">
        <v>1225</v>
      </c>
      <c r="T1982" t="s">
        <v>3826</v>
      </c>
    </row>
    <row r="1983" spans="1:20" ht="27.6" x14ac:dyDescent="0.25">
      <c r="A1983" t="s">
        <v>8834</v>
      </c>
      <c r="B1983" t="s">
        <v>8835</v>
      </c>
      <c r="C1983" t="s">
        <v>7094</v>
      </c>
      <c r="D1983" s="14" t="s">
        <v>8836</v>
      </c>
      <c r="E1983" t="s">
        <v>8837</v>
      </c>
      <c r="F1983" t="s">
        <v>8838</v>
      </c>
      <c r="G1983" t="s">
        <v>58</v>
      </c>
      <c r="H1983" t="s">
        <v>51</v>
      </c>
      <c r="I1983" s="17">
        <v>26299</v>
      </c>
      <c r="J1983" t="s">
        <v>54</v>
      </c>
      <c r="K1983" t="s">
        <v>183</v>
      </c>
      <c r="L1983" t="s">
        <v>8839</v>
      </c>
      <c r="M1983" t="s">
        <v>8840</v>
      </c>
      <c r="N1983" s="2" t="s">
        <v>1223</v>
      </c>
      <c r="O1983" t="s">
        <v>172</v>
      </c>
      <c r="P1983" t="s">
        <v>56</v>
      </c>
      <c r="Q1983" s="1">
        <v>9.8000000000000007</v>
      </c>
      <c r="R1983" t="s">
        <v>8842</v>
      </c>
      <c r="S1983" t="s">
        <v>3270</v>
      </c>
      <c r="T1983" t="s">
        <v>8843</v>
      </c>
    </row>
    <row r="1984" spans="1:20" x14ac:dyDescent="0.25">
      <c r="A1984" t="s">
        <v>8844</v>
      </c>
      <c r="B1984" t="s">
        <v>8845</v>
      </c>
      <c r="C1984" t="s">
        <v>8846</v>
      </c>
      <c r="D1984" s="14" t="s">
        <v>8847</v>
      </c>
      <c r="E1984" t="s">
        <v>8848</v>
      </c>
      <c r="F1984" t="s">
        <v>51</v>
      </c>
      <c r="G1984" t="s">
        <v>63</v>
      </c>
      <c r="H1984" t="s">
        <v>51</v>
      </c>
      <c r="I1984" s="16">
        <v>41275</v>
      </c>
      <c r="J1984" t="s">
        <v>54</v>
      </c>
      <c r="K1984" t="s">
        <v>59</v>
      </c>
      <c r="L1984" t="s">
        <v>51</v>
      </c>
      <c r="M1984" t="s">
        <v>51</v>
      </c>
      <c r="N1984" t="s">
        <v>59</v>
      </c>
      <c r="O1984" t="s">
        <v>56</v>
      </c>
      <c r="P1984" t="s">
        <v>51</v>
      </c>
      <c r="Q1984" s="1">
        <v>9.8000000000000007</v>
      </c>
      <c r="R1984" t="s">
        <v>8849</v>
      </c>
      <c r="S1984" t="s">
        <v>2708</v>
      </c>
      <c r="T1984" t="s">
        <v>471</v>
      </c>
    </row>
    <row r="1985" spans="1:20" x14ac:dyDescent="0.25">
      <c r="A1985" t="s">
        <v>8850</v>
      </c>
      <c r="B1985" t="s">
        <v>8851</v>
      </c>
      <c r="C1985" t="s">
        <v>8852</v>
      </c>
      <c r="D1985" s="14" t="s">
        <v>8853</v>
      </c>
      <c r="E1985" t="s">
        <v>3152</v>
      </c>
      <c r="F1985" t="s">
        <v>8854</v>
      </c>
      <c r="G1985" t="s">
        <v>53</v>
      </c>
      <c r="H1985" t="s">
        <v>8855</v>
      </c>
      <c r="I1985" s="16">
        <v>40756</v>
      </c>
      <c r="J1985" t="s">
        <v>54</v>
      </c>
      <c r="K1985" t="s">
        <v>73</v>
      </c>
      <c r="L1985" t="s">
        <v>51</v>
      </c>
      <c r="M1985" t="s">
        <v>51</v>
      </c>
      <c r="N1985" t="s">
        <v>73</v>
      </c>
      <c r="O1985" t="s">
        <v>74</v>
      </c>
      <c r="P1985" t="s">
        <v>56</v>
      </c>
      <c r="Q1985" s="1">
        <v>9.8000000000000007</v>
      </c>
      <c r="R1985" t="s">
        <v>8856</v>
      </c>
      <c r="S1985" t="s">
        <v>1225</v>
      </c>
      <c r="T1985" t="s">
        <v>8857</v>
      </c>
    </row>
    <row r="1986" spans="1:20" x14ac:dyDescent="0.25">
      <c r="A1986" t="s">
        <v>8858</v>
      </c>
      <c r="B1986" t="s">
        <v>8859</v>
      </c>
      <c r="C1986" t="s">
        <v>8860</v>
      </c>
      <c r="D1986" s="14" t="s">
        <v>8861</v>
      </c>
      <c r="E1986" t="s">
        <v>8862</v>
      </c>
      <c r="F1986" t="s">
        <v>8863</v>
      </c>
      <c r="G1986" t="s">
        <v>61</v>
      </c>
      <c r="H1986" t="s">
        <v>8864</v>
      </c>
      <c r="I1986" s="16">
        <v>40595</v>
      </c>
      <c r="J1986" t="s">
        <v>54</v>
      </c>
      <c r="K1986" t="s">
        <v>73</v>
      </c>
      <c r="L1986" t="s">
        <v>51</v>
      </c>
      <c r="M1986" t="s">
        <v>51</v>
      </c>
      <c r="N1986" t="s">
        <v>73</v>
      </c>
      <c r="O1986" t="s">
        <v>74</v>
      </c>
      <c r="P1986" t="s">
        <v>56</v>
      </c>
      <c r="Q1986" s="1">
        <v>9.8000000000000007</v>
      </c>
      <c r="R1986" t="s">
        <v>8865</v>
      </c>
      <c r="S1986" t="s">
        <v>1225</v>
      </c>
      <c r="T1986" t="s">
        <v>8866</v>
      </c>
    </row>
    <row r="1987" spans="1:20" x14ac:dyDescent="0.25">
      <c r="A1987" t="s">
        <v>8867</v>
      </c>
      <c r="B1987" t="s">
        <v>1510</v>
      </c>
      <c r="C1987" t="s">
        <v>8868</v>
      </c>
      <c r="D1987" s="14" t="s">
        <v>8869</v>
      </c>
      <c r="E1987" t="s">
        <v>8870</v>
      </c>
      <c r="F1987" t="s">
        <v>51</v>
      </c>
      <c r="G1987" t="s">
        <v>81</v>
      </c>
      <c r="H1987" t="s">
        <v>51</v>
      </c>
      <c r="I1987" s="16">
        <v>37879</v>
      </c>
      <c r="J1987" t="s">
        <v>54</v>
      </c>
      <c r="K1987" t="s">
        <v>91</v>
      </c>
      <c r="L1987" t="s">
        <v>51</v>
      </c>
      <c r="M1987" t="s">
        <v>51</v>
      </c>
      <c r="N1987" t="s">
        <v>91</v>
      </c>
      <c r="O1987" t="s">
        <v>56</v>
      </c>
      <c r="P1987" t="s">
        <v>56</v>
      </c>
      <c r="Q1987" s="1">
        <v>9.8000000000000007</v>
      </c>
      <c r="R1987" t="s">
        <v>8871</v>
      </c>
      <c r="S1987" t="s">
        <v>1225</v>
      </c>
      <c r="T1987" t="s">
        <v>1625</v>
      </c>
    </row>
    <row r="1988" spans="1:20" x14ac:dyDescent="0.25">
      <c r="A1988" t="s">
        <v>8872</v>
      </c>
      <c r="B1988" t="s">
        <v>8873</v>
      </c>
      <c r="C1988" t="s">
        <v>8874</v>
      </c>
      <c r="D1988" s="14" t="s">
        <v>8875</v>
      </c>
      <c r="E1988" t="s">
        <v>8876</v>
      </c>
      <c r="F1988" t="s">
        <v>8877</v>
      </c>
      <c r="G1988" t="s">
        <v>53</v>
      </c>
      <c r="H1988" t="s">
        <v>51</v>
      </c>
      <c r="I1988" s="16">
        <v>36434</v>
      </c>
      <c r="J1988" t="s">
        <v>54</v>
      </c>
      <c r="K1988" t="s">
        <v>91</v>
      </c>
      <c r="L1988" t="s">
        <v>4926</v>
      </c>
      <c r="M1988" t="s">
        <v>51</v>
      </c>
      <c r="N1988" t="s">
        <v>91</v>
      </c>
      <c r="O1988" t="s">
        <v>56</v>
      </c>
      <c r="P1988" t="s">
        <v>74</v>
      </c>
      <c r="Q1988" s="1">
        <v>9.8000000000000007</v>
      </c>
      <c r="R1988" t="s">
        <v>51</v>
      </c>
      <c r="S1988" t="s">
        <v>1225</v>
      </c>
      <c r="T1988" t="s">
        <v>2103</v>
      </c>
    </row>
    <row r="1989" spans="1:20" x14ac:dyDescent="0.25">
      <c r="A1989" t="s">
        <v>8878</v>
      </c>
      <c r="B1989" t="s">
        <v>1186</v>
      </c>
      <c r="C1989" t="s">
        <v>8879</v>
      </c>
      <c r="D1989" s="14" t="s">
        <v>8506</v>
      </c>
      <c r="E1989" t="s">
        <v>8507</v>
      </c>
      <c r="F1989" t="s">
        <v>51</v>
      </c>
      <c r="G1989" t="s">
        <v>93</v>
      </c>
      <c r="H1989" t="s">
        <v>8879</v>
      </c>
      <c r="I1989" s="16">
        <v>34608</v>
      </c>
      <c r="J1989" t="s">
        <v>54</v>
      </c>
      <c r="K1989" t="s">
        <v>183</v>
      </c>
      <c r="L1989" t="s">
        <v>8880</v>
      </c>
      <c r="M1989" t="s">
        <v>667</v>
      </c>
      <c r="N1989" t="s">
        <v>73</v>
      </c>
      <c r="O1989" t="s">
        <v>74</v>
      </c>
      <c r="P1989" t="s">
        <v>56</v>
      </c>
      <c r="Q1989" s="1">
        <v>9.6999999999999993</v>
      </c>
      <c r="R1989" t="s">
        <v>8509</v>
      </c>
      <c r="S1989" t="s">
        <v>1225</v>
      </c>
      <c r="T1989" t="s">
        <v>1192</v>
      </c>
    </row>
    <row r="1990" spans="1:20" x14ac:dyDescent="0.25">
      <c r="A1990" t="s">
        <v>8882</v>
      </c>
      <c r="B1990" t="s">
        <v>4002</v>
      </c>
      <c r="C1990" t="s">
        <v>8883</v>
      </c>
      <c r="D1990" s="14" t="s">
        <v>644</v>
      </c>
      <c r="E1990" t="s">
        <v>645</v>
      </c>
      <c r="F1990" t="s">
        <v>51</v>
      </c>
      <c r="G1990" t="s">
        <v>58</v>
      </c>
      <c r="H1990" t="s">
        <v>51</v>
      </c>
      <c r="I1990" s="16">
        <v>38625</v>
      </c>
      <c r="J1990" t="s">
        <v>54</v>
      </c>
      <c r="K1990" t="s">
        <v>59</v>
      </c>
      <c r="L1990" t="s">
        <v>51</v>
      </c>
      <c r="M1990" t="s">
        <v>51</v>
      </c>
      <c r="N1990" t="s">
        <v>59</v>
      </c>
      <c r="O1990" t="s">
        <v>56</v>
      </c>
      <c r="P1990" t="s">
        <v>172</v>
      </c>
      <c r="Q1990" s="1">
        <v>9.6</v>
      </c>
      <c r="R1990" t="s">
        <v>8885</v>
      </c>
      <c r="S1990" t="s">
        <v>1225</v>
      </c>
      <c r="T1990" t="s">
        <v>1279</v>
      </c>
    </row>
    <row r="1991" spans="1:20" ht="27.6" x14ac:dyDescent="0.25">
      <c r="A1991" t="s">
        <v>8886</v>
      </c>
      <c r="B1991" t="s">
        <v>8835</v>
      </c>
      <c r="C1991" t="s">
        <v>6813</v>
      </c>
      <c r="D1991" s="14" t="s">
        <v>8836</v>
      </c>
      <c r="E1991" t="s">
        <v>8837</v>
      </c>
      <c r="F1991" t="s">
        <v>8838</v>
      </c>
      <c r="G1991" t="s">
        <v>58</v>
      </c>
      <c r="H1991" t="s">
        <v>51</v>
      </c>
      <c r="I1991" s="17">
        <v>22647</v>
      </c>
      <c r="J1991" t="s">
        <v>54</v>
      </c>
      <c r="K1991" t="s">
        <v>183</v>
      </c>
      <c r="L1991" t="s">
        <v>8839</v>
      </c>
      <c r="M1991" t="s">
        <v>8840</v>
      </c>
      <c r="N1991" s="2" t="s">
        <v>1223</v>
      </c>
      <c r="O1991" t="s">
        <v>74</v>
      </c>
      <c r="P1991" t="s">
        <v>56</v>
      </c>
      <c r="Q1991" s="1">
        <v>9.5</v>
      </c>
      <c r="R1991" t="s">
        <v>8842</v>
      </c>
      <c r="S1991" t="s">
        <v>3270</v>
      </c>
      <c r="T1991" t="s">
        <v>8843</v>
      </c>
    </row>
    <row r="1992" spans="1:20" x14ac:dyDescent="0.25">
      <c r="A1992" t="s">
        <v>8888</v>
      </c>
      <c r="B1992" t="s">
        <v>5684</v>
      </c>
      <c r="C1992" t="s">
        <v>8889</v>
      </c>
      <c r="D1992" s="14" t="s">
        <v>5686</v>
      </c>
      <c r="E1992" t="s">
        <v>1455</v>
      </c>
      <c r="F1992" t="s">
        <v>8890</v>
      </c>
      <c r="G1992" t="s">
        <v>53</v>
      </c>
      <c r="H1992" t="s">
        <v>8891</v>
      </c>
      <c r="I1992" s="16">
        <v>33732</v>
      </c>
      <c r="J1992" t="s">
        <v>1259</v>
      </c>
      <c r="K1992" t="s">
        <v>73</v>
      </c>
      <c r="L1992" t="s">
        <v>73</v>
      </c>
      <c r="M1992" t="s">
        <v>1049</v>
      </c>
      <c r="N1992" t="s">
        <v>73</v>
      </c>
      <c r="O1992" t="s">
        <v>74</v>
      </c>
      <c r="P1992" t="s">
        <v>56</v>
      </c>
      <c r="Q1992" s="1">
        <v>9.5</v>
      </c>
      <c r="R1992" t="s">
        <v>8892</v>
      </c>
      <c r="S1992" t="s">
        <v>1225</v>
      </c>
      <c r="T1992" t="s">
        <v>616</v>
      </c>
    </row>
    <row r="1993" spans="1:20" x14ac:dyDescent="0.25">
      <c r="A1993" t="s">
        <v>8893</v>
      </c>
      <c r="B1993" t="s">
        <v>8894</v>
      </c>
      <c r="C1993" t="s">
        <v>8895</v>
      </c>
      <c r="D1993" s="14" t="s">
        <v>8896</v>
      </c>
      <c r="E1993" t="s">
        <v>8897</v>
      </c>
      <c r="F1993" t="s">
        <v>8898</v>
      </c>
      <c r="G1993" t="s">
        <v>61</v>
      </c>
      <c r="H1993" t="s">
        <v>8899</v>
      </c>
      <c r="I1993" s="16">
        <v>36283</v>
      </c>
      <c r="J1993" t="s">
        <v>54</v>
      </c>
      <c r="K1993" t="s">
        <v>1281</v>
      </c>
      <c r="L1993" t="s">
        <v>51</v>
      </c>
      <c r="M1993" t="s">
        <v>51</v>
      </c>
      <c r="N1993" t="s">
        <v>1281</v>
      </c>
      <c r="O1993" t="s">
        <v>74</v>
      </c>
      <c r="P1993" t="s">
        <v>74</v>
      </c>
      <c r="Q1993" s="1">
        <v>9.5</v>
      </c>
      <c r="R1993" t="s">
        <v>51</v>
      </c>
      <c r="S1993" t="s">
        <v>3270</v>
      </c>
      <c r="T1993" t="s">
        <v>1316</v>
      </c>
    </row>
    <row r="1994" spans="1:20" x14ac:dyDescent="0.25">
      <c r="A1994" t="s">
        <v>8900</v>
      </c>
      <c r="B1994" t="s">
        <v>8901</v>
      </c>
      <c r="C1994" t="s">
        <v>51</v>
      </c>
      <c r="D1994" s="14" t="s">
        <v>4333</v>
      </c>
      <c r="E1994" t="s">
        <v>4334</v>
      </c>
      <c r="F1994" t="s">
        <v>51</v>
      </c>
      <c r="G1994" t="s">
        <v>63</v>
      </c>
      <c r="H1994" t="s">
        <v>51</v>
      </c>
      <c r="I1994" s="16">
        <v>38353</v>
      </c>
      <c r="J1994" t="s">
        <v>54</v>
      </c>
      <c r="K1994" t="s">
        <v>59</v>
      </c>
      <c r="L1994" t="s">
        <v>51</v>
      </c>
      <c r="M1994" t="s">
        <v>51</v>
      </c>
      <c r="N1994" t="s">
        <v>59</v>
      </c>
      <c r="O1994" t="s">
        <v>56</v>
      </c>
      <c r="P1994" t="s">
        <v>51</v>
      </c>
      <c r="Q1994" s="1">
        <v>9.5</v>
      </c>
      <c r="R1994" t="s">
        <v>51</v>
      </c>
      <c r="S1994" t="s">
        <v>1225</v>
      </c>
      <c r="T1994" t="s">
        <v>6172</v>
      </c>
    </row>
    <row r="1995" spans="1:20" x14ac:dyDescent="0.25">
      <c r="A1995" t="s">
        <v>8902</v>
      </c>
      <c r="B1995" t="s">
        <v>8903</v>
      </c>
      <c r="C1995" t="s">
        <v>8904</v>
      </c>
      <c r="D1995" s="14" t="s">
        <v>8905</v>
      </c>
      <c r="E1995" t="s">
        <v>6667</v>
      </c>
      <c r="F1995" t="s">
        <v>8906</v>
      </c>
      <c r="G1995" t="s">
        <v>63</v>
      </c>
      <c r="H1995" t="s">
        <v>51</v>
      </c>
      <c r="I1995" s="17">
        <v>30400</v>
      </c>
      <c r="J1995" t="s">
        <v>54</v>
      </c>
      <c r="K1995" t="s">
        <v>171</v>
      </c>
      <c r="L1995" t="s">
        <v>8907</v>
      </c>
      <c r="M1995" t="s">
        <v>8908</v>
      </c>
      <c r="N1995" t="s">
        <v>171</v>
      </c>
      <c r="O1995" t="s">
        <v>74</v>
      </c>
      <c r="P1995" t="s">
        <v>56</v>
      </c>
      <c r="Q1995" s="1">
        <v>9.3000000000000007</v>
      </c>
      <c r="R1995" t="s">
        <v>8910</v>
      </c>
      <c r="S1995" t="s">
        <v>1225</v>
      </c>
      <c r="T1995" t="s">
        <v>6670</v>
      </c>
    </row>
    <row r="1996" spans="1:20" x14ac:dyDescent="0.25">
      <c r="A1996" t="s">
        <v>8911</v>
      </c>
      <c r="B1996" t="s">
        <v>8851</v>
      </c>
      <c r="C1996" t="s">
        <v>8912</v>
      </c>
      <c r="D1996" s="14" t="s">
        <v>8853</v>
      </c>
      <c r="E1996" t="s">
        <v>3152</v>
      </c>
      <c r="F1996" t="s">
        <v>8854</v>
      </c>
      <c r="G1996" t="s">
        <v>53</v>
      </c>
      <c r="H1996" t="s">
        <v>8912</v>
      </c>
      <c r="I1996" s="16">
        <v>41374</v>
      </c>
      <c r="J1996" t="s">
        <v>54</v>
      </c>
      <c r="K1996" t="s">
        <v>73</v>
      </c>
      <c r="L1996" t="s">
        <v>51</v>
      </c>
      <c r="M1996" t="s">
        <v>51</v>
      </c>
      <c r="N1996" t="s">
        <v>73</v>
      </c>
      <c r="O1996" t="s">
        <v>74</v>
      </c>
      <c r="P1996" t="s">
        <v>56</v>
      </c>
      <c r="Q1996" s="1">
        <v>9.1999999999999993</v>
      </c>
      <c r="R1996" t="s">
        <v>8856</v>
      </c>
      <c r="S1996" t="s">
        <v>1225</v>
      </c>
      <c r="T1996" t="s">
        <v>8857</v>
      </c>
    </row>
    <row r="1997" spans="1:20" x14ac:dyDescent="0.25">
      <c r="A1997" t="s">
        <v>8914</v>
      </c>
      <c r="B1997" t="s">
        <v>8915</v>
      </c>
      <c r="C1997" t="s">
        <v>51</v>
      </c>
      <c r="D1997" s="14" t="s">
        <v>8916</v>
      </c>
      <c r="E1997" t="s">
        <v>8917</v>
      </c>
      <c r="F1997" t="s">
        <v>51</v>
      </c>
      <c r="G1997" t="s">
        <v>93</v>
      </c>
      <c r="H1997" t="s">
        <v>51</v>
      </c>
      <c r="I1997" s="16">
        <v>37257</v>
      </c>
      <c r="J1997" t="s">
        <v>54</v>
      </c>
      <c r="K1997" t="s">
        <v>59</v>
      </c>
      <c r="L1997" t="s">
        <v>51</v>
      </c>
      <c r="M1997" t="s">
        <v>51</v>
      </c>
      <c r="N1997" t="s">
        <v>59</v>
      </c>
      <c r="O1997" t="s">
        <v>56</v>
      </c>
      <c r="P1997" t="s">
        <v>51</v>
      </c>
      <c r="Q1997" s="1">
        <v>9</v>
      </c>
      <c r="R1997" t="s">
        <v>51</v>
      </c>
      <c r="S1997" t="s">
        <v>1225</v>
      </c>
      <c r="T1997" t="s">
        <v>1192</v>
      </c>
    </row>
    <row r="1998" spans="1:20" x14ac:dyDescent="0.25">
      <c r="A1998" t="s">
        <v>8919</v>
      </c>
      <c r="B1998" t="s">
        <v>1699</v>
      </c>
      <c r="C1998" t="s">
        <v>1700</v>
      </c>
      <c r="D1998" s="14" t="s">
        <v>1701</v>
      </c>
      <c r="E1998" t="s">
        <v>1702</v>
      </c>
      <c r="F1998" t="s">
        <v>1703</v>
      </c>
      <c r="G1998" t="s">
        <v>79</v>
      </c>
      <c r="H1998" t="s">
        <v>51</v>
      </c>
      <c r="I1998" s="16">
        <v>32874</v>
      </c>
      <c r="J1998" t="s">
        <v>8920</v>
      </c>
      <c r="K1998" t="s">
        <v>73</v>
      </c>
      <c r="L1998" t="s">
        <v>51</v>
      </c>
      <c r="M1998" t="s">
        <v>51</v>
      </c>
      <c r="N1998" t="s">
        <v>73</v>
      </c>
      <c r="O1998" t="s">
        <v>74</v>
      </c>
      <c r="P1998" t="s">
        <v>56</v>
      </c>
      <c r="Q1998" s="1">
        <v>9</v>
      </c>
      <c r="R1998" t="s">
        <v>8921</v>
      </c>
      <c r="S1998" t="s">
        <v>450</v>
      </c>
      <c r="T1998" t="s">
        <v>1552</v>
      </c>
    </row>
    <row r="1999" spans="1:20" x14ac:dyDescent="0.25">
      <c r="A1999" t="s">
        <v>8922</v>
      </c>
      <c r="B1999" t="s">
        <v>8851</v>
      </c>
      <c r="C1999" t="s">
        <v>8923</v>
      </c>
      <c r="D1999" s="14" t="s">
        <v>8853</v>
      </c>
      <c r="E1999" t="s">
        <v>3152</v>
      </c>
      <c r="F1999" t="s">
        <v>8854</v>
      </c>
      <c r="G1999" t="s">
        <v>53</v>
      </c>
      <c r="H1999" t="s">
        <v>8924</v>
      </c>
      <c r="I1999" s="17">
        <v>32143</v>
      </c>
      <c r="J1999" t="s">
        <v>54</v>
      </c>
      <c r="K1999" t="s">
        <v>183</v>
      </c>
      <c r="L1999" t="s">
        <v>8925</v>
      </c>
      <c r="M1999" t="s">
        <v>8925</v>
      </c>
      <c r="N1999" t="s">
        <v>1281</v>
      </c>
      <c r="O1999" t="s">
        <v>74</v>
      </c>
      <c r="P1999" t="s">
        <v>56</v>
      </c>
      <c r="Q1999" s="1">
        <v>9</v>
      </c>
      <c r="R1999" t="s">
        <v>8856</v>
      </c>
      <c r="S1999" t="s">
        <v>1225</v>
      </c>
      <c r="T1999" t="s">
        <v>8857</v>
      </c>
    </row>
    <row r="2000" spans="1:20" x14ac:dyDescent="0.25">
      <c r="A2000" t="s">
        <v>8926</v>
      </c>
      <c r="B2000" t="s">
        <v>8927</v>
      </c>
      <c r="C2000" t="s">
        <v>51</v>
      </c>
      <c r="D2000" s="14" t="s">
        <v>3075</v>
      </c>
      <c r="E2000" t="s">
        <v>3076</v>
      </c>
      <c r="F2000" t="s">
        <v>51</v>
      </c>
      <c r="G2000" t="s">
        <v>58</v>
      </c>
      <c r="H2000" t="s">
        <v>51</v>
      </c>
      <c r="I2000" s="16">
        <v>36892</v>
      </c>
      <c r="J2000" t="s">
        <v>54</v>
      </c>
      <c r="K2000" t="s">
        <v>59</v>
      </c>
      <c r="L2000" t="s">
        <v>51</v>
      </c>
      <c r="M2000" t="s">
        <v>51</v>
      </c>
      <c r="N2000" t="s">
        <v>59</v>
      </c>
      <c r="O2000" t="s">
        <v>56</v>
      </c>
      <c r="P2000" t="s">
        <v>51</v>
      </c>
      <c r="Q2000" s="1">
        <v>9</v>
      </c>
      <c r="R2000" t="s">
        <v>51</v>
      </c>
      <c r="S2000" t="s">
        <v>1225</v>
      </c>
      <c r="T2000" t="s">
        <v>2279</v>
      </c>
    </row>
    <row r="2001" spans="1:20" x14ac:dyDescent="0.25">
      <c r="A2001" t="s">
        <v>8928</v>
      </c>
      <c r="B2001" t="s">
        <v>8929</v>
      </c>
      <c r="C2001" t="s">
        <v>8930</v>
      </c>
      <c r="D2001" s="14" t="s">
        <v>2337</v>
      </c>
      <c r="E2001" t="s">
        <v>2338</v>
      </c>
      <c r="F2001" t="s">
        <v>51</v>
      </c>
      <c r="G2001" t="s">
        <v>93</v>
      </c>
      <c r="H2001" t="s">
        <v>51</v>
      </c>
      <c r="I2001" s="16">
        <v>37225</v>
      </c>
      <c r="J2001" t="s">
        <v>54</v>
      </c>
      <c r="K2001" t="s">
        <v>59</v>
      </c>
      <c r="L2001" t="s">
        <v>51</v>
      </c>
      <c r="M2001" t="s">
        <v>51</v>
      </c>
      <c r="N2001" t="s">
        <v>59</v>
      </c>
      <c r="O2001" t="s">
        <v>56</v>
      </c>
      <c r="P2001" t="s">
        <v>172</v>
      </c>
      <c r="Q2001" s="1">
        <v>9</v>
      </c>
      <c r="R2001" t="s">
        <v>51</v>
      </c>
      <c r="S2001" t="s">
        <v>1225</v>
      </c>
      <c r="T2001" t="s">
        <v>1192</v>
      </c>
    </row>
    <row r="2002" spans="1:20" x14ac:dyDescent="0.25">
      <c r="A2002" t="s">
        <v>51</v>
      </c>
      <c r="B2002" t="s">
        <v>52</v>
      </c>
      <c r="C2002" t="s">
        <v>51</v>
      </c>
      <c r="D2002" s="14" t="s">
        <v>51</v>
      </c>
      <c r="E2002" t="s">
        <v>51</v>
      </c>
      <c r="F2002" t="s">
        <v>51</v>
      </c>
      <c r="G2002" t="s">
        <v>81</v>
      </c>
      <c r="H2002" t="s">
        <v>51</v>
      </c>
      <c r="I2002" s="16">
        <v>32874</v>
      </c>
      <c r="J2002" t="s">
        <v>54</v>
      </c>
      <c r="K2002" t="s">
        <v>2958</v>
      </c>
      <c r="L2002" t="s">
        <v>51</v>
      </c>
      <c r="M2002" t="s">
        <v>51</v>
      </c>
      <c r="N2002" t="s">
        <v>2958</v>
      </c>
      <c r="O2002" t="s">
        <v>56</v>
      </c>
      <c r="P2002" t="s">
        <v>51</v>
      </c>
      <c r="Q2002" s="1">
        <v>9</v>
      </c>
      <c r="R2002" t="s">
        <v>51</v>
      </c>
      <c r="S2002" t="s">
        <v>51</v>
      </c>
      <c r="T2002" t="s">
        <v>51</v>
      </c>
    </row>
    <row r="2003" spans="1:20" ht="27.6" x14ac:dyDescent="0.25">
      <c r="A2003" t="s">
        <v>8931</v>
      </c>
      <c r="B2003" s="2" t="s">
        <v>8932</v>
      </c>
      <c r="C2003" t="s">
        <v>51</v>
      </c>
      <c r="D2003" s="14" t="s">
        <v>4620</v>
      </c>
      <c r="E2003" t="s">
        <v>4621</v>
      </c>
      <c r="F2003" t="s">
        <v>51</v>
      </c>
      <c r="G2003" t="s">
        <v>69</v>
      </c>
      <c r="H2003" t="s">
        <v>51</v>
      </c>
      <c r="I2003" s="16">
        <v>36174</v>
      </c>
      <c r="J2003" t="s">
        <v>54</v>
      </c>
      <c r="K2003" t="s">
        <v>59</v>
      </c>
      <c r="L2003" t="s">
        <v>51</v>
      </c>
      <c r="M2003" t="s">
        <v>51</v>
      </c>
      <c r="N2003" t="s">
        <v>59</v>
      </c>
      <c r="O2003" t="s">
        <v>56</v>
      </c>
      <c r="P2003" t="s">
        <v>51</v>
      </c>
      <c r="Q2003" s="1">
        <v>8.9</v>
      </c>
      <c r="R2003" t="s">
        <v>51</v>
      </c>
      <c r="S2003" t="s">
        <v>1225</v>
      </c>
      <c r="T2003" t="s">
        <v>3826</v>
      </c>
    </row>
    <row r="2004" spans="1:20" x14ac:dyDescent="0.25">
      <c r="A2004" t="s">
        <v>8934</v>
      </c>
      <c r="B2004" t="s">
        <v>7617</v>
      </c>
      <c r="C2004" t="s">
        <v>8935</v>
      </c>
      <c r="D2004" s="14" t="s">
        <v>7618</v>
      </c>
      <c r="E2004" t="s">
        <v>2789</v>
      </c>
      <c r="F2004" t="s">
        <v>7619</v>
      </c>
      <c r="G2004" t="s">
        <v>53</v>
      </c>
      <c r="H2004" t="s">
        <v>51</v>
      </c>
      <c r="I2004" s="17">
        <v>30837</v>
      </c>
      <c r="J2004" t="s">
        <v>54</v>
      </c>
      <c r="K2004" t="s">
        <v>1281</v>
      </c>
      <c r="L2004" t="s">
        <v>51</v>
      </c>
      <c r="M2004" t="s">
        <v>51</v>
      </c>
      <c r="N2004" t="s">
        <v>1281</v>
      </c>
      <c r="O2004" t="s">
        <v>74</v>
      </c>
      <c r="P2004" t="s">
        <v>56</v>
      </c>
      <c r="Q2004" s="1">
        <v>8.6999999999999993</v>
      </c>
      <c r="R2004" t="s">
        <v>7620</v>
      </c>
      <c r="S2004" t="s">
        <v>1225</v>
      </c>
      <c r="T2004" t="s">
        <v>2793</v>
      </c>
    </row>
    <row r="2005" spans="1:20" x14ac:dyDescent="0.25">
      <c r="A2005" t="s">
        <v>8937</v>
      </c>
      <c r="B2005" t="s">
        <v>4773</v>
      </c>
      <c r="C2005" t="s">
        <v>8938</v>
      </c>
      <c r="D2005" s="14" t="s">
        <v>4775</v>
      </c>
      <c r="E2005" t="s">
        <v>4776</v>
      </c>
      <c r="F2005" t="s">
        <v>4777</v>
      </c>
      <c r="G2005" t="s">
        <v>61</v>
      </c>
      <c r="H2005" t="s">
        <v>51</v>
      </c>
      <c r="I2005" s="16">
        <v>38064</v>
      </c>
      <c r="J2005" t="s">
        <v>54</v>
      </c>
      <c r="K2005" t="s">
        <v>91</v>
      </c>
      <c r="L2005" t="s">
        <v>8939</v>
      </c>
      <c r="M2005" t="s">
        <v>51</v>
      </c>
      <c r="N2005" t="s">
        <v>91</v>
      </c>
      <c r="O2005" t="s">
        <v>56</v>
      </c>
      <c r="P2005" t="s">
        <v>56</v>
      </c>
      <c r="Q2005" s="1">
        <v>8.6999999999999993</v>
      </c>
      <c r="R2005" t="s">
        <v>8940</v>
      </c>
      <c r="S2005" t="s">
        <v>1225</v>
      </c>
      <c r="T2005" t="s">
        <v>4779</v>
      </c>
    </row>
    <row r="2006" spans="1:20" ht="27.6" x14ac:dyDescent="0.25">
      <c r="A2006" t="s">
        <v>8941</v>
      </c>
      <c r="B2006" t="s">
        <v>1844</v>
      </c>
      <c r="C2006" t="s">
        <v>3068</v>
      </c>
      <c r="D2006" s="14" t="s">
        <v>1840</v>
      </c>
      <c r="E2006" t="s">
        <v>1841</v>
      </c>
      <c r="F2006" t="s">
        <v>51</v>
      </c>
      <c r="G2006" t="s">
        <v>79</v>
      </c>
      <c r="H2006" t="s">
        <v>8942</v>
      </c>
      <c r="I2006" s="16">
        <v>34516</v>
      </c>
      <c r="J2006" t="s">
        <v>54</v>
      </c>
      <c r="K2006" t="s">
        <v>1073</v>
      </c>
      <c r="L2006" t="s">
        <v>4913</v>
      </c>
      <c r="M2006" t="s">
        <v>51</v>
      </c>
      <c r="N2006" s="2" t="s">
        <v>564</v>
      </c>
      <c r="O2006" t="s">
        <v>74</v>
      </c>
      <c r="P2006" t="s">
        <v>56</v>
      </c>
      <c r="Q2006" s="1">
        <v>8.6999999999999993</v>
      </c>
      <c r="R2006" t="s">
        <v>4914</v>
      </c>
      <c r="S2006" t="s">
        <v>918</v>
      </c>
      <c r="T2006" t="s">
        <v>1844</v>
      </c>
    </row>
    <row r="2007" spans="1:20" x14ac:dyDescent="0.25">
      <c r="A2007" t="s">
        <v>8943</v>
      </c>
      <c r="B2007" t="s">
        <v>3682</v>
      </c>
      <c r="C2007" t="s">
        <v>3683</v>
      </c>
      <c r="D2007" s="14" t="s">
        <v>3684</v>
      </c>
      <c r="E2007" t="s">
        <v>3685</v>
      </c>
      <c r="F2007" t="s">
        <v>3686</v>
      </c>
      <c r="G2007" t="s">
        <v>77</v>
      </c>
      <c r="H2007" t="s">
        <v>8944</v>
      </c>
      <c r="I2007" s="17">
        <v>25934</v>
      </c>
      <c r="J2007" t="s">
        <v>634</v>
      </c>
      <c r="K2007" t="s">
        <v>73</v>
      </c>
      <c r="L2007" t="s">
        <v>51</v>
      </c>
      <c r="M2007" t="s">
        <v>51</v>
      </c>
      <c r="N2007" t="s">
        <v>73</v>
      </c>
      <c r="O2007" t="s">
        <v>74</v>
      </c>
      <c r="P2007" t="s">
        <v>56</v>
      </c>
      <c r="Q2007" s="1">
        <v>8.4</v>
      </c>
      <c r="R2007" t="s">
        <v>3689</v>
      </c>
      <c r="S2007" t="s">
        <v>1225</v>
      </c>
      <c r="T2007" t="s">
        <v>471</v>
      </c>
    </row>
    <row r="2008" spans="1:20" x14ac:dyDescent="0.25">
      <c r="A2008" t="s">
        <v>8946</v>
      </c>
      <c r="B2008" t="s">
        <v>8947</v>
      </c>
      <c r="C2008" t="s">
        <v>51</v>
      </c>
      <c r="D2008" s="14" t="s">
        <v>8948</v>
      </c>
      <c r="E2008" t="s">
        <v>8949</v>
      </c>
      <c r="F2008" t="s">
        <v>51</v>
      </c>
      <c r="G2008" t="s">
        <v>53</v>
      </c>
      <c r="H2008" t="s">
        <v>51</v>
      </c>
      <c r="I2008" s="16">
        <v>39278</v>
      </c>
      <c r="J2008" t="s">
        <v>54</v>
      </c>
      <c r="K2008" t="s">
        <v>91</v>
      </c>
      <c r="L2008" t="s">
        <v>74</v>
      </c>
      <c r="M2008" t="s">
        <v>74</v>
      </c>
      <c r="N2008" t="s">
        <v>91</v>
      </c>
      <c r="O2008" t="s">
        <v>56</v>
      </c>
      <c r="P2008" t="s">
        <v>56</v>
      </c>
      <c r="Q2008" s="1">
        <v>8.4</v>
      </c>
      <c r="R2008" t="s">
        <v>51</v>
      </c>
      <c r="S2008" t="s">
        <v>918</v>
      </c>
      <c r="T2008" t="s">
        <v>616</v>
      </c>
    </row>
    <row r="2009" spans="1:20" x14ac:dyDescent="0.25">
      <c r="A2009" t="s">
        <v>8950</v>
      </c>
      <c r="B2009" t="s">
        <v>7055</v>
      </c>
      <c r="C2009" t="s">
        <v>7056</v>
      </c>
      <c r="D2009" s="14" t="s">
        <v>7057</v>
      </c>
      <c r="E2009" t="s">
        <v>7058</v>
      </c>
      <c r="F2009" t="s">
        <v>8951</v>
      </c>
      <c r="G2009" t="s">
        <v>61</v>
      </c>
      <c r="H2009" t="s">
        <v>51</v>
      </c>
      <c r="I2009" s="17">
        <v>22494</v>
      </c>
      <c r="J2009" t="s">
        <v>54</v>
      </c>
      <c r="K2009" t="s">
        <v>183</v>
      </c>
      <c r="L2009" t="s">
        <v>91</v>
      </c>
      <c r="M2009" t="s">
        <v>8952</v>
      </c>
      <c r="N2009" t="s">
        <v>91</v>
      </c>
      <c r="O2009" t="s">
        <v>74</v>
      </c>
      <c r="P2009" t="s">
        <v>56</v>
      </c>
      <c r="Q2009" s="1">
        <v>8</v>
      </c>
      <c r="R2009" t="s">
        <v>51</v>
      </c>
      <c r="S2009" t="s">
        <v>1225</v>
      </c>
      <c r="T2009" t="s">
        <v>1316</v>
      </c>
    </row>
    <row r="2010" spans="1:20" x14ac:dyDescent="0.25">
      <c r="A2010" t="s">
        <v>8954</v>
      </c>
      <c r="B2010" t="s">
        <v>8955</v>
      </c>
      <c r="C2010" t="s">
        <v>8956</v>
      </c>
      <c r="D2010" s="14" t="s">
        <v>4132</v>
      </c>
      <c r="E2010" t="s">
        <v>4133</v>
      </c>
      <c r="F2010" t="s">
        <v>51</v>
      </c>
      <c r="G2010" t="s">
        <v>88</v>
      </c>
      <c r="H2010" t="s">
        <v>51</v>
      </c>
      <c r="I2010" s="16">
        <v>39448</v>
      </c>
      <c r="J2010" t="s">
        <v>54</v>
      </c>
      <c r="K2010" t="s">
        <v>55</v>
      </c>
      <c r="L2010" t="s">
        <v>51</v>
      </c>
      <c r="M2010" t="s">
        <v>51</v>
      </c>
      <c r="N2010" t="s">
        <v>55</v>
      </c>
      <c r="O2010" t="s">
        <v>56</v>
      </c>
      <c r="P2010" t="s">
        <v>51</v>
      </c>
      <c r="Q2010" s="1">
        <v>8</v>
      </c>
      <c r="R2010" t="s">
        <v>51</v>
      </c>
      <c r="S2010" t="s">
        <v>1225</v>
      </c>
      <c r="T2010" t="s">
        <v>1356</v>
      </c>
    </row>
    <row r="2011" spans="1:20" x14ac:dyDescent="0.25">
      <c r="A2011" t="s">
        <v>8957</v>
      </c>
      <c r="B2011" t="s">
        <v>8958</v>
      </c>
      <c r="C2011" t="s">
        <v>8959</v>
      </c>
      <c r="D2011" s="14" t="s">
        <v>4132</v>
      </c>
      <c r="E2011" t="s">
        <v>4133</v>
      </c>
      <c r="F2011" t="s">
        <v>51</v>
      </c>
      <c r="G2011" t="s">
        <v>88</v>
      </c>
      <c r="H2011" t="s">
        <v>51</v>
      </c>
      <c r="I2011" s="16">
        <v>39448</v>
      </c>
      <c r="J2011" t="s">
        <v>54</v>
      </c>
      <c r="K2011" t="s">
        <v>55</v>
      </c>
      <c r="L2011" t="s">
        <v>51</v>
      </c>
      <c r="M2011" t="s">
        <v>51</v>
      </c>
      <c r="N2011" t="s">
        <v>55</v>
      </c>
      <c r="O2011" t="s">
        <v>56</v>
      </c>
      <c r="P2011" t="s">
        <v>51</v>
      </c>
      <c r="Q2011" s="1">
        <v>8</v>
      </c>
      <c r="R2011" t="s">
        <v>51</v>
      </c>
      <c r="S2011" t="s">
        <v>1225</v>
      </c>
      <c r="T2011" t="s">
        <v>1356</v>
      </c>
    </row>
    <row r="2012" spans="1:20" x14ac:dyDescent="0.25">
      <c r="A2012" t="s">
        <v>51</v>
      </c>
      <c r="B2012" t="s">
        <v>52</v>
      </c>
      <c r="C2012" t="s">
        <v>51</v>
      </c>
      <c r="D2012" s="14" t="s">
        <v>51</v>
      </c>
      <c r="E2012" t="s">
        <v>51</v>
      </c>
      <c r="F2012" t="s">
        <v>51</v>
      </c>
      <c r="G2012" t="s">
        <v>77</v>
      </c>
      <c r="H2012" t="s">
        <v>51</v>
      </c>
      <c r="I2012" s="16">
        <v>32874</v>
      </c>
      <c r="J2012" t="s">
        <v>54</v>
      </c>
      <c r="K2012" t="s">
        <v>2966</v>
      </c>
      <c r="L2012" t="s">
        <v>51</v>
      </c>
      <c r="M2012" t="s">
        <v>51</v>
      </c>
      <c r="N2012" t="s">
        <v>2966</v>
      </c>
      <c r="O2012" t="s">
        <v>56</v>
      </c>
      <c r="P2012" t="s">
        <v>51</v>
      </c>
      <c r="Q2012" s="1">
        <v>7.8</v>
      </c>
      <c r="R2012" t="s">
        <v>51</v>
      </c>
      <c r="S2012" t="s">
        <v>51</v>
      </c>
      <c r="T2012" t="s">
        <v>51</v>
      </c>
    </row>
    <row r="2013" spans="1:20" x14ac:dyDescent="0.25">
      <c r="A2013" t="s">
        <v>8961</v>
      </c>
      <c r="B2013" t="s">
        <v>8962</v>
      </c>
      <c r="C2013" t="s">
        <v>51</v>
      </c>
      <c r="D2013" s="14" t="s">
        <v>5264</v>
      </c>
      <c r="E2013" t="s">
        <v>8963</v>
      </c>
      <c r="F2013" t="s">
        <v>51</v>
      </c>
      <c r="G2013" t="s">
        <v>66</v>
      </c>
      <c r="H2013" t="s">
        <v>51</v>
      </c>
      <c r="I2013" s="16">
        <v>40544</v>
      </c>
      <c r="J2013" t="s">
        <v>54</v>
      </c>
      <c r="K2013" t="s">
        <v>55</v>
      </c>
      <c r="L2013" t="s">
        <v>51</v>
      </c>
      <c r="M2013" t="s">
        <v>51</v>
      </c>
      <c r="N2013" t="s">
        <v>55</v>
      </c>
      <c r="O2013" t="s">
        <v>56</v>
      </c>
      <c r="P2013" t="s">
        <v>51</v>
      </c>
      <c r="Q2013" s="1">
        <v>7.6</v>
      </c>
      <c r="R2013" t="s">
        <v>51</v>
      </c>
      <c r="S2013" t="s">
        <v>51</v>
      </c>
      <c r="T2013" t="s">
        <v>51</v>
      </c>
    </row>
    <row r="2014" spans="1:20" x14ac:dyDescent="0.25">
      <c r="A2014" t="s">
        <v>8965</v>
      </c>
      <c r="B2014" t="s">
        <v>8966</v>
      </c>
      <c r="C2014" t="s">
        <v>51</v>
      </c>
      <c r="D2014" s="14" t="s">
        <v>5264</v>
      </c>
      <c r="E2014" t="s">
        <v>8963</v>
      </c>
      <c r="F2014" t="s">
        <v>51</v>
      </c>
      <c r="G2014" t="s">
        <v>66</v>
      </c>
      <c r="H2014" t="s">
        <v>51</v>
      </c>
      <c r="I2014" s="16">
        <v>40544</v>
      </c>
      <c r="J2014" t="s">
        <v>54</v>
      </c>
      <c r="K2014" t="s">
        <v>55</v>
      </c>
      <c r="L2014" t="s">
        <v>51</v>
      </c>
      <c r="M2014" t="s">
        <v>51</v>
      </c>
      <c r="N2014" t="s">
        <v>55</v>
      </c>
      <c r="O2014" t="s">
        <v>56</v>
      </c>
      <c r="P2014" t="s">
        <v>51</v>
      </c>
      <c r="Q2014" s="1">
        <v>7.6</v>
      </c>
      <c r="R2014" t="s">
        <v>51</v>
      </c>
      <c r="S2014" t="s">
        <v>51</v>
      </c>
      <c r="T2014" t="s">
        <v>51</v>
      </c>
    </row>
    <row r="2015" spans="1:20" x14ac:dyDescent="0.25">
      <c r="A2015" t="s">
        <v>8967</v>
      </c>
      <c r="B2015" t="s">
        <v>8968</v>
      </c>
      <c r="C2015" t="s">
        <v>51</v>
      </c>
      <c r="D2015" s="14" t="s">
        <v>5264</v>
      </c>
      <c r="E2015" t="s">
        <v>8963</v>
      </c>
      <c r="F2015" t="s">
        <v>51</v>
      </c>
      <c r="G2015" t="s">
        <v>66</v>
      </c>
      <c r="H2015" t="s">
        <v>51</v>
      </c>
      <c r="I2015" s="16">
        <v>40544</v>
      </c>
      <c r="J2015" t="s">
        <v>54</v>
      </c>
      <c r="K2015" t="s">
        <v>55</v>
      </c>
      <c r="L2015" t="s">
        <v>51</v>
      </c>
      <c r="M2015" t="s">
        <v>51</v>
      </c>
      <c r="N2015" t="s">
        <v>55</v>
      </c>
      <c r="O2015" t="s">
        <v>56</v>
      </c>
      <c r="P2015" t="s">
        <v>51</v>
      </c>
      <c r="Q2015" s="1">
        <v>7.6</v>
      </c>
      <c r="R2015" t="s">
        <v>51</v>
      </c>
      <c r="S2015" t="s">
        <v>51</v>
      </c>
      <c r="T2015" t="s">
        <v>51</v>
      </c>
    </row>
    <row r="2016" spans="1:20" x14ac:dyDescent="0.25">
      <c r="A2016" t="s">
        <v>8969</v>
      </c>
      <c r="B2016" t="s">
        <v>8970</v>
      </c>
      <c r="C2016" t="s">
        <v>51</v>
      </c>
      <c r="D2016" s="14" t="s">
        <v>5264</v>
      </c>
      <c r="E2016" t="s">
        <v>8963</v>
      </c>
      <c r="F2016" t="s">
        <v>51</v>
      </c>
      <c r="G2016" t="s">
        <v>66</v>
      </c>
      <c r="H2016" t="s">
        <v>51</v>
      </c>
      <c r="I2016" s="16">
        <v>40544</v>
      </c>
      <c r="J2016" t="s">
        <v>54</v>
      </c>
      <c r="K2016" t="s">
        <v>55</v>
      </c>
      <c r="L2016" t="s">
        <v>51</v>
      </c>
      <c r="M2016" t="s">
        <v>51</v>
      </c>
      <c r="N2016" t="s">
        <v>55</v>
      </c>
      <c r="O2016" t="s">
        <v>56</v>
      </c>
      <c r="P2016" t="s">
        <v>51</v>
      </c>
      <c r="Q2016" s="1">
        <v>7.6</v>
      </c>
      <c r="R2016" t="s">
        <v>51</v>
      </c>
      <c r="S2016" t="s">
        <v>51</v>
      </c>
      <c r="T2016" t="s">
        <v>51</v>
      </c>
    </row>
    <row r="2017" spans="1:20" x14ac:dyDescent="0.25">
      <c r="A2017" t="s">
        <v>8971</v>
      </c>
      <c r="B2017" t="s">
        <v>8972</v>
      </c>
      <c r="C2017" t="s">
        <v>51</v>
      </c>
      <c r="D2017" s="14" t="s">
        <v>5264</v>
      </c>
      <c r="E2017" t="s">
        <v>8963</v>
      </c>
      <c r="F2017" t="s">
        <v>51</v>
      </c>
      <c r="G2017" t="s">
        <v>66</v>
      </c>
      <c r="H2017" t="s">
        <v>51</v>
      </c>
      <c r="I2017" s="16">
        <v>40544</v>
      </c>
      <c r="J2017" t="s">
        <v>54</v>
      </c>
      <c r="K2017" t="s">
        <v>55</v>
      </c>
      <c r="L2017" t="s">
        <v>51</v>
      </c>
      <c r="M2017" t="s">
        <v>51</v>
      </c>
      <c r="N2017" t="s">
        <v>55</v>
      </c>
      <c r="O2017" t="s">
        <v>56</v>
      </c>
      <c r="P2017" t="s">
        <v>51</v>
      </c>
      <c r="Q2017" s="1">
        <v>7.5</v>
      </c>
      <c r="R2017" t="s">
        <v>51</v>
      </c>
      <c r="S2017" t="s">
        <v>51</v>
      </c>
      <c r="T2017" t="s">
        <v>51</v>
      </c>
    </row>
    <row r="2018" spans="1:20" x14ac:dyDescent="0.25">
      <c r="A2018" t="s">
        <v>8974</v>
      </c>
      <c r="B2018" t="s">
        <v>3807</v>
      </c>
      <c r="C2018" t="s">
        <v>8975</v>
      </c>
      <c r="D2018" s="14" t="s">
        <v>3809</v>
      </c>
      <c r="E2018" t="s">
        <v>3810</v>
      </c>
      <c r="F2018" t="s">
        <v>3811</v>
      </c>
      <c r="G2018" t="s">
        <v>84</v>
      </c>
      <c r="H2018" t="s">
        <v>51</v>
      </c>
      <c r="I2018" s="17">
        <v>30040</v>
      </c>
      <c r="J2018" t="s">
        <v>54</v>
      </c>
      <c r="K2018" t="s">
        <v>73</v>
      </c>
      <c r="L2018" t="s">
        <v>51</v>
      </c>
      <c r="M2018" t="s">
        <v>51</v>
      </c>
      <c r="N2018" t="s">
        <v>73</v>
      </c>
      <c r="O2018" t="s">
        <v>74</v>
      </c>
      <c r="P2018" t="s">
        <v>56</v>
      </c>
      <c r="Q2018" s="1">
        <v>7.5</v>
      </c>
      <c r="R2018" t="s">
        <v>3813</v>
      </c>
      <c r="S2018" t="s">
        <v>1225</v>
      </c>
      <c r="T2018" t="s">
        <v>3645</v>
      </c>
    </row>
    <row r="2019" spans="1:20" x14ac:dyDescent="0.25">
      <c r="A2019" t="s">
        <v>8976</v>
      </c>
      <c r="B2019" t="s">
        <v>8968</v>
      </c>
      <c r="C2019" t="s">
        <v>51</v>
      </c>
      <c r="D2019" s="14" t="s">
        <v>5264</v>
      </c>
      <c r="E2019" t="s">
        <v>8963</v>
      </c>
      <c r="F2019" t="s">
        <v>51</v>
      </c>
      <c r="G2019" t="s">
        <v>66</v>
      </c>
      <c r="H2019" t="s">
        <v>51</v>
      </c>
      <c r="I2019" s="16">
        <v>40544</v>
      </c>
      <c r="J2019" t="s">
        <v>54</v>
      </c>
      <c r="K2019" t="s">
        <v>55</v>
      </c>
      <c r="L2019" t="s">
        <v>51</v>
      </c>
      <c r="M2019" t="s">
        <v>51</v>
      </c>
      <c r="N2019" t="s">
        <v>55</v>
      </c>
      <c r="O2019" t="s">
        <v>56</v>
      </c>
      <c r="P2019" t="s">
        <v>51</v>
      </c>
      <c r="Q2019" s="1">
        <v>7.4</v>
      </c>
      <c r="R2019" t="s">
        <v>51</v>
      </c>
      <c r="S2019" t="s">
        <v>51</v>
      </c>
      <c r="T2019" t="s">
        <v>51</v>
      </c>
    </row>
    <row r="2020" spans="1:20" x14ac:dyDescent="0.25">
      <c r="A2020" t="s">
        <v>8978</v>
      </c>
      <c r="B2020" t="s">
        <v>8979</v>
      </c>
      <c r="C2020" t="s">
        <v>8980</v>
      </c>
      <c r="D2020" s="14" t="s">
        <v>5686</v>
      </c>
      <c r="E2020" t="s">
        <v>1455</v>
      </c>
      <c r="F2020" t="s">
        <v>8890</v>
      </c>
      <c r="G2020" t="s">
        <v>53</v>
      </c>
      <c r="H2020" t="s">
        <v>8981</v>
      </c>
      <c r="I2020" s="16">
        <v>37622</v>
      </c>
      <c r="J2020" t="s">
        <v>54</v>
      </c>
      <c r="K2020" t="s">
        <v>73</v>
      </c>
      <c r="L2020" t="s">
        <v>51</v>
      </c>
      <c r="M2020" t="s">
        <v>51</v>
      </c>
      <c r="N2020" t="s">
        <v>73</v>
      </c>
      <c r="O2020" t="s">
        <v>74</v>
      </c>
      <c r="P2020" t="s">
        <v>56</v>
      </c>
      <c r="Q2020" s="1">
        <v>7.4</v>
      </c>
      <c r="R2020" t="s">
        <v>8892</v>
      </c>
      <c r="S2020" t="s">
        <v>1225</v>
      </c>
      <c r="T2020" t="s">
        <v>616</v>
      </c>
    </row>
    <row r="2021" spans="1:20" x14ac:dyDescent="0.25">
      <c r="A2021" t="s">
        <v>8982</v>
      </c>
      <c r="B2021" t="s">
        <v>8983</v>
      </c>
      <c r="C2021" t="s">
        <v>51</v>
      </c>
      <c r="D2021" s="14" t="s">
        <v>8211</v>
      </c>
      <c r="E2021" t="s">
        <v>8212</v>
      </c>
      <c r="F2021" t="s">
        <v>51</v>
      </c>
      <c r="G2021" t="s">
        <v>58</v>
      </c>
      <c r="H2021" t="s">
        <v>51</v>
      </c>
      <c r="I2021" s="16">
        <v>37257</v>
      </c>
      <c r="J2021" t="s">
        <v>54</v>
      </c>
      <c r="K2021" t="s">
        <v>59</v>
      </c>
      <c r="L2021" t="s">
        <v>51</v>
      </c>
      <c r="M2021" t="s">
        <v>51</v>
      </c>
      <c r="N2021" t="s">
        <v>59</v>
      </c>
      <c r="O2021" t="s">
        <v>56</v>
      </c>
      <c r="P2021" t="s">
        <v>51</v>
      </c>
      <c r="Q2021" s="1">
        <v>7.2</v>
      </c>
      <c r="R2021" t="s">
        <v>51</v>
      </c>
      <c r="S2021" t="s">
        <v>918</v>
      </c>
      <c r="T2021" t="s">
        <v>2279</v>
      </c>
    </row>
    <row r="2022" spans="1:20" x14ac:dyDescent="0.25">
      <c r="A2022" t="s">
        <v>8985</v>
      </c>
      <c r="B2022" t="s">
        <v>8986</v>
      </c>
      <c r="C2022" t="s">
        <v>51</v>
      </c>
      <c r="D2022" s="14" t="s">
        <v>8987</v>
      </c>
      <c r="E2022" t="s">
        <v>8988</v>
      </c>
      <c r="F2022" t="s">
        <v>51</v>
      </c>
      <c r="G2022" t="s">
        <v>88</v>
      </c>
      <c r="H2022" t="s">
        <v>51</v>
      </c>
      <c r="I2022" s="16">
        <v>37610</v>
      </c>
      <c r="J2022" t="s">
        <v>54</v>
      </c>
      <c r="K2022" t="s">
        <v>59</v>
      </c>
      <c r="L2022" t="s">
        <v>51</v>
      </c>
      <c r="M2022" t="s">
        <v>51</v>
      </c>
      <c r="N2022" t="s">
        <v>59</v>
      </c>
      <c r="O2022" t="s">
        <v>56</v>
      </c>
      <c r="P2022" t="s">
        <v>51</v>
      </c>
      <c r="Q2022" s="1">
        <v>7.2</v>
      </c>
      <c r="R2022" t="s">
        <v>51</v>
      </c>
      <c r="S2022" t="s">
        <v>450</v>
      </c>
      <c r="T2022" t="s">
        <v>2937</v>
      </c>
    </row>
    <row r="2023" spans="1:20" x14ac:dyDescent="0.25">
      <c r="A2023" t="s">
        <v>51</v>
      </c>
      <c r="B2023" t="s">
        <v>52</v>
      </c>
      <c r="C2023" t="s">
        <v>51</v>
      </c>
      <c r="D2023" s="14" t="s">
        <v>51</v>
      </c>
      <c r="E2023" t="s">
        <v>51</v>
      </c>
      <c r="F2023" t="s">
        <v>51</v>
      </c>
      <c r="G2023" t="s">
        <v>88</v>
      </c>
      <c r="H2023" t="s">
        <v>51</v>
      </c>
      <c r="I2023" s="16">
        <v>32874</v>
      </c>
      <c r="J2023" t="s">
        <v>54</v>
      </c>
      <c r="K2023" t="s">
        <v>2958</v>
      </c>
      <c r="L2023" t="s">
        <v>51</v>
      </c>
      <c r="M2023" t="s">
        <v>51</v>
      </c>
      <c r="N2023" t="s">
        <v>2958</v>
      </c>
      <c r="O2023" t="s">
        <v>56</v>
      </c>
      <c r="P2023" t="s">
        <v>51</v>
      </c>
      <c r="Q2023" s="1">
        <v>7.2</v>
      </c>
      <c r="R2023" t="s">
        <v>51</v>
      </c>
      <c r="S2023" t="s">
        <v>51</v>
      </c>
      <c r="T2023" t="s">
        <v>51</v>
      </c>
    </row>
    <row r="2024" spans="1:20" x14ac:dyDescent="0.25">
      <c r="A2024" t="s">
        <v>51</v>
      </c>
      <c r="B2024" t="s">
        <v>52</v>
      </c>
      <c r="C2024" t="s">
        <v>51</v>
      </c>
      <c r="D2024" s="14" t="s">
        <v>51</v>
      </c>
      <c r="E2024" t="s">
        <v>51</v>
      </c>
      <c r="F2024" t="s">
        <v>51</v>
      </c>
      <c r="G2024" t="s">
        <v>69</v>
      </c>
      <c r="H2024" t="s">
        <v>51</v>
      </c>
      <c r="I2024" s="16">
        <v>32874</v>
      </c>
      <c r="J2024" t="s">
        <v>54</v>
      </c>
      <c r="K2024" t="s">
        <v>2958</v>
      </c>
      <c r="L2024" t="s">
        <v>51</v>
      </c>
      <c r="M2024" t="s">
        <v>51</v>
      </c>
      <c r="N2024" t="s">
        <v>2958</v>
      </c>
      <c r="O2024" t="s">
        <v>56</v>
      </c>
      <c r="P2024" t="s">
        <v>51</v>
      </c>
      <c r="Q2024" s="1">
        <v>7.2</v>
      </c>
      <c r="R2024" t="s">
        <v>51</v>
      </c>
      <c r="S2024" t="s">
        <v>51</v>
      </c>
      <c r="T2024" t="s">
        <v>51</v>
      </c>
    </row>
    <row r="2025" spans="1:20" x14ac:dyDescent="0.25">
      <c r="A2025" t="s">
        <v>51</v>
      </c>
      <c r="B2025" t="s">
        <v>52</v>
      </c>
      <c r="C2025" t="s">
        <v>51</v>
      </c>
      <c r="D2025" s="14" t="s">
        <v>51</v>
      </c>
      <c r="E2025" t="s">
        <v>51</v>
      </c>
      <c r="F2025" t="s">
        <v>51</v>
      </c>
      <c r="G2025" t="s">
        <v>58</v>
      </c>
      <c r="H2025" t="s">
        <v>51</v>
      </c>
      <c r="I2025" s="16">
        <v>32874</v>
      </c>
      <c r="J2025" t="s">
        <v>54</v>
      </c>
      <c r="K2025" t="s">
        <v>2014</v>
      </c>
      <c r="L2025" t="s">
        <v>51</v>
      </c>
      <c r="M2025" t="s">
        <v>51</v>
      </c>
      <c r="N2025" t="s">
        <v>2014</v>
      </c>
      <c r="O2025" t="s">
        <v>56</v>
      </c>
      <c r="P2025" t="s">
        <v>51</v>
      </c>
      <c r="Q2025" s="1">
        <v>7</v>
      </c>
      <c r="R2025" t="s">
        <v>51</v>
      </c>
      <c r="S2025" t="s">
        <v>51</v>
      </c>
      <c r="T2025" t="s">
        <v>51</v>
      </c>
    </row>
    <row r="2026" spans="1:20" x14ac:dyDescent="0.25">
      <c r="A2026" t="s">
        <v>8990</v>
      </c>
      <c r="B2026" t="s">
        <v>7814</v>
      </c>
      <c r="C2026" t="s">
        <v>51</v>
      </c>
      <c r="D2026" s="14" t="s">
        <v>7815</v>
      </c>
      <c r="E2026" t="s">
        <v>7816</v>
      </c>
      <c r="F2026" t="s">
        <v>7817</v>
      </c>
      <c r="G2026" t="s">
        <v>77</v>
      </c>
      <c r="H2026" t="s">
        <v>8991</v>
      </c>
      <c r="I2026" s="16">
        <v>40980</v>
      </c>
      <c r="J2026" t="s">
        <v>54</v>
      </c>
      <c r="K2026" t="s">
        <v>1281</v>
      </c>
      <c r="L2026" t="s">
        <v>51</v>
      </c>
      <c r="M2026" t="s">
        <v>51</v>
      </c>
      <c r="N2026" t="s">
        <v>1281</v>
      </c>
      <c r="O2026" t="s">
        <v>74</v>
      </c>
      <c r="P2026" t="s">
        <v>74</v>
      </c>
      <c r="Q2026" s="1">
        <v>6.9</v>
      </c>
      <c r="R2026" t="s">
        <v>7818</v>
      </c>
      <c r="S2026" t="s">
        <v>1225</v>
      </c>
      <c r="T2026" t="s">
        <v>6041</v>
      </c>
    </row>
    <row r="2027" spans="1:20" x14ac:dyDescent="0.25">
      <c r="A2027" t="s">
        <v>8993</v>
      </c>
      <c r="B2027" t="s">
        <v>8994</v>
      </c>
      <c r="C2027" t="s">
        <v>51</v>
      </c>
      <c r="D2027" s="14" t="s">
        <v>6731</v>
      </c>
      <c r="E2027" t="s">
        <v>6732</v>
      </c>
      <c r="F2027" t="s">
        <v>51</v>
      </c>
      <c r="G2027" t="s">
        <v>66</v>
      </c>
      <c r="H2027" t="s">
        <v>51</v>
      </c>
      <c r="I2027" s="16">
        <v>41275</v>
      </c>
      <c r="J2027" t="s">
        <v>54</v>
      </c>
      <c r="K2027" t="s">
        <v>59</v>
      </c>
      <c r="L2027" t="s">
        <v>51</v>
      </c>
      <c r="M2027" t="s">
        <v>51</v>
      </c>
      <c r="N2027" t="s">
        <v>59</v>
      </c>
      <c r="O2027" t="s">
        <v>56</v>
      </c>
      <c r="P2027" t="s">
        <v>74</v>
      </c>
      <c r="Q2027" s="1">
        <v>6.9</v>
      </c>
      <c r="R2027" t="s">
        <v>8995</v>
      </c>
      <c r="S2027" t="s">
        <v>1225</v>
      </c>
      <c r="T2027" t="s">
        <v>1625</v>
      </c>
    </row>
    <row r="2028" spans="1:20" x14ac:dyDescent="0.25">
      <c r="A2028" t="s">
        <v>8996</v>
      </c>
      <c r="B2028" t="s">
        <v>8997</v>
      </c>
      <c r="C2028" t="s">
        <v>8998</v>
      </c>
      <c r="D2028" s="14" t="s">
        <v>3950</v>
      </c>
      <c r="E2028" t="s">
        <v>3951</v>
      </c>
      <c r="F2028" t="s">
        <v>51</v>
      </c>
      <c r="G2028" t="s">
        <v>81</v>
      </c>
      <c r="H2028" t="s">
        <v>51</v>
      </c>
      <c r="I2028" s="16">
        <v>39814</v>
      </c>
      <c r="J2028" t="s">
        <v>54</v>
      </c>
      <c r="K2028" t="s">
        <v>55</v>
      </c>
      <c r="L2028" t="s">
        <v>51</v>
      </c>
      <c r="M2028" t="s">
        <v>51</v>
      </c>
      <c r="N2028" t="s">
        <v>55</v>
      </c>
      <c r="O2028" t="s">
        <v>56</v>
      </c>
      <c r="P2028" t="s">
        <v>74</v>
      </c>
      <c r="Q2028" s="1">
        <v>6.8</v>
      </c>
      <c r="R2028" t="s">
        <v>51</v>
      </c>
      <c r="S2028" t="s">
        <v>450</v>
      </c>
      <c r="T2028" t="s">
        <v>1625</v>
      </c>
    </row>
    <row r="2029" spans="1:20" x14ac:dyDescent="0.25">
      <c r="A2029" t="s">
        <v>9000</v>
      </c>
      <c r="B2029" t="s">
        <v>9001</v>
      </c>
      <c r="C2029" t="s">
        <v>9001</v>
      </c>
      <c r="D2029" s="14" t="s">
        <v>9002</v>
      </c>
      <c r="E2029" t="s">
        <v>9003</v>
      </c>
      <c r="F2029" t="s">
        <v>9004</v>
      </c>
      <c r="G2029" t="s">
        <v>58</v>
      </c>
      <c r="H2029" t="s">
        <v>51</v>
      </c>
      <c r="I2029" s="16">
        <v>40544</v>
      </c>
      <c r="J2029" t="s">
        <v>54</v>
      </c>
      <c r="K2029" t="s">
        <v>55</v>
      </c>
      <c r="L2029" t="s">
        <v>51</v>
      </c>
      <c r="M2029" t="s">
        <v>51</v>
      </c>
      <c r="N2029" t="s">
        <v>55</v>
      </c>
      <c r="O2029" t="s">
        <v>56</v>
      </c>
      <c r="P2029" t="s">
        <v>51</v>
      </c>
      <c r="Q2029" s="1">
        <v>6.7</v>
      </c>
      <c r="R2029" t="s">
        <v>9006</v>
      </c>
      <c r="S2029" t="s">
        <v>1225</v>
      </c>
      <c r="T2029" t="s">
        <v>2279</v>
      </c>
    </row>
    <row r="2030" spans="1:20" x14ac:dyDescent="0.25">
      <c r="A2030" t="s">
        <v>9007</v>
      </c>
      <c r="B2030" t="s">
        <v>9008</v>
      </c>
      <c r="C2030" t="s">
        <v>9009</v>
      </c>
      <c r="D2030" s="14" t="s">
        <v>5872</v>
      </c>
      <c r="E2030" t="s">
        <v>5873</v>
      </c>
      <c r="F2030" t="s">
        <v>5874</v>
      </c>
      <c r="G2030" t="s">
        <v>53</v>
      </c>
      <c r="H2030" t="s">
        <v>3173</v>
      </c>
      <c r="I2030" s="16">
        <v>35783</v>
      </c>
      <c r="J2030" t="s">
        <v>156</v>
      </c>
      <c r="K2030" t="s">
        <v>73</v>
      </c>
      <c r="L2030" t="s">
        <v>51</v>
      </c>
      <c r="M2030" t="s">
        <v>51</v>
      </c>
      <c r="N2030" t="s">
        <v>73</v>
      </c>
      <c r="O2030" t="s">
        <v>74</v>
      </c>
      <c r="P2030" t="s">
        <v>56</v>
      </c>
      <c r="Q2030" s="1">
        <v>6.7</v>
      </c>
      <c r="R2030" t="s">
        <v>1362</v>
      </c>
      <c r="S2030" t="s">
        <v>1225</v>
      </c>
      <c r="T2030" t="s">
        <v>616</v>
      </c>
    </row>
    <row r="2031" spans="1:20" x14ac:dyDescent="0.25">
      <c r="A2031" t="s">
        <v>9010</v>
      </c>
      <c r="B2031" t="s">
        <v>9008</v>
      </c>
      <c r="C2031" t="s">
        <v>9009</v>
      </c>
      <c r="D2031" s="14" t="s">
        <v>5872</v>
      </c>
      <c r="E2031" t="s">
        <v>5873</v>
      </c>
      <c r="F2031" t="s">
        <v>5874</v>
      </c>
      <c r="G2031" t="s">
        <v>53</v>
      </c>
      <c r="H2031" t="s">
        <v>2092</v>
      </c>
      <c r="I2031" s="16">
        <v>35783</v>
      </c>
      <c r="J2031" t="s">
        <v>156</v>
      </c>
      <c r="K2031" t="s">
        <v>73</v>
      </c>
      <c r="L2031" t="s">
        <v>51</v>
      </c>
      <c r="M2031" t="s">
        <v>51</v>
      </c>
      <c r="N2031" t="s">
        <v>73</v>
      </c>
      <c r="O2031" t="s">
        <v>74</v>
      </c>
      <c r="P2031" t="s">
        <v>56</v>
      </c>
      <c r="Q2031" s="1">
        <v>6.7</v>
      </c>
      <c r="R2031" t="s">
        <v>1362</v>
      </c>
      <c r="S2031" t="s">
        <v>1225</v>
      </c>
      <c r="T2031" t="s">
        <v>616</v>
      </c>
    </row>
    <row r="2032" spans="1:20" x14ac:dyDescent="0.25">
      <c r="A2032" t="s">
        <v>9011</v>
      </c>
      <c r="B2032" t="s">
        <v>4015</v>
      </c>
      <c r="C2032" t="s">
        <v>4016</v>
      </c>
      <c r="D2032" s="14" t="s">
        <v>4017</v>
      </c>
      <c r="E2032" t="s">
        <v>4018</v>
      </c>
      <c r="F2032" t="s">
        <v>51</v>
      </c>
      <c r="G2032" t="s">
        <v>84</v>
      </c>
      <c r="H2032" t="s">
        <v>1373</v>
      </c>
      <c r="I2032" s="16">
        <v>37708</v>
      </c>
      <c r="J2032" t="s">
        <v>54</v>
      </c>
      <c r="K2032" t="s">
        <v>91</v>
      </c>
      <c r="L2032" t="s">
        <v>4896</v>
      </c>
      <c r="M2032" t="s">
        <v>73</v>
      </c>
      <c r="N2032" t="s">
        <v>91</v>
      </c>
      <c r="O2032" t="s">
        <v>56</v>
      </c>
      <c r="P2032" t="s">
        <v>56</v>
      </c>
      <c r="Q2032" s="1">
        <v>6.7</v>
      </c>
      <c r="R2032" t="s">
        <v>4019</v>
      </c>
      <c r="S2032" t="s">
        <v>1225</v>
      </c>
      <c r="T2032" t="s">
        <v>4015</v>
      </c>
    </row>
    <row r="2033" spans="1:20" x14ac:dyDescent="0.25">
      <c r="A2033" t="s">
        <v>9012</v>
      </c>
      <c r="B2033" t="s">
        <v>4605</v>
      </c>
      <c r="C2033" t="s">
        <v>4606</v>
      </c>
      <c r="D2033" s="14" t="s">
        <v>4607</v>
      </c>
      <c r="E2033" t="s">
        <v>4608</v>
      </c>
      <c r="F2033" t="s">
        <v>4609</v>
      </c>
      <c r="G2033" t="s">
        <v>53</v>
      </c>
      <c r="H2033" t="s">
        <v>2117</v>
      </c>
      <c r="I2033" s="16">
        <v>41680</v>
      </c>
      <c r="J2033" t="s">
        <v>54</v>
      </c>
      <c r="K2033" t="s">
        <v>73</v>
      </c>
      <c r="L2033" t="s">
        <v>51</v>
      </c>
      <c r="M2033" t="s">
        <v>51</v>
      </c>
      <c r="N2033" t="s">
        <v>73</v>
      </c>
      <c r="O2033" t="s">
        <v>74</v>
      </c>
      <c r="P2033" t="s">
        <v>56</v>
      </c>
      <c r="Q2033" s="1">
        <v>6.7</v>
      </c>
      <c r="R2033" t="s">
        <v>9013</v>
      </c>
      <c r="S2033" t="s">
        <v>1225</v>
      </c>
      <c r="T2033" t="s">
        <v>4605</v>
      </c>
    </row>
    <row r="2034" spans="1:20" x14ac:dyDescent="0.25">
      <c r="A2034" t="s">
        <v>51</v>
      </c>
      <c r="B2034" t="s">
        <v>52</v>
      </c>
      <c r="C2034" t="s">
        <v>51</v>
      </c>
      <c r="D2034" s="14" t="s">
        <v>51</v>
      </c>
      <c r="E2034" t="s">
        <v>51</v>
      </c>
      <c r="F2034" t="s">
        <v>51</v>
      </c>
      <c r="G2034" t="s">
        <v>77</v>
      </c>
      <c r="H2034" t="s">
        <v>51</v>
      </c>
      <c r="I2034" s="16">
        <v>32874</v>
      </c>
      <c r="J2034" t="s">
        <v>54</v>
      </c>
      <c r="K2034" t="s">
        <v>2958</v>
      </c>
      <c r="L2034" t="s">
        <v>51</v>
      </c>
      <c r="M2034" t="s">
        <v>51</v>
      </c>
      <c r="N2034" t="s">
        <v>2958</v>
      </c>
      <c r="O2034" t="s">
        <v>56</v>
      </c>
      <c r="P2034" t="s">
        <v>51</v>
      </c>
      <c r="Q2034" s="1">
        <v>6.7</v>
      </c>
      <c r="R2034" t="s">
        <v>51</v>
      </c>
      <c r="S2034" t="s">
        <v>51</v>
      </c>
      <c r="T2034" t="s">
        <v>51</v>
      </c>
    </row>
    <row r="2035" spans="1:20" x14ac:dyDescent="0.25">
      <c r="A2035" t="s">
        <v>9014</v>
      </c>
      <c r="B2035" t="s">
        <v>9015</v>
      </c>
      <c r="C2035" t="s">
        <v>51</v>
      </c>
      <c r="D2035" s="14" t="s">
        <v>8987</v>
      </c>
      <c r="E2035" t="s">
        <v>8988</v>
      </c>
      <c r="F2035" t="s">
        <v>51</v>
      </c>
      <c r="G2035" t="s">
        <v>88</v>
      </c>
      <c r="H2035" t="s">
        <v>51</v>
      </c>
      <c r="I2035" s="16">
        <v>38162</v>
      </c>
      <c r="J2035" t="s">
        <v>54</v>
      </c>
      <c r="K2035" t="s">
        <v>59</v>
      </c>
      <c r="L2035" t="s">
        <v>51</v>
      </c>
      <c r="M2035" t="s">
        <v>51</v>
      </c>
      <c r="N2035" t="s">
        <v>59</v>
      </c>
      <c r="O2035" t="s">
        <v>56</v>
      </c>
      <c r="P2035" t="s">
        <v>51</v>
      </c>
      <c r="Q2035" s="1">
        <v>6.6</v>
      </c>
      <c r="R2035" t="s">
        <v>51</v>
      </c>
      <c r="S2035" t="s">
        <v>450</v>
      </c>
      <c r="T2035" t="s">
        <v>2937</v>
      </c>
    </row>
    <row r="2036" spans="1:20" x14ac:dyDescent="0.25">
      <c r="A2036" t="s">
        <v>9017</v>
      </c>
      <c r="B2036" t="s">
        <v>9018</v>
      </c>
      <c r="C2036" t="s">
        <v>9019</v>
      </c>
      <c r="D2036" s="14" t="s">
        <v>3475</v>
      </c>
      <c r="E2036" t="s">
        <v>632</v>
      </c>
      <c r="F2036" t="s">
        <v>51</v>
      </c>
      <c r="G2036" t="s">
        <v>58</v>
      </c>
      <c r="H2036" t="s">
        <v>51</v>
      </c>
      <c r="I2036" s="16">
        <v>40909</v>
      </c>
      <c r="J2036" t="s">
        <v>54</v>
      </c>
      <c r="K2036" t="s">
        <v>59</v>
      </c>
      <c r="L2036" t="s">
        <v>51</v>
      </c>
      <c r="M2036" t="s">
        <v>51</v>
      </c>
      <c r="N2036" t="s">
        <v>59</v>
      </c>
      <c r="O2036" t="s">
        <v>56</v>
      </c>
      <c r="P2036" t="s">
        <v>51</v>
      </c>
      <c r="Q2036" s="1">
        <v>6.5</v>
      </c>
      <c r="R2036" t="s">
        <v>9021</v>
      </c>
      <c r="S2036" t="s">
        <v>1225</v>
      </c>
      <c r="T2036" t="s">
        <v>108</v>
      </c>
    </row>
    <row r="2037" spans="1:20" x14ac:dyDescent="0.25">
      <c r="A2037" t="s">
        <v>9022</v>
      </c>
      <c r="B2037" t="s">
        <v>9018</v>
      </c>
      <c r="C2037" t="s">
        <v>9019</v>
      </c>
      <c r="D2037" s="14" t="s">
        <v>3475</v>
      </c>
      <c r="E2037" t="s">
        <v>632</v>
      </c>
      <c r="F2037" t="s">
        <v>51</v>
      </c>
      <c r="G2037" t="s">
        <v>58</v>
      </c>
      <c r="H2037" t="s">
        <v>51</v>
      </c>
      <c r="I2037" s="16">
        <v>40909</v>
      </c>
      <c r="J2037" t="s">
        <v>54</v>
      </c>
      <c r="K2037" t="s">
        <v>59</v>
      </c>
      <c r="L2037" t="s">
        <v>51</v>
      </c>
      <c r="M2037" t="s">
        <v>51</v>
      </c>
      <c r="N2037" t="s">
        <v>59</v>
      </c>
      <c r="O2037" t="s">
        <v>56</v>
      </c>
      <c r="P2037" t="s">
        <v>51</v>
      </c>
      <c r="Q2037" s="1">
        <v>6.5</v>
      </c>
      <c r="R2037" t="s">
        <v>9021</v>
      </c>
      <c r="S2037" t="s">
        <v>1225</v>
      </c>
      <c r="T2037" t="s">
        <v>108</v>
      </c>
    </row>
    <row r="2038" spans="1:20" x14ac:dyDescent="0.25">
      <c r="A2038" t="s">
        <v>9023</v>
      </c>
      <c r="B2038" t="s">
        <v>4002</v>
      </c>
      <c r="C2038" t="s">
        <v>9024</v>
      </c>
      <c r="D2038" s="14" t="s">
        <v>2991</v>
      </c>
      <c r="E2038" t="s">
        <v>5216</v>
      </c>
      <c r="F2038" t="s">
        <v>51</v>
      </c>
      <c r="G2038" t="s">
        <v>58</v>
      </c>
      <c r="H2038" t="s">
        <v>51</v>
      </c>
      <c r="I2038" s="16">
        <v>38755</v>
      </c>
      <c r="J2038" t="s">
        <v>54</v>
      </c>
      <c r="K2038" t="s">
        <v>59</v>
      </c>
      <c r="L2038" t="s">
        <v>51</v>
      </c>
      <c r="M2038" t="s">
        <v>51</v>
      </c>
      <c r="N2038" t="s">
        <v>59</v>
      </c>
      <c r="O2038" t="s">
        <v>56</v>
      </c>
      <c r="P2038" t="s">
        <v>51</v>
      </c>
      <c r="Q2038" s="1">
        <v>6.4</v>
      </c>
      <c r="R2038" t="s">
        <v>9026</v>
      </c>
      <c r="S2038" t="s">
        <v>918</v>
      </c>
      <c r="T2038" t="s">
        <v>2279</v>
      </c>
    </row>
    <row r="2039" spans="1:20" x14ac:dyDescent="0.25">
      <c r="A2039" t="s">
        <v>51</v>
      </c>
      <c r="B2039" t="s">
        <v>71</v>
      </c>
      <c r="C2039" t="s">
        <v>51</v>
      </c>
      <c r="D2039" s="14" t="s">
        <v>51</v>
      </c>
      <c r="E2039" t="s">
        <v>51</v>
      </c>
      <c r="F2039" t="s">
        <v>51</v>
      </c>
      <c r="G2039" t="s">
        <v>72</v>
      </c>
      <c r="H2039" t="s">
        <v>51</v>
      </c>
      <c r="I2039" s="16">
        <v>32874</v>
      </c>
      <c r="J2039" t="s">
        <v>54</v>
      </c>
      <c r="K2039" t="s">
        <v>2958</v>
      </c>
      <c r="L2039" t="s">
        <v>51</v>
      </c>
      <c r="M2039" t="s">
        <v>51</v>
      </c>
      <c r="N2039" t="s">
        <v>2958</v>
      </c>
      <c r="O2039" t="s">
        <v>74</v>
      </c>
      <c r="P2039" t="s">
        <v>51</v>
      </c>
      <c r="Q2039" s="1">
        <v>6.4</v>
      </c>
      <c r="R2039" t="s">
        <v>51</v>
      </c>
      <c r="S2039" t="s">
        <v>51</v>
      </c>
      <c r="T2039" t="s">
        <v>51</v>
      </c>
    </row>
    <row r="2040" spans="1:20" x14ac:dyDescent="0.25">
      <c r="A2040" t="s">
        <v>9027</v>
      </c>
      <c r="B2040" t="s">
        <v>9028</v>
      </c>
      <c r="C2040" t="s">
        <v>9028</v>
      </c>
      <c r="D2040" s="14" t="s">
        <v>9002</v>
      </c>
      <c r="E2040" t="s">
        <v>9003</v>
      </c>
      <c r="F2040" t="s">
        <v>9029</v>
      </c>
      <c r="G2040" t="s">
        <v>58</v>
      </c>
      <c r="H2040" t="s">
        <v>51</v>
      </c>
      <c r="I2040" s="16">
        <v>40544</v>
      </c>
      <c r="J2040" t="s">
        <v>54</v>
      </c>
      <c r="K2040" t="s">
        <v>55</v>
      </c>
      <c r="L2040" t="s">
        <v>51</v>
      </c>
      <c r="M2040" t="s">
        <v>51</v>
      </c>
      <c r="N2040" t="s">
        <v>55</v>
      </c>
      <c r="O2040" t="s">
        <v>56</v>
      </c>
      <c r="P2040" t="s">
        <v>74</v>
      </c>
      <c r="Q2040" s="1">
        <v>6.3</v>
      </c>
      <c r="R2040" t="s">
        <v>9006</v>
      </c>
      <c r="S2040" t="s">
        <v>1225</v>
      </c>
      <c r="T2040" t="s">
        <v>2279</v>
      </c>
    </row>
    <row r="2041" spans="1:20" x14ac:dyDescent="0.25">
      <c r="A2041" t="s">
        <v>9031</v>
      </c>
      <c r="B2041" t="s">
        <v>9032</v>
      </c>
      <c r="C2041" t="s">
        <v>51</v>
      </c>
      <c r="D2041" s="14" t="s">
        <v>9033</v>
      </c>
      <c r="E2041" t="s">
        <v>9034</v>
      </c>
      <c r="F2041" t="s">
        <v>51</v>
      </c>
      <c r="G2041" t="s">
        <v>66</v>
      </c>
      <c r="H2041" t="s">
        <v>51</v>
      </c>
      <c r="I2041" s="16">
        <v>40909</v>
      </c>
      <c r="J2041" t="s">
        <v>54</v>
      </c>
      <c r="K2041" t="s">
        <v>55</v>
      </c>
      <c r="L2041" t="s">
        <v>51</v>
      </c>
      <c r="M2041" t="s">
        <v>51</v>
      </c>
      <c r="N2041" t="s">
        <v>55</v>
      </c>
      <c r="O2041" t="s">
        <v>56</v>
      </c>
      <c r="P2041" t="s">
        <v>51</v>
      </c>
      <c r="Q2041" s="1">
        <v>6</v>
      </c>
      <c r="R2041" t="s">
        <v>51</v>
      </c>
      <c r="S2041" t="s">
        <v>51</v>
      </c>
      <c r="T2041" t="s">
        <v>51</v>
      </c>
    </row>
    <row r="2042" spans="1:20" x14ac:dyDescent="0.25">
      <c r="A2042" t="s">
        <v>9036</v>
      </c>
      <c r="B2042" t="s">
        <v>9037</v>
      </c>
      <c r="C2042" t="s">
        <v>51</v>
      </c>
      <c r="D2042" s="14" t="s">
        <v>5264</v>
      </c>
      <c r="E2042" t="s">
        <v>8963</v>
      </c>
      <c r="F2042" t="s">
        <v>51</v>
      </c>
      <c r="G2042" t="s">
        <v>66</v>
      </c>
      <c r="H2042" t="s">
        <v>51</v>
      </c>
      <c r="I2042" s="16">
        <v>40544</v>
      </c>
      <c r="J2042" t="s">
        <v>54</v>
      </c>
      <c r="K2042" t="s">
        <v>55</v>
      </c>
      <c r="L2042" t="s">
        <v>51</v>
      </c>
      <c r="M2042" t="s">
        <v>51</v>
      </c>
      <c r="N2042" t="s">
        <v>55</v>
      </c>
      <c r="O2042" t="s">
        <v>56</v>
      </c>
      <c r="P2042" t="s">
        <v>51</v>
      </c>
      <c r="Q2042" s="1">
        <v>6</v>
      </c>
      <c r="R2042" t="s">
        <v>51</v>
      </c>
      <c r="S2042" t="s">
        <v>51</v>
      </c>
      <c r="T2042" t="s">
        <v>51</v>
      </c>
    </row>
    <row r="2043" spans="1:20" x14ac:dyDescent="0.25">
      <c r="A2043" t="s">
        <v>9038</v>
      </c>
      <c r="B2043" t="s">
        <v>9039</v>
      </c>
      <c r="C2043" t="s">
        <v>9040</v>
      </c>
      <c r="D2043" s="14" t="s">
        <v>4231</v>
      </c>
      <c r="E2043" t="s">
        <v>4232</v>
      </c>
      <c r="F2043" t="s">
        <v>51</v>
      </c>
      <c r="G2043" t="s">
        <v>58</v>
      </c>
      <c r="H2043" t="s">
        <v>51</v>
      </c>
      <c r="I2043" s="16">
        <v>40544</v>
      </c>
      <c r="J2043" t="s">
        <v>54</v>
      </c>
      <c r="K2043" t="s">
        <v>59</v>
      </c>
      <c r="L2043" t="s">
        <v>51</v>
      </c>
      <c r="M2043" t="s">
        <v>51</v>
      </c>
      <c r="N2043" t="s">
        <v>59</v>
      </c>
      <c r="O2043" t="s">
        <v>56</v>
      </c>
      <c r="P2043" t="s">
        <v>74</v>
      </c>
      <c r="Q2043" s="1">
        <v>6</v>
      </c>
      <c r="R2043" t="s">
        <v>9041</v>
      </c>
      <c r="S2043" t="s">
        <v>1225</v>
      </c>
      <c r="T2043" t="s">
        <v>2279</v>
      </c>
    </row>
    <row r="2044" spans="1:20" x14ac:dyDescent="0.25">
      <c r="A2044" t="s">
        <v>9042</v>
      </c>
      <c r="B2044" t="s">
        <v>9039</v>
      </c>
      <c r="C2044" t="s">
        <v>9040</v>
      </c>
      <c r="D2044" s="14" t="s">
        <v>7401</v>
      </c>
      <c r="E2044" t="s">
        <v>7402</v>
      </c>
      <c r="F2044" t="s">
        <v>51</v>
      </c>
      <c r="G2044" t="s">
        <v>58</v>
      </c>
      <c r="H2044" t="s">
        <v>51</v>
      </c>
      <c r="I2044" s="16">
        <v>40544</v>
      </c>
      <c r="J2044" t="s">
        <v>54</v>
      </c>
      <c r="K2044" t="s">
        <v>59</v>
      </c>
      <c r="L2044" t="s">
        <v>51</v>
      </c>
      <c r="M2044" t="s">
        <v>51</v>
      </c>
      <c r="N2044" t="s">
        <v>59</v>
      </c>
      <c r="O2044" t="s">
        <v>56</v>
      </c>
      <c r="P2044" t="s">
        <v>74</v>
      </c>
      <c r="Q2044" s="1">
        <v>6</v>
      </c>
      <c r="R2044" t="s">
        <v>9043</v>
      </c>
      <c r="S2044" t="s">
        <v>1225</v>
      </c>
      <c r="T2044" t="s">
        <v>2279</v>
      </c>
    </row>
    <row r="2045" spans="1:20" ht="27.6" x14ac:dyDescent="0.25">
      <c r="A2045" t="s">
        <v>9044</v>
      </c>
      <c r="B2045" t="s">
        <v>2096</v>
      </c>
      <c r="C2045" t="s">
        <v>2265</v>
      </c>
      <c r="D2045" s="14" t="s">
        <v>2098</v>
      </c>
      <c r="E2045" t="s">
        <v>2099</v>
      </c>
      <c r="F2045" t="s">
        <v>2100</v>
      </c>
      <c r="G2045" t="s">
        <v>53</v>
      </c>
      <c r="H2045" t="s">
        <v>9045</v>
      </c>
      <c r="I2045" s="17">
        <v>32529</v>
      </c>
      <c r="J2045" t="s">
        <v>54</v>
      </c>
      <c r="K2045" t="s">
        <v>183</v>
      </c>
      <c r="L2045" t="s">
        <v>9046</v>
      </c>
      <c r="M2045" t="s">
        <v>51</v>
      </c>
      <c r="N2045" s="2" t="s">
        <v>564</v>
      </c>
      <c r="O2045" t="s">
        <v>74</v>
      </c>
      <c r="P2045" t="s">
        <v>56</v>
      </c>
      <c r="Q2045" s="1">
        <v>6</v>
      </c>
      <c r="R2045" t="s">
        <v>2268</v>
      </c>
      <c r="S2045" t="s">
        <v>450</v>
      </c>
      <c r="T2045" t="s">
        <v>2103</v>
      </c>
    </row>
    <row r="2046" spans="1:20" x14ac:dyDescent="0.25">
      <c r="A2046" t="s">
        <v>9047</v>
      </c>
      <c r="B2046" t="s">
        <v>9048</v>
      </c>
      <c r="C2046" t="s">
        <v>9049</v>
      </c>
      <c r="D2046" s="14" t="s">
        <v>2337</v>
      </c>
      <c r="E2046" t="s">
        <v>9050</v>
      </c>
      <c r="F2046" t="s">
        <v>51</v>
      </c>
      <c r="G2046" t="s">
        <v>93</v>
      </c>
      <c r="H2046" t="s">
        <v>51</v>
      </c>
      <c r="I2046" s="16">
        <v>40543</v>
      </c>
      <c r="J2046" t="s">
        <v>54</v>
      </c>
      <c r="K2046" t="s">
        <v>59</v>
      </c>
      <c r="L2046" t="s">
        <v>51</v>
      </c>
      <c r="M2046" t="s">
        <v>51</v>
      </c>
      <c r="N2046" t="s">
        <v>59</v>
      </c>
      <c r="O2046" t="s">
        <v>56</v>
      </c>
      <c r="P2046" t="s">
        <v>172</v>
      </c>
      <c r="Q2046" s="1">
        <v>6</v>
      </c>
      <c r="R2046" t="s">
        <v>51</v>
      </c>
      <c r="S2046" t="s">
        <v>1225</v>
      </c>
      <c r="T2046" t="s">
        <v>1192</v>
      </c>
    </row>
    <row r="2047" spans="1:20" x14ac:dyDescent="0.25">
      <c r="A2047" t="s">
        <v>9051</v>
      </c>
      <c r="B2047" t="s">
        <v>9052</v>
      </c>
      <c r="C2047" t="s">
        <v>51</v>
      </c>
      <c r="D2047" s="14" t="s">
        <v>9033</v>
      </c>
      <c r="E2047" t="s">
        <v>9034</v>
      </c>
      <c r="F2047" t="s">
        <v>51</v>
      </c>
      <c r="G2047" t="s">
        <v>66</v>
      </c>
      <c r="H2047" t="s">
        <v>51</v>
      </c>
      <c r="I2047" s="16">
        <v>40909</v>
      </c>
      <c r="J2047" t="s">
        <v>54</v>
      </c>
      <c r="K2047" t="s">
        <v>55</v>
      </c>
      <c r="L2047" t="s">
        <v>51</v>
      </c>
      <c r="M2047" t="s">
        <v>51</v>
      </c>
      <c r="N2047" t="s">
        <v>55</v>
      </c>
      <c r="O2047" t="s">
        <v>56</v>
      </c>
      <c r="P2047" t="s">
        <v>51</v>
      </c>
      <c r="Q2047" s="1">
        <v>5.9</v>
      </c>
      <c r="R2047" t="s">
        <v>51</v>
      </c>
      <c r="S2047" t="s">
        <v>51</v>
      </c>
      <c r="T2047" t="s">
        <v>51</v>
      </c>
    </row>
    <row r="2048" spans="1:20" x14ac:dyDescent="0.25">
      <c r="A2048" t="s">
        <v>9054</v>
      </c>
      <c r="B2048" t="s">
        <v>8845</v>
      </c>
      <c r="C2048" t="s">
        <v>8846</v>
      </c>
      <c r="D2048" s="14" t="s">
        <v>8847</v>
      </c>
      <c r="E2048" t="s">
        <v>8848</v>
      </c>
      <c r="F2048" t="s">
        <v>51</v>
      </c>
      <c r="G2048" t="s">
        <v>63</v>
      </c>
      <c r="H2048" t="s">
        <v>51</v>
      </c>
      <c r="I2048" s="16">
        <v>40179</v>
      </c>
      <c r="J2048" t="s">
        <v>54</v>
      </c>
      <c r="K2048" t="s">
        <v>59</v>
      </c>
      <c r="L2048" t="s">
        <v>51</v>
      </c>
      <c r="M2048" t="s">
        <v>51</v>
      </c>
      <c r="N2048" t="s">
        <v>59</v>
      </c>
      <c r="O2048" t="s">
        <v>56</v>
      </c>
      <c r="P2048" t="s">
        <v>51</v>
      </c>
      <c r="Q2048" s="1">
        <v>5.9</v>
      </c>
      <c r="R2048" t="s">
        <v>9055</v>
      </c>
      <c r="S2048" t="s">
        <v>2708</v>
      </c>
      <c r="T2048" t="s">
        <v>471</v>
      </c>
    </row>
    <row r="2049" spans="1:20" x14ac:dyDescent="0.25">
      <c r="A2049" t="s">
        <v>9056</v>
      </c>
      <c r="B2049" t="s">
        <v>9057</v>
      </c>
      <c r="C2049" t="s">
        <v>9057</v>
      </c>
      <c r="D2049" s="14" t="s">
        <v>9002</v>
      </c>
      <c r="E2049" t="s">
        <v>9003</v>
      </c>
      <c r="F2049" t="s">
        <v>9058</v>
      </c>
      <c r="G2049" t="s">
        <v>58</v>
      </c>
      <c r="H2049" t="s">
        <v>51</v>
      </c>
      <c r="I2049" s="16">
        <v>40544</v>
      </c>
      <c r="J2049" t="s">
        <v>54</v>
      </c>
      <c r="K2049" t="s">
        <v>55</v>
      </c>
      <c r="L2049" t="s">
        <v>51</v>
      </c>
      <c r="M2049" t="s">
        <v>51</v>
      </c>
      <c r="N2049" t="s">
        <v>55</v>
      </c>
      <c r="O2049" t="s">
        <v>56</v>
      </c>
      <c r="P2049" t="s">
        <v>51</v>
      </c>
      <c r="Q2049" s="1">
        <v>5.8</v>
      </c>
      <c r="R2049" t="s">
        <v>9006</v>
      </c>
      <c r="S2049" t="s">
        <v>1225</v>
      </c>
      <c r="T2049" t="s">
        <v>2279</v>
      </c>
    </row>
    <row r="2050" spans="1:20" x14ac:dyDescent="0.25">
      <c r="A2050" t="s">
        <v>9060</v>
      </c>
      <c r="B2050" t="s">
        <v>9061</v>
      </c>
      <c r="C2050" t="s">
        <v>51</v>
      </c>
      <c r="D2050" s="14" t="s">
        <v>9033</v>
      </c>
      <c r="E2050" t="s">
        <v>9034</v>
      </c>
      <c r="F2050" t="s">
        <v>51</v>
      </c>
      <c r="G2050" t="s">
        <v>66</v>
      </c>
      <c r="H2050" t="s">
        <v>51</v>
      </c>
      <c r="I2050" s="16">
        <v>40909</v>
      </c>
      <c r="J2050" t="s">
        <v>54</v>
      </c>
      <c r="K2050" t="s">
        <v>55</v>
      </c>
      <c r="L2050" t="s">
        <v>51</v>
      </c>
      <c r="M2050" t="s">
        <v>51</v>
      </c>
      <c r="N2050" t="s">
        <v>55</v>
      </c>
      <c r="O2050" t="s">
        <v>56</v>
      </c>
      <c r="P2050" t="s">
        <v>51</v>
      </c>
      <c r="Q2050" s="1">
        <v>5.6</v>
      </c>
      <c r="R2050" t="s">
        <v>51</v>
      </c>
      <c r="S2050" t="s">
        <v>51</v>
      </c>
      <c r="T2050" t="s">
        <v>51</v>
      </c>
    </row>
    <row r="2051" spans="1:20" x14ac:dyDescent="0.25">
      <c r="A2051" t="s">
        <v>9063</v>
      </c>
      <c r="B2051" t="s">
        <v>9064</v>
      </c>
      <c r="C2051" t="s">
        <v>51</v>
      </c>
      <c r="D2051" s="14" t="s">
        <v>5264</v>
      </c>
      <c r="E2051" t="s">
        <v>8963</v>
      </c>
      <c r="F2051" t="s">
        <v>51</v>
      </c>
      <c r="G2051" t="s">
        <v>66</v>
      </c>
      <c r="H2051" t="s">
        <v>51</v>
      </c>
      <c r="I2051" s="16">
        <v>40544</v>
      </c>
      <c r="J2051" t="s">
        <v>54</v>
      </c>
      <c r="K2051" t="s">
        <v>55</v>
      </c>
      <c r="L2051" t="s">
        <v>51</v>
      </c>
      <c r="M2051" t="s">
        <v>51</v>
      </c>
      <c r="N2051" t="s">
        <v>55</v>
      </c>
      <c r="O2051" t="s">
        <v>56</v>
      </c>
      <c r="P2051" t="s">
        <v>51</v>
      </c>
      <c r="Q2051" s="1">
        <v>5.6</v>
      </c>
      <c r="R2051" t="s">
        <v>51</v>
      </c>
      <c r="S2051" t="s">
        <v>51</v>
      </c>
      <c r="T2051" t="s">
        <v>51</v>
      </c>
    </row>
    <row r="2052" spans="1:20" x14ac:dyDescent="0.25">
      <c r="A2052" t="s">
        <v>9065</v>
      </c>
      <c r="B2052" t="s">
        <v>3923</v>
      </c>
      <c r="C2052" t="s">
        <v>3924</v>
      </c>
      <c r="D2052" s="14" t="s">
        <v>3925</v>
      </c>
      <c r="E2052" t="s">
        <v>262</v>
      </c>
      <c r="F2052" t="s">
        <v>3926</v>
      </c>
      <c r="G2052" t="s">
        <v>61</v>
      </c>
      <c r="H2052" t="s">
        <v>9066</v>
      </c>
      <c r="I2052" s="16">
        <v>32874</v>
      </c>
      <c r="J2052" t="s">
        <v>932</v>
      </c>
      <c r="K2052" t="s">
        <v>1281</v>
      </c>
      <c r="L2052" t="s">
        <v>51</v>
      </c>
      <c r="M2052" t="s">
        <v>51</v>
      </c>
      <c r="N2052" t="s">
        <v>1281</v>
      </c>
      <c r="O2052" t="s">
        <v>74</v>
      </c>
      <c r="P2052" t="s">
        <v>56</v>
      </c>
      <c r="Q2052" s="1">
        <v>5.6</v>
      </c>
      <c r="R2052" t="s">
        <v>3929</v>
      </c>
      <c r="S2052" t="s">
        <v>1225</v>
      </c>
      <c r="T2052" t="s">
        <v>9067</v>
      </c>
    </row>
    <row r="2053" spans="1:20" x14ac:dyDescent="0.25">
      <c r="A2053" t="s">
        <v>9068</v>
      </c>
      <c r="B2053" t="s">
        <v>9069</v>
      </c>
      <c r="C2053" t="s">
        <v>51</v>
      </c>
      <c r="D2053" s="14" t="s">
        <v>5264</v>
      </c>
      <c r="E2053" t="s">
        <v>8963</v>
      </c>
      <c r="F2053" t="s">
        <v>51</v>
      </c>
      <c r="G2053" t="s">
        <v>66</v>
      </c>
      <c r="H2053" t="s">
        <v>51</v>
      </c>
      <c r="I2053" s="16">
        <v>40544</v>
      </c>
      <c r="J2053" t="s">
        <v>54</v>
      </c>
      <c r="K2053" t="s">
        <v>55</v>
      </c>
      <c r="L2053" t="s">
        <v>51</v>
      </c>
      <c r="M2053" t="s">
        <v>51</v>
      </c>
      <c r="N2053" t="s">
        <v>55</v>
      </c>
      <c r="O2053" t="s">
        <v>56</v>
      </c>
      <c r="P2053" t="s">
        <v>51</v>
      </c>
      <c r="Q2053" s="1">
        <v>5.5</v>
      </c>
      <c r="R2053" t="s">
        <v>51</v>
      </c>
      <c r="S2053" t="s">
        <v>51</v>
      </c>
      <c r="T2053" t="s">
        <v>51</v>
      </c>
    </row>
    <row r="2054" spans="1:20" x14ac:dyDescent="0.25">
      <c r="A2054" t="s">
        <v>9071</v>
      </c>
      <c r="B2054" t="s">
        <v>9072</v>
      </c>
      <c r="C2054" t="s">
        <v>51</v>
      </c>
      <c r="D2054" s="14" t="s">
        <v>5264</v>
      </c>
      <c r="E2054" t="s">
        <v>8963</v>
      </c>
      <c r="F2054" t="s">
        <v>51</v>
      </c>
      <c r="G2054" t="s">
        <v>66</v>
      </c>
      <c r="H2054" t="s">
        <v>51</v>
      </c>
      <c r="I2054" s="16">
        <v>40544</v>
      </c>
      <c r="J2054" t="s">
        <v>54</v>
      </c>
      <c r="K2054" t="s">
        <v>55</v>
      </c>
      <c r="L2054" t="s">
        <v>51</v>
      </c>
      <c r="M2054" t="s">
        <v>51</v>
      </c>
      <c r="N2054" t="s">
        <v>55</v>
      </c>
      <c r="O2054" t="s">
        <v>56</v>
      </c>
      <c r="P2054" t="s">
        <v>51</v>
      </c>
      <c r="Q2054" s="1">
        <v>5.4</v>
      </c>
      <c r="R2054" t="s">
        <v>51</v>
      </c>
      <c r="S2054" t="s">
        <v>51</v>
      </c>
      <c r="T2054" t="s">
        <v>51</v>
      </c>
    </row>
    <row r="2055" spans="1:20" x14ac:dyDescent="0.25">
      <c r="A2055" t="s">
        <v>9074</v>
      </c>
      <c r="B2055" t="s">
        <v>9075</v>
      </c>
      <c r="C2055" t="s">
        <v>9076</v>
      </c>
      <c r="D2055" s="14" t="s">
        <v>9077</v>
      </c>
      <c r="E2055" t="s">
        <v>9078</v>
      </c>
      <c r="F2055" t="s">
        <v>51</v>
      </c>
      <c r="G2055" t="s">
        <v>53</v>
      </c>
      <c r="H2055" t="s">
        <v>9079</v>
      </c>
      <c r="I2055" s="17">
        <v>31778</v>
      </c>
      <c r="J2055" t="s">
        <v>313</v>
      </c>
      <c r="K2055" t="s">
        <v>183</v>
      </c>
      <c r="L2055" t="s">
        <v>9080</v>
      </c>
      <c r="M2055" t="s">
        <v>51</v>
      </c>
      <c r="N2055" t="s">
        <v>73</v>
      </c>
      <c r="O2055" t="s">
        <v>74</v>
      </c>
      <c r="P2055" t="s">
        <v>56</v>
      </c>
      <c r="Q2055" s="1">
        <v>5.3</v>
      </c>
      <c r="R2055" t="s">
        <v>9082</v>
      </c>
      <c r="S2055" t="s">
        <v>7072</v>
      </c>
      <c r="T2055" t="s">
        <v>9083</v>
      </c>
    </row>
    <row r="2056" spans="1:20" x14ac:dyDescent="0.25">
      <c r="A2056" t="s">
        <v>9084</v>
      </c>
      <c r="B2056" t="s">
        <v>9075</v>
      </c>
      <c r="C2056" t="s">
        <v>9076</v>
      </c>
      <c r="D2056" s="14" t="s">
        <v>9077</v>
      </c>
      <c r="E2056" t="s">
        <v>9078</v>
      </c>
      <c r="F2056" t="s">
        <v>51</v>
      </c>
      <c r="G2056" t="s">
        <v>53</v>
      </c>
      <c r="H2056" t="s">
        <v>9085</v>
      </c>
      <c r="I2056" s="17">
        <v>32509</v>
      </c>
      <c r="J2056" t="s">
        <v>313</v>
      </c>
      <c r="K2056" t="s">
        <v>183</v>
      </c>
      <c r="L2056" t="s">
        <v>9080</v>
      </c>
      <c r="M2056" t="s">
        <v>51</v>
      </c>
      <c r="N2056" t="s">
        <v>73</v>
      </c>
      <c r="O2056" t="s">
        <v>74</v>
      </c>
      <c r="P2056" t="s">
        <v>56</v>
      </c>
      <c r="Q2056" s="1">
        <v>5.3</v>
      </c>
      <c r="R2056" t="s">
        <v>9082</v>
      </c>
      <c r="S2056" t="s">
        <v>7072</v>
      </c>
      <c r="T2056" t="s">
        <v>9083</v>
      </c>
    </row>
    <row r="2057" spans="1:20" x14ac:dyDescent="0.25">
      <c r="A2057" t="s">
        <v>9086</v>
      </c>
      <c r="B2057" t="s">
        <v>9087</v>
      </c>
      <c r="C2057" t="s">
        <v>9088</v>
      </c>
      <c r="D2057" s="14" t="s">
        <v>9089</v>
      </c>
      <c r="E2057" t="s">
        <v>611</v>
      </c>
      <c r="F2057" t="s">
        <v>9090</v>
      </c>
      <c r="G2057" t="s">
        <v>53</v>
      </c>
      <c r="H2057" t="s">
        <v>51</v>
      </c>
      <c r="I2057" s="16">
        <v>34700</v>
      </c>
      <c r="J2057" t="s">
        <v>54</v>
      </c>
      <c r="K2057" t="s">
        <v>73</v>
      </c>
      <c r="L2057" t="s">
        <v>51</v>
      </c>
      <c r="M2057" t="s">
        <v>51</v>
      </c>
      <c r="N2057" t="s">
        <v>73</v>
      </c>
      <c r="O2057" t="s">
        <v>172</v>
      </c>
      <c r="P2057" t="s">
        <v>419</v>
      </c>
      <c r="Q2057" s="1">
        <v>5.0999999999999996</v>
      </c>
      <c r="R2057" t="s">
        <v>9092</v>
      </c>
      <c r="S2057" t="s">
        <v>1225</v>
      </c>
      <c r="T2057" t="s">
        <v>5232</v>
      </c>
    </row>
    <row r="2058" spans="1:20" x14ac:dyDescent="0.25">
      <c r="A2058" t="s">
        <v>9093</v>
      </c>
      <c r="B2058" t="s">
        <v>9087</v>
      </c>
      <c r="C2058" t="s">
        <v>9094</v>
      </c>
      <c r="D2058" s="14" t="s">
        <v>9089</v>
      </c>
      <c r="E2058" t="s">
        <v>611</v>
      </c>
      <c r="F2058" t="s">
        <v>9090</v>
      </c>
      <c r="G2058" t="s">
        <v>53</v>
      </c>
      <c r="H2058" t="s">
        <v>51</v>
      </c>
      <c r="I2058" s="16">
        <v>34335</v>
      </c>
      <c r="J2058" t="s">
        <v>54</v>
      </c>
      <c r="K2058" t="s">
        <v>73</v>
      </c>
      <c r="L2058" t="s">
        <v>51</v>
      </c>
      <c r="M2058" t="s">
        <v>51</v>
      </c>
      <c r="N2058" t="s">
        <v>73</v>
      </c>
      <c r="O2058" t="s">
        <v>172</v>
      </c>
      <c r="P2058" t="s">
        <v>419</v>
      </c>
      <c r="Q2058" s="1">
        <v>5.0999999999999996</v>
      </c>
      <c r="R2058" t="s">
        <v>9092</v>
      </c>
      <c r="S2058" t="s">
        <v>1225</v>
      </c>
      <c r="T2058" t="s">
        <v>5232</v>
      </c>
    </row>
    <row r="2059" spans="1:20" x14ac:dyDescent="0.25">
      <c r="A2059" t="s">
        <v>9095</v>
      </c>
      <c r="B2059" t="s">
        <v>2807</v>
      </c>
      <c r="C2059" t="s">
        <v>9096</v>
      </c>
      <c r="D2059" s="14" t="s">
        <v>9097</v>
      </c>
      <c r="E2059" t="s">
        <v>5608</v>
      </c>
      <c r="F2059" t="s">
        <v>51</v>
      </c>
      <c r="G2059" t="s">
        <v>594</v>
      </c>
      <c r="H2059" t="s">
        <v>9098</v>
      </c>
      <c r="I2059" s="16">
        <v>38342</v>
      </c>
      <c r="J2059" t="s">
        <v>54</v>
      </c>
      <c r="K2059" t="s">
        <v>59</v>
      </c>
      <c r="L2059" t="s">
        <v>51</v>
      </c>
      <c r="M2059" t="s">
        <v>51</v>
      </c>
      <c r="N2059" t="s">
        <v>59</v>
      </c>
      <c r="O2059" t="s">
        <v>56</v>
      </c>
      <c r="P2059" t="s">
        <v>74</v>
      </c>
      <c r="Q2059" s="1">
        <v>5</v>
      </c>
      <c r="R2059" t="s">
        <v>9100</v>
      </c>
      <c r="S2059" t="s">
        <v>1225</v>
      </c>
      <c r="T2059" t="s">
        <v>9101</v>
      </c>
    </row>
    <row r="2060" spans="1:20" x14ac:dyDescent="0.25">
      <c r="A2060" t="s">
        <v>9102</v>
      </c>
      <c r="B2060" t="s">
        <v>2807</v>
      </c>
      <c r="C2060" t="s">
        <v>9096</v>
      </c>
      <c r="D2060" s="14" t="s">
        <v>9097</v>
      </c>
      <c r="E2060" t="s">
        <v>5608</v>
      </c>
      <c r="F2060" t="s">
        <v>51</v>
      </c>
      <c r="G2060" t="s">
        <v>594</v>
      </c>
      <c r="H2060" t="s">
        <v>9103</v>
      </c>
      <c r="I2060" s="16">
        <v>39066</v>
      </c>
      <c r="J2060" t="s">
        <v>54</v>
      </c>
      <c r="K2060" t="s">
        <v>59</v>
      </c>
      <c r="L2060" t="s">
        <v>51</v>
      </c>
      <c r="M2060" t="s">
        <v>51</v>
      </c>
      <c r="N2060" t="s">
        <v>59</v>
      </c>
      <c r="O2060" t="s">
        <v>56</v>
      </c>
      <c r="P2060" t="s">
        <v>74</v>
      </c>
      <c r="Q2060" s="1">
        <v>5</v>
      </c>
      <c r="R2060" t="s">
        <v>9104</v>
      </c>
      <c r="S2060" t="s">
        <v>1225</v>
      </c>
      <c r="T2060" t="s">
        <v>9101</v>
      </c>
    </row>
    <row r="2061" spans="1:20" x14ac:dyDescent="0.25">
      <c r="A2061" t="s">
        <v>9105</v>
      </c>
      <c r="B2061" t="s">
        <v>5941</v>
      </c>
      <c r="C2061" t="s">
        <v>5942</v>
      </c>
      <c r="D2061" s="14" t="s">
        <v>5943</v>
      </c>
      <c r="E2061" t="s">
        <v>5944</v>
      </c>
      <c r="F2061" t="s">
        <v>5945</v>
      </c>
      <c r="G2061" t="s">
        <v>63</v>
      </c>
      <c r="H2061" t="s">
        <v>9106</v>
      </c>
      <c r="I2061" s="16">
        <v>35521</v>
      </c>
      <c r="J2061" t="s">
        <v>54</v>
      </c>
      <c r="K2061" t="s">
        <v>185</v>
      </c>
      <c r="L2061" t="s">
        <v>5946</v>
      </c>
      <c r="M2061" t="s">
        <v>1471</v>
      </c>
      <c r="N2061" t="s">
        <v>185</v>
      </c>
      <c r="O2061" t="s">
        <v>74</v>
      </c>
      <c r="P2061" t="s">
        <v>74</v>
      </c>
      <c r="Q2061" s="1">
        <v>4.8</v>
      </c>
      <c r="R2061" t="s">
        <v>5947</v>
      </c>
      <c r="S2061" t="s">
        <v>450</v>
      </c>
      <c r="T2061" t="s">
        <v>471</v>
      </c>
    </row>
    <row r="2062" spans="1:20" x14ac:dyDescent="0.25">
      <c r="A2062" t="s">
        <v>51</v>
      </c>
      <c r="B2062" t="s">
        <v>52</v>
      </c>
      <c r="C2062" t="s">
        <v>51</v>
      </c>
      <c r="D2062" s="14" t="s">
        <v>51</v>
      </c>
      <c r="E2062" t="s">
        <v>51</v>
      </c>
      <c r="F2062" t="s">
        <v>51</v>
      </c>
      <c r="G2062" t="s">
        <v>69</v>
      </c>
      <c r="H2062" t="s">
        <v>51</v>
      </c>
      <c r="I2062" s="16">
        <v>32874</v>
      </c>
      <c r="J2062" t="s">
        <v>54</v>
      </c>
      <c r="K2062" t="s">
        <v>463</v>
      </c>
      <c r="L2062" t="s">
        <v>51</v>
      </c>
      <c r="M2062" t="s">
        <v>51</v>
      </c>
      <c r="N2062" t="s">
        <v>463</v>
      </c>
      <c r="O2062" t="s">
        <v>56</v>
      </c>
      <c r="P2062" t="s">
        <v>51</v>
      </c>
      <c r="Q2062" s="1">
        <v>4.7</v>
      </c>
      <c r="R2062" t="s">
        <v>51</v>
      </c>
      <c r="S2062" t="s">
        <v>51</v>
      </c>
      <c r="T2062" t="s">
        <v>51</v>
      </c>
    </row>
    <row r="2063" spans="1:20" x14ac:dyDescent="0.25">
      <c r="A2063" t="s">
        <v>51</v>
      </c>
      <c r="B2063" t="s">
        <v>52</v>
      </c>
      <c r="C2063" t="s">
        <v>51</v>
      </c>
      <c r="D2063" s="14" t="s">
        <v>51</v>
      </c>
      <c r="E2063" t="s">
        <v>51</v>
      </c>
      <c r="F2063" t="s">
        <v>51</v>
      </c>
      <c r="G2063" t="s">
        <v>93</v>
      </c>
      <c r="H2063" t="s">
        <v>51</v>
      </c>
      <c r="I2063" s="16">
        <v>32874</v>
      </c>
      <c r="J2063" t="s">
        <v>54</v>
      </c>
      <c r="K2063" t="s">
        <v>2958</v>
      </c>
      <c r="L2063" t="s">
        <v>51</v>
      </c>
      <c r="M2063" t="s">
        <v>51</v>
      </c>
      <c r="N2063" t="s">
        <v>2958</v>
      </c>
      <c r="O2063" t="s">
        <v>56</v>
      </c>
      <c r="P2063" t="s">
        <v>51</v>
      </c>
      <c r="Q2063" s="1">
        <v>4.5999999999999996</v>
      </c>
      <c r="R2063" t="s">
        <v>51</v>
      </c>
      <c r="S2063" t="s">
        <v>51</v>
      </c>
      <c r="T2063" t="s">
        <v>51</v>
      </c>
    </row>
    <row r="2064" spans="1:20" x14ac:dyDescent="0.25">
      <c r="A2064" t="s">
        <v>9110</v>
      </c>
      <c r="B2064" t="s">
        <v>9111</v>
      </c>
      <c r="C2064" t="s">
        <v>51</v>
      </c>
      <c r="D2064" s="14" t="s">
        <v>9033</v>
      </c>
      <c r="E2064" t="s">
        <v>9034</v>
      </c>
      <c r="F2064" t="s">
        <v>51</v>
      </c>
      <c r="G2064" t="s">
        <v>66</v>
      </c>
      <c r="H2064" t="s">
        <v>51</v>
      </c>
      <c r="I2064" s="16">
        <v>40909</v>
      </c>
      <c r="J2064" t="s">
        <v>54</v>
      </c>
      <c r="K2064" t="s">
        <v>55</v>
      </c>
      <c r="L2064" t="s">
        <v>51</v>
      </c>
      <c r="M2064" t="s">
        <v>51</v>
      </c>
      <c r="N2064" t="s">
        <v>55</v>
      </c>
      <c r="O2064" t="s">
        <v>56</v>
      </c>
      <c r="P2064" t="s">
        <v>51</v>
      </c>
      <c r="Q2064" s="1">
        <v>4.5</v>
      </c>
      <c r="R2064" t="s">
        <v>51</v>
      </c>
      <c r="S2064" t="s">
        <v>51</v>
      </c>
      <c r="T2064" t="s">
        <v>51</v>
      </c>
    </row>
    <row r="2065" spans="1:20" x14ac:dyDescent="0.25">
      <c r="A2065" t="s">
        <v>9113</v>
      </c>
      <c r="B2065" t="s">
        <v>4773</v>
      </c>
      <c r="C2065" t="s">
        <v>9114</v>
      </c>
      <c r="D2065" s="14" t="s">
        <v>4775</v>
      </c>
      <c r="E2065" t="s">
        <v>4776</v>
      </c>
      <c r="F2065" t="s">
        <v>4777</v>
      </c>
      <c r="G2065" t="s">
        <v>61</v>
      </c>
      <c r="H2065" t="s">
        <v>51</v>
      </c>
      <c r="I2065" s="16">
        <v>41113</v>
      </c>
      <c r="J2065" t="s">
        <v>54</v>
      </c>
      <c r="K2065" t="s">
        <v>91</v>
      </c>
      <c r="L2065" t="s">
        <v>51</v>
      </c>
      <c r="M2065" t="s">
        <v>51</v>
      </c>
      <c r="N2065" t="s">
        <v>91</v>
      </c>
      <c r="O2065" t="s">
        <v>56</v>
      </c>
      <c r="P2065" t="s">
        <v>56</v>
      </c>
      <c r="Q2065" s="1">
        <v>4.5</v>
      </c>
      <c r="R2065" t="s">
        <v>9115</v>
      </c>
      <c r="S2065" t="s">
        <v>1225</v>
      </c>
      <c r="T2065" t="s">
        <v>4779</v>
      </c>
    </row>
    <row r="2066" spans="1:20" x14ac:dyDescent="0.25">
      <c r="A2066" t="s">
        <v>9116</v>
      </c>
      <c r="B2066" t="s">
        <v>8851</v>
      </c>
      <c r="C2066" t="s">
        <v>9117</v>
      </c>
      <c r="D2066" s="14" t="s">
        <v>9118</v>
      </c>
      <c r="E2066" t="s">
        <v>3152</v>
      </c>
      <c r="F2066" t="s">
        <v>9119</v>
      </c>
      <c r="G2066" t="s">
        <v>53</v>
      </c>
      <c r="H2066" t="s">
        <v>9117</v>
      </c>
      <c r="I2066" s="16">
        <v>41263</v>
      </c>
      <c r="J2066" t="s">
        <v>54</v>
      </c>
      <c r="K2066" t="s">
        <v>73</v>
      </c>
      <c r="L2066" t="s">
        <v>51</v>
      </c>
      <c r="M2066" t="s">
        <v>51</v>
      </c>
      <c r="N2066" t="s">
        <v>73</v>
      </c>
      <c r="O2066" t="s">
        <v>74</v>
      </c>
      <c r="P2066" t="s">
        <v>56</v>
      </c>
      <c r="Q2066" s="1">
        <v>4.3</v>
      </c>
      <c r="R2066" t="s">
        <v>9119</v>
      </c>
      <c r="S2066" t="s">
        <v>1225</v>
      </c>
      <c r="T2066" t="s">
        <v>8857</v>
      </c>
    </row>
    <row r="2067" spans="1:20" x14ac:dyDescent="0.25">
      <c r="A2067" t="s">
        <v>9121</v>
      </c>
      <c r="B2067" t="s">
        <v>3923</v>
      </c>
      <c r="C2067" t="s">
        <v>3924</v>
      </c>
      <c r="D2067" s="14" t="s">
        <v>3925</v>
      </c>
      <c r="E2067" t="s">
        <v>262</v>
      </c>
      <c r="F2067" t="s">
        <v>3926</v>
      </c>
      <c r="G2067" t="s">
        <v>61</v>
      </c>
      <c r="H2067" t="s">
        <v>9122</v>
      </c>
      <c r="I2067" s="16">
        <v>41134</v>
      </c>
      <c r="J2067" t="s">
        <v>54</v>
      </c>
      <c r="K2067" t="s">
        <v>1281</v>
      </c>
      <c r="L2067" t="s">
        <v>51</v>
      </c>
      <c r="M2067" t="s">
        <v>51</v>
      </c>
      <c r="N2067" t="s">
        <v>1281</v>
      </c>
      <c r="O2067" t="s">
        <v>74</v>
      </c>
      <c r="P2067" t="s">
        <v>56</v>
      </c>
      <c r="Q2067" s="1">
        <v>4.3</v>
      </c>
      <c r="R2067" t="s">
        <v>3929</v>
      </c>
      <c r="S2067" t="s">
        <v>1225</v>
      </c>
      <c r="T2067" t="s">
        <v>9123</v>
      </c>
    </row>
    <row r="2068" spans="1:20" x14ac:dyDescent="0.25">
      <c r="A2068" t="s">
        <v>9124</v>
      </c>
      <c r="B2068" t="s">
        <v>9087</v>
      </c>
      <c r="C2068" t="s">
        <v>9125</v>
      </c>
      <c r="D2068" s="14" t="s">
        <v>9089</v>
      </c>
      <c r="E2068" t="s">
        <v>611</v>
      </c>
      <c r="F2068" t="s">
        <v>9090</v>
      </c>
      <c r="G2068" t="s">
        <v>53</v>
      </c>
      <c r="H2068" t="s">
        <v>51</v>
      </c>
      <c r="I2068" s="16">
        <v>33970</v>
      </c>
      <c r="J2068" t="s">
        <v>54</v>
      </c>
      <c r="K2068" t="s">
        <v>73</v>
      </c>
      <c r="L2068" t="s">
        <v>51</v>
      </c>
      <c r="M2068" t="s">
        <v>51</v>
      </c>
      <c r="N2068" t="s">
        <v>73</v>
      </c>
      <c r="O2068" t="s">
        <v>172</v>
      </c>
      <c r="P2068" t="s">
        <v>419</v>
      </c>
      <c r="Q2068" s="1">
        <v>4.2</v>
      </c>
      <c r="R2068" t="s">
        <v>9092</v>
      </c>
      <c r="S2068" t="s">
        <v>1225</v>
      </c>
      <c r="T2068" t="s">
        <v>5232</v>
      </c>
    </row>
    <row r="2069" spans="1:20" x14ac:dyDescent="0.25">
      <c r="A2069" t="s">
        <v>9127</v>
      </c>
      <c r="B2069" t="s">
        <v>9087</v>
      </c>
      <c r="C2069" t="s">
        <v>9128</v>
      </c>
      <c r="D2069" s="14" t="s">
        <v>9089</v>
      </c>
      <c r="E2069" t="s">
        <v>611</v>
      </c>
      <c r="F2069" t="s">
        <v>9090</v>
      </c>
      <c r="G2069" t="s">
        <v>53</v>
      </c>
      <c r="H2069" t="s">
        <v>51</v>
      </c>
      <c r="I2069" s="16">
        <v>33970</v>
      </c>
      <c r="J2069" t="s">
        <v>54</v>
      </c>
      <c r="K2069" t="s">
        <v>73</v>
      </c>
      <c r="L2069" t="s">
        <v>51</v>
      </c>
      <c r="M2069" t="s">
        <v>51</v>
      </c>
      <c r="N2069" t="s">
        <v>73</v>
      </c>
      <c r="O2069" t="s">
        <v>172</v>
      </c>
      <c r="P2069" t="s">
        <v>419</v>
      </c>
      <c r="Q2069" s="1">
        <v>4.2</v>
      </c>
      <c r="R2069" t="s">
        <v>9092</v>
      </c>
      <c r="S2069" t="s">
        <v>1225</v>
      </c>
      <c r="T2069" t="s">
        <v>5232</v>
      </c>
    </row>
    <row r="2070" spans="1:20" x14ac:dyDescent="0.25">
      <c r="A2070" t="s">
        <v>9129</v>
      </c>
      <c r="B2070" t="s">
        <v>8815</v>
      </c>
      <c r="C2070" t="s">
        <v>1886</v>
      </c>
      <c r="D2070" s="14" t="s">
        <v>1887</v>
      </c>
      <c r="E2070" t="s">
        <v>5588</v>
      </c>
      <c r="F2070" t="s">
        <v>51</v>
      </c>
      <c r="G2070" t="s">
        <v>66</v>
      </c>
      <c r="H2070" t="s">
        <v>51</v>
      </c>
      <c r="I2070" s="16">
        <v>36526</v>
      </c>
      <c r="J2070" t="s">
        <v>54</v>
      </c>
      <c r="K2070" t="s">
        <v>59</v>
      </c>
      <c r="L2070" t="s">
        <v>51</v>
      </c>
      <c r="M2070" t="s">
        <v>51</v>
      </c>
      <c r="N2070" t="s">
        <v>59</v>
      </c>
      <c r="O2070" t="s">
        <v>56</v>
      </c>
      <c r="P2070" t="s">
        <v>74</v>
      </c>
      <c r="Q2070" s="1">
        <v>4</v>
      </c>
      <c r="R2070" t="s">
        <v>8818</v>
      </c>
      <c r="S2070" t="s">
        <v>450</v>
      </c>
      <c r="T2070" t="s">
        <v>1356</v>
      </c>
    </row>
    <row r="2071" spans="1:20" x14ac:dyDescent="0.25">
      <c r="A2071" t="s">
        <v>9131</v>
      </c>
      <c r="B2071" t="s">
        <v>51</v>
      </c>
      <c r="C2071" t="s">
        <v>51</v>
      </c>
      <c r="D2071" s="14" t="s">
        <v>1847</v>
      </c>
      <c r="E2071" t="s">
        <v>8713</v>
      </c>
      <c r="F2071" t="s">
        <v>51</v>
      </c>
      <c r="G2071" t="s">
        <v>79</v>
      </c>
      <c r="H2071" t="s">
        <v>51</v>
      </c>
      <c r="I2071" s="16">
        <v>39083</v>
      </c>
      <c r="J2071" t="s">
        <v>54</v>
      </c>
      <c r="K2071" t="s">
        <v>59</v>
      </c>
      <c r="L2071" t="s">
        <v>51</v>
      </c>
      <c r="M2071" t="s">
        <v>51</v>
      </c>
      <c r="N2071" t="s">
        <v>59</v>
      </c>
      <c r="O2071" t="s">
        <v>56</v>
      </c>
      <c r="P2071" t="s">
        <v>51</v>
      </c>
      <c r="Q2071" s="1">
        <v>4</v>
      </c>
      <c r="R2071" t="s">
        <v>51</v>
      </c>
      <c r="S2071" t="s">
        <v>450</v>
      </c>
      <c r="T2071" t="s">
        <v>1552</v>
      </c>
    </row>
    <row r="2072" spans="1:20" x14ac:dyDescent="0.25">
      <c r="A2072" t="s">
        <v>9132</v>
      </c>
      <c r="B2072" t="s">
        <v>7055</v>
      </c>
      <c r="C2072" t="s">
        <v>7056</v>
      </c>
      <c r="D2072" s="14" t="s">
        <v>7057</v>
      </c>
      <c r="E2072" t="s">
        <v>7058</v>
      </c>
      <c r="F2072" t="s">
        <v>9133</v>
      </c>
      <c r="G2072" t="s">
        <v>61</v>
      </c>
      <c r="H2072" t="s">
        <v>51</v>
      </c>
      <c r="I2072" s="17">
        <v>28313</v>
      </c>
      <c r="J2072" t="s">
        <v>54</v>
      </c>
      <c r="K2072" t="s">
        <v>73</v>
      </c>
      <c r="L2072" t="s">
        <v>51</v>
      </c>
      <c r="M2072" t="s">
        <v>51</v>
      </c>
      <c r="N2072" t="s">
        <v>73</v>
      </c>
      <c r="O2072" t="s">
        <v>74</v>
      </c>
      <c r="P2072" t="s">
        <v>56</v>
      </c>
      <c r="Q2072" s="1">
        <v>4</v>
      </c>
      <c r="R2072" t="s">
        <v>51</v>
      </c>
      <c r="S2072" t="s">
        <v>1225</v>
      </c>
      <c r="T2072" t="s">
        <v>1316</v>
      </c>
    </row>
    <row r="2073" spans="1:20" x14ac:dyDescent="0.25">
      <c r="A2073" t="s">
        <v>9134</v>
      </c>
      <c r="B2073" t="s">
        <v>9135</v>
      </c>
      <c r="C2073" t="s">
        <v>51</v>
      </c>
      <c r="D2073" s="14" t="s">
        <v>9033</v>
      </c>
      <c r="E2073" t="s">
        <v>9034</v>
      </c>
      <c r="F2073" t="s">
        <v>51</v>
      </c>
      <c r="G2073" t="s">
        <v>66</v>
      </c>
      <c r="H2073" t="s">
        <v>51</v>
      </c>
      <c r="I2073" s="16">
        <v>40909</v>
      </c>
      <c r="J2073" t="s">
        <v>54</v>
      </c>
      <c r="K2073" t="s">
        <v>55</v>
      </c>
      <c r="L2073" t="s">
        <v>51</v>
      </c>
      <c r="M2073" t="s">
        <v>51</v>
      </c>
      <c r="N2073" t="s">
        <v>55</v>
      </c>
      <c r="O2073" t="s">
        <v>56</v>
      </c>
      <c r="P2073" t="s">
        <v>51</v>
      </c>
      <c r="Q2073" s="1">
        <v>3.8</v>
      </c>
      <c r="R2073" t="s">
        <v>51</v>
      </c>
      <c r="S2073" t="s">
        <v>51</v>
      </c>
      <c r="T2073" t="s">
        <v>51</v>
      </c>
    </row>
    <row r="2074" spans="1:20" x14ac:dyDescent="0.25">
      <c r="A2074" t="s">
        <v>9137</v>
      </c>
      <c r="B2074" t="s">
        <v>51</v>
      </c>
      <c r="C2074" t="s">
        <v>51</v>
      </c>
      <c r="D2074" s="14" t="s">
        <v>8916</v>
      </c>
      <c r="E2074" t="s">
        <v>8917</v>
      </c>
      <c r="F2074" t="s">
        <v>51</v>
      </c>
      <c r="G2074" t="s">
        <v>93</v>
      </c>
      <c r="H2074" t="s">
        <v>51</v>
      </c>
      <c r="I2074" s="16">
        <v>37257</v>
      </c>
      <c r="J2074" t="s">
        <v>54</v>
      </c>
      <c r="K2074" t="s">
        <v>59</v>
      </c>
      <c r="L2074" t="s">
        <v>51</v>
      </c>
      <c r="M2074" t="s">
        <v>51</v>
      </c>
      <c r="N2074" t="s">
        <v>59</v>
      </c>
      <c r="O2074" t="s">
        <v>56</v>
      </c>
      <c r="P2074" t="s">
        <v>51</v>
      </c>
      <c r="Q2074" s="1">
        <v>3.8</v>
      </c>
      <c r="R2074" t="s">
        <v>51</v>
      </c>
      <c r="S2074" t="s">
        <v>1225</v>
      </c>
      <c r="T2074" t="s">
        <v>1192</v>
      </c>
    </row>
    <row r="2075" spans="1:20" x14ac:dyDescent="0.25">
      <c r="A2075" t="s">
        <v>9138</v>
      </c>
      <c r="B2075" t="s">
        <v>9139</v>
      </c>
      <c r="C2075" t="s">
        <v>51</v>
      </c>
      <c r="D2075" s="14" t="s">
        <v>3910</v>
      </c>
      <c r="E2075" t="s">
        <v>3911</v>
      </c>
      <c r="F2075" t="s">
        <v>51</v>
      </c>
      <c r="G2075" t="s">
        <v>63</v>
      </c>
      <c r="H2075" t="s">
        <v>51</v>
      </c>
      <c r="I2075" s="16">
        <v>37664</v>
      </c>
      <c r="J2075" t="s">
        <v>54</v>
      </c>
      <c r="K2075" t="s">
        <v>59</v>
      </c>
      <c r="L2075" t="s">
        <v>51</v>
      </c>
      <c r="M2075" t="s">
        <v>51</v>
      </c>
      <c r="N2075" t="s">
        <v>59</v>
      </c>
      <c r="O2075" t="s">
        <v>56</v>
      </c>
      <c r="P2075" t="s">
        <v>51</v>
      </c>
      <c r="Q2075" s="1">
        <v>3.6</v>
      </c>
      <c r="R2075" t="s">
        <v>9141</v>
      </c>
      <c r="S2075" t="s">
        <v>1225</v>
      </c>
      <c r="T2075" t="s">
        <v>6172</v>
      </c>
    </row>
    <row r="2076" spans="1:20" x14ac:dyDescent="0.25">
      <c r="A2076" t="s">
        <v>51</v>
      </c>
      <c r="B2076" t="s">
        <v>52</v>
      </c>
      <c r="C2076" t="s">
        <v>51</v>
      </c>
      <c r="D2076" s="14" t="s">
        <v>51</v>
      </c>
      <c r="E2076" t="s">
        <v>51</v>
      </c>
      <c r="F2076" t="s">
        <v>51</v>
      </c>
      <c r="G2076" t="s">
        <v>66</v>
      </c>
      <c r="H2076" t="s">
        <v>51</v>
      </c>
      <c r="I2076" s="16">
        <v>32874</v>
      </c>
      <c r="J2076" t="s">
        <v>54</v>
      </c>
      <c r="K2076" t="s">
        <v>463</v>
      </c>
      <c r="L2076" t="s">
        <v>51</v>
      </c>
      <c r="M2076" t="s">
        <v>51</v>
      </c>
      <c r="N2076" t="s">
        <v>463</v>
      </c>
      <c r="O2076" t="s">
        <v>56</v>
      </c>
      <c r="P2076" t="s">
        <v>51</v>
      </c>
      <c r="Q2076" s="1">
        <v>3.6</v>
      </c>
      <c r="R2076" t="s">
        <v>51</v>
      </c>
      <c r="S2076" t="s">
        <v>51</v>
      </c>
      <c r="T2076" t="s">
        <v>51</v>
      </c>
    </row>
    <row r="2077" spans="1:20" x14ac:dyDescent="0.25">
      <c r="A2077" t="s">
        <v>9142</v>
      </c>
      <c r="B2077" t="s">
        <v>1728</v>
      </c>
      <c r="C2077" t="s">
        <v>1729</v>
      </c>
      <c r="D2077" s="14" t="s">
        <v>1730</v>
      </c>
      <c r="E2077" t="s">
        <v>1731</v>
      </c>
      <c r="F2077" t="s">
        <v>1732</v>
      </c>
      <c r="G2077" t="s">
        <v>53</v>
      </c>
      <c r="H2077" t="s">
        <v>9143</v>
      </c>
      <c r="I2077" s="17">
        <v>20090</v>
      </c>
      <c r="J2077" t="s">
        <v>54</v>
      </c>
      <c r="K2077" t="s">
        <v>463</v>
      </c>
      <c r="L2077" t="s">
        <v>51</v>
      </c>
      <c r="M2077" t="s">
        <v>51</v>
      </c>
      <c r="N2077" t="s">
        <v>463</v>
      </c>
      <c r="O2077" t="s">
        <v>56</v>
      </c>
      <c r="P2077" t="s">
        <v>74</v>
      </c>
      <c r="Q2077" s="1">
        <v>3.3</v>
      </c>
      <c r="R2077" t="s">
        <v>9145</v>
      </c>
      <c r="S2077" t="s">
        <v>1225</v>
      </c>
      <c r="T2077" t="s">
        <v>616</v>
      </c>
    </row>
    <row r="2078" spans="1:20" x14ac:dyDescent="0.25">
      <c r="A2078" t="s">
        <v>9146</v>
      </c>
      <c r="B2078" t="s">
        <v>3923</v>
      </c>
      <c r="C2078" t="s">
        <v>3924</v>
      </c>
      <c r="D2078" s="14" t="s">
        <v>3925</v>
      </c>
      <c r="E2078" t="s">
        <v>262</v>
      </c>
      <c r="F2078" t="s">
        <v>3926</v>
      </c>
      <c r="G2078" t="s">
        <v>61</v>
      </c>
      <c r="H2078" t="s">
        <v>9147</v>
      </c>
      <c r="I2078" s="16">
        <v>41074</v>
      </c>
      <c r="J2078" t="s">
        <v>54</v>
      </c>
      <c r="K2078" t="s">
        <v>1281</v>
      </c>
      <c r="L2078" t="s">
        <v>51</v>
      </c>
      <c r="M2078" t="s">
        <v>51</v>
      </c>
      <c r="N2078" t="s">
        <v>1281</v>
      </c>
      <c r="O2078" t="s">
        <v>74</v>
      </c>
      <c r="P2078" t="s">
        <v>56</v>
      </c>
      <c r="Q2078" s="1">
        <v>3.1</v>
      </c>
      <c r="R2078" t="s">
        <v>3929</v>
      </c>
      <c r="S2078" t="s">
        <v>1225</v>
      </c>
      <c r="T2078" t="s">
        <v>9123</v>
      </c>
    </row>
    <row r="2079" spans="1:20" x14ac:dyDescent="0.25">
      <c r="A2079" t="s">
        <v>51</v>
      </c>
      <c r="B2079" t="s">
        <v>52</v>
      </c>
      <c r="C2079" t="s">
        <v>51</v>
      </c>
      <c r="D2079" s="14" t="s">
        <v>51</v>
      </c>
      <c r="E2079" t="s">
        <v>51</v>
      </c>
      <c r="F2079" t="s">
        <v>51</v>
      </c>
      <c r="G2079" t="s">
        <v>69</v>
      </c>
      <c r="H2079" t="s">
        <v>51</v>
      </c>
      <c r="I2079" s="16">
        <v>32874</v>
      </c>
      <c r="J2079" t="s">
        <v>54</v>
      </c>
      <c r="K2079" t="s">
        <v>2014</v>
      </c>
      <c r="L2079" t="s">
        <v>51</v>
      </c>
      <c r="M2079" t="s">
        <v>51</v>
      </c>
      <c r="N2079" t="s">
        <v>2014</v>
      </c>
      <c r="O2079" t="s">
        <v>56</v>
      </c>
      <c r="P2079" t="s">
        <v>51</v>
      </c>
      <c r="Q2079" s="1">
        <v>3.1</v>
      </c>
      <c r="R2079" t="s">
        <v>51</v>
      </c>
      <c r="S2079" t="s">
        <v>51</v>
      </c>
      <c r="T2079" t="s">
        <v>51</v>
      </c>
    </row>
    <row r="2080" spans="1:20" x14ac:dyDescent="0.25">
      <c r="A2080" t="s">
        <v>9149</v>
      </c>
      <c r="B2080" t="s">
        <v>9150</v>
      </c>
      <c r="C2080" t="s">
        <v>51</v>
      </c>
      <c r="D2080" s="14" t="s">
        <v>9033</v>
      </c>
      <c r="E2080" t="s">
        <v>9034</v>
      </c>
      <c r="F2080" t="s">
        <v>51</v>
      </c>
      <c r="G2080" t="s">
        <v>66</v>
      </c>
      <c r="H2080" t="s">
        <v>51</v>
      </c>
      <c r="I2080" s="16">
        <v>40909</v>
      </c>
      <c r="J2080" t="s">
        <v>54</v>
      </c>
      <c r="K2080" t="s">
        <v>55</v>
      </c>
      <c r="L2080" t="s">
        <v>51</v>
      </c>
      <c r="M2080" t="s">
        <v>51</v>
      </c>
      <c r="N2080" t="s">
        <v>55</v>
      </c>
      <c r="O2080" t="s">
        <v>56</v>
      </c>
      <c r="P2080" t="s">
        <v>51</v>
      </c>
      <c r="Q2080" s="1">
        <v>3</v>
      </c>
      <c r="R2080" t="s">
        <v>51</v>
      </c>
      <c r="S2080" t="s">
        <v>51</v>
      </c>
      <c r="T2080" t="s">
        <v>51</v>
      </c>
    </row>
    <row r="2081" spans="1:20" x14ac:dyDescent="0.25">
      <c r="A2081" t="s">
        <v>9152</v>
      </c>
      <c r="B2081" t="s">
        <v>8633</v>
      </c>
      <c r="C2081" t="s">
        <v>1866</v>
      </c>
      <c r="D2081" s="14" t="s">
        <v>8634</v>
      </c>
      <c r="E2081" t="s">
        <v>206</v>
      </c>
      <c r="F2081" t="s">
        <v>8635</v>
      </c>
      <c r="G2081" t="s">
        <v>63</v>
      </c>
      <c r="H2081" t="s">
        <v>9153</v>
      </c>
      <c r="I2081" s="16">
        <v>34731</v>
      </c>
      <c r="J2081" t="s">
        <v>54</v>
      </c>
      <c r="K2081" t="s">
        <v>73</v>
      </c>
      <c r="L2081" t="s">
        <v>51</v>
      </c>
      <c r="M2081" t="s">
        <v>51</v>
      </c>
      <c r="N2081" t="s">
        <v>73</v>
      </c>
      <c r="O2081" t="s">
        <v>74</v>
      </c>
      <c r="P2081" t="s">
        <v>56</v>
      </c>
      <c r="Q2081" s="1">
        <v>3</v>
      </c>
      <c r="R2081" t="s">
        <v>8637</v>
      </c>
      <c r="S2081" t="s">
        <v>1225</v>
      </c>
      <c r="T2081" t="s">
        <v>471</v>
      </c>
    </row>
    <row r="2082" spans="1:20" x14ac:dyDescent="0.25">
      <c r="A2082" t="s">
        <v>51</v>
      </c>
      <c r="B2082" t="s">
        <v>52</v>
      </c>
      <c r="C2082" t="s">
        <v>51</v>
      </c>
      <c r="D2082" s="14" t="s">
        <v>51</v>
      </c>
      <c r="E2082" t="s">
        <v>51</v>
      </c>
      <c r="F2082" t="s">
        <v>51</v>
      </c>
      <c r="G2082" t="s">
        <v>79</v>
      </c>
      <c r="H2082" t="s">
        <v>51</v>
      </c>
      <c r="I2082" s="16">
        <v>32874</v>
      </c>
      <c r="J2082" t="s">
        <v>54</v>
      </c>
      <c r="K2082" t="s">
        <v>2014</v>
      </c>
      <c r="L2082" t="s">
        <v>51</v>
      </c>
      <c r="M2082" t="s">
        <v>51</v>
      </c>
      <c r="N2082" t="s">
        <v>2014</v>
      </c>
      <c r="O2082" t="s">
        <v>56</v>
      </c>
      <c r="P2082" t="s">
        <v>51</v>
      </c>
      <c r="Q2082" s="1">
        <v>3</v>
      </c>
      <c r="R2082" t="s">
        <v>51</v>
      </c>
      <c r="S2082" t="s">
        <v>51</v>
      </c>
      <c r="T2082" t="s">
        <v>51</v>
      </c>
    </row>
    <row r="2083" spans="1:20" x14ac:dyDescent="0.25">
      <c r="A2083" t="s">
        <v>51</v>
      </c>
      <c r="B2083" t="s">
        <v>52</v>
      </c>
      <c r="C2083" t="s">
        <v>51</v>
      </c>
      <c r="D2083" s="14" t="s">
        <v>51</v>
      </c>
      <c r="E2083" t="s">
        <v>51</v>
      </c>
      <c r="F2083" t="s">
        <v>51</v>
      </c>
      <c r="G2083" t="s">
        <v>81</v>
      </c>
      <c r="H2083" t="s">
        <v>51</v>
      </c>
      <c r="I2083" s="16">
        <v>32874</v>
      </c>
      <c r="J2083" t="s">
        <v>54</v>
      </c>
      <c r="K2083" t="s">
        <v>463</v>
      </c>
      <c r="L2083" t="s">
        <v>51</v>
      </c>
      <c r="M2083" t="s">
        <v>51</v>
      </c>
      <c r="N2083" t="s">
        <v>463</v>
      </c>
      <c r="O2083" t="s">
        <v>56</v>
      </c>
      <c r="P2083" t="s">
        <v>51</v>
      </c>
      <c r="Q2083" s="1">
        <v>3</v>
      </c>
      <c r="R2083" t="s">
        <v>51</v>
      </c>
      <c r="S2083" t="s">
        <v>51</v>
      </c>
      <c r="T2083" t="s">
        <v>51</v>
      </c>
    </row>
    <row r="2084" spans="1:20" x14ac:dyDescent="0.25">
      <c r="A2084" t="s">
        <v>9154</v>
      </c>
      <c r="B2084" t="s">
        <v>6810</v>
      </c>
      <c r="C2084" t="s">
        <v>6811</v>
      </c>
      <c r="D2084" s="14" t="s">
        <v>1596</v>
      </c>
      <c r="E2084" t="s">
        <v>3892</v>
      </c>
      <c r="F2084" t="s">
        <v>6812</v>
      </c>
      <c r="G2084" t="s">
        <v>63</v>
      </c>
      <c r="H2084" t="s">
        <v>7094</v>
      </c>
      <c r="I2084" s="16">
        <v>35431</v>
      </c>
      <c r="J2084" t="s">
        <v>54</v>
      </c>
      <c r="K2084" t="s">
        <v>1281</v>
      </c>
      <c r="L2084" t="s">
        <v>74</v>
      </c>
      <c r="M2084" t="s">
        <v>74</v>
      </c>
      <c r="N2084" t="s">
        <v>1281</v>
      </c>
      <c r="O2084" t="s">
        <v>74</v>
      </c>
      <c r="P2084" t="s">
        <v>56</v>
      </c>
      <c r="Q2084" s="1">
        <v>2.8</v>
      </c>
      <c r="R2084" t="s">
        <v>51</v>
      </c>
      <c r="S2084" t="s">
        <v>1225</v>
      </c>
      <c r="T2084" t="s">
        <v>6814</v>
      </c>
    </row>
    <row r="2085" spans="1:20" x14ac:dyDescent="0.25">
      <c r="A2085" t="s">
        <v>9156</v>
      </c>
      <c r="B2085" t="s">
        <v>3923</v>
      </c>
      <c r="C2085" t="s">
        <v>3924</v>
      </c>
      <c r="D2085" s="14" t="s">
        <v>3925</v>
      </c>
      <c r="E2085" t="s">
        <v>262</v>
      </c>
      <c r="F2085" t="s">
        <v>3926</v>
      </c>
      <c r="G2085" t="s">
        <v>61</v>
      </c>
      <c r="H2085" t="s">
        <v>9157</v>
      </c>
      <c r="I2085" s="16">
        <v>32874</v>
      </c>
      <c r="J2085" t="s">
        <v>1032</v>
      </c>
      <c r="K2085" t="s">
        <v>1281</v>
      </c>
      <c r="L2085" t="s">
        <v>51</v>
      </c>
      <c r="M2085" t="s">
        <v>51</v>
      </c>
      <c r="N2085" t="s">
        <v>1281</v>
      </c>
      <c r="O2085" t="s">
        <v>74</v>
      </c>
      <c r="P2085" t="s">
        <v>172</v>
      </c>
      <c r="Q2085" s="1">
        <v>2.8</v>
      </c>
      <c r="R2085" t="s">
        <v>3929</v>
      </c>
      <c r="S2085" t="s">
        <v>1225</v>
      </c>
      <c r="T2085" t="s">
        <v>2524</v>
      </c>
    </row>
    <row r="2086" spans="1:20" x14ac:dyDescent="0.25">
      <c r="A2086" t="s">
        <v>9158</v>
      </c>
      <c r="B2086" t="s">
        <v>7089</v>
      </c>
      <c r="C2086" t="s">
        <v>7090</v>
      </c>
      <c r="D2086" s="14" t="s">
        <v>7091</v>
      </c>
      <c r="E2086" t="s">
        <v>7092</v>
      </c>
      <c r="F2086" t="s">
        <v>7093</v>
      </c>
      <c r="G2086" t="s">
        <v>58</v>
      </c>
      <c r="H2086" t="s">
        <v>9159</v>
      </c>
      <c r="I2086" s="16">
        <v>34335</v>
      </c>
      <c r="J2086" t="s">
        <v>3021</v>
      </c>
      <c r="K2086" t="s">
        <v>185</v>
      </c>
      <c r="L2086" t="s">
        <v>51</v>
      </c>
      <c r="M2086" t="s">
        <v>51</v>
      </c>
      <c r="N2086" t="s">
        <v>185</v>
      </c>
      <c r="O2086" t="s">
        <v>74</v>
      </c>
      <c r="P2086" t="s">
        <v>74</v>
      </c>
      <c r="Q2086" s="1">
        <v>2.8</v>
      </c>
      <c r="R2086" t="s">
        <v>51</v>
      </c>
      <c r="S2086" t="s">
        <v>51</v>
      </c>
      <c r="T2086" t="s">
        <v>51</v>
      </c>
    </row>
    <row r="2087" spans="1:20" x14ac:dyDescent="0.25">
      <c r="A2087" t="s">
        <v>9160</v>
      </c>
      <c r="B2087" t="s">
        <v>5535</v>
      </c>
      <c r="C2087" t="s">
        <v>8240</v>
      </c>
      <c r="D2087" s="14" t="s">
        <v>8241</v>
      </c>
      <c r="E2087" t="s">
        <v>8240</v>
      </c>
      <c r="F2087" t="s">
        <v>8242</v>
      </c>
      <c r="G2087" t="s">
        <v>53</v>
      </c>
      <c r="H2087" t="s">
        <v>51</v>
      </c>
      <c r="I2087" s="16">
        <v>42602</v>
      </c>
      <c r="J2087" t="s">
        <v>54</v>
      </c>
      <c r="K2087" t="s">
        <v>73</v>
      </c>
      <c r="L2087" t="s">
        <v>51</v>
      </c>
      <c r="M2087" t="s">
        <v>51</v>
      </c>
      <c r="N2087" t="s">
        <v>73</v>
      </c>
      <c r="O2087" t="s">
        <v>74</v>
      </c>
      <c r="P2087" t="s">
        <v>56</v>
      </c>
      <c r="Q2087" s="1">
        <v>2.7</v>
      </c>
      <c r="R2087" t="s">
        <v>9162</v>
      </c>
      <c r="S2087" t="s">
        <v>1225</v>
      </c>
      <c r="T2087" t="s">
        <v>8245</v>
      </c>
    </row>
    <row r="2088" spans="1:20" x14ac:dyDescent="0.25">
      <c r="A2088" t="s">
        <v>9163</v>
      </c>
      <c r="B2088" t="s">
        <v>6451</v>
      </c>
      <c r="C2088" t="s">
        <v>9164</v>
      </c>
      <c r="D2088" s="14" t="s">
        <v>6453</v>
      </c>
      <c r="E2088" t="s">
        <v>6454</v>
      </c>
      <c r="F2088" t="s">
        <v>6455</v>
      </c>
      <c r="G2088" t="s">
        <v>66</v>
      </c>
      <c r="H2088" t="s">
        <v>9164</v>
      </c>
      <c r="I2088" s="16">
        <v>37994</v>
      </c>
      <c r="J2088" t="s">
        <v>54</v>
      </c>
      <c r="K2088" t="s">
        <v>1281</v>
      </c>
      <c r="L2088" t="s">
        <v>3228</v>
      </c>
      <c r="M2088" t="s">
        <v>51</v>
      </c>
      <c r="N2088" t="s">
        <v>1281</v>
      </c>
      <c r="O2088" t="s">
        <v>74</v>
      </c>
      <c r="P2088" t="s">
        <v>74</v>
      </c>
      <c r="Q2088" s="1">
        <v>2.5</v>
      </c>
      <c r="R2088" t="s">
        <v>6456</v>
      </c>
      <c r="S2088" t="s">
        <v>1225</v>
      </c>
      <c r="T2088" t="s">
        <v>1625</v>
      </c>
    </row>
    <row r="2089" spans="1:20" x14ac:dyDescent="0.25">
      <c r="A2089" t="s">
        <v>51</v>
      </c>
      <c r="B2089" t="s">
        <v>52</v>
      </c>
      <c r="C2089" t="s">
        <v>51</v>
      </c>
      <c r="D2089" s="14" t="s">
        <v>51</v>
      </c>
      <c r="E2089" t="s">
        <v>51</v>
      </c>
      <c r="F2089" t="s">
        <v>51</v>
      </c>
      <c r="G2089" t="s">
        <v>81</v>
      </c>
      <c r="H2089" t="s">
        <v>51</v>
      </c>
      <c r="I2089" s="16">
        <v>32874</v>
      </c>
      <c r="J2089" t="s">
        <v>54</v>
      </c>
      <c r="K2089" t="s">
        <v>2014</v>
      </c>
      <c r="L2089" t="s">
        <v>51</v>
      </c>
      <c r="M2089" t="s">
        <v>51</v>
      </c>
      <c r="N2089" t="s">
        <v>2014</v>
      </c>
      <c r="O2089" t="s">
        <v>56</v>
      </c>
      <c r="P2089" t="s">
        <v>51</v>
      </c>
      <c r="Q2089" s="1">
        <v>2.4</v>
      </c>
      <c r="R2089" t="s">
        <v>51</v>
      </c>
      <c r="S2089" t="s">
        <v>51</v>
      </c>
      <c r="T2089" t="s">
        <v>51</v>
      </c>
    </row>
    <row r="2090" spans="1:20" x14ac:dyDescent="0.25">
      <c r="A2090" t="s">
        <v>9167</v>
      </c>
      <c r="B2090" t="s">
        <v>9168</v>
      </c>
      <c r="C2090" t="s">
        <v>9169</v>
      </c>
      <c r="D2090" s="14" t="s">
        <v>6788</v>
      </c>
      <c r="E2090" t="s">
        <v>9170</v>
      </c>
      <c r="F2090" t="s">
        <v>51</v>
      </c>
      <c r="G2090" t="s">
        <v>79</v>
      </c>
      <c r="H2090" t="s">
        <v>51</v>
      </c>
      <c r="I2090" s="16">
        <v>41757</v>
      </c>
      <c r="J2090" t="s">
        <v>54</v>
      </c>
      <c r="K2090" t="s">
        <v>59</v>
      </c>
      <c r="L2090" t="s">
        <v>51</v>
      </c>
      <c r="M2090" t="s">
        <v>51</v>
      </c>
      <c r="N2090" t="s">
        <v>59</v>
      </c>
      <c r="O2090" t="s">
        <v>56</v>
      </c>
      <c r="P2090" t="s">
        <v>51</v>
      </c>
      <c r="Q2090" s="1">
        <v>2.2999999999999998</v>
      </c>
      <c r="R2090" t="s">
        <v>6790</v>
      </c>
      <c r="S2090" t="s">
        <v>450</v>
      </c>
      <c r="T2090" t="s">
        <v>1279</v>
      </c>
    </row>
    <row r="2091" spans="1:20" x14ac:dyDescent="0.25">
      <c r="A2091" t="s">
        <v>9172</v>
      </c>
      <c r="B2091" t="s">
        <v>9039</v>
      </c>
      <c r="C2091" t="s">
        <v>9040</v>
      </c>
      <c r="D2091" s="14" t="s">
        <v>9173</v>
      </c>
      <c r="E2091" t="s">
        <v>9174</v>
      </c>
      <c r="F2091" t="s">
        <v>51</v>
      </c>
      <c r="G2091" t="s">
        <v>58</v>
      </c>
      <c r="H2091" t="s">
        <v>51</v>
      </c>
      <c r="I2091" s="16">
        <v>40179</v>
      </c>
      <c r="J2091" t="s">
        <v>54</v>
      </c>
      <c r="K2091" t="s">
        <v>59</v>
      </c>
      <c r="L2091" t="s">
        <v>51</v>
      </c>
      <c r="M2091" t="s">
        <v>51</v>
      </c>
      <c r="N2091" t="s">
        <v>59</v>
      </c>
      <c r="O2091" t="s">
        <v>56</v>
      </c>
      <c r="P2091" t="s">
        <v>74</v>
      </c>
      <c r="Q2091" s="1">
        <v>2.2999999999999998</v>
      </c>
      <c r="R2091" t="s">
        <v>9175</v>
      </c>
      <c r="S2091" t="s">
        <v>1225</v>
      </c>
      <c r="T2091" t="s">
        <v>2279</v>
      </c>
    </row>
    <row r="2092" spans="1:20" x14ac:dyDescent="0.25">
      <c r="A2092" t="s">
        <v>51</v>
      </c>
      <c r="B2092" t="s">
        <v>52</v>
      </c>
      <c r="C2092" t="s">
        <v>51</v>
      </c>
      <c r="D2092" s="14" t="s">
        <v>51</v>
      </c>
      <c r="E2092" t="s">
        <v>51</v>
      </c>
      <c r="F2092" t="s">
        <v>51</v>
      </c>
      <c r="G2092" t="s">
        <v>66</v>
      </c>
      <c r="H2092" t="s">
        <v>51</v>
      </c>
      <c r="I2092" s="16">
        <v>32874</v>
      </c>
      <c r="J2092" t="s">
        <v>54</v>
      </c>
      <c r="K2092" t="s">
        <v>2014</v>
      </c>
      <c r="L2092" t="s">
        <v>51</v>
      </c>
      <c r="M2092" t="s">
        <v>51</v>
      </c>
      <c r="N2092" t="s">
        <v>2014</v>
      </c>
      <c r="O2092" t="s">
        <v>56</v>
      </c>
      <c r="P2092" t="s">
        <v>51</v>
      </c>
      <c r="Q2092" s="1">
        <v>2.2000000000000002</v>
      </c>
      <c r="R2092" t="s">
        <v>51</v>
      </c>
      <c r="S2092" t="s">
        <v>51</v>
      </c>
      <c r="T2092" t="s">
        <v>51</v>
      </c>
    </row>
    <row r="2093" spans="1:20" x14ac:dyDescent="0.25">
      <c r="A2093" t="s">
        <v>51</v>
      </c>
      <c r="B2093" t="s">
        <v>52</v>
      </c>
      <c r="C2093" t="s">
        <v>51</v>
      </c>
      <c r="D2093" s="14" t="s">
        <v>51</v>
      </c>
      <c r="E2093" t="s">
        <v>51</v>
      </c>
      <c r="F2093" t="s">
        <v>51</v>
      </c>
      <c r="G2093" t="s">
        <v>594</v>
      </c>
      <c r="H2093" t="s">
        <v>51</v>
      </c>
      <c r="I2093" s="16">
        <v>32874</v>
      </c>
      <c r="J2093" t="s">
        <v>54</v>
      </c>
      <c r="K2093" t="s">
        <v>2958</v>
      </c>
      <c r="L2093" t="s">
        <v>51</v>
      </c>
      <c r="M2093" t="s">
        <v>51</v>
      </c>
      <c r="N2093" t="s">
        <v>2958</v>
      </c>
      <c r="O2093" t="s">
        <v>56</v>
      </c>
      <c r="P2093" t="s">
        <v>51</v>
      </c>
      <c r="Q2093" s="1">
        <v>2.1</v>
      </c>
      <c r="R2093" t="s">
        <v>51</v>
      </c>
      <c r="S2093" t="s">
        <v>51</v>
      </c>
      <c r="T2093" t="s">
        <v>51</v>
      </c>
    </row>
    <row r="2094" spans="1:20" x14ac:dyDescent="0.25">
      <c r="A2094" t="s">
        <v>9178</v>
      </c>
      <c r="B2094" t="s">
        <v>2270</v>
      </c>
      <c r="C2094" t="s">
        <v>2271</v>
      </c>
      <c r="D2094" s="14" t="s">
        <v>2272</v>
      </c>
      <c r="E2094" t="s">
        <v>2273</v>
      </c>
      <c r="F2094" t="s">
        <v>2274</v>
      </c>
      <c r="G2094" t="s">
        <v>58</v>
      </c>
      <c r="H2094" t="s">
        <v>9179</v>
      </c>
      <c r="I2094" s="16">
        <v>38718</v>
      </c>
      <c r="J2094" t="s">
        <v>54</v>
      </c>
      <c r="K2094" t="s">
        <v>1264</v>
      </c>
      <c r="L2094" t="s">
        <v>2262</v>
      </c>
      <c r="M2094" t="s">
        <v>51</v>
      </c>
      <c r="N2094" t="s">
        <v>91</v>
      </c>
      <c r="O2094" t="s">
        <v>56</v>
      </c>
      <c r="P2094" t="s">
        <v>56</v>
      </c>
      <c r="Q2094" s="1">
        <v>2</v>
      </c>
      <c r="R2094" t="s">
        <v>9181</v>
      </c>
      <c r="S2094" t="s">
        <v>1225</v>
      </c>
      <c r="T2094" t="s">
        <v>2279</v>
      </c>
    </row>
    <row r="2095" spans="1:20" x14ac:dyDescent="0.25">
      <c r="A2095" t="s">
        <v>9182</v>
      </c>
      <c r="B2095" t="s">
        <v>4002</v>
      </c>
      <c r="C2095" t="s">
        <v>9183</v>
      </c>
      <c r="D2095" s="14" t="s">
        <v>644</v>
      </c>
      <c r="E2095" t="s">
        <v>645</v>
      </c>
      <c r="F2095" t="s">
        <v>51</v>
      </c>
      <c r="G2095" t="s">
        <v>58</v>
      </c>
      <c r="H2095" t="s">
        <v>51</v>
      </c>
      <c r="I2095" s="16">
        <v>38904</v>
      </c>
      <c r="J2095" t="s">
        <v>54</v>
      </c>
      <c r="K2095" t="s">
        <v>59</v>
      </c>
      <c r="L2095" t="s">
        <v>51</v>
      </c>
      <c r="M2095" t="s">
        <v>51</v>
      </c>
      <c r="N2095" t="s">
        <v>59</v>
      </c>
      <c r="O2095" t="s">
        <v>56</v>
      </c>
      <c r="P2095" t="s">
        <v>172</v>
      </c>
      <c r="Q2095" s="1">
        <v>2</v>
      </c>
      <c r="R2095" t="s">
        <v>9184</v>
      </c>
      <c r="S2095" t="s">
        <v>1225</v>
      </c>
      <c r="T2095" t="s">
        <v>1279</v>
      </c>
    </row>
    <row r="2096" spans="1:20" x14ac:dyDescent="0.25">
      <c r="A2096" t="s">
        <v>9185</v>
      </c>
      <c r="B2096" t="s">
        <v>1728</v>
      </c>
      <c r="C2096" t="s">
        <v>1729</v>
      </c>
      <c r="D2096" s="14" t="s">
        <v>1730</v>
      </c>
      <c r="E2096" t="s">
        <v>1731</v>
      </c>
      <c r="F2096" t="s">
        <v>1732</v>
      </c>
      <c r="G2096" t="s">
        <v>53</v>
      </c>
      <c r="H2096" t="s">
        <v>9186</v>
      </c>
      <c r="I2096" s="17">
        <v>18994</v>
      </c>
      <c r="J2096" t="s">
        <v>54</v>
      </c>
      <c r="K2096" t="s">
        <v>463</v>
      </c>
      <c r="L2096" t="s">
        <v>51</v>
      </c>
      <c r="M2096" t="s">
        <v>51</v>
      </c>
      <c r="N2096" t="s">
        <v>463</v>
      </c>
      <c r="O2096" t="s">
        <v>56</v>
      </c>
      <c r="P2096" t="s">
        <v>74</v>
      </c>
      <c r="Q2096" s="1">
        <v>1.8</v>
      </c>
      <c r="R2096" t="s">
        <v>9188</v>
      </c>
      <c r="S2096" t="s">
        <v>1225</v>
      </c>
      <c r="T2096" t="s">
        <v>616</v>
      </c>
    </row>
    <row r="2097" spans="1:20" x14ac:dyDescent="0.25">
      <c r="A2097" t="s">
        <v>9189</v>
      </c>
      <c r="B2097" t="s">
        <v>6810</v>
      </c>
      <c r="C2097" t="s">
        <v>6811</v>
      </c>
      <c r="D2097" s="14" t="s">
        <v>1596</v>
      </c>
      <c r="E2097" t="s">
        <v>3892</v>
      </c>
      <c r="F2097" t="s">
        <v>6812</v>
      </c>
      <c r="G2097" t="s">
        <v>63</v>
      </c>
      <c r="H2097" t="s">
        <v>7446</v>
      </c>
      <c r="I2097" s="17">
        <v>27760</v>
      </c>
      <c r="J2097" t="s">
        <v>54</v>
      </c>
      <c r="K2097" t="s">
        <v>1281</v>
      </c>
      <c r="L2097" t="s">
        <v>74</v>
      </c>
      <c r="M2097" t="s">
        <v>74</v>
      </c>
      <c r="N2097" t="s">
        <v>1281</v>
      </c>
      <c r="O2097" t="s">
        <v>74</v>
      </c>
      <c r="P2097" t="s">
        <v>56</v>
      </c>
      <c r="Q2097" s="1">
        <v>1.5</v>
      </c>
      <c r="R2097" t="s">
        <v>51</v>
      </c>
      <c r="S2097" t="s">
        <v>1225</v>
      </c>
      <c r="T2097" t="s">
        <v>6814</v>
      </c>
    </row>
    <row r="2098" spans="1:20" x14ac:dyDescent="0.25">
      <c r="A2098" t="s">
        <v>9191</v>
      </c>
      <c r="B2098" t="s">
        <v>6810</v>
      </c>
      <c r="C2098" t="s">
        <v>6811</v>
      </c>
      <c r="D2098" s="14" t="s">
        <v>1596</v>
      </c>
      <c r="E2098" t="s">
        <v>3892</v>
      </c>
      <c r="F2098" t="s">
        <v>6812</v>
      </c>
      <c r="G2098" t="s">
        <v>63</v>
      </c>
      <c r="H2098" t="s">
        <v>9157</v>
      </c>
      <c r="I2098" s="17">
        <v>27760</v>
      </c>
      <c r="J2098" t="s">
        <v>54</v>
      </c>
      <c r="K2098" t="s">
        <v>1281</v>
      </c>
      <c r="L2098" t="s">
        <v>74</v>
      </c>
      <c r="M2098" t="s">
        <v>74</v>
      </c>
      <c r="N2098" t="s">
        <v>1281</v>
      </c>
      <c r="O2098" t="s">
        <v>74</v>
      </c>
      <c r="P2098" t="s">
        <v>56</v>
      </c>
      <c r="Q2098" s="1">
        <v>1.5</v>
      </c>
      <c r="R2098" t="s">
        <v>51</v>
      </c>
      <c r="S2098" t="s">
        <v>1225</v>
      </c>
      <c r="T2098" t="s">
        <v>6814</v>
      </c>
    </row>
    <row r="2099" spans="1:20" x14ac:dyDescent="0.25">
      <c r="A2099" t="s">
        <v>51</v>
      </c>
      <c r="B2099" t="s">
        <v>71</v>
      </c>
      <c r="C2099" t="s">
        <v>51</v>
      </c>
      <c r="D2099" s="14" t="s">
        <v>51</v>
      </c>
      <c r="E2099" t="s">
        <v>51</v>
      </c>
      <c r="F2099" t="s">
        <v>51</v>
      </c>
      <c r="G2099" t="s">
        <v>72</v>
      </c>
      <c r="H2099" t="s">
        <v>51</v>
      </c>
      <c r="I2099" s="16">
        <v>32874</v>
      </c>
      <c r="J2099" t="s">
        <v>54</v>
      </c>
      <c r="K2099" t="s">
        <v>194</v>
      </c>
      <c r="L2099" t="s">
        <v>51</v>
      </c>
      <c r="M2099" t="s">
        <v>51</v>
      </c>
      <c r="N2099" t="s">
        <v>194</v>
      </c>
      <c r="O2099" t="s">
        <v>74</v>
      </c>
      <c r="P2099" t="s">
        <v>51</v>
      </c>
      <c r="Q2099" s="1">
        <v>1.5</v>
      </c>
      <c r="R2099" t="s">
        <v>51</v>
      </c>
      <c r="S2099" t="s">
        <v>51</v>
      </c>
      <c r="T2099" t="s">
        <v>51</v>
      </c>
    </row>
    <row r="2100" spans="1:20" x14ac:dyDescent="0.25">
      <c r="A2100" t="s">
        <v>9192</v>
      </c>
      <c r="B2100" t="s">
        <v>2676</v>
      </c>
      <c r="C2100" t="s">
        <v>9193</v>
      </c>
      <c r="D2100" s="14" t="s">
        <v>2677</v>
      </c>
      <c r="E2100" t="s">
        <v>2678</v>
      </c>
      <c r="F2100" t="s">
        <v>2679</v>
      </c>
      <c r="G2100" t="s">
        <v>53</v>
      </c>
      <c r="H2100" t="s">
        <v>9193</v>
      </c>
      <c r="I2100" s="16">
        <v>38717</v>
      </c>
      <c r="J2100" t="s">
        <v>54</v>
      </c>
      <c r="K2100" t="s">
        <v>91</v>
      </c>
      <c r="L2100" t="s">
        <v>2262</v>
      </c>
      <c r="M2100" t="s">
        <v>51</v>
      </c>
      <c r="N2100" t="s">
        <v>91</v>
      </c>
      <c r="O2100" t="s">
        <v>56</v>
      </c>
      <c r="P2100" t="s">
        <v>56</v>
      </c>
      <c r="Q2100" s="1">
        <v>1.1000000000000001</v>
      </c>
      <c r="R2100" t="s">
        <v>51</v>
      </c>
      <c r="S2100" t="s">
        <v>1225</v>
      </c>
      <c r="T2100" t="s">
        <v>2681</v>
      </c>
    </row>
    <row r="2101" spans="1:20" x14ac:dyDescent="0.25">
      <c r="A2101" t="s">
        <v>51</v>
      </c>
      <c r="B2101" t="s">
        <v>52</v>
      </c>
      <c r="C2101" t="s">
        <v>51</v>
      </c>
      <c r="D2101" s="14" t="s">
        <v>51</v>
      </c>
      <c r="E2101" t="s">
        <v>51</v>
      </c>
      <c r="F2101" t="s">
        <v>51</v>
      </c>
      <c r="G2101" t="s">
        <v>93</v>
      </c>
      <c r="H2101" t="s">
        <v>51</v>
      </c>
      <c r="I2101" s="16">
        <v>32874</v>
      </c>
      <c r="J2101" t="s">
        <v>54</v>
      </c>
      <c r="K2101" t="s">
        <v>2014</v>
      </c>
      <c r="L2101" t="s">
        <v>51</v>
      </c>
      <c r="M2101" t="s">
        <v>51</v>
      </c>
      <c r="N2101" t="s">
        <v>2014</v>
      </c>
      <c r="O2101" t="s">
        <v>56</v>
      </c>
      <c r="P2101" t="s">
        <v>51</v>
      </c>
      <c r="Q2101" s="1">
        <v>1.1000000000000001</v>
      </c>
      <c r="R2101" t="s">
        <v>51</v>
      </c>
      <c r="S2101" t="s">
        <v>51</v>
      </c>
      <c r="T2101" t="s">
        <v>51</v>
      </c>
    </row>
    <row r="2102" spans="1:20" x14ac:dyDescent="0.25">
      <c r="A2102" t="s">
        <v>9195</v>
      </c>
      <c r="B2102" t="s">
        <v>8448</v>
      </c>
      <c r="C2102" t="s">
        <v>8449</v>
      </c>
      <c r="D2102" s="14" t="s">
        <v>8450</v>
      </c>
      <c r="E2102" t="s">
        <v>8451</v>
      </c>
      <c r="F2102" t="s">
        <v>8452</v>
      </c>
      <c r="G2102" t="s">
        <v>63</v>
      </c>
      <c r="H2102" t="s">
        <v>9196</v>
      </c>
      <c r="I2102" s="16">
        <v>38695</v>
      </c>
      <c r="J2102" t="s">
        <v>54</v>
      </c>
      <c r="K2102" t="s">
        <v>183</v>
      </c>
      <c r="L2102" t="s">
        <v>73</v>
      </c>
      <c r="M2102" t="s">
        <v>1471</v>
      </c>
      <c r="N2102" t="s">
        <v>73</v>
      </c>
      <c r="O2102" t="s">
        <v>74</v>
      </c>
      <c r="P2102" t="s">
        <v>56</v>
      </c>
      <c r="Q2102" s="1">
        <v>0.9</v>
      </c>
      <c r="R2102" t="s">
        <v>51</v>
      </c>
      <c r="S2102" t="s">
        <v>51</v>
      </c>
      <c r="T2102" t="s">
        <v>471</v>
      </c>
    </row>
    <row r="2103" spans="1:20" x14ac:dyDescent="0.25">
      <c r="A2103" t="s">
        <v>9198</v>
      </c>
      <c r="B2103" t="s">
        <v>2676</v>
      </c>
      <c r="C2103" t="s">
        <v>9199</v>
      </c>
      <c r="D2103" s="14" t="s">
        <v>2677</v>
      </c>
      <c r="E2103" t="s">
        <v>2678</v>
      </c>
      <c r="F2103" t="s">
        <v>2679</v>
      </c>
      <c r="G2103" t="s">
        <v>53</v>
      </c>
      <c r="H2103" t="s">
        <v>9199</v>
      </c>
      <c r="I2103" s="16">
        <v>40543</v>
      </c>
      <c r="J2103" t="s">
        <v>54</v>
      </c>
      <c r="K2103" t="s">
        <v>91</v>
      </c>
      <c r="L2103" t="s">
        <v>2262</v>
      </c>
      <c r="M2103" t="s">
        <v>51</v>
      </c>
      <c r="N2103" t="s">
        <v>91</v>
      </c>
      <c r="O2103" t="s">
        <v>56</v>
      </c>
      <c r="P2103" t="s">
        <v>56</v>
      </c>
      <c r="Q2103" s="1">
        <v>0.8</v>
      </c>
      <c r="R2103" t="s">
        <v>51</v>
      </c>
      <c r="S2103" t="s">
        <v>1225</v>
      </c>
      <c r="T2103" t="s">
        <v>2681</v>
      </c>
    </row>
    <row r="2104" spans="1:20" x14ac:dyDescent="0.25">
      <c r="A2104" t="s">
        <v>9201</v>
      </c>
      <c r="B2104" t="s">
        <v>8633</v>
      </c>
      <c r="C2104" t="s">
        <v>1866</v>
      </c>
      <c r="D2104" s="14" t="s">
        <v>8634</v>
      </c>
      <c r="E2104" t="s">
        <v>206</v>
      </c>
      <c r="F2104" t="s">
        <v>8635</v>
      </c>
      <c r="G2104" t="s">
        <v>63</v>
      </c>
      <c r="H2104" t="s">
        <v>9202</v>
      </c>
      <c r="I2104" s="16">
        <v>34731</v>
      </c>
      <c r="J2104" t="s">
        <v>54</v>
      </c>
      <c r="K2104" t="s">
        <v>185</v>
      </c>
      <c r="L2104" t="s">
        <v>51</v>
      </c>
      <c r="M2104" t="s">
        <v>51</v>
      </c>
      <c r="N2104" t="s">
        <v>185</v>
      </c>
      <c r="O2104" t="s">
        <v>74</v>
      </c>
      <c r="P2104" t="s">
        <v>74</v>
      </c>
      <c r="Q2104" s="1">
        <v>0.8</v>
      </c>
      <c r="R2104" t="s">
        <v>8637</v>
      </c>
      <c r="S2104" t="s">
        <v>1225</v>
      </c>
      <c r="T2104" t="s">
        <v>471</v>
      </c>
    </row>
    <row r="2105" spans="1:20" x14ac:dyDescent="0.25">
      <c r="A2105" t="s">
        <v>9203</v>
      </c>
      <c r="B2105" t="s">
        <v>2270</v>
      </c>
      <c r="C2105" t="s">
        <v>2271</v>
      </c>
      <c r="D2105" s="14" t="s">
        <v>2272</v>
      </c>
      <c r="E2105" t="s">
        <v>2273</v>
      </c>
      <c r="F2105" t="s">
        <v>2274</v>
      </c>
      <c r="G2105" t="s">
        <v>58</v>
      </c>
      <c r="H2105" t="s">
        <v>9204</v>
      </c>
      <c r="I2105" s="17">
        <v>24838</v>
      </c>
      <c r="J2105" t="s">
        <v>54</v>
      </c>
      <c r="K2105" t="s">
        <v>1264</v>
      </c>
      <c r="L2105" t="s">
        <v>9205</v>
      </c>
      <c r="M2105" t="s">
        <v>51</v>
      </c>
      <c r="N2105" t="s">
        <v>73</v>
      </c>
      <c r="O2105" t="s">
        <v>74</v>
      </c>
      <c r="P2105" t="s">
        <v>172</v>
      </c>
      <c r="Q2105" s="1">
        <v>0.7</v>
      </c>
      <c r="R2105" t="s">
        <v>2278</v>
      </c>
      <c r="S2105" t="s">
        <v>1225</v>
      </c>
      <c r="T2105" t="s">
        <v>2279</v>
      </c>
    </row>
    <row r="2106" spans="1:20" x14ac:dyDescent="0.25">
      <c r="A2106" t="s">
        <v>51</v>
      </c>
      <c r="B2106" t="s">
        <v>52</v>
      </c>
      <c r="C2106" t="s">
        <v>51</v>
      </c>
      <c r="D2106" s="14" t="s">
        <v>51</v>
      </c>
      <c r="E2106" t="s">
        <v>51</v>
      </c>
      <c r="F2106" t="s">
        <v>51</v>
      </c>
      <c r="G2106" t="s">
        <v>61</v>
      </c>
      <c r="H2106" t="s">
        <v>51</v>
      </c>
      <c r="I2106" s="16">
        <v>32874</v>
      </c>
      <c r="J2106" t="s">
        <v>54</v>
      </c>
      <c r="K2106" t="s">
        <v>2966</v>
      </c>
      <c r="L2106" t="s">
        <v>51</v>
      </c>
      <c r="M2106" t="s">
        <v>51</v>
      </c>
      <c r="N2106" t="s">
        <v>2966</v>
      </c>
      <c r="O2106" t="s">
        <v>56</v>
      </c>
      <c r="P2106" t="s">
        <v>51</v>
      </c>
      <c r="Q2106" s="1">
        <v>0.6</v>
      </c>
      <c r="R2106" t="s">
        <v>51</v>
      </c>
      <c r="S2106" t="s">
        <v>51</v>
      </c>
      <c r="T2106" t="s">
        <v>51</v>
      </c>
    </row>
    <row r="2107" spans="1:20" x14ac:dyDescent="0.25">
      <c r="A2107" t="s">
        <v>51</v>
      </c>
      <c r="B2107" t="s">
        <v>52</v>
      </c>
      <c r="C2107" t="s">
        <v>51</v>
      </c>
      <c r="D2107" s="14" t="s">
        <v>51</v>
      </c>
      <c r="E2107" t="s">
        <v>51</v>
      </c>
      <c r="F2107" t="s">
        <v>51</v>
      </c>
      <c r="G2107" t="s">
        <v>88</v>
      </c>
      <c r="H2107" t="s">
        <v>51</v>
      </c>
      <c r="I2107" s="16">
        <v>32874</v>
      </c>
      <c r="J2107" t="s">
        <v>54</v>
      </c>
      <c r="K2107" t="s">
        <v>1952</v>
      </c>
      <c r="L2107" t="s">
        <v>51</v>
      </c>
      <c r="M2107" t="s">
        <v>51</v>
      </c>
      <c r="N2107" t="s">
        <v>1952</v>
      </c>
      <c r="O2107" t="s">
        <v>56</v>
      </c>
      <c r="P2107" t="s">
        <v>51</v>
      </c>
      <c r="Q2107" s="1">
        <v>0.6</v>
      </c>
      <c r="R2107" t="s">
        <v>51</v>
      </c>
      <c r="S2107" t="s">
        <v>51</v>
      </c>
      <c r="T2107" t="s">
        <v>51</v>
      </c>
    </row>
    <row r="2108" spans="1:20" x14ac:dyDescent="0.25">
      <c r="A2108" t="s">
        <v>51</v>
      </c>
      <c r="B2108" t="s">
        <v>52</v>
      </c>
      <c r="C2108" t="s">
        <v>51</v>
      </c>
      <c r="D2108" s="14" t="s">
        <v>51</v>
      </c>
      <c r="E2108" t="s">
        <v>51</v>
      </c>
      <c r="F2108" t="s">
        <v>51</v>
      </c>
      <c r="G2108" t="s">
        <v>88</v>
      </c>
      <c r="H2108" t="s">
        <v>51</v>
      </c>
      <c r="I2108" s="16">
        <v>32874</v>
      </c>
      <c r="J2108" t="s">
        <v>54</v>
      </c>
      <c r="K2108" t="s">
        <v>2014</v>
      </c>
      <c r="L2108" t="s">
        <v>51</v>
      </c>
      <c r="M2108" t="s">
        <v>51</v>
      </c>
      <c r="N2108" t="s">
        <v>2014</v>
      </c>
      <c r="O2108" t="s">
        <v>56</v>
      </c>
      <c r="P2108" t="s">
        <v>51</v>
      </c>
      <c r="Q2108" s="1">
        <v>0.6</v>
      </c>
      <c r="R2108" t="s">
        <v>51</v>
      </c>
      <c r="S2108" t="s">
        <v>51</v>
      </c>
      <c r="T2108" t="s">
        <v>51</v>
      </c>
    </row>
    <row r="2109" spans="1:20" x14ac:dyDescent="0.25">
      <c r="A2109" t="s">
        <v>9208</v>
      </c>
      <c r="B2109" t="s">
        <v>2676</v>
      </c>
      <c r="C2109" t="s">
        <v>9106</v>
      </c>
      <c r="D2109" s="14" t="s">
        <v>2677</v>
      </c>
      <c r="E2109" t="s">
        <v>2678</v>
      </c>
      <c r="F2109" t="s">
        <v>2679</v>
      </c>
      <c r="G2109" t="s">
        <v>53</v>
      </c>
      <c r="H2109" t="s">
        <v>9106</v>
      </c>
      <c r="I2109" s="16">
        <v>33239</v>
      </c>
      <c r="J2109" t="s">
        <v>54</v>
      </c>
      <c r="K2109" t="s">
        <v>185</v>
      </c>
      <c r="L2109" t="s">
        <v>9209</v>
      </c>
      <c r="M2109" t="s">
        <v>51</v>
      </c>
      <c r="N2109" t="s">
        <v>185</v>
      </c>
      <c r="O2109" t="s">
        <v>74</v>
      </c>
      <c r="P2109" t="s">
        <v>51</v>
      </c>
      <c r="Q2109" s="1">
        <v>0.5</v>
      </c>
      <c r="R2109" t="s">
        <v>51</v>
      </c>
      <c r="S2109" t="s">
        <v>1225</v>
      </c>
      <c r="T2109" t="s">
        <v>2681</v>
      </c>
    </row>
    <row r="2110" spans="1:20" x14ac:dyDescent="0.25">
      <c r="A2110" t="s">
        <v>51</v>
      </c>
      <c r="B2110" t="s">
        <v>52</v>
      </c>
      <c r="C2110" t="s">
        <v>51</v>
      </c>
      <c r="D2110" s="14" t="s">
        <v>51</v>
      </c>
      <c r="E2110" t="s">
        <v>51</v>
      </c>
      <c r="F2110" t="s">
        <v>51</v>
      </c>
      <c r="G2110" t="s">
        <v>79</v>
      </c>
      <c r="H2110" t="s">
        <v>51</v>
      </c>
      <c r="I2110" s="16">
        <v>32874</v>
      </c>
      <c r="J2110" t="s">
        <v>54</v>
      </c>
      <c r="K2110" t="s">
        <v>1952</v>
      </c>
      <c r="L2110" t="s">
        <v>51</v>
      </c>
      <c r="M2110" t="s">
        <v>51</v>
      </c>
      <c r="N2110" t="s">
        <v>1952</v>
      </c>
      <c r="O2110" t="s">
        <v>56</v>
      </c>
      <c r="P2110" t="s">
        <v>51</v>
      </c>
      <c r="Q2110" s="1">
        <v>0.5</v>
      </c>
      <c r="R2110" t="s">
        <v>51</v>
      </c>
      <c r="S2110" t="s">
        <v>51</v>
      </c>
      <c r="T2110" t="s">
        <v>51</v>
      </c>
    </row>
    <row r="2111" spans="1:20" x14ac:dyDescent="0.25">
      <c r="A2111" t="s">
        <v>51</v>
      </c>
      <c r="B2111" t="s">
        <v>52</v>
      </c>
      <c r="C2111" t="s">
        <v>51</v>
      </c>
      <c r="D2111" s="14" t="s">
        <v>51</v>
      </c>
      <c r="E2111" t="s">
        <v>51</v>
      </c>
      <c r="F2111" t="s">
        <v>51</v>
      </c>
      <c r="G2111" t="s">
        <v>77</v>
      </c>
      <c r="H2111" t="s">
        <v>51</v>
      </c>
      <c r="I2111" s="16">
        <v>32874</v>
      </c>
      <c r="J2111" t="s">
        <v>54</v>
      </c>
      <c r="K2111" t="s">
        <v>2014</v>
      </c>
      <c r="L2111" t="s">
        <v>51</v>
      </c>
      <c r="M2111" t="s">
        <v>51</v>
      </c>
      <c r="N2111" t="s">
        <v>2014</v>
      </c>
      <c r="O2111" t="s">
        <v>56</v>
      </c>
      <c r="P2111" t="s">
        <v>51</v>
      </c>
      <c r="Q2111" s="1">
        <v>0.4</v>
      </c>
      <c r="R2111" t="s">
        <v>51</v>
      </c>
      <c r="S2111" t="s">
        <v>51</v>
      </c>
      <c r="T2111" t="s">
        <v>51</v>
      </c>
    </row>
    <row r="2112" spans="1:20" x14ac:dyDescent="0.25">
      <c r="A2112" t="s">
        <v>51</v>
      </c>
      <c r="B2112" t="s">
        <v>52</v>
      </c>
      <c r="C2112" t="s">
        <v>51</v>
      </c>
      <c r="D2112" s="14" t="s">
        <v>51</v>
      </c>
      <c r="E2112" t="s">
        <v>51</v>
      </c>
      <c r="F2112" t="s">
        <v>51</v>
      </c>
      <c r="G2112" t="s">
        <v>281</v>
      </c>
      <c r="H2112" t="s">
        <v>51</v>
      </c>
      <c r="I2112" s="16">
        <v>32874</v>
      </c>
      <c r="J2112" t="s">
        <v>54</v>
      </c>
      <c r="K2112" t="s">
        <v>2958</v>
      </c>
      <c r="L2112" t="s">
        <v>51</v>
      </c>
      <c r="M2112" t="s">
        <v>51</v>
      </c>
      <c r="N2112" t="s">
        <v>2958</v>
      </c>
      <c r="O2112" t="s">
        <v>56</v>
      </c>
      <c r="P2112" t="s">
        <v>51</v>
      </c>
      <c r="Q2112" s="1">
        <v>0.2</v>
      </c>
      <c r="R2112" t="s">
        <v>51</v>
      </c>
      <c r="S2112" t="s">
        <v>51</v>
      </c>
      <c r="T2112" t="s">
        <v>51</v>
      </c>
    </row>
    <row r="2113" spans="1:20" x14ac:dyDescent="0.25">
      <c r="A2113" t="s">
        <v>9213</v>
      </c>
      <c r="B2113" t="s">
        <v>7089</v>
      </c>
      <c r="C2113" t="s">
        <v>7090</v>
      </c>
      <c r="D2113" s="14" t="s">
        <v>7091</v>
      </c>
      <c r="E2113" t="s">
        <v>7092</v>
      </c>
      <c r="F2113" t="s">
        <v>7093</v>
      </c>
      <c r="G2113" t="s">
        <v>58</v>
      </c>
      <c r="H2113" t="s">
        <v>9214</v>
      </c>
      <c r="I2113" s="17">
        <v>4384</v>
      </c>
      <c r="J2113" t="s">
        <v>54</v>
      </c>
      <c r="K2113" t="s">
        <v>463</v>
      </c>
      <c r="L2113" t="s">
        <v>51</v>
      </c>
      <c r="M2113" t="s">
        <v>51</v>
      </c>
      <c r="N2113" t="s">
        <v>463</v>
      </c>
      <c r="O2113" t="s">
        <v>56</v>
      </c>
      <c r="P2113" t="s">
        <v>74</v>
      </c>
      <c r="Q2113" s="1">
        <v>0.1</v>
      </c>
      <c r="R2113" t="s">
        <v>51</v>
      </c>
      <c r="S2113" t="s">
        <v>51</v>
      </c>
      <c r="T2113" t="s">
        <v>51</v>
      </c>
    </row>
    <row r="2114" spans="1:20" x14ac:dyDescent="0.25">
      <c r="A2114" t="s">
        <v>51</v>
      </c>
      <c r="B2114" t="s">
        <v>52</v>
      </c>
      <c r="C2114" t="s">
        <v>51</v>
      </c>
      <c r="D2114" s="14" t="s">
        <v>51</v>
      </c>
      <c r="E2114" t="s">
        <v>51</v>
      </c>
      <c r="F2114" t="s">
        <v>51</v>
      </c>
      <c r="G2114" t="s">
        <v>61</v>
      </c>
      <c r="H2114" t="s">
        <v>51</v>
      </c>
      <c r="I2114" s="16">
        <v>32874</v>
      </c>
      <c r="J2114" t="s">
        <v>54</v>
      </c>
      <c r="K2114" t="s">
        <v>1952</v>
      </c>
      <c r="L2114" t="s">
        <v>51</v>
      </c>
      <c r="M2114" t="s">
        <v>51</v>
      </c>
      <c r="N2114" t="s">
        <v>1952</v>
      </c>
      <c r="O2114" t="s">
        <v>56</v>
      </c>
      <c r="P2114" t="s">
        <v>51</v>
      </c>
      <c r="Q2114" s="1">
        <v>0.1</v>
      </c>
      <c r="R2114" t="s">
        <v>51</v>
      </c>
      <c r="S2114" t="s">
        <v>51</v>
      </c>
      <c r="T2114" t="s">
        <v>51</v>
      </c>
    </row>
    <row r="2115" spans="1:20" x14ac:dyDescent="0.25">
      <c r="A2115" t="s">
        <v>51</v>
      </c>
      <c r="B2115" t="s">
        <v>52</v>
      </c>
      <c r="C2115" t="s">
        <v>51</v>
      </c>
      <c r="D2115" s="14" t="s">
        <v>51</v>
      </c>
      <c r="E2115" t="s">
        <v>51</v>
      </c>
      <c r="F2115" t="s">
        <v>51</v>
      </c>
      <c r="G2115" t="s">
        <v>281</v>
      </c>
      <c r="H2115" t="s">
        <v>51</v>
      </c>
      <c r="I2115" s="16">
        <v>32874</v>
      </c>
      <c r="J2115" t="s">
        <v>54</v>
      </c>
      <c r="K2115" t="s">
        <v>463</v>
      </c>
      <c r="L2115" t="s">
        <v>51</v>
      </c>
      <c r="M2115" t="s">
        <v>51</v>
      </c>
      <c r="N2115" t="s">
        <v>463</v>
      </c>
      <c r="O2115" t="s">
        <v>56</v>
      </c>
      <c r="P2115" t="s">
        <v>51</v>
      </c>
      <c r="Q2115" s="1">
        <v>0.1</v>
      </c>
      <c r="R2115" t="s">
        <v>51</v>
      </c>
      <c r="S2115" t="s">
        <v>51</v>
      </c>
      <c r="T2115" t="s">
        <v>51</v>
      </c>
    </row>
    <row r="2116" spans="1:20" x14ac:dyDescent="0.25">
      <c r="A2116" t="s">
        <v>9216</v>
      </c>
      <c r="B2116" t="s">
        <v>189</v>
      </c>
      <c r="C2116" t="s">
        <v>2030</v>
      </c>
      <c r="D2116" s="14" t="s">
        <v>2031</v>
      </c>
      <c r="E2116" t="s">
        <v>2030</v>
      </c>
      <c r="F2116" t="s">
        <v>2032</v>
      </c>
      <c r="G2116" t="s">
        <v>79</v>
      </c>
      <c r="H2116" t="s">
        <v>9217</v>
      </c>
      <c r="I2116" s="17">
        <v>24898</v>
      </c>
      <c r="J2116" t="s">
        <v>54</v>
      </c>
      <c r="K2116" t="s">
        <v>194</v>
      </c>
      <c r="L2116" t="s">
        <v>51</v>
      </c>
      <c r="M2116" t="s">
        <v>51</v>
      </c>
      <c r="N2116" t="s">
        <v>194</v>
      </c>
      <c r="O2116" t="s">
        <v>74</v>
      </c>
      <c r="P2116" t="s">
        <v>74</v>
      </c>
      <c r="Q2116" s="1">
        <v>0</v>
      </c>
      <c r="R2116" t="s">
        <v>2034</v>
      </c>
      <c r="S2116" t="s">
        <v>450</v>
      </c>
      <c r="T2116" t="s">
        <v>1552</v>
      </c>
    </row>
    <row r="2117" spans="1:20" x14ac:dyDescent="0.25">
      <c r="A2117" t="s">
        <v>9218</v>
      </c>
      <c r="B2117" t="s">
        <v>189</v>
      </c>
      <c r="C2117" t="s">
        <v>2024</v>
      </c>
      <c r="D2117" s="14" t="s">
        <v>2025</v>
      </c>
      <c r="E2117" t="s">
        <v>2026</v>
      </c>
      <c r="F2117" t="s">
        <v>2027</v>
      </c>
      <c r="G2117" t="s">
        <v>93</v>
      </c>
      <c r="H2117" t="s">
        <v>9217</v>
      </c>
      <c r="I2117" s="17">
        <v>12024</v>
      </c>
      <c r="J2117" t="s">
        <v>54</v>
      </c>
      <c r="K2117" t="s">
        <v>194</v>
      </c>
      <c r="L2117" t="s">
        <v>51</v>
      </c>
      <c r="M2117" t="s">
        <v>51</v>
      </c>
      <c r="N2117" t="s">
        <v>194</v>
      </c>
      <c r="O2117" t="s">
        <v>74</v>
      </c>
      <c r="P2117" t="s">
        <v>74</v>
      </c>
      <c r="Q2117" s="1">
        <v>0</v>
      </c>
      <c r="R2117" t="s">
        <v>870</v>
      </c>
      <c r="S2117" t="s">
        <v>450</v>
      </c>
      <c r="T2117" t="s">
        <v>1192</v>
      </c>
    </row>
    <row r="2118" spans="1:20" x14ac:dyDescent="0.25">
      <c r="A2118" t="s">
        <v>9219</v>
      </c>
      <c r="B2118" t="s">
        <v>189</v>
      </c>
      <c r="C2118" t="s">
        <v>2932</v>
      </c>
      <c r="D2118" s="14" t="s">
        <v>2933</v>
      </c>
      <c r="E2118" t="s">
        <v>1016</v>
      </c>
      <c r="F2118" t="s">
        <v>2934</v>
      </c>
      <c r="G2118" t="s">
        <v>88</v>
      </c>
      <c r="H2118" t="s">
        <v>9220</v>
      </c>
      <c r="I2118" s="17">
        <v>21260</v>
      </c>
      <c r="J2118" t="s">
        <v>54</v>
      </c>
      <c r="K2118" t="s">
        <v>194</v>
      </c>
      <c r="L2118" t="s">
        <v>51</v>
      </c>
      <c r="M2118" t="s">
        <v>51</v>
      </c>
      <c r="N2118" t="s">
        <v>194</v>
      </c>
      <c r="O2118" t="s">
        <v>74</v>
      </c>
      <c r="P2118" t="s">
        <v>74</v>
      </c>
      <c r="Q2118" s="1">
        <v>0</v>
      </c>
      <c r="R2118" t="s">
        <v>2932</v>
      </c>
      <c r="S2118" t="s">
        <v>450</v>
      </c>
      <c r="T2118" t="s">
        <v>2937</v>
      </c>
    </row>
    <row r="2119" spans="1:20" x14ac:dyDescent="0.25">
      <c r="A2119" t="s">
        <v>9221</v>
      </c>
      <c r="B2119" t="s">
        <v>189</v>
      </c>
      <c r="C2119" t="s">
        <v>198</v>
      </c>
      <c r="D2119" s="14" t="s">
        <v>199</v>
      </c>
      <c r="E2119" t="s">
        <v>198</v>
      </c>
      <c r="F2119" t="s">
        <v>200</v>
      </c>
      <c r="G2119" t="s">
        <v>88</v>
      </c>
      <c r="H2119" t="s">
        <v>9222</v>
      </c>
      <c r="I2119" s="17">
        <v>29526</v>
      </c>
      <c r="J2119" t="s">
        <v>54</v>
      </c>
      <c r="K2119" t="s">
        <v>194</v>
      </c>
      <c r="L2119" t="s">
        <v>51</v>
      </c>
      <c r="M2119" t="s">
        <v>51</v>
      </c>
      <c r="N2119" t="s">
        <v>194</v>
      </c>
      <c r="O2119" t="s">
        <v>74</v>
      </c>
      <c r="P2119" t="s">
        <v>74</v>
      </c>
      <c r="Q2119" s="1">
        <v>0</v>
      </c>
      <c r="R2119" t="s">
        <v>202</v>
      </c>
      <c r="S2119" t="s">
        <v>107</v>
      </c>
      <c r="T2119" t="s">
        <v>196</v>
      </c>
    </row>
    <row r="2120" spans="1:20" x14ac:dyDescent="0.25">
      <c r="A2120" t="s">
        <v>9223</v>
      </c>
      <c r="B2120" t="s">
        <v>189</v>
      </c>
      <c r="C2120" t="s">
        <v>198</v>
      </c>
      <c r="D2120" s="14" t="s">
        <v>199</v>
      </c>
      <c r="E2120" t="s">
        <v>198</v>
      </c>
      <c r="F2120" t="s">
        <v>200</v>
      </c>
      <c r="G2120" t="s">
        <v>88</v>
      </c>
      <c r="H2120" t="s">
        <v>9224</v>
      </c>
      <c r="I2120" s="17">
        <v>29587</v>
      </c>
      <c r="J2120" t="s">
        <v>54</v>
      </c>
      <c r="K2120" t="s">
        <v>194</v>
      </c>
      <c r="L2120" t="s">
        <v>51</v>
      </c>
      <c r="M2120" t="s">
        <v>51</v>
      </c>
      <c r="N2120" t="s">
        <v>194</v>
      </c>
      <c r="O2120" t="s">
        <v>74</v>
      </c>
      <c r="P2120" t="s">
        <v>74</v>
      </c>
      <c r="Q2120" s="1">
        <v>0</v>
      </c>
      <c r="R2120" t="s">
        <v>202</v>
      </c>
      <c r="S2120" t="s">
        <v>107</v>
      </c>
      <c r="T2120" t="s">
        <v>196</v>
      </c>
    </row>
    <row r="2121" spans="1:20" x14ac:dyDescent="0.25">
      <c r="A2121" t="s">
        <v>9225</v>
      </c>
      <c r="B2121" t="s">
        <v>189</v>
      </c>
      <c r="C2121" t="s">
        <v>198</v>
      </c>
      <c r="D2121" s="14" t="s">
        <v>199</v>
      </c>
      <c r="E2121" t="s">
        <v>198</v>
      </c>
      <c r="F2121" t="s">
        <v>200</v>
      </c>
      <c r="G2121" t="s">
        <v>88</v>
      </c>
      <c r="H2121" t="s">
        <v>9220</v>
      </c>
      <c r="I2121" s="17">
        <v>29646</v>
      </c>
      <c r="J2121" t="s">
        <v>54</v>
      </c>
      <c r="K2121" t="s">
        <v>194</v>
      </c>
      <c r="L2121" t="s">
        <v>51</v>
      </c>
      <c r="M2121" t="s">
        <v>51</v>
      </c>
      <c r="N2121" t="s">
        <v>194</v>
      </c>
      <c r="O2121" t="s">
        <v>74</v>
      </c>
      <c r="P2121" t="s">
        <v>74</v>
      </c>
      <c r="Q2121" s="1">
        <v>0</v>
      </c>
      <c r="R2121" t="s">
        <v>202</v>
      </c>
      <c r="S2121" t="s">
        <v>107</v>
      </c>
      <c r="T2121" t="s">
        <v>196</v>
      </c>
    </row>
    <row r="2122" spans="1:20" x14ac:dyDescent="0.25">
      <c r="A2122" t="s">
        <v>9226</v>
      </c>
      <c r="B2122" t="s">
        <v>189</v>
      </c>
      <c r="C2122" t="s">
        <v>198</v>
      </c>
      <c r="D2122" s="14" t="s">
        <v>199</v>
      </c>
      <c r="E2122" t="s">
        <v>198</v>
      </c>
      <c r="F2122" t="s">
        <v>200</v>
      </c>
      <c r="G2122" t="s">
        <v>88</v>
      </c>
      <c r="H2122" t="s">
        <v>2935</v>
      </c>
      <c r="I2122" s="17">
        <v>29403</v>
      </c>
      <c r="J2122" t="s">
        <v>54</v>
      </c>
      <c r="K2122" t="s">
        <v>194</v>
      </c>
      <c r="L2122" t="s">
        <v>51</v>
      </c>
      <c r="M2122" t="s">
        <v>51</v>
      </c>
      <c r="N2122" t="s">
        <v>194</v>
      </c>
      <c r="O2122" t="s">
        <v>74</v>
      </c>
      <c r="P2122" t="s">
        <v>74</v>
      </c>
      <c r="Q2122" s="1">
        <v>0</v>
      </c>
      <c r="R2122" t="s">
        <v>202</v>
      </c>
      <c r="S2122" t="s">
        <v>107</v>
      </c>
      <c r="T2122" t="s">
        <v>196</v>
      </c>
    </row>
    <row r="2123" spans="1:20" x14ac:dyDescent="0.25">
      <c r="A2123" t="s">
        <v>9227</v>
      </c>
      <c r="B2123" t="s">
        <v>189</v>
      </c>
      <c r="C2123" t="s">
        <v>198</v>
      </c>
      <c r="D2123" s="14" t="s">
        <v>199</v>
      </c>
      <c r="E2123" t="s">
        <v>198</v>
      </c>
      <c r="F2123" t="s">
        <v>200</v>
      </c>
      <c r="G2123" t="s">
        <v>88</v>
      </c>
      <c r="H2123" t="s">
        <v>9217</v>
      </c>
      <c r="I2123" s="17">
        <v>29281</v>
      </c>
      <c r="J2123" t="s">
        <v>54</v>
      </c>
      <c r="K2123" t="s">
        <v>194</v>
      </c>
      <c r="L2123" t="s">
        <v>51</v>
      </c>
      <c r="M2123" t="s">
        <v>51</v>
      </c>
      <c r="N2123" t="s">
        <v>194</v>
      </c>
      <c r="O2123" t="s">
        <v>74</v>
      </c>
      <c r="P2123" t="s">
        <v>74</v>
      </c>
      <c r="Q2123" s="1">
        <v>0</v>
      </c>
      <c r="R2123" t="s">
        <v>202</v>
      </c>
      <c r="S2123" t="s">
        <v>107</v>
      </c>
      <c r="T2123" t="s">
        <v>196</v>
      </c>
    </row>
    <row r="2124" spans="1:20" x14ac:dyDescent="0.25">
      <c r="A2124" t="s">
        <v>9228</v>
      </c>
      <c r="B2124" t="s">
        <v>189</v>
      </c>
      <c r="C2124" t="s">
        <v>865</v>
      </c>
      <c r="D2124" s="14" t="s">
        <v>866</v>
      </c>
      <c r="E2124" t="s">
        <v>867</v>
      </c>
      <c r="F2124" t="s">
        <v>868</v>
      </c>
      <c r="G2124" t="s">
        <v>93</v>
      </c>
      <c r="H2124" t="s">
        <v>9229</v>
      </c>
      <c r="I2124" s="17">
        <v>24288</v>
      </c>
      <c r="J2124" t="s">
        <v>54</v>
      </c>
      <c r="K2124" t="s">
        <v>194</v>
      </c>
      <c r="L2124" t="s">
        <v>51</v>
      </c>
      <c r="M2124" t="s">
        <v>51</v>
      </c>
      <c r="N2124" t="s">
        <v>194</v>
      </c>
      <c r="O2124" t="s">
        <v>74</v>
      </c>
      <c r="P2124" t="s">
        <v>74</v>
      </c>
      <c r="Q2124" s="1">
        <v>0</v>
      </c>
      <c r="R2124" t="s">
        <v>870</v>
      </c>
      <c r="S2124" t="s">
        <v>107</v>
      </c>
      <c r="T2124" t="s">
        <v>196</v>
      </c>
    </row>
    <row r="2125" spans="1:20" x14ac:dyDescent="0.25">
      <c r="A2125" t="s">
        <v>9230</v>
      </c>
      <c r="B2125" t="s">
        <v>189</v>
      </c>
      <c r="C2125" t="s">
        <v>865</v>
      </c>
      <c r="D2125" s="14" t="s">
        <v>866</v>
      </c>
      <c r="E2125" t="s">
        <v>867</v>
      </c>
      <c r="F2125" t="s">
        <v>868</v>
      </c>
      <c r="G2125" t="s">
        <v>93</v>
      </c>
      <c r="H2125" t="s">
        <v>9231</v>
      </c>
      <c r="I2125" s="17">
        <v>24200</v>
      </c>
      <c r="J2125" t="s">
        <v>54</v>
      </c>
      <c r="K2125" t="s">
        <v>194</v>
      </c>
      <c r="L2125" t="s">
        <v>51</v>
      </c>
      <c r="M2125" t="s">
        <v>51</v>
      </c>
      <c r="N2125" t="s">
        <v>194</v>
      </c>
      <c r="O2125" t="s">
        <v>74</v>
      </c>
      <c r="P2125" t="s">
        <v>74</v>
      </c>
      <c r="Q2125" s="1">
        <v>0</v>
      </c>
      <c r="R2125" t="s">
        <v>870</v>
      </c>
      <c r="S2125" t="s">
        <v>107</v>
      </c>
      <c r="T2125" t="s">
        <v>196</v>
      </c>
    </row>
    <row r="2126" spans="1:20" x14ac:dyDescent="0.25">
      <c r="A2126" t="s">
        <v>9232</v>
      </c>
      <c r="B2126" t="s">
        <v>189</v>
      </c>
      <c r="C2126" t="s">
        <v>865</v>
      </c>
      <c r="D2126" s="14" t="s">
        <v>866</v>
      </c>
      <c r="E2126" t="s">
        <v>867</v>
      </c>
      <c r="F2126" t="s">
        <v>868</v>
      </c>
      <c r="G2126" t="s">
        <v>93</v>
      </c>
      <c r="H2126" t="s">
        <v>9222</v>
      </c>
      <c r="I2126" s="17">
        <v>24435</v>
      </c>
      <c r="J2126" t="s">
        <v>54</v>
      </c>
      <c r="K2126" t="s">
        <v>194</v>
      </c>
      <c r="L2126" t="s">
        <v>51</v>
      </c>
      <c r="M2126" t="s">
        <v>51</v>
      </c>
      <c r="N2126" t="s">
        <v>194</v>
      </c>
      <c r="O2126" t="s">
        <v>74</v>
      </c>
      <c r="P2126" t="s">
        <v>74</v>
      </c>
      <c r="Q2126" s="1">
        <v>0</v>
      </c>
      <c r="R2126" t="s">
        <v>870</v>
      </c>
      <c r="S2126" t="s">
        <v>107</v>
      </c>
      <c r="T2126" t="s">
        <v>196</v>
      </c>
    </row>
    <row r="2127" spans="1:20" x14ac:dyDescent="0.25">
      <c r="A2127" t="s">
        <v>9233</v>
      </c>
      <c r="B2127" t="s">
        <v>189</v>
      </c>
      <c r="C2127" t="s">
        <v>865</v>
      </c>
      <c r="D2127" s="14" t="s">
        <v>866</v>
      </c>
      <c r="E2127" t="s">
        <v>867</v>
      </c>
      <c r="F2127" t="s">
        <v>868</v>
      </c>
      <c r="G2127" t="s">
        <v>93</v>
      </c>
      <c r="H2127" t="s">
        <v>9224</v>
      </c>
      <c r="I2127" s="17">
        <v>24093</v>
      </c>
      <c r="J2127" t="s">
        <v>54</v>
      </c>
      <c r="K2127" t="s">
        <v>194</v>
      </c>
      <c r="L2127" t="s">
        <v>51</v>
      </c>
      <c r="M2127" t="s">
        <v>51</v>
      </c>
      <c r="N2127" t="s">
        <v>194</v>
      </c>
      <c r="O2127" t="s">
        <v>74</v>
      </c>
      <c r="P2127" t="s">
        <v>74</v>
      </c>
      <c r="Q2127" s="1">
        <v>0</v>
      </c>
      <c r="R2127" t="s">
        <v>870</v>
      </c>
      <c r="S2127" t="s">
        <v>107</v>
      </c>
      <c r="T2127" t="s">
        <v>196</v>
      </c>
    </row>
    <row r="2128" spans="1:20" x14ac:dyDescent="0.25">
      <c r="A2128" t="s">
        <v>9234</v>
      </c>
      <c r="B2128" t="s">
        <v>189</v>
      </c>
      <c r="C2128" t="s">
        <v>865</v>
      </c>
      <c r="D2128" s="14" t="s">
        <v>866</v>
      </c>
      <c r="E2128" t="s">
        <v>867</v>
      </c>
      <c r="F2128" t="s">
        <v>868</v>
      </c>
      <c r="G2128" t="s">
        <v>93</v>
      </c>
      <c r="H2128" t="s">
        <v>9220</v>
      </c>
      <c r="I2128" s="17">
        <v>24379</v>
      </c>
      <c r="J2128" t="s">
        <v>54</v>
      </c>
      <c r="K2128" t="s">
        <v>194</v>
      </c>
      <c r="L2128" t="s">
        <v>51</v>
      </c>
      <c r="M2128" t="s">
        <v>51</v>
      </c>
      <c r="N2128" t="s">
        <v>194</v>
      </c>
      <c r="O2128" t="s">
        <v>74</v>
      </c>
      <c r="P2128" t="s">
        <v>74</v>
      </c>
      <c r="Q2128" s="1">
        <v>0</v>
      </c>
      <c r="R2128" t="s">
        <v>870</v>
      </c>
      <c r="S2128" t="s">
        <v>107</v>
      </c>
      <c r="T2128" t="s">
        <v>196</v>
      </c>
    </row>
    <row r="2129" spans="1:20" x14ac:dyDescent="0.25">
      <c r="A2129" t="s">
        <v>9235</v>
      </c>
      <c r="B2129" t="s">
        <v>189</v>
      </c>
      <c r="C2129" t="s">
        <v>865</v>
      </c>
      <c r="D2129" s="14" t="s">
        <v>866</v>
      </c>
      <c r="E2129" t="s">
        <v>867</v>
      </c>
      <c r="F2129" t="s">
        <v>868</v>
      </c>
      <c r="G2129" t="s">
        <v>93</v>
      </c>
      <c r="H2129" t="s">
        <v>2935</v>
      </c>
      <c r="I2129" s="17">
        <v>24081</v>
      </c>
      <c r="J2129" t="s">
        <v>54</v>
      </c>
      <c r="K2129" t="s">
        <v>194</v>
      </c>
      <c r="L2129" t="s">
        <v>51</v>
      </c>
      <c r="M2129" t="s">
        <v>51</v>
      </c>
      <c r="N2129" t="s">
        <v>194</v>
      </c>
      <c r="O2129" t="s">
        <v>74</v>
      </c>
      <c r="P2129" t="s">
        <v>74</v>
      </c>
      <c r="Q2129" s="1">
        <v>0</v>
      </c>
      <c r="R2129" t="s">
        <v>870</v>
      </c>
      <c r="S2129" t="s">
        <v>107</v>
      </c>
      <c r="T2129" t="s">
        <v>196</v>
      </c>
    </row>
    <row r="2130" spans="1:20" x14ac:dyDescent="0.25">
      <c r="A2130" t="s">
        <v>9236</v>
      </c>
      <c r="B2130" t="s">
        <v>189</v>
      </c>
      <c r="C2130" t="s">
        <v>865</v>
      </c>
      <c r="D2130" s="14" t="s">
        <v>866</v>
      </c>
      <c r="E2130" t="s">
        <v>867</v>
      </c>
      <c r="F2130" t="s">
        <v>868</v>
      </c>
      <c r="G2130" t="s">
        <v>93</v>
      </c>
      <c r="H2130" t="s">
        <v>9217</v>
      </c>
      <c r="I2130" s="17">
        <v>23968</v>
      </c>
      <c r="J2130" t="s">
        <v>54</v>
      </c>
      <c r="K2130" t="s">
        <v>194</v>
      </c>
      <c r="L2130" t="s">
        <v>51</v>
      </c>
      <c r="M2130" t="s">
        <v>51</v>
      </c>
      <c r="N2130" t="s">
        <v>194</v>
      </c>
      <c r="O2130" t="s">
        <v>74</v>
      </c>
      <c r="P2130" t="s">
        <v>74</v>
      </c>
      <c r="Q2130" s="1">
        <v>0</v>
      </c>
      <c r="R2130" t="s">
        <v>870</v>
      </c>
      <c r="S2130" t="s">
        <v>107</v>
      </c>
      <c r="T2130" t="s">
        <v>196</v>
      </c>
    </row>
    <row r="2131" spans="1:20" x14ac:dyDescent="0.25">
      <c r="A2131" t="s">
        <v>9237</v>
      </c>
      <c r="B2131" t="s">
        <v>189</v>
      </c>
      <c r="C2131" t="s">
        <v>2375</v>
      </c>
      <c r="D2131" s="14" t="s">
        <v>866</v>
      </c>
      <c r="E2131" t="s">
        <v>867</v>
      </c>
      <c r="F2131" t="s">
        <v>868</v>
      </c>
      <c r="G2131" t="s">
        <v>93</v>
      </c>
      <c r="H2131" t="s">
        <v>9217</v>
      </c>
      <c r="I2131" s="17">
        <v>21551</v>
      </c>
      <c r="J2131" t="s">
        <v>54</v>
      </c>
      <c r="K2131" t="s">
        <v>194</v>
      </c>
      <c r="L2131" t="s">
        <v>51</v>
      </c>
      <c r="M2131" t="s">
        <v>51</v>
      </c>
      <c r="N2131" t="s">
        <v>194</v>
      </c>
      <c r="O2131" t="s">
        <v>74</v>
      </c>
      <c r="P2131" t="s">
        <v>74</v>
      </c>
      <c r="Q2131" s="1">
        <v>0</v>
      </c>
      <c r="R2131" t="s">
        <v>870</v>
      </c>
      <c r="S2131" t="s">
        <v>450</v>
      </c>
      <c r="T2131" t="s">
        <v>1192</v>
      </c>
    </row>
    <row r="2132" spans="1:20" x14ac:dyDescent="0.25">
      <c r="A2132" t="s">
        <v>9238</v>
      </c>
      <c r="B2132" t="s">
        <v>189</v>
      </c>
      <c r="C2132" t="s">
        <v>190</v>
      </c>
      <c r="D2132" s="14" t="s">
        <v>191</v>
      </c>
      <c r="E2132" t="s">
        <v>190</v>
      </c>
      <c r="F2132" t="s">
        <v>192</v>
      </c>
      <c r="G2132" t="s">
        <v>93</v>
      </c>
      <c r="H2132" t="s">
        <v>9220</v>
      </c>
      <c r="I2132" s="16">
        <v>38166</v>
      </c>
      <c r="J2132" t="s">
        <v>54</v>
      </c>
      <c r="K2132" t="s">
        <v>194</v>
      </c>
      <c r="L2132" t="s">
        <v>51</v>
      </c>
      <c r="M2132" t="s">
        <v>51</v>
      </c>
      <c r="N2132" t="s">
        <v>194</v>
      </c>
      <c r="O2132" t="s">
        <v>74</v>
      </c>
      <c r="P2132" t="s">
        <v>74</v>
      </c>
      <c r="Q2132" s="1">
        <v>0</v>
      </c>
      <c r="R2132" t="s">
        <v>195</v>
      </c>
      <c r="S2132" t="s">
        <v>107</v>
      </c>
      <c r="T2132" t="s">
        <v>196</v>
      </c>
    </row>
    <row r="2133" spans="1:20" x14ac:dyDescent="0.25">
      <c r="A2133" t="s">
        <v>9239</v>
      </c>
      <c r="B2133" t="s">
        <v>189</v>
      </c>
      <c r="C2133" t="s">
        <v>190</v>
      </c>
      <c r="D2133" s="14" t="s">
        <v>191</v>
      </c>
      <c r="E2133" t="s">
        <v>190</v>
      </c>
      <c r="F2133" t="s">
        <v>192</v>
      </c>
      <c r="G2133" t="s">
        <v>93</v>
      </c>
      <c r="H2133" t="s">
        <v>2935</v>
      </c>
      <c r="I2133" s="16">
        <v>37655</v>
      </c>
      <c r="J2133" t="s">
        <v>54</v>
      </c>
      <c r="K2133" t="s">
        <v>194</v>
      </c>
      <c r="L2133" t="s">
        <v>51</v>
      </c>
      <c r="M2133" t="s">
        <v>51</v>
      </c>
      <c r="N2133" t="s">
        <v>194</v>
      </c>
      <c r="O2133" t="s">
        <v>74</v>
      </c>
      <c r="P2133" t="s">
        <v>74</v>
      </c>
      <c r="Q2133" s="1">
        <v>0</v>
      </c>
      <c r="R2133" t="s">
        <v>195</v>
      </c>
      <c r="S2133" t="s">
        <v>107</v>
      </c>
      <c r="T2133" t="s">
        <v>196</v>
      </c>
    </row>
    <row r="2134" spans="1:20" x14ac:dyDescent="0.25">
      <c r="A2134" t="s">
        <v>9240</v>
      </c>
      <c r="B2134" t="s">
        <v>189</v>
      </c>
      <c r="C2134" t="s">
        <v>190</v>
      </c>
      <c r="D2134" s="14" t="s">
        <v>191</v>
      </c>
      <c r="E2134" t="s">
        <v>190</v>
      </c>
      <c r="F2134" t="s">
        <v>192</v>
      </c>
      <c r="G2134" t="s">
        <v>93</v>
      </c>
      <c r="H2134" t="s">
        <v>9217</v>
      </c>
      <c r="I2134" s="16">
        <v>37813</v>
      </c>
      <c r="J2134" t="s">
        <v>54</v>
      </c>
      <c r="K2134" t="s">
        <v>194</v>
      </c>
      <c r="L2134" t="s">
        <v>51</v>
      </c>
      <c r="M2134" t="s">
        <v>51</v>
      </c>
      <c r="N2134" t="s">
        <v>194</v>
      </c>
      <c r="O2134" t="s">
        <v>74</v>
      </c>
      <c r="P2134" t="s">
        <v>74</v>
      </c>
      <c r="Q2134" s="1">
        <v>0</v>
      </c>
      <c r="R2134" t="s">
        <v>195</v>
      </c>
      <c r="S2134" t="s">
        <v>107</v>
      </c>
      <c r="T2134" t="s">
        <v>196</v>
      </c>
    </row>
    <row r="2135" spans="1:20" x14ac:dyDescent="0.25">
      <c r="A2135" t="s">
        <v>9241</v>
      </c>
      <c r="B2135" t="s">
        <v>189</v>
      </c>
      <c r="C2135" t="s">
        <v>1525</v>
      </c>
      <c r="D2135" s="14" t="s">
        <v>1526</v>
      </c>
      <c r="E2135" t="s">
        <v>1525</v>
      </c>
      <c r="F2135" t="s">
        <v>1527</v>
      </c>
      <c r="G2135" t="s">
        <v>69</v>
      </c>
      <c r="H2135" t="s">
        <v>2935</v>
      </c>
      <c r="I2135" s="17">
        <v>21473</v>
      </c>
      <c r="J2135" t="s">
        <v>54</v>
      </c>
      <c r="K2135" t="s">
        <v>194</v>
      </c>
      <c r="L2135" t="s">
        <v>51</v>
      </c>
      <c r="M2135" t="s">
        <v>51</v>
      </c>
      <c r="N2135" t="s">
        <v>194</v>
      </c>
      <c r="O2135" t="s">
        <v>74</v>
      </c>
      <c r="P2135" t="s">
        <v>74</v>
      </c>
      <c r="Q2135" s="1">
        <v>0</v>
      </c>
      <c r="R2135" t="s">
        <v>1529</v>
      </c>
      <c r="S2135" t="s">
        <v>450</v>
      </c>
      <c r="T2135" t="s">
        <v>1155</v>
      </c>
    </row>
    <row r="2136" spans="1:20" x14ac:dyDescent="0.25">
      <c r="A2136" t="s">
        <v>9242</v>
      </c>
      <c r="B2136" t="s">
        <v>189</v>
      </c>
      <c r="C2136" t="s">
        <v>1525</v>
      </c>
      <c r="D2136" s="14" t="s">
        <v>1526</v>
      </c>
      <c r="E2136" t="s">
        <v>1525</v>
      </c>
      <c r="F2136" t="s">
        <v>1527</v>
      </c>
      <c r="G2136" t="s">
        <v>69</v>
      </c>
      <c r="H2136" t="s">
        <v>9217</v>
      </c>
      <c r="I2136" s="17">
        <v>21473</v>
      </c>
      <c r="J2136" t="s">
        <v>54</v>
      </c>
      <c r="K2136" t="s">
        <v>194</v>
      </c>
      <c r="L2136" t="s">
        <v>51</v>
      </c>
      <c r="M2136" t="s">
        <v>51</v>
      </c>
      <c r="N2136" t="s">
        <v>194</v>
      </c>
      <c r="O2136" t="s">
        <v>74</v>
      </c>
      <c r="P2136" t="s">
        <v>74</v>
      </c>
      <c r="Q2136" s="1">
        <v>0</v>
      </c>
      <c r="R2136" t="s">
        <v>1529</v>
      </c>
      <c r="S2136" t="s">
        <v>450</v>
      </c>
      <c r="T2136" t="s">
        <v>1155</v>
      </c>
    </row>
    <row r="2137" spans="1:20" x14ac:dyDescent="0.25">
      <c r="A2137" t="s">
        <v>51</v>
      </c>
      <c r="B2137" t="s">
        <v>52</v>
      </c>
      <c r="C2137" t="s">
        <v>51</v>
      </c>
      <c r="D2137" s="14" t="s">
        <v>51</v>
      </c>
      <c r="E2137" t="s">
        <v>51</v>
      </c>
      <c r="F2137" t="s">
        <v>51</v>
      </c>
      <c r="G2137" t="s">
        <v>603</v>
      </c>
      <c r="H2137" t="s">
        <v>51</v>
      </c>
      <c r="I2137" s="16">
        <v>32874</v>
      </c>
      <c r="J2137" t="s">
        <v>54</v>
      </c>
      <c r="K2137" t="s">
        <v>2958</v>
      </c>
      <c r="L2137" t="s">
        <v>51</v>
      </c>
      <c r="M2137" t="s">
        <v>51</v>
      </c>
      <c r="N2137" t="s">
        <v>2958</v>
      </c>
      <c r="O2137" t="s">
        <v>56</v>
      </c>
      <c r="P2137" t="s">
        <v>51</v>
      </c>
      <c r="Q2137" s="1">
        <v>0</v>
      </c>
      <c r="R2137" t="s">
        <v>51</v>
      </c>
      <c r="S2137" t="s">
        <v>51</v>
      </c>
      <c r="T2137" t="s">
        <v>51</v>
      </c>
    </row>
    <row r="2138" spans="1:20" x14ac:dyDescent="0.25">
      <c r="A2138" t="s">
        <v>51</v>
      </c>
      <c r="B2138" t="s">
        <v>52</v>
      </c>
      <c r="C2138" t="s">
        <v>51</v>
      </c>
      <c r="D2138" s="14" t="s">
        <v>51</v>
      </c>
      <c r="E2138" t="s">
        <v>51</v>
      </c>
      <c r="F2138" t="s">
        <v>51</v>
      </c>
      <c r="G2138" t="s">
        <v>356</v>
      </c>
      <c r="H2138" t="s">
        <v>51</v>
      </c>
      <c r="I2138" s="16">
        <v>32874</v>
      </c>
      <c r="J2138" t="s">
        <v>54</v>
      </c>
      <c r="K2138" t="s">
        <v>2958</v>
      </c>
      <c r="L2138" t="s">
        <v>51</v>
      </c>
      <c r="M2138" t="s">
        <v>51</v>
      </c>
      <c r="N2138" t="s">
        <v>2958</v>
      </c>
      <c r="O2138" t="s">
        <v>56</v>
      </c>
      <c r="P2138" t="s">
        <v>51</v>
      </c>
      <c r="Q2138" s="1">
        <v>0</v>
      </c>
      <c r="R2138" t="s">
        <v>51</v>
      </c>
      <c r="S2138" t="s">
        <v>51</v>
      </c>
      <c r="T2138" t="s">
        <v>51</v>
      </c>
    </row>
    <row r="2139" spans="1:20" x14ac:dyDescent="0.25">
      <c r="A2139" t="s">
        <v>51</v>
      </c>
      <c r="B2139" t="s">
        <v>52</v>
      </c>
      <c r="C2139" t="s">
        <v>51</v>
      </c>
      <c r="D2139" s="14" t="s">
        <v>51</v>
      </c>
      <c r="E2139" t="s">
        <v>51</v>
      </c>
      <c r="F2139" t="s">
        <v>51</v>
      </c>
      <c r="G2139" t="s">
        <v>603</v>
      </c>
      <c r="H2139" t="s">
        <v>51</v>
      </c>
      <c r="I2139" s="16">
        <v>32874</v>
      </c>
      <c r="J2139" t="s">
        <v>54</v>
      </c>
      <c r="K2139" t="s">
        <v>2966</v>
      </c>
      <c r="L2139" t="s">
        <v>51</v>
      </c>
      <c r="M2139" t="s">
        <v>51</v>
      </c>
      <c r="N2139" t="s">
        <v>2966</v>
      </c>
      <c r="O2139" t="s">
        <v>56</v>
      </c>
      <c r="P2139" t="s">
        <v>51</v>
      </c>
      <c r="Q2139" s="1">
        <v>0</v>
      </c>
      <c r="R2139" t="s">
        <v>51</v>
      </c>
      <c r="S2139" t="s">
        <v>51</v>
      </c>
      <c r="T2139" t="s">
        <v>51</v>
      </c>
    </row>
    <row r="2140" spans="1:20" x14ac:dyDescent="0.25">
      <c r="A2140" t="s">
        <v>51</v>
      </c>
      <c r="B2140" t="s">
        <v>52</v>
      </c>
      <c r="C2140" t="s">
        <v>51</v>
      </c>
      <c r="D2140" s="14" t="s">
        <v>51</v>
      </c>
      <c r="E2140" t="s">
        <v>51</v>
      </c>
      <c r="F2140" t="s">
        <v>51</v>
      </c>
      <c r="G2140" t="s">
        <v>66</v>
      </c>
      <c r="H2140" t="s">
        <v>51</v>
      </c>
      <c r="I2140" s="16">
        <v>32874</v>
      </c>
      <c r="J2140" t="s">
        <v>54</v>
      </c>
      <c r="K2140" t="s">
        <v>2966</v>
      </c>
      <c r="L2140" t="s">
        <v>51</v>
      </c>
      <c r="M2140" t="s">
        <v>51</v>
      </c>
      <c r="N2140" t="s">
        <v>2966</v>
      </c>
      <c r="O2140" t="s">
        <v>56</v>
      </c>
      <c r="P2140" t="s">
        <v>51</v>
      </c>
      <c r="Q2140" s="1">
        <v>0</v>
      </c>
      <c r="R2140" t="s">
        <v>51</v>
      </c>
      <c r="S2140" t="s">
        <v>51</v>
      </c>
      <c r="T2140" t="s">
        <v>51</v>
      </c>
    </row>
    <row r="2141" spans="1:20" x14ac:dyDescent="0.25">
      <c r="A2141" t="s">
        <v>51</v>
      </c>
      <c r="B2141" t="s">
        <v>52</v>
      </c>
      <c r="C2141" t="s">
        <v>51</v>
      </c>
      <c r="D2141" s="14" t="s">
        <v>51</v>
      </c>
      <c r="E2141" t="s">
        <v>51</v>
      </c>
      <c r="F2141" t="s">
        <v>51</v>
      </c>
      <c r="G2141" t="s">
        <v>594</v>
      </c>
      <c r="H2141" t="s">
        <v>51</v>
      </c>
      <c r="I2141" s="16">
        <v>32874</v>
      </c>
      <c r="J2141" t="s">
        <v>54</v>
      </c>
      <c r="K2141" t="s">
        <v>2966</v>
      </c>
      <c r="L2141" t="s">
        <v>51</v>
      </c>
      <c r="M2141" t="s">
        <v>51</v>
      </c>
      <c r="N2141" t="s">
        <v>2966</v>
      </c>
      <c r="O2141" t="s">
        <v>56</v>
      </c>
      <c r="P2141" t="s">
        <v>51</v>
      </c>
      <c r="Q2141" s="1">
        <v>0</v>
      </c>
      <c r="R2141" t="s">
        <v>51</v>
      </c>
      <c r="S2141" t="s">
        <v>51</v>
      </c>
      <c r="T2141" t="s">
        <v>51</v>
      </c>
    </row>
    <row r="2142" spans="1:20" x14ac:dyDescent="0.25">
      <c r="A2142" t="s">
        <v>51</v>
      </c>
      <c r="B2142" t="s">
        <v>52</v>
      </c>
      <c r="C2142" t="s">
        <v>51</v>
      </c>
      <c r="D2142" s="14" t="s">
        <v>51</v>
      </c>
      <c r="E2142" t="s">
        <v>51</v>
      </c>
      <c r="F2142" t="s">
        <v>51</v>
      </c>
      <c r="G2142" t="s">
        <v>281</v>
      </c>
      <c r="H2142" t="s">
        <v>51</v>
      </c>
      <c r="I2142" s="16">
        <v>32874</v>
      </c>
      <c r="J2142" t="s">
        <v>54</v>
      </c>
      <c r="K2142" t="s">
        <v>2966</v>
      </c>
      <c r="L2142" t="s">
        <v>51</v>
      </c>
      <c r="M2142" t="s">
        <v>51</v>
      </c>
      <c r="N2142" t="s">
        <v>2966</v>
      </c>
      <c r="O2142" t="s">
        <v>56</v>
      </c>
      <c r="P2142" t="s">
        <v>51</v>
      </c>
      <c r="Q2142" s="1">
        <v>0</v>
      </c>
      <c r="R2142" t="s">
        <v>51</v>
      </c>
      <c r="S2142" t="s">
        <v>51</v>
      </c>
      <c r="T2142" t="s">
        <v>51</v>
      </c>
    </row>
    <row r="2143" spans="1:20" x14ac:dyDescent="0.25">
      <c r="A2143" t="s">
        <v>51</v>
      </c>
      <c r="B2143" t="s">
        <v>52</v>
      </c>
      <c r="C2143" t="s">
        <v>51</v>
      </c>
      <c r="D2143" s="14" t="s">
        <v>51</v>
      </c>
      <c r="E2143" t="s">
        <v>51</v>
      </c>
      <c r="F2143" t="s">
        <v>51</v>
      </c>
      <c r="G2143" t="s">
        <v>84</v>
      </c>
      <c r="H2143" t="s">
        <v>51</v>
      </c>
      <c r="I2143" s="16">
        <v>32874</v>
      </c>
      <c r="J2143" t="s">
        <v>54</v>
      </c>
      <c r="K2143" t="s">
        <v>2966</v>
      </c>
      <c r="L2143" t="s">
        <v>51</v>
      </c>
      <c r="M2143" t="s">
        <v>51</v>
      </c>
      <c r="N2143" t="s">
        <v>2966</v>
      </c>
      <c r="O2143" t="s">
        <v>56</v>
      </c>
      <c r="P2143" t="s">
        <v>51</v>
      </c>
      <c r="Q2143" s="1">
        <v>0</v>
      </c>
      <c r="R2143" t="s">
        <v>51</v>
      </c>
      <c r="S2143" t="s">
        <v>51</v>
      </c>
      <c r="T2143" t="s">
        <v>51</v>
      </c>
    </row>
    <row r="2144" spans="1:20" x14ac:dyDescent="0.25">
      <c r="A2144" t="s">
        <v>51</v>
      </c>
      <c r="B2144" t="s">
        <v>52</v>
      </c>
      <c r="C2144" t="s">
        <v>51</v>
      </c>
      <c r="D2144" s="14" t="s">
        <v>51</v>
      </c>
      <c r="E2144" t="s">
        <v>51</v>
      </c>
      <c r="F2144" t="s">
        <v>51</v>
      </c>
      <c r="G2144" t="s">
        <v>81</v>
      </c>
      <c r="H2144" t="s">
        <v>51</v>
      </c>
      <c r="I2144" s="16">
        <v>32874</v>
      </c>
      <c r="J2144" t="s">
        <v>54</v>
      </c>
      <c r="K2144" t="s">
        <v>2966</v>
      </c>
      <c r="L2144" t="s">
        <v>51</v>
      </c>
      <c r="M2144" t="s">
        <v>51</v>
      </c>
      <c r="N2144" t="s">
        <v>2966</v>
      </c>
      <c r="O2144" t="s">
        <v>56</v>
      </c>
      <c r="P2144" t="s">
        <v>51</v>
      </c>
      <c r="Q2144" s="1">
        <v>0</v>
      </c>
      <c r="R2144" t="s">
        <v>51</v>
      </c>
      <c r="S2144" t="s">
        <v>51</v>
      </c>
      <c r="T2144" t="s">
        <v>51</v>
      </c>
    </row>
    <row r="2145" spans="1:20" x14ac:dyDescent="0.25">
      <c r="A2145" t="s">
        <v>51</v>
      </c>
      <c r="B2145" t="s">
        <v>52</v>
      </c>
      <c r="C2145" t="s">
        <v>51</v>
      </c>
      <c r="D2145" s="14" t="s">
        <v>51</v>
      </c>
      <c r="E2145" t="s">
        <v>51</v>
      </c>
      <c r="F2145" t="s">
        <v>51</v>
      </c>
      <c r="G2145" t="s">
        <v>58</v>
      </c>
      <c r="H2145" t="s">
        <v>51</v>
      </c>
      <c r="I2145" s="16">
        <v>32874</v>
      </c>
      <c r="J2145" t="s">
        <v>54</v>
      </c>
      <c r="K2145" t="s">
        <v>2966</v>
      </c>
      <c r="L2145" t="s">
        <v>51</v>
      </c>
      <c r="M2145" t="s">
        <v>51</v>
      </c>
      <c r="N2145" t="s">
        <v>2966</v>
      </c>
      <c r="O2145" t="s">
        <v>56</v>
      </c>
      <c r="P2145" t="s">
        <v>51</v>
      </c>
      <c r="Q2145" s="1">
        <v>0</v>
      </c>
      <c r="R2145" t="s">
        <v>51</v>
      </c>
      <c r="S2145" t="s">
        <v>51</v>
      </c>
      <c r="T2145" t="s">
        <v>51</v>
      </c>
    </row>
    <row r="2146" spans="1:20" x14ac:dyDescent="0.25">
      <c r="A2146" t="s">
        <v>51</v>
      </c>
      <c r="B2146" t="s">
        <v>52</v>
      </c>
      <c r="C2146" t="s">
        <v>51</v>
      </c>
      <c r="D2146" s="14" t="s">
        <v>51</v>
      </c>
      <c r="E2146" t="s">
        <v>51</v>
      </c>
      <c r="F2146" t="s">
        <v>51</v>
      </c>
      <c r="G2146" t="s">
        <v>63</v>
      </c>
      <c r="H2146" t="s">
        <v>51</v>
      </c>
      <c r="I2146" s="16">
        <v>32874</v>
      </c>
      <c r="J2146" t="s">
        <v>54</v>
      </c>
      <c r="K2146" t="s">
        <v>2966</v>
      </c>
      <c r="L2146" t="s">
        <v>51</v>
      </c>
      <c r="M2146" t="s">
        <v>51</v>
      </c>
      <c r="N2146" t="s">
        <v>2966</v>
      </c>
      <c r="O2146" t="s">
        <v>56</v>
      </c>
      <c r="P2146" t="s">
        <v>51</v>
      </c>
      <c r="Q2146" s="1">
        <v>0</v>
      </c>
      <c r="R2146" t="s">
        <v>51</v>
      </c>
      <c r="S2146" t="s">
        <v>51</v>
      </c>
      <c r="T2146" t="s">
        <v>51</v>
      </c>
    </row>
    <row r="2147" spans="1:20" x14ac:dyDescent="0.25">
      <c r="A2147" t="s">
        <v>51</v>
      </c>
      <c r="B2147" t="s">
        <v>52</v>
      </c>
      <c r="C2147" t="s">
        <v>51</v>
      </c>
      <c r="D2147" s="14" t="s">
        <v>51</v>
      </c>
      <c r="E2147" t="s">
        <v>51</v>
      </c>
      <c r="F2147" t="s">
        <v>51</v>
      </c>
      <c r="G2147" t="s">
        <v>356</v>
      </c>
      <c r="H2147" t="s">
        <v>51</v>
      </c>
      <c r="I2147" s="16">
        <v>32874</v>
      </c>
      <c r="J2147" t="s">
        <v>54</v>
      </c>
      <c r="K2147" t="s">
        <v>2966</v>
      </c>
      <c r="L2147" t="s">
        <v>51</v>
      </c>
      <c r="M2147" t="s">
        <v>51</v>
      </c>
      <c r="N2147" t="s">
        <v>2966</v>
      </c>
      <c r="O2147" t="s">
        <v>56</v>
      </c>
      <c r="P2147" t="s">
        <v>51</v>
      </c>
      <c r="Q2147" s="1">
        <v>0</v>
      </c>
      <c r="R2147" t="s">
        <v>51</v>
      </c>
      <c r="S2147" t="s">
        <v>51</v>
      </c>
      <c r="T2147" t="s">
        <v>51</v>
      </c>
    </row>
    <row r="2148" spans="1:20" x14ac:dyDescent="0.25">
      <c r="A2148" t="s">
        <v>51</v>
      </c>
      <c r="B2148" t="s">
        <v>52</v>
      </c>
      <c r="C2148" t="s">
        <v>51</v>
      </c>
      <c r="D2148" s="14" t="s">
        <v>51</v>
      </c>
      <c r="E2148" t="s">
        <v>51</v>
      </c>
      <c r="F2148" t="s">
        <v>51</v>
      </c>
      <c r="G2148" t="s">
        <v>88</v>
      </c>
      <c r="H2148" t="s">
        <v>51</v>
      </c>
      <c r="I2148" s="16">
        <v>32874</v>
      </c>
      <c r="J2148" t="s">
        <v>54</v>
      </c>
      <c r="K2148" t="s">
        <v>2966</v>
      </c>
      <c r="L2148" t="s">
        <v>51</v>
      </c>
      <c r="M2148" t="s">
        <v>51</v>
      </c>
      <c r="N2148" t="s">
        <v>2966</v>
      </c>
      <c r="O2148" t="s">
        <v>56</v>
      </c>
      <c r="P2148" t="s">
        <v>51</v>
      </c>
      <c r="Q2148" s="1">
        <v>0</v>
      </c>
      <c r="R2148" t="s">
        <v>51</v>
      </c>
      <c r="S2148" t="s">
        <v>51</v>
      </c>
      <c r="T2148" t="s">
        <v>51</v>
      </c>
    </row>
    <row r="2149" spans="1:20" x14ac:dyDescent="0.25">
      <c r="A2149" t="s">
        <v>51</v>
      </c>
      <c r="B2149" t="s">
        <v>52</v>
      </c>
      <c r="C2149" t="s">
        <v>51</v>
      </c>
      <c r="D2149" s="14" t="s">
        <v>51</v>
      </c>
      <c r="E2149" t="s">
        <v>51</v>
      </c>
      <c r="F2149" t="s">
        <v>51</v>
      </c>
      <c r="G2149" t="s">
        <v>79</v>
      </c>
      <c r="H2149" t="s">
        <v>51</v>
      </c>
      <c r="I2149" s="16">
        <v>32874</v>
      </c>
      <c r="J2149" t="s">
        <v>54</v>
      </c>
      <c r="K2149" t="s">
        <v>2966</v>
      </c>
      <c r="L2149" t="s">
        <v>51</v>
      </c>
      <c r="M2149" t="s">
        <v>51</v>
      </c>
      <c r="N2149" t="s">
        <v>2966</v>
      </c>
      <c r="O2149" t="s">
        <v>56</v>
      </c>
      <c r="P2149" t="s">
        <v>51</v>
      </c>
      <c r="Q2149" s="1">
        <v>0</v>
      </c>
      <c r="R2149" t="s">
        <v>51</v>
      </c>
      <c r="S2149" t="s">
        <v>51</v>
      </c>
      <c r="T2149" t="s">
        <v>51</v>
      </c>
    </row>
    <row r="2150" spans="1:20" x14ac:dyDescent="0.25">
      <c r="A2150" t="s">
        <v>51</v>
      </c>
      <c r="B2150" t="s">
        <v>52</v>
      </c>
      <c r="C2150" t="s">
        <v>51</v>
      </c>
      <c r="D2150" s="14" t="s">
        <v>51</v>
      </c>
      <c r="E2150" t="s">
        <v>51</v>
      </c>
      <c r="F2150" t="s">
        <v>51</v>
      </c>
      <c r="G2150" t="s">
        <v>69</v>
      </c>
      <c r="H2150" t="s">
        <v>51</v>
      </c>
      <c r="I2150" s="16">
        <v>32874</v>
      </c>
      <c r="J2150" t="s">
        <v>54</v>
      </c>
      <c r="K2150" t="s">
        <v>2966</v>
      </c>
      <c r="L2150" t="s">
        <v>51</v>
      </c>
      <c r="M2150" t="s">
        <v>51</v>
      </c>
      <c r="N2150" t="s">
        <v>2966</v>
      </c>
      <c r="O2150" t="s">
        <v>56</v>
      </c>
      <c r="P2150" t="s">
        <v>51</v>
      </c>
      <c r="Q2150" s="1">
        <v>0</v>
      </c>
      <c r="R2150" t="s">
        <v>51</v>
      </c>
      <c r="S2150" t="s">
        <v>51</v>
      </c>
      <c r="T2150" t="s">
        <v>51</v>
      </c>
    </row>
    <row r="2151" spans="1:20" x14ac:dyDescent="0.25">
      <c r="A2151" t="s">
        <v>51</v>
      </c>
      <c r="B2151" t="s">
        <v>52</v>
      </c>
      <c r="C2151" t="s">
        <v>51</v>
      </c>
      <c r="D2151" s="14" t="s">
        <v>51</v>
      </c>
      <c r="E2151" t="s">
        <v>51</v>
      </c>
      <c r="F2151" t="s">
        <v>51</v>
      </c>
      <c r="G2151" t="s">
        <v>93</v>
      </c>
      <c r="H2151" t="s">
        <v>51</v>
      </c>
      <c r="I2151" s="16">
        <v>32874</v>
      </c>
      <c r="J2151" t="s">
        <v>54</v>
      </c>
      <c r="K2151" t="s">
        <v>2966</v>
      </c>
      <c r="L2151" t="s">
        <v>51</v>
      </c>
      <c r="M2151" t="s">
        <v>51</v>
      </c>
      <c r="N2151" t="s">
        <v>2966</v>
      </c>
      <c r="O2151" t="s">
        <v>56</v>
      </c>
      <c r="P2151" t="s">
        <v>51</v>
      </c>
      <c r="Q2151" s="1">
        <v>0</v>
      </c>
      <c r="R2151" t="s">
        <v>51</v>
      </c>
      <c r="S2151" t="s">
        <v>51</v>
      </c>
      <c r="T2151" t="s">
        <v>51</v>
      </c>
    </row>
    <row r="2152" spans="1:20" x14ac:dyDescent="0.25">
      <c r="A2152" t="s">
        <v>51</v>
      </c>
      <c r="B2152" t="s">
        <v>52</v>
      </c>
      <c r="C2152" t="s">
        <v>51</v>
      </c>
      <c r="D2152" s="14" t="s">
        <v>51</v>
      </c>
      <c r="E2152" t="s">
        <v>51</v>
      </c>
      <c r="F2152" t="s">
        <v>51</v>
      </c>
      <c r="G2152" t="s">
        <v>53</v>
      </c>
      <c r="H2152" t="s">
        <v>51</v>
      </c>
      <c r="I2152" s="16">
        <v>32874</v>
      </c>
      <c r="J2152" t="s">
        <v>54</v>
      </c>
      <c r="K2152" t="s">
        <v>1952</v>
      </c>
      <c r="L2152" t="s">
        <v>51</v>
      </c>
      <c r="M2152" t="s">
        <v>51</v>
      </c>
      <c r="N2152" t="s">
        <v>1952</v>
      </c>
      <c r="O2152" t="s">
        <v>56</v>
      </c>
      <c r="P2152" t="s">
        <v>51</v>
      </c>
      <c r="Q2152" s="1">
        <v>0</v>
      </c>
      <c r="R2152" t="s">
        <v>51</v>
      </c>
      <c r="S2152" t="s">
        <v>51</v>
      </c>
      <c r="T2152" t="s">
        <v>51</v>
      </c>
    </row>
    <row r="2153" spans="1:20" x14ac:dyDescent="0.25">
      <c r="A2153" t="s">
        <v>51</v>
      </c>
      <c r="B2153" t="s">
        <v>52</v>
      </c>
      <c r="C2153" t="s">
        <v>51</v>
      </c>
      <c r="D2153" s="14" t="s">
        <v>51</v>
      </c>
      <c r="E2153" t="s">
        <v>51</v>
      </c>
      <c r="F2153" t="s">
        <v>51</v>
      </c>
      <c r="G2153" t="s">
        <v>603</v>
      </c>
      <c r="H2153" t="s">
        <v>51</v>
      </c>
      <c r="I2153" s="16">
        <v>32874</v>
      </c>
      <c r="J2153" t="s">
        <v>54</v>
      </c>
      <c r="K2153" t="s">
        <v>1952</v>
      </c>
      <c r="L2153" t="s">
        <v>51</v>
      </c>
      <c r="M2153" t="s">
        <v>51</v>
      </c>
      <c r="N2153" t="s">
        <v>1952</v>
      </c>
      <c r="O2153" t="s">
        <v>56</v>
      </c>
      <c r="P2153" t="s">
        <v>51</v>
      </c>
      <c r="Q2153" s="1">
        <v>0</v>
      </c>
      <c r="R2153" t="s">
        <v>51</v>
      </c>
      <c r="S2153" t="s">
        <v>51</v>
      </c>
      <c r="T2153" t="s">
        <v>51</v>
      </c>
    </row>
    <row r="2154" spans="1:20" x14ac:dyDescent="0.25">
      <c r="A2154" t="s">
        <v>51</v>
      </c>
      <c r="B2154" t="s">
        <v>52</v>
      </c>
      <c r="C2154" t="s">
        <v>51</v>
      </c>
      <c r="D2154" s="14" t="s">
        <v>51</v>
      </c>
      <c r="E2154" t="s">
        <v>51</v>
      </c>
      <c r="F2154" t="s">
        <v>51</v>
      </c>
      <c r="G2154" t="s">
        <v>66</v>
      </c>
      <c r="H2154" t="s">
        <v>51</v>
      </c>
      <c r="I2154" s="16">
        <v>32874</v>
      </c>
      <c r="J2154" t="s">
        <v>54</v>
      </c>
      <c r="K2154" t="s">
        <v>1952</v>
      </c>
      <c r="L2154" t="s">
        <v>51</v>
      </c>
      <c r="M2154" t="s">
        <v>51</v>
      </c>
      <c r="N2154" t="s">
        <v>1952</v>
      </c>
      <c r="O2154" t="s">
        <v>56</v>
      </c>
      <c r="P2154" t="s">
        <v>51</v>
      </c>
      <c r="Q2154" s="1">
        <v>0</v>
      </c>
      <c r="R2154" t="s">
        <v>51</v>
      </c>
      <c r="S2154" t="s">
        <v>51</v>
      </c>
      <c r="T2154" t="s">
        <v>51</v>
      </c>
    </row>
    <row r="2155" spans="1:20" x14ac:dyDescent="0.25">
      <c r="A2155" t="s">
        <v>51</v>
      </c>
      <c r="B2155" t="s">
        <v>52</v>
      </c>
      <c r="C2155" t="s">
        <v>51</v>
      </c>
      <c r="D2155" s="14" t="s">
        <v>51</v>
      </c>
      <c r="E2155" t="s">
        <v>51</v>
      </c>
      <c r="F2155" t="s">
        <v>51</v>
      </c>
      <c r="G2155" t="s">
        <v>594</v>
      </c>
      <c r="H2155" t="s">
        <v>51</v>
      </c>
      <c r="I2155" s="16">
        <v>32874</v>
      </c>
      <c r="J2155" t="s">
        <v>54</v>
      </c>
      <c r="K2155" t="s">
        <v>1952</v>
      </c>
      <c r="L2155" t="s">
        <v>51</v>
      </c>
      <c r="M2155" t="s">
        <v>51</v>
      </c>
      <c r="N2155" t="s">
        <v>1952</v>
      </c>
      <c r="O2155" t="s">
        <v>56</v>
      </c>
      <c r="P2155" t="s">
        <v>51</v>
      </c>
      <c r="Q2155" s="1">
        <v>0</v>
      </c>
      <c r="R2155" t="s">
        <v>51</v>
      </c>
      <c r="S2155" t="s">
        <v>51</v>
      </c>
      <c r="T2155" t="s">
        <v>51</v>
      </c>
    </row>
    <row r="2156" spans="1:20" x14ac:dyDescent="0.25">
      <c r="A2156" t="s">
        <v>51</v>
      </c>
      <c r="B2156" t="s">
        <v>52</v>
      </c>
      <c r="C2156" t="s">
        <v>51</v>
      </c>
      <c r="D2156" s="14" t="s">
        <v>51</v>
      </c>
      <c r="E2156" t="s">
        <v>51</v>
      </c>
      <c r="F2156" t="s">
        <v>51</v>
      </c>
      <c r="G2156" t="s">
        <v>281</v>
      </c>
      <c r="H2156" t="s">
        <v>51</v>
      </c>
      <c r="I2156" s="16">
        <v>32874</v>
      </c>
      <c r="J2156" t="s">
        <v>54</v>
      </c>
      <c r="K2156" t="s">
        <v>1952</v>
      </c>
      <c r="L2156" t="s">
        <v>51</v>
      </c>
      <c r="M2156" t="s">
        <v>51</v>
      </c>
      <c r="N2156" t="s">
        <v>1952</v>
      </c>
      <c r="O2156" t="s">
        <v>56</v>
      </c>
      <c r="P2156" t="s">
        <v>51</v>
      </c>
      <c r="Q2156" s="1">
        <v>0</v>
      </c>
      <c r="R2156" t="s">
        <v>51</v>
      </c>
      <c r="S2156" t="s">
        <v>51</v>
      </c>
      <c r="T2156" t="s">
        <v>51</v>
      </c>
    </row>
    <row r="2157" spans="1:20" x14ac:dyDescent="0.25">
      <c r="A2157" t="s">
        <v>51</v>
      </c>
      <c r="B2157" t="s">
        <v>52</v>
      </c>
      <c r="C2157" t="s">
        <v>51</v>
      </c>
      <c r="D2157" s="14" t="s">
        <v>51</v>
      </c>
      <c r="E2157" t="s">
        <v>51</v>
      </c>
      <c r="F2157" t="s">
        <v>51</v>
      </c>
      <c r="G2157" t="s">
        <v>84</v>
      </c>
      <c r="H2157" t="s">
        <v>51</v>
      </c>
      <c r="I2157" s="16">
        <v>32874</v>
      </c>
      <c r="J2157" t="s">
        <v>54</v>
      </c>
      <c r="K2157" t="s">
        <v>1952</v>
      </c>
      <c r="L2157" t="s">
        <v>51</v>
      </c>
      <c r="M2157" t="s">
        <v>51</v>
      </c>
      <c r="N2157" t="s">
        <v>1952</v>
      </c>
      <c r="O2157" t="s">
        <v>56</v>
      </c>
      <c r="P2157" t="s">
        <v>51</v>
      </c>
      <c r="Q2157" s="1">
        <v>0</v>
      </c>
      <c r="R2157" t="s">
        <v>51</v>
      </c>
      <c r="S2157" t="s">
        <v>51</v>
      </c>
      <c r="T2157" t="s">
        <v>51</v>
      </c>
    </row>
    <row r="2158" spans="1:20" x14ac:dyDescent="0.25">
      <c r="A2158" t="s">
        <v>51</v>
      </c>
      <c r="B2158" t="s">
        <v>52</v>
      </c>
      <c r="C2158" t="s">
        <v>51</v>
      </c>
      <c r="D2158" s="14" t="s">
        <v>51</v>
      </c>
      <c r="E2158" t="s">
        <v>51</v>
      </c>
      <c r="F2158" t="s">
        <v>51</v>
      </c>
      <c r="G2158" t="s">
        <v>81</v>
      </c>
      <c r="H2158" t="s">
        <v>51</v>
      </c>
      <c r="I2158" s="16">
        <v>32874</v>
      </c>
      <c r="J2158" t="s">
        <v>54</v>
      </c>
      <c r="K2158" t="s">
        <v>1952</v>
      </c>
      <c r="L2158" t="s">
        <v>51</v>
      </c>
      <c r="M2158" t="s">
        <v>51</v>
      </c>
      <c r="N2158" t="s">
        <v>1952</v>
      </c>
      <c r="O2158" t="s">
        <v>56</v>
      </c>
      <c r="P2158" t="s">
        <v>51</v>
      </c>
      <c r="Q2158" s="1">
        <v>0</v>
      </c>
      <c r="R2158" t="s">
        <v>51</v>
      </c>
      <c r="S2158" t="s">
        <v>51</v>
      </c>
      <c r="T2158" t="s">
        <v>51</v>
      </c>
    </row>
    <row r="2159" spans="1:20" x14ac:dyDescent="0.25">
      <c r="A2159" t="s">
        <v>51</v>
      </c>
      <c r="B2159" t="s">
        <v>52</v>
      </c>
      <c r="C2159" t="s">
        <v>51</v>
      </c>
      <c r="D2159" s="14" t="s">
        <v>51</v>
      </c>
      <c r="E2159" t="s">
        <v>51</v>
      </c>
      <c r="F2159" t="s">
        <v>51</v>
      </c>
      <c r="G2159" t="s">
        <v>58</v>
      </c>
      <c r="H2159" t="s">
        <v>51</v>
      </c>
      <c r="I2159" s="16">
        <v>32874</v>
      </c>
      <c r="J2159" t="s">
        <v>54</v>
      </c>
      <c r="K2159" t="s">
        <v>1952</v>
      </c>
      <c r="L2159" t="s">
        <v>51</v>
      </c>
      <c r="M2159" t="s">
        <v>51</v>
      </c>
      <c r="N2159" t="s">
        <v>1952</v>
      </c>
      <c r="O2159" t="s">
        <v>56</v>
      </c>
      <c r="P2159" t="s">
        <v>51</v>
      </c>
      <c r="Q2159" s="1">
        <v>0</v>
      </c>
      <c r="R2159" t="s">
        <v>51</v>
      </c>
      <c r="S2159" t="s">
        <v>51</v>
      </c>
      <c r="T2159" t="s">
        <v>51</v>
      </c>
    </row>
    <row r="2160" spans="1:20" x14ac:dyDescent="0.25">
      <c r="A2160" t="s">
        <v>51</v>
      </c>
      <c r="B2160" t="s">
        <v>52</v>
      </c>
      <c r="C2160" t="s">
        <v>51</v>
      </c>
      <c r="D2160" s="14" t="s">
        <v>51</v>
      </c>
      <c r="E2160" t="s">
        <v>51</v>
      </c>
      <c r="F2160" t="s">
        <v>51</v>
      </c>
      <c r="G2160" t="s">
        <v>77</v>
      </c>
      <c r="H2160" t="s">
        <v>51</v>
      </c>
      <c r="I2160" s="16">
        <v>32874</v>
      </c>
      <c r="J2160" t="s">
        <v>54</v>
      </c>
      <c r="K2160" t="s">
        <v>1952</v>
      </c>
      <c r="L2160" t="s">
        <v>51</v>
      </c>
      <c r="M2160" t="s">
        <v>51</v>
      </c>
      <c r="N2160" t="s">
        <v>1952</v>
      </c>
      <c r="O2160" t="s">
        <v>56</v>
      </c>
      <c r="P2160" t="s">
        <v>51</v>
      </c>
      <c r="Q2160" s="1">
        <v>0</v>
      </c>
      <c r="R2160" t="s">
        <v>51</v>
      </c>
      <c r="S2160" t="s">
        <v>51</v>
      </c>
      <c r="T2160" t="s">
        <v>51</v>
      </c>
    </row>
    <row r="2161" spans="1:20" x14ac:dyDescent="0.25">
      <c r="A2161" t="s">
        <v>51</v>
      </c>
      <c r="B2161" t="s">
        <v>52</v>
      </c>
      <c r="C2161" t="s">
        <v>51</v>
      </c>
      <c r="D2161" s="14" t="s">
        <v>51</v>
      </c>
      <c r="E2161" t="s">
        <v>51</v>
      </c>
      <c r="F2161" t="s">
        <v>51</v>
      </c>
      <c r="G2161" t="s">
        <v>69</v>
      </c>
      <c r="H2161" t="s">
        <v>51</v>
      </c>
      <c r="I2161" s="16">
        <v>32874</v>
      </c>
      <c r="J2161" t="s">
        <v>54</v>
      </c>
      <c r="K2161" t="s">
        <v>1952</v>
      </c>
      <c r="L2161" t="s">
        <v>51</v>
      </c>
      <c r="M2161" t="s">
        <v>51</v>
      </c>
      <c r="N2161" t="s">
        <v>1952</v>
      </c>
      <c r="O2161" t="s">
        <v>56</v>
      </c>
      <c r="P2161" t="s">
        <v>51</v>
      </c>
      <c r="Q2161" s="1">
        <v>0</v>
      </c>
      <c r="R2161" t="s">
        <v>51</v>
      </c>
      <c r="S2161" t="s">
        <v>51</v>
      </c>
      <c r="T2161" t="s">
        <v>51</v>
      </c>
    </row>
    <row r="2162" spans="1:20" x14ac:dyDescent="0.25">
      <c r="A2162" t="s">
        <v>51</v>
      </c>
      <c r="B2162" t="s">
        <v>52</v>
      </c>
      <c r="C2162" t="s">
        <v>51</v>
      </c>
      <c r="D2162" s="14" t="s">
        <v>51</v>
      </c>
      <c r="E2162" t="s">
        <v>51</v>
      </c>
      <c r="F2162" t="s">
        <v>51</v>
      </c>
      <c r="G2162" t="s">
        <v>93</v>
      </c>
      <c r="H2162" t="s">
        <v>51</v>
      </c>
      <c r="I2162" s="16">
        <v>32874</v>
      </c>
      <c r="J2162" t="s">
        <v>54</v>
      </c>
      <c r="K2162" t="s">
        <v>1952</v>
      </c>
      <c r="L2162" t="s">
        <v>51</v>
      </c>
      <c r="M2162" t="s">
        <v>51</v>
      </c>
      <c r="N2162" t="s">
        <v>1952</v>
      </c>
      <c r="O2162" t="s">
        <v>56</v>
      </c>
      <c r="P2162" t="s">
        <v>51</v>
      </c>
      <c r="Q2162" s="1">
        <v>0</v>
      </c>
      <c r="R2162" t="s">
        <v>51</v>
      </c>
      <c r="S2162" t="s">
        <v>51</v>
      </c>
      <c r="T2162" t="s">
        <v>51</v>
      </c>
    </row>
    <row r="2163" spans="1:20" x14ac:dyDescent="0.25">
      <c r="A2163" t="s">
        <v>51</v>
      </c>
      <c r="B2163" t="s">
        <v>52</v>
      </c>
      <c r="C2163" t="s">
        <v>51</v>
      </c>
      <c r="D2163" s="14" t="s">
        <v>51</v>
      </c>
      <c r="E2163" t="s">
        <v>51</v>
      </c>
      <c r="F2163" t="s">
        <v>51</v>
      </c>
      <c r="G2163" t="s">
        <v>603</v>
      </c>
      <c r="H2163" t="s">
        <v>51</v>
      </c>
      <c r="I2163" s="16">
        <v>32874</v>
      </c>
      <c r="J2163" t="s">
        <v>54</v>
      </c>
      <c r="K2163" t="s">
        <v>2014</v>
      </c>
      <c r="L2163" t="s">
        <v>51</v>
      </c>
      <c r="M2163" t="s">
        <v>51</v>
      </c>
      <c r="N2163" t="s">
        <v>2014</v>
      </c>
      <c r="O2163" t="s">
        <v>56</v>
      </c>
      <c r="P2163" t="s">
        <v>51</v>
      </c>
      <c r="Q2163" s="1">
        <v>0</v>
      </c>
      <c r="R2163" t="s">
        <v>51</v>
      </c>
      <c r="S2163" t="s">
        <v>51</v>
      </c>
      <c r="T2163" t="s">
        <v>51</v>
      </c>
    </row>
    <row r="2164" spans="1:20" x14ac:dyDescent="0.25">
      <c r="A2164" t="s">
        <v>51</v>
      </c>
      <c r="B2164" t="s">
        <v>52</v>
      </c>
      <c r="C2164" t="s">
        <v>51</v>
      </c>
      <c r="D2164" s="14" t="s">
        <v>51</v>
      </c>
      <c r="E2164" t="s">
        <v>51</v>
      </c>
      <c r="F2164" t="s">
        <v>51</v>
      </c>
      <c r="G2164" t="s">
        <v>594</v>
      </c>
      <c r="H2164" t="s">
        <v>51</v>
      </c>
      <c r="I2164" s="16">
        <v>32874</v>
      </c>
      <c r="J2164" t="s">
        <v>54</v>
      </c>
      <c r="K2164" t="s">
        <v>2014</v>
      </c>
      <c r="L2164" t="s">
        <v>51</v>
      </c>
      <c r="M2164" t="s">
        <v>51</v>
      </c>
      <c r="N2164" t="s">
        <v>2014</v>
      </c>
      <c r="O2164" t="s">
        <v>56</v>
      </c>
      <c r="P2164" t="s">
        <v>51</v>
      </c>
      <c r="Q2164" s="1">
        <v>0</v>
      </c>
      <c r="R2164" t="s">
        <v>51</v>
      </c>
      <c r="S2164" t="s">
        <v>51</v>
      </c>
      <c r="T2164" t="s">
        <v>51</v>
      </c>
    </row>
    <row r="2165" spans="1:20" x14ac:dyDescent="0.25">
      <c r="A2165" t="s">
        <v>51</v>
      </c>
      <c r="B2165" t="s">
        <v>52</v>
      </c>
      <c r="C2165" t="s">
        <v>51</v>
      </c>
      <c r="D2165" s="14" t="s">
        <v>51</v>
      </c>
      <c r="E2165" t="s">
        <v>51</v>
      </c>
      <c r="F2165" t="s">
        <v>51</v>
      </c>
      <c r="G2165" t="s">
        <v>281</v>
      </c>
      <c r="H2165" t="s">
        <v>51</v>
      </c>
      <c r="I2165" s="16">
        <v>32874</v>
      </c>
      <c r="J2165" t="s">
        <v>54</v>
      </c>
      <c r="K2165" t="s">
        <v>2014</v>
      </c>
      <c r="L2165" t="s">
        <v>51</v>
      </c>
      <c r="M2165" t="s">
        <v>51</v>
      </c>
      <c r="N2165" t="s">
        <v>2014</v>
      </c>
      <c r="O2165" t="s">
        <v>56</v>
      </c>
      <c r="P2165" t="s">
        <v>51</v>
      </c>
      <c r="Q2165" s="1">
        <v>0</v>
      </c>
      <c r="R2165" t="s">
        <v>51</v>
      </c>
      <c r="S2165" t="s">
        <v>51</v>
      </c>
      <c r="T2165" t="s">
        <v>51</v>
      </c>
    </row>
    <row r="2166" spans="1:20" x14ac:dyDescent="0.25">
      <c r="A2166" t="s">
        <v>51</v>
      </c>
      <c r="B2166" t="s">
        <v>52</v>
      </c>
      <c r="C2166" t="s">
        <v>51</v>
      </c>
      <c r="D2166" s="14" t="s">
        <v>51</v>
      </c>
      <c r="E2166" t="s">
        <v>51</v>
      </c>
      <c r="F2166" t="s">
        <v>51</v>
      </c>
      <c r="G2166" t="s">
        <v>356</v>
      </c>
      <c r="H2166" t="s">
        <v>51</v>
      </c>
      <c r="I2166" s="16">
        <v>32874</v>
      </c>
      <c r="J2166" t="s">
        <v>54</v>
      </c>
      <c r="K2166" t="s">
        <v>2014</v>
      </c>
      <c r="L2166" t="s">
        <v>51</v>
      </c>
      <c r="M2166" t="s">
        <v>51</v>
      </c>
      <c r="N2166" t="s">
        <v>2014</v>
      </c>
      <c r="O2166" t="s">
        <v>56</v>
      </c>
      <c r="P2166" t="s">
        <v>51</v>
      </c>
      <c r="Q2166" s="1">
        <v>0</v>
      </c>
      <c r="R2166" t="s">
        <v>51</v>
      </c>
      <c r="S2166" t="s">
        <v>51</v>
      </c>
      <c r="T2166" t="s">
        <v>51</v>
      </c>
    </row>
    <row r="2167" spans="1:20" x14ac:dyDescent="0.25">
      <c r="A2167" t="s">
        <v>51</v>
      </c>
      <c r="B2167" t="s">
        <v>52</v>
      </c>
      <c r="C2167" t="s">
        <v>51</v>
      </c>
      <c r="D2167" s="14" t="s">
        <v>51</v>
      </c>
      <c r="E2167" t="s">
        <v>51</v>
      </c>
      <c r="F2167" t="s">
        <v>51</v>
      </c>
      <c r="G2167" t="s">
        <v>603</v>
      </c>
      <c r="H2167" t="s">
        <v>51</v>
      </c>
      <c r="I2167" s="16">
        <v>32874</v>
      </c>
      <c r="J2167" t="s">
        <v>54</v>
      </c>
      <c r="K2167" t="s">
        <v>463</v>
      </c>
      <c r="L2167" t="s">
        <v>51</v>
      </c>
      <c r="M2167" t="s">
        <v>51</v>
      </c>
      <c r="N2167" t="s">
        <v>463</v>
      </c>
      <c r="O2167" t="s">
        <v>56</v>
      </c>
      <c r="P2167" t="s">
        <v>51</v>
      </c>
      <c r="Q2167" s="1">
        <v>0</v>
      </c>
      <c r="R2167" t="s">
        <v>51</v>
      </c>
      <c r="S2167" t="s">
        <v>51</v>
      </c>
      <c r="T2167" t="s">
        <v>51</v>
      </c>
    </row>
    <row r="2168" spans="1:20" x14ac:dyDescent="0.25">
      <c r="A2168" t="s">
        <v>51</v>
      </c>
      <c r="B2168" t="s">
        <v>52</v>
      </c>
      <c r="C2168" t="s">
        <v>51</v>
      </c>
      <c r="D2168" s="14" t="s">
        <v>51</v>
      </c>
      <c r="E2168" t="s">
        <v>51</v>
      </c>
      <c r="F2168" t="s">
        <v>51</v>
      </c>
      <c r="G2168" t="s">
        <v>594</v>
      </c>
      <c r="H2168" t="s">
        <v>51</v>
      </c>
      <c r="I2168" s="16">
        <v>32874</v>
      </c>
      <c r="J2168" t="s">
        <v>54</v>
      </c>
      <c r="K2168" t="s">
        <v>463</v>
      </c>
      <c r="L2168" t="s">
        <v>51</v>
      </c>
      <c r="M2168" t="s">
        <v>51</v>
      </c>
      <c r="N2168" t="s">
        <v>463</v>
      </c>
      <c r="O2168" t="s">
        <v>56</v>
      </c>
      <c r="P2168" t="s">
        <v>51</v>
      </c>
      <c r="Q2168" s="1">
        <v>0</v>
      </c>
      <c r="R2168" t="s">
        <v>51</v>
      </c>
      <c r="S2168" t="s">
        <v>51</v>
      </c>
      <c r="T2168" t="s">
        <v>51</v>
      </c>
    </row>
    <row r="2169" spans="1:20" ht="27.6" x14ac:dyDescent="0.25">
      <c r="A2169" t="s">
        <v>51</v>
      </c>
      <c r="B2169" t="s">
        <v>71</v>
      </c>
      <c r="C2169" t="s">
        <v>51</v>
      </c>
      <c r="D2169" s="14" t="s">
        <v>51</v>
      </c>
      <c r="E2169" t="s">
        <v>51</v>
      </c>
      <c r="F2169" t="s">
        <v>51</v>
      </c>
      <c r="G2169" t="s">
        <v>72</v>
      </c>
      <c r="H2169" t="s">
        <v>51</v>
      </c>
      <c r="I2169" s="16">
        <v>32874</v>
      </c>
      <c r="J2169" t="s">
        <v>54</v>
      </c>
      <c r="K2169" t="s">
        <v>183</v>
      </c>
      <c r="L2169" t="s">
        <v>51</v>
      </c>
      <c r="M2169" t="s">
        <v>51</v>
      </c>
      <c r="N2169" s="2" t="s">
        <v>1223</v>
      </c>
      <c r="O2169" t="s">
        <v>74</v>
      </c>
      <c r="P2169" t="s">
        <v>51</v>
      </c>
      <c r="Q2169" s="1">
        <v>0</v>
      </c>
      <c r="R2169" t="s">
        <v>51</v>
      </c>
      <c r="S2169" t="s">
        <v>51</v>
      </c>
      <c r="T2169" t="s">
        <v>51</v>
      </c>
    </row>
    <row r="2170" spans="1:20" ht="27.6" x14ac:dyDescent="0.25">
      <c r="A2170" t="s">
        <v>51</v>
      </c>
      <c r="B2170" t="s">
        <v>71</v>
      </c>
      <c r="C2170" t="s">
        <v>51</v>
      </c>
      <c r="D2170" s="14" t="s">
        <v>51</v>
      </c>
      <c r="E2170" t="s">
        <v>51</v>
      </c>
      <c r="F2170" t="s">
        <v>51</v>
      </c>
      <c r="G2170" t="s">
        <v>72</v>
      </c>
      <c r="H2170" t="s">
        <v>51</v>
      </c>
      <c r="I2170" s="16">
        <v>32874</v>
      </c>
      <c r="J2170" t="s">
        <v>54</v>
      </c>
      <c r="K2170" t="s">
        <v>9244</v>
      </c>
      <c r="L2170" t="s">
        <v>51</v>
      </c>
      <c r="M2170" t="s">
        <v>51</v>
      </c>
      <c r="N2170" s="2" t="s">
        <v>9245</v>
      </c>
      <c r="O2170" t="s">
        <v>74</v>
      </c>
      <c r="P2170" t="s">
        <v>51</v>
      </c>
      <c r="Q2170" s="1">
        <v>0</v>
      </c>
      <c r="R2170" t="s">
        <v>51</v>
      </c>
      <c r="S2170" t="s">
        <v>51</v>
      </c>
      <c r="T2170" t="s">
        <v>51</v>
      </c>
    </row>
    <row r="2174" spans="1:20" x14ac:dyDescent="0.25">
      <c r="N2174" s="5"/>
    </row>
    <row r="2175" spans="1:20" x14ac:dyDescent="0.25">
      <c r="C2175" t="str">
        <f xml:space="preserve"> RIGHT(A2175,4)</f>
        <v/>
      </c>
    </row>
  </sheetData>
  <phoneticPr fontId="1" type="noConversion"/>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EFEA2-5B27-4174-86B9-845F51EA3CD0}">
  <dimension ref="A3:X62"/>
  <sheetViews>
    <sheetView topLeftCell="A28" workbookViewId="0">
      <selection activeCell="H30" sqref="H30"/>
    </sheetView>
  </sheetViews>
  <sheetFormatPr defaultRowHeight="13.8" x14ac:dyDescent="0.25"/>
  <cols>
    <col min="1" max="1" width="63.21875" bestFit="1" customWidth="1"/>
    <col min="2" max="2" width="17.77734375" bestFit="1" customWidth="1"/>
    <col min="3" max="3" width="23.21875" bestFit="1" customWidth="1"/>
    <col min="4" max="4" width="9.33203125" bestFit="1" customWidth="1"/>
    <col min="5" max="5" width="8.21875" bestFit="1" customWidth="1"/>
    <col min="6" max="6" width="14.109375" bestFit="1" customWidth="1"/>
    <col min="7" max="7" width="8.77734375" bestFit="1" customWidth="1"/>
    <col min="8" max="8" width="12.21875" bestFit="1" customWidth="1"/>
    <col min="9" max="9" width="10.21875" bestFit="1" customWidth="1"/>
    <col min="10" max="10" width="8.21875" bestFit="1" customWidth="1"/>
    <col min="11" max="11" width="12.33203125" bestFit="1" customWidth="1"/>
    <col min="12" max="12" width="28.88671875" bestFit="1" customWidth="1"/>
    <col min="13" max="13" width="15.44140625" bestFit="1" customWidth="1"/>
    <col min="14" max="14" width="22.44140625" bestFit="1" customWidth="1"/>
    <col min="15" max="15" width="12.44140625" bestFit="1" customWidth="1"/>
    <col min="16" max="16" width="18" bestFit="1" customWidth="1"/>
    <col min="17" max="17" width="16.6640625" bestFit="1" customWidth="1"/>
    <col min="18" max="18" width="9.44140625" bestFit="1" customWidth="1"/>
    <col min="19" max="19" width="8.88671875" bestFit="1" customWidth="1"/>
    <col min="20" max="20" width="16.44140625" bestFit="1" customWidth="1"/>
    <col min="21" max="21" width="20.21875" bestFit="1" customWidth="1"/>
    <col min="22" max="22" width="8.77734375" bestFit="1" customWidth="1"/>
    <col min="23" max="23" width="12.44140625" bestFit="1" customWidth="1"/>
    <col min="24" max="24" width="12.6640625" bestFit="1" customWidth="1"/>
    <col min="25" max="25" width="22.44140625" bestFit="1" customWidth="1"/>
    <col min="26" max="26" width="9.44140625" bestFit="1" customWidth="1"/>
    <col min="27" max="27" width="20.21875" bestFit="1" customWidth="1"/>
    <col min="28" max="28" width="22.88671875" bestFit="1" customWidth="1"/>
    <col min="29" max="29" width="23.21875" bestFit="1" customWidth="1"/>
    <col min="30" max="30" width="8.21875" bestFit="1" customWidth="1"/>
    <col min="31" max="31" width="7" bestFit="1" customWidth="1"/>
    <col min="32" max="32" width="14.109375" bestFit="1" customWidth="1"/>
    <col min="33" max="33" width="8.77734375" bestFit="1" customWidth="1"/>
    <col min="34" max="34" width="10.21875" bestFit="1" customWidth="1"/>
    <col min="35" max="35" width="8.21875" bestFit="1" customWidth="1"/>
    <col min="36" max="36" width="28.88671875" bestFit="1" customWidth="1"/>
    <col min="37" max="37" width="15.44140625" bestFit="1" customWidth="1"/>
    <col min="38" max="38" width="22.44140625" bestFit="1" customWidth="1"/>
    <col min="39" max="39" width="18" bestFit="1" customWidth="1"/>
    <col min="40" max="40" width="16.6640625" bestFit="1" customWidth="1"/>
    <col min="41" max="41" width="9.44140625" bestFit="1" customWidth="1"/>
    <col min="43" max="43" width="16.44140625" bestFit="1" customWidth="1"/>
    <col min="44" max="44" width="20.21875" bestFit="1" customWidth="1"/>
    <col min="45" max="45" width="12.44140625" bestFit="1" customWidth="1"/>
    <col min="46" max="46" width="16" bestFit="1" customWidth="1"/>
    <col min="47" max="47" width="14.109375" bestFit="1" customWidth="1"/>
    <col min="48" max="48" width="8.21875" bestFit="1" customWidth="1"/>
    <col min="49" max="49" width="15.44140625" bestFit="1" customWidth="1"/>
    <col min="50" max="50" width="22.44140625" bestFit="1" customWidth="1"/>
    <col min="51" max="51" width="18" bestFit="1" customWidth="1"/>
    <col min="53" max="53" width="16.44140625" bestFit="1" customWidth="1"/>
    <col min="54" max="54" width="17.88671875" bestFit="1" customWidth="1"/>
    <col min="55" max="55" width="23.21875" bestFit="1" customWidth="1"/>
    <col min="56" max="56" width="7.88671875" bestFit="1" customWidth="1"/>
    <col min="57" max="57" width="7" bestFit="1" customWidth="1"/>
    <col min="58" max="58" width="14.109375" bestFit="1" customWidth="1"/>
    <col min="59" max="59" width="8.77734375" bestFit="1" customWidth="1"/>
    <col min="60" max="60" width="10.21875" bestFit="1" customWidth="1"/>
    <col min="61" max="61" width="8.21875" bestFit="1" customWidth="1"/>
    <col min="62" max="62" width="28.88671875" bestFit="1" customWidth="1"/>
    <col min="63" max="63" width="15.44140625" bestFit="1" customWidth="1"/>
    <col min="64" max="64" width="22.44140625" bestFit="1" customWidth="1"/>
    <col min="65" max="65" width="18" bestFit="1" customWidth="1"/>
    <col min="66" max="66" width="16.6640625" bestFit="1" customWidth="1"/>
    <col min="67" max="67" width="9.44140625" bestFit="1" customWidth="1"/>
    <col min="69" max="69" width="16.44140625" bestFit="1" customWidth="1"/>
    <col min="70" max="70" width="20.21875" bestFit="1" customWidth="1"/>
    <col min="71" max="71" width="12.44140625" bestFit="1" customWidth="1"/>
    <col min="72" max="72" width="18.5546875" bestFit="1" customWidth="1"/>
    <col min="73" max="73" width="23.21875" bestFit="1" customWidth="1"/>
    <col min="74" max="74" width="8.21875" bestFit="1" customWidth="1"/>
    <col min="75" max="75" width="7" bestFit="1" customWidth="1"/>
    <col min="76" max="76" width="14.109375" bestFit="1" customWidth="1"/>
    <col min="77" max="77" width="8.77734375" bestFit="1" customWidth="1"/>
    <col min="78" max="78" width="10.21875" bestFit="1" customWidth="1"/>
    <col min="79" max="79" width="8.21875" bestFit="1" customWidth="1"/>
    <col min="80" max="80" width="28.88671875" bestFit="1" customWidth="1"/>
    <col min="81" max="81" width="15.44140625" bestFit="1" customWidth="1"/>
    <col min="82" max="82" width="22.44140625" bestFit="1" customWidth="1"/>
    <col min="83" max="83" width="18" bestFit="1" customWidth="1"/>
    <col min="84" max="84" width="16.6640625" bestFit="1" customWidth="1"/>
    <col min="85" max="85" width="9.44140625" bestFit="1" customWidth="1"/>
    <col min="87" max="87" width="16.44140625" bestFit="1" customWidth="1"/>
    <col min="88" max="88" width="20.21875" bestFit="1" customWidth="1"/>
    <col min="89" max="89" width="12.44140625" bestFit="1" customWidth="1"/>
    <col min="90" max="90" width="13.109375" bestFit="1" customWidth="1"/>
    <col min="91" max="91" width="23.21875" bestFit="1" customWidth="1"/>
    <col min="92" max="92" width="7.88671875" bestFit="1" customWidth="1"/>
    <col min="93" max="93" width="7" bestFit="1" customWidth="1"/>
    <col min="94" max="94" width="14.109375" bestFit="1" customWidth="1"/>
    <col min="95" max="95" width="8.77734375" bestFit="1" customWidth="1"/>
    <col min="96" max="96" width="10.21875" bestFit="1" customWidth="1"/>
    <col min="97" max="97" width="8.21875" bestFit="1" customWidth="1"/>
    <col min="98" max="98" width="28.88671875" bestFit="1" customWidth="1"/>
    <col min="99" max="99" width="15.44140625" bestFit="1" customWidth="1"/>
    <col min="100" max="100" width="22.44140625" bestFit="1" customWidth="1"/>
    <col min="101" max="101" width="16.6640625" bestFit="1" customWidth="1"/>
    <col min="102" max="102" width="9.44140625" bestFit="1" customWidth="1"/>
    <col min="104" max="104" width="16.44140625" bestFit="1" customWidth="1"/>
    <col min="105" max="105" width="20.21875" bestFit="1" customWidth="1"/>
    <col min="106" max="106" width="12.44140625" bestFit="1" customWidth="1"/>
    <col min="107" max="107" width="18.5546875" bestFit="1" customWidth="1"/>
    <col min="108" max="108" width="23.21875" bestFit="1" customWidth="1"/>
    <col min="109" max="109" width="7.88671875" bestFit="1" customWidth="1"/>
    <col min="110" max="110" width="7" bestFit="1" customWidth="1"/>
    <col min="111" max="111" width="14.109375" bestFit="1" customWidth="1"/>
    <col min="112" max="112" width="8.77734375" bestFit="1" customWidth="1"/>
    <col min="113" max="113" width="10.21875" bestFit="1" customWidth="1"/>
    <col min="114" max="114" width="8.21875" bestFit="1" customWidth="1"/>
    <col min="115" max="115" width="28.88671875" bestFit="1" customWidth="1"/>
    <col min="116" max="116" width="15.44140625" bestFit="1" customWidth="1"/>
    <col min="117" max="117" width="22.44140625" bestFit="1" customWidth="1"/>
    <col min="118" max="118" width="16.6640625" bestFit="1" customWidth="1"/>
    <col min="119" max="119" width="9.44140625" bestFit="1" customWidth="1"/>
    <col min="121" max="121" width="16.44140625" bestFit="1" customWidth="1"/>
    <col min="122" max="122" width="20.21875" bestFit="1" customWidth="1"/>
    <col min="123" max="123" width="12.44140625" bestFit="1" customWidth="1"/>
    <col min="124" max="124" width="17.5546875" bestFit="1" customWidth="1"/>
    <col min="125" max="125" width="23.21875" bestFit="1" customWidth="1"/>
    <col min="126" max="126" width="7.88671875" bestFit="1" customWidth="1"/>
    <col min="127" max="127" width="15.44140625" bestFit="1" customWidth="1"/>
    <col min="128" max="128" width="20.21875" bestFit="1" customWidth="1"/>
    <col min="129" max="129" width="19" bestFit="1" customWidth="1"/>
    <col min="130" max="130" width="23.21875" bestFit="1" customWidth="1"/>
    <col min="131" max="131" width="7.88671875" bestFit="1" customWidth="1"/>
    <col min="132" max="132" width="7" bestFit="1" customWidth="1"/>
    <col min="133" max="133" width="14.109375" bestFit="1" customWidth="1"/>
    <col min="134" max="134" width="8.77734375" bestFit="1" customWidth="1"/>
    <col min="135" max="135" width="10.21875" bestFit="1" customWidth="1"/>
    <col min="136" max="136" width="8.21875" bestFit="1" customWidth="1"/>
    <col min="137" max="137" width="28.88671875" bestFit="1" customWidth="1"/>
    <col min="138" max="138" width="15.44140625" bestFit="1" customWidth="1"/>
    <col min="139" max="139" width="22.44140625" bestFit="1" customWidth="1"/>
    <col min="140" max="140" width="18" bestFit="1" customWidth="1"/>
    <col min="141" max="141" width="16.6640625" bestFit="1" customWidth="1"/>
    <col min="142" max="142" width="9.44140625" bestFit="1" customWidth="1"/>
    <col min="144" max="144" width="16.44140625" bestFit="1" customWidth="1"/>
    <col min="145" max="145" width="20.21875" bestFit="1" customWidth="1"/>
    <col min="146" max="146" width="12.44140625" bestFit="1" customWidth="1"/>
    <col min="147" max="147" width="15" bestFit="1" customWidth="1"/>
    <col min="148" max="148" width="23.21875" bestFit="1" customWidth="1"/>
    <col min="149" max="149" width="8.21875" bestFit="1" customWidth="1"/>
    <col min="150" max="150" width="7" bestFit="1" customWidth="1"/>
    <col min="151" max="151" width="14.109375" bestFit="1" customWidth="1"/>
    <col min="152" max="152" width="8.77734375" bestFit="1" customWidth="1"/>
    <col min="153" max="153" width="10.21875" bestFit="1" customWidth="1"/>
    <col min="154" max="154" width="8.21875" bestFit="1" customWidth="1"/>
    <col min="155" max="155" width="28.88671875" bestFit="1" customWidth="1"/>
    <col min="156" max="156" width="15.44140625" bestFit="1" customWidth="1"/>
    <col min="157" max="157" width="22.44140625" bestFit="1" customWidth="1"/>
    <col min="158" max="158" width="12.44140625" bestFit="1" customWidth="1"/>
    <col min="159" max="159" width="18" bestFit="1" customWidth="1"/>
    <col min="160" max="160" width="16.6640625" bestFit="1" customWidth="1"/>
    <col min="161" max="161" width="9.44140625" bestFit="1" customWidth="1"/>
    <col min="163" max="163" width="16.44140625" bestFit="1" customWidth="1"/>
    <col min="164" max="164" width="20.21875" bestFit="1" customWidth="1"/>
    <col min="165" max="165" width="8.77734375" bestFit="1" customWidth="1"/>
    <col min="166" max="166" width="12.44140625" bestFit="1" customWidth="1"/>
    <col min="167" max="167" width="17.5546875" bestFit="1" customWidth="1"/>
    <col min="168" max="168" width="45.44140625" bestFit="1" customWidth="1"/>
    <col min="169" max="169" width="22.44140625" bestFit="1" customWidth="1"/>
    <col min="170" max="170" width="18" bestFit="1" customWidth="1"/>
    <col min="171" max="171" width="49.21875" bestFit="1" customWidth="1"/>
    <col min="172" max="172" width="23.21875" bestFit="1" customWidth="1"/>
    <col min="173" max="173" width="8.21875" bestFit="1" customWidth="1"/>
    <col min="174" max="174" width="7" bestFit="1" customWidth="1"/>
    <col min="175" max="175" width="14.109375" bestFit="1" customWidth="1"/>
    <col min="176" max="176" width="8.77734375" bestFit="1" customWidth="1"/>
    <col min="177" max="177" width="10.21875" bestFit="1" customWidth="1"/>
    <col min="178" max="178" width="8.21875" bestFit="1" customWidth="1"/>
    <col min="179" max="179" width="15.44140625" bestFit="1" customWidth="1"/>
    <col min="180" max="180" width="22.44140625" bestFit="1" customWidth="1"/>
    <col min="181" max="181" width="18" bestFit="1" customWidth="1"/>
    <col min="183" max="183" width="16.44140625" bestFit="1" customWidth="1"/>
    <col min="184" max="184" width="20.21875" bestFit="1" customWidth="1"/>
    <col min="185" max="185" width="26.77734375" bestFit="1" customWidth="1"/>
    <col min="186" max="186" width="23.21875" bestFit="1" customWidth="1"/>
    <col min="187" max="187" width="7.88671875" bestFit="1" customWidth="1"/>
    <col min="188" max="188" width="8.21875" bestFit="1" customWidth="1"/>
    <col min="189" max="189" width="12.33203125" bestFit="1" customWidth="1"/>
    <col min="190" max="190" width="15.44140625" bestFit="1" customWidth="1"/>
    <col min="191" max="191" width="22.44140625" bestFit="1" customWidth="1"/>
    <col min="192" max="192" width="12.44140625" bestFit="1" customWidth="1"/>
    <col min="193" max="193" width="18" bestFit="1" customWidth="1"/>
    <col min="195" max="195" width="16.44140625" bestFit="1" customWidth="1"/>
    <col min="196" max="196" width="20.21875" bestFit="1" customWidth="1"/>
    <col min="197" max="197" width="12.44140625" bestFit="1" customWidth="1"/>
    <col min="198" max="198" width="20.88671875" bestFit="1" customWidth="1"/>
    <col min="199" max="199" width="28.21875" bestFit="1" customWidth="1"/>
    <col min="200" max="200" width="9.33203125" bestFit="1" customWidth="1"/>
    <col min="201" max="201" width="7.109375" bestFit="1" customWidth="1"/>
    <col min="202" max="202" width="14.109375" bestFit="1" customWidth="1"/>
    <col min="203" max="203" width="8.77734375" bestFit="1" customWidth="1"/>
    <col min="204" max="204" width="12.21875" bestFit="1" customWidth="1"/>
    <col min="205" max="205" width="10.21875" bestFit="1" customWidth="1"/>
    <col min="206" max="206" width="8.21875" bestFit="1" customWidth="1"/>
    <col min="207" max="207" width="28.88671875" bestFit="1" customWidth="1"/>
    <col min="208" max="208" width="15.44140625" bestFit="1" customWidth="1"/>
    <col min="209" max="209" width="22.44140625" bestFit="1" customWidth="1"/>
    <col min="210" max="210" width="16.6640625" bestFit="1" customWidth="1"/>
    <col min="211" max="211" width="9.44140625" bestFit="1" customWidth="1"/>
    <col min="213" max="213" width="16.44140625" bestFit="1" customWidth="1"/>
    <col min="214" max="214" width="20.21875" bestFit="1" customWidth="1"/>
    <col min="215" max="215" width="12.44140625" bestFit="1" customWidth="1"/>
    <col min="216" max="216" width="32" bestFit="1" customWidth="1"/>
    <col min="217" max="217" width="45.6640625" bestFit="1" customWidth="1"/>
    <col min="218" max="218" width="7.88671875" bestFit="1" customWidth="1"/>
    <col min="219" max="219" width="14.109375" bestFit="1" customWidth="1"/>
    <col min="220" max="220" width="8.77734375" bestFit="1" customWidth="1"/>
    <col min="221" max="221" width="8.21875" bestFit="1" customWidth="1"/>
    <col min="222" max="222" width="15.44140625" bestFit="1" customWidth="1"/>
    <col min="223" max="223" width="22.44140625" bestFit="1" customWidth="1"/>
    <col min="224" max="224" width="18" bestFit="1" customWidth="1"/>
    <col min="225" max="225" width="16.6640625" bestFit="1" customWidth="1"/>
    <col min="226" max="226" width="9.44140625" bestFit="1" customWidth="1"/>
    <col min="227" max="227" width="16.44140625" bestFit="1" customWidth="1"/>
    <col min="228" max="228" width="20.21875" bestFit="1" customWidth="1"/>
    <col min="229" max="229" width="49.44140625" bestFit="1" customWidth="1"/>
    <col min="230" max="230" width="40.33203125" bestFit="1" customWidth="1"/>
    <col min="231" max="231" width="8.21875" bestFit="1" customWidth="1"/>
    <col min="232" max="232" width="22.44140625" bestFit="1" customWidth="1"/>
    <col min="233" max="233" width="12.44140625" bestFit="1" customWidth="1"/>
    <col min="234" max="234" width="18" bestFit="1" customWidth="1"/>
    <col min="235" max="235" width="44.109375" bestFit="1" customWidth="1"/>
    <col min="236" max="236" width="23.21875" bestFit="1" customWidth="1"/>
    <col min="237" max="237" width="7.88671875" bestFit="1" customWidth="1"/>
    <col min="238" max="238" width="7" bestFit="1" customWidth="1"/>
    <col min="239" max="239" width="8.77734375" bestFit="1" customWidth="1"/>
    <col min="240" max="240" width="10.21875" bestFit="1" customWidth="1"/>
    <col min="241" max="241" width="8.21875" bestFit="1" customWidth="1"/>
    <col min="242" max="242" width="28.88671875" bestFit="1" customWidth="1"/>
    <col min="243" max="243" width="15.44140625" bestFit="1" customWidth="1"/>
    <col min="244" max="244" width="22.44140625" bestFit="1" customWidth="1"/>
    <col min="245" max="245" width="18" bestFit="1" customWidth="1"/>
    <col min="246" max="246" width="16.6640625" bestFit="1" customWidth="1"/>
    <col min="247" max="247" width="9.44140625" bestFit="1" customWidth="1"/>
    <col min="248" max="248" width="20.21875" bestFit="1" customWidth="1"/>
    <col min="249" max="249" width="17.21875" bestFit="1" customWidth="1"/>
    <col min="250" max="250" width="50" bestFit="1" customWidth="1"/>
    <col min="251" max="251" width="53.88671875" bestFit="1" customWidth="1"/>
    <col min="252" max="252" width="34.77734375" bestFit="1" customWidth="1"/>
    <col min="253" max="253" width="38.6640625" bestFit="1" customWidth="1"/>
    <col min="254" max="254" width="34.6640625" bestFit="1" customWidth="1"/>
    <col min="255" max="255" width="8.21875" bestFit="1" customWidth="1"/>
    <col min="256" max="256" width="7" bestFit="1" customWidth="1"/>
    <col min="257" max="257" width="14.109375" bestFit="1" customWidth="1"/>
    <col min="258" max="258" width="8.77734375" bestFit="1" customWidth="1"/>
    <col min="259" max="259" width="10.21875" bestFit="1" customWidth="1"/>
    <col min="260" max="260" width="8.21875" bestFit="1" customWidth="1"/>
    <col min="261" max="261" width="28.88671875" bestFit="1" customWidth="1"/>
    <col min="262" max="262" width="15.44140625" bestFit="1" customWidth="1"/>
    <col min="263" max="263" width="22.44140625" bestFit="1" customWidth="1"/>
    <col min="264" max="264" width="16.6640625" bestFit="1" customWidth="1"/>
    <col min="265" max="265" width="9.44140625" bestFit="1" customWidth="1"/>
    <col min="267" max="267" width="16.44140625" bestFit="1" customWidth="1"/>
    <col min="268" max="268" width="20.21875" bestFit="1" customWidth="1"/>
    <col min="269" max="269" width="12.44140625" bestFit="1" customWidth="1"/>
    <col min="270" max="270" width="38.5546875" bestFit="1" customWidth="1"/>
    <col min="271" max="271" width="12.6640625" bestFit="1" customWidth="1"/>
  </cols>
  <sheetData>
    <row r="3" spans="1:24" x14ac:dyDescent="0.25">
      <c r="A3" s="12" t="s">
        <v>10143</v>
      </c>
      <c r="B3" s="12" t="s">
        <v>10137</v>
      </c>
    </row>
    <row r="4" spans="1:24" x14ac:dyDescent="0.25">
      <c r="A4" s="12" t="s">
        <v>10142</v>
      </c>
      <c r="B4" t="s">
        <v>447</v>
      </c>
      <c r="C4" t="s">
        <v>61</v>
      </c>
      <c r="D4" t="s">
        <v>53</v>
      </c>
      <c r="E4" t="s">
        <v>603</v>
      </c>
      <c r="F4" t="s">
        <v>66</v>
      </c>
      <c r="G4" t="s">
        <v>594</v>
      </c>
      <c r="H4" t="s">
        <v>2623</v>
      </c>
      <c r="I4" t="s">
        <v>281</v>
      </c>
      <c r="J4" t="s">
        <v>84</v>
      </c>
      <c r="K4" t="s">
        <v>1142</v>
      </c>
      <c r="L4" t="s">
        <v>81</v>
      </c>
      <c r="M4" t="s">
        <v>58</v>
      </c>
      <c r="N4" t="s">
        <v>63</v>
      </c>
      <c r="O4" t="s">
        <v>485</v>
      </c>
      <c r="P4" t="s">
        <v>72</v>
      </c>
      <c r="Q4" t="s">
        <v>77</v>
      </c>
      <c r="R4" t="s">
        <v>356</v>
      </c>
      <c r="S4" t="s">
        <v>88</v>
      </c>
      <c r="T4" t="s">
        <v>79</v>
      </c>
      <c r="U4" t="s">
        <v>69</v>
      </c>
      <c r="V4" t="s">
        <v>1641</v>
      </c>
      <c r="W4" t="s">
        <v>93</v>
      </c>
      <c r="X4" t="s">
        <v>10138</v>
      </c>
    </row>
    <row r="5" spans="1:24" x14ac:dyDescent="0.25">
      <c r="A5" s="13" t="s">
        <v>1281</v>
      </c>
      <c r="B5" s="9"/>
      <c r="C5" s="9">
        <v>106.19999999999999</v>
      </c>
      <c r="D5" s="9">
        <v>214.1</v>
      </c>
      <c r="E5" s="9">
        <v>36</v>
      </c>
      <c r="F5" s="9">
        <v>117.9</v>
      </c>
      <c r="G5" s="9">
        <v>91</v>
      </c>
      <c r="H5" s="9"/>
      <c r="I5" s="9">
        <v>24</v>
      </c>
      <c r="J5" s="9">
        <v>112.2</v>
      </c>
      <c r="K5" s="9"/>
      <c r="L5" s="9">
        <v>17</v>
      </c>
      <c r="M5" s="9">
        <v>73.2</v>
      </c>
      <c r="N5" s="9">
        <v>516.70000000000005</v>
      </c>
      <c r="O5" s="9"/>
      <c r="P5" s="9">
        <v>155.19999999999999</v>
      </c>
      <c r="Q5" s="9">
        <v>101.9</v>
      </c>
      <c r="R5" s="9">
        <v>27.6</v>
      </c>
      <c r="S5" s="9">
        <v>15.7</v>
      </c>
      <c r="T5" s="9">
        <v>183.90000000000003</v>
      </c>
      <c r="U5" s="9">
        <v>33.4</v>
      </c>
      <c r="V5" s="9"/>
      <c r="W5" s="9">
        <v>12.1</v>
      </c>
      <c r="X5" s="9">
        <v>1838.1000000000004</v>
      </c>
    </row>
    <row r="6" spans="1:24" x14ac:dyDescent="0.25">
      <c r="A6" s="13" t="s">
        <v>2232</v>
      </c>
      <c r="B6" s="9"/>
      <c r="C6" s="9"/>
      <c r="D6" s="9">
        <v>28.5</v>
      </c>
      <c r="E6" s="9"/>
      <c r="F6" s="9">
        <v>66</v>
      </c>
      <c r="G6" s="9">
        <v>18</v>
      </c>
      <c r="H6" s="9"/>
      <c r="I6" s="9"/>
      <c r="J6" s="9"/>
      <c r="K6" s="9"/>
      <c r="L6" s="9">
        <v>14.4</v>
      </c>
      <c r="M6" s="9">
        <v>14</v>
      </c>
      <c r="N6" s="9">
        <v>45</v>
      </c>
      <c r="O6" s="9"/>
      <c r="P6" s="9"/>
      <c r="Q6" s="9"/>
      <c r="R6" s="9">
        <v>45</v>
      </c>
      <c r="S6" s="9"/>
      <c r="T6" s="9"/>
      <c r="U6" s="9">
        <v>48</v>
      </c>
      <c r="V6" s="9"/>
      <c r="W6" s="9"/>
      <c r="X6" s="9">
        <v>278.89999999999998</v>
      </c>
    </row>
    <row r="7" spans="1:24" x14ac:dyDescent="0.25">
      <c r="A7" s="13" t="s">
        <v>91</v>
      </c>
      <c r="B7" s="9"/>
      <c r="C7" s="9">
        <v>986.80000000000007</v>
      </c>
      <c r="D7" s="9">
        <v>1847.4999999999998</v>
      </c>
      <c r="E7" s="9">
        <v>42.9</v>
      </c>
      <c r="F7" s="9">
        <v>463.20000000000005</v>
      </c>
      <c r="G7" s="9">
        <v>12.4</v>
      </c>
      <c r="H7" s="9"/>
      <c r="I7" s="9">
        <v>40.200000000000003</v>
      </c>
      <c r="J7" s="9">
        <v>287.39999999999998</v>
      </c>
      <c r="K7" s="9"/>
      <c r="L7" s="9">
        <v>374.8</v>
      </c>
      <c r="M7" s="9">
        <v>1781.2999999999997</v>
      </c>
      <c r="N7" s="9">
        <v>903.00000000000011</v>
      </c>
      <c r="O7" s="9"/>
      <c r="P7" s="9">
        <v>34.799999999999997</v>
      </c>
      <c r="Q7" s="9">
        <v>179.70000000000002</v>
      </c>
      <c r="R7" s="9">
        <v>13.2</v>
      </c>
      <c r="S7" s="9">
        <v>307.59999999999997</v>
      </c>
      <c r="T7" s="9">
        <v>513.1</v>
      </c>
      <c r="U7" s="9">
        <v>571</v>
      </c>
      <c r="V7" s="9"/>
      <c r="W7" s="9">
        <v>270.90000000000003</v>
      </c>
      <c r="X7" s="9">
        <v>8629.8000000000011</v>
      </c>
    </row>
    <row r="8" spans="1:24" x14ac:dyDescent="0.25">
      <c r="A8" s="13" t="s">
        <v>171</v>
      </c>
      <c r="B8" s="9"/>
      <c r="C8" s="9"/>
      <c r="D8" s="9"/>
      <c r="E8" s="9"/>
      <c r="F8" s="9">
        <v>4364</v>
      </c>
      <c r="G8" s="9"/>
      <c r="H8" s="9"/>
      <c r="I8" s="9"/>
      <c r="J8" s="9">
        <v>33.5</v>
      </c>
      <c r="K8" s="9"/>
      <c r="L8" s="9"/>
      <c r="M8" s="9">
        <v>352</v>
      </c>
      <c r="N8" s="9">
        <v>12692.199999999999</v>
      </c>
      <c r="O8" s="9"/>
      <c r="P8" s="9">
        <v>28.3</v>
      </c>
      <c r="Q8" s="9"/>
      <c r="R8" s="9"/>
      <c r="S8" s="9">
        <v>4327.5</v>
      </c>
      <c r="T8" s="9">
        <v>1164.0999999999999</v>
      </c>
      <c r="U8" s="9"/>
      <c r="V8" s="9"/>
      <c r="W8" s="9"/>
      <c r="X8" s="9">
        <v>22961.599999999995</v>
      </c>
    </row>
    <row r="9" spans="1:24" x14ac:dyDescent="0.25">
      <c r="A9" s="13" t="s">
        <v>2958</v>
      </c>
      <c r="B9" s="9"/>
      <c r="C9" s="9">
        <v>14.9</v>
      </c>
      <c r="D9" s="9">
        <v>10.3</v>
      </c>
      <c r="E9" s="9">
        <v>0</v>
      </c>
      <c r="F9" s="9">
        <v>24.1</v>
      </c>
      <c r="G9" s="9">
        <v>2.1</v>
      </c>
      <c r="H9" s="9"/>
      <c r="I9" s="9">
        <v>0.2</v>
      </c>
      <c r="J9" s="9">
        <v>18.5</v>
      </c>
      <c r="K9" s="9"/>
      <c r="L9" s="9">
        <v>9</v>
      </c>
      <c r="M9" s="9">
        <v>12.5</v>
      </c>
      <c r="N9" s="9">
        <v>38.799999999999997</v>
      </c>
      <c r="O9" s="9"/>
      <c r="P9" s="9">
        <v>6.4</v>
      </c>
      <c r="Q9" s="9">
        <v>6.7</v>
      </c>
      <c r="R9" s="9">
        <v>0</v>
      </c>
      <c r="S9" s="9">
        <v>7.2</v>
      </c>
      <c r="T9" s="9">
        <v>10.9</v>
      </c>
      <c r="U9" s="9">
        <v>7.2</v>
      </c>
      <c r="V9" s="9"/>
      <c r="W9" s="9">
        <v>4.5999999999999996</v>
      </c>
      <c r="X9" s="9">
        <v>173.39999999999998</v>
      </c>
    </row>
    <row r="10" spans="1:24" x14ac:dyDescent="0.25">
      <c r="A10" s="13" t="s">
        <v>73</v>
      </c>
      <c r="B10" s="9"/>
      <c r="C10" s="9">
        <v>1151.3</v>
      </c>
      <c r="D10" s="9">
        <v>4430.3000000000011</v>
      </c>
      <c r="E10" s="9">
        <v>1746</v>
      </c>
      <c r="F10" s="9">
        <v>893.8</v>
      </c>
      <c r="G10" s="9">
        <v>614.29999999999995</v>
      </c>
      <c r="H10" s="9"/>
      <c r="I10" s="9">
        <v>149.5</v>
      </c>
      <c r="J10" s="9">
        <v>1597.5000000000002</v>
      </c>
      <c r="K10" s="9"/>
      <c r="L10" s="9">
        <v>318.7</v>
      </c>
      <c r="M10" s="9">
        <v>4246.9000000000005</v>
      </c>
      <c r="N10" s="9">
        <v>9285.7000000000025</v>
      </c>
      <c r="O10" s="9"/>
      <c r="P10" s="9">
        <v>3760</v>
      </c>
      <c r="Q10" s="9">
        <v>2059</v>
      </c>
      <c r="R10" s="9">
        <v>149.69999999999999</v>
      </c>
      <c r="S10" s="9">
        <v>754.6</v>
      </c>
      <c r="T10" s="9">
        <v>919.99999999999989</v>
      </c>
      <c r="U10" s="9">
        <v>316.5</v>
      </c>
      <c r="V10" s="9"/>
      <c r="W10" s="9">
        <v>517.50000000000011</v>
      </c>
      <c r="X10" s="9">
        <v>32911.30000000001</v>
      </c>
    </row>
    <row r="11" spans="1:24" x14ac:dyDescent="0.25">
      <c r="A11" s="13" t="s">
        <v>2966</v>
      </c>
      <c r="B11" s="9"/>
      <c r="C11" s="9">
        <v>0.6</v>
      </c>
      <c r="D11" s="9">
        <v>38.700000000000003</v>
      </c>
      <c r="E11" s="9">
        <v>0</v>
      </c>
      <c r="F11" s="9">
        <v>0</v>
      </c>
      <c r="G11" s="9">
        <v>0</v>
      </c>
      <c r="H11" s="9"/>
      <c r="I11" s="9">
        <v>0</v>
      </c>
      <c r="J11" s="9">
        <v>0</v>
      </c>
      <c r="K11" s="9"/>
      <c r="L11" s="9">
        <v>0</v>
      </c>
      <c r="M11" s="9">
        <v>0</v>
      </c>
      <c r="N11" s="9">
        <v>0</v>
      </c>
      <c r="O11" s="9"/>
      <c r="P11" s="9"/>
      <c r="Q11" s="9">
        <v>7.8</v>
      </c>
      <c r="R11" s="9">
        <v>0</v>
      </c>
      <c r="S11" s="9">
        <v>0</v>
      </c>
      <c r="T11" s="9">
        <v>0</v>
      </c>
      <c r="U11" s="9">
        <v>0</v>
      </c>
      <c r="V11" s="9"/>
      <c r="W11" s="9">
        <v>0</v>
      </c>
      <c r="X11" s="9">
        <v>47.1</v>
      </c>
    </row>
    <row r="12" spans="1:24" x14ac:dyDescent="0.25">
      <c r="A12" s="13" t="s">
        <v>1952</v>
      </c>
      <c r="B12" s="9"/>
      <c r="C12" s="9">
        <v>0.1</v>
      </c>
      <c r="D12" s="9">
        <v>0</v>
      </c>
      <c r="E12" s="9">
        <v>0</v>
      </c>
      <c r="F12" s="9">
        <v>0</v>
      </c>
      <c r="G12" s="9">
        <v>0</v>
      </c>
      <c r="H12" s="9"/>
      <c r="I12" s="9">
        <v>0</v>
      </c>
      <c r="J12" s="9">
        <v>0</v>
      </c>
      <c r="K12" s="9"/>
      <c r="L12" s="9">
        <v>0</v>
      </c>
      <c r="M12" s="9">
        <v>0</v>
      </c>
      <c r="N12" s="9">
        <v>118.9</v>
      </c>
      <c r="O12" s="9"/>
      <c r="P12" s="9"/>
      <c r="Q12" s="9">
        <v>0</v>
      </c>
      <c r="R12" s="9">
        <v>56.2</v>
      </c>
      <c r="S12" s="9">
        <v>0.6</v>
      </c>
      <c r="T12" s="9">
        <v>0.5</v>
      </c>
      <c r="U12" s="9">
        <v>0</v>
      </c>
      <c r="V12" s="9"/>
      <c r="W12" s="9">
        <v>0</v>
      </c>
      <c r="X12" s="9">
        <v>176.29999999999998</v>
      </c>
    </row>
    <row r="13" spans="1:24" x14ac:dyDescent="0.25">
      <c r="A13" s="13" t="s">
        <v>104</v>
      </c>
      <c r="B13" s="9"/>
      <c r="C13" s="9">
        <v>2712</v>
      </c>
      <c r="D13" s="9">
        <v>5257</v>
      </c>
      <c r="E13" s="9"/>
      <c r="F13" s="9"/>
      <c r="G13" s="9"/>
      <c r="H13" s="9"/>
      <c r="I13" s="9"/>
      <c r="J13" s="9"/>
      <c r="K13" s="9"/>
      <c r="L13" s="9"/>
      <c r="M13" s="9">
        <v>2696</v>
      </c>
      <c r="N13" s="9"/>
      <c r="O13" s="9"/>
      <c r="P13" s="9"/>
      <c r="Q13" s="9"/>
      <c r="R13" s="9"/>
      <c r="S13" s="9"/>
      <c r="T13" s="9"/>
      <c r="U13" s="9">
        <v>1410</v>
      </c>
      <c r="V13" s="9"/>
      <c r="W13" s="9"/>
      <c r="X13" s="9">
        <v>12075</v>
      </c>
    </row>
    <row r="14" spans="1:24" x14ac:dyDescent="0.25">
      <c r="A14" s="13" t="s">
        <v>2014</v>
      </c>
      <c r="B14" s="9"/>
      <c r="C14" s="9">
        <v>18.5</v>
      </c>
      <c r="D14" s="9">
        <v>15.5</v>
      </c>
      <c r="E14" s="9">
        <v>0</v>
      </c>
      <c r="F14" s="9">
        <v>2.2000000000000002</v>
      </c>
      <c r="G14" s="9">
        <v>0</v>
      </c>
      <c r="H14" s="9"/>
      <c r="I14" s="9">
        <v>0</v>
      </c>
      <c r="J14" s="9">
        <v>10</v>
      </c>
      <c r="K14" s="9"/>
      <c r="L14" s="9">
        <v>2.4</v>
      </c>
      <c r="M14" s="9">
        <v>7</v>
      </c>
      <c r="N14" s="9">
        <v>15.3</v>
      </c>
      <c r="O14" s="9"/>
      <c r="P14" s="9">
        <v>80.3</v>
      </c>
      <c r="Q14" s="9">
        <v>0.4</v>
      </c>
      <c r="R14" s="9">
        <v>0</v>
      </c>
      <c r="S14" s="9">
        <v>0.6</v>
      </c>
      <c r="T14" s="9">
        <v>3</v>
      </c>
      <c r="U14" s="9">
        <v>3.1</v>
      </c>
      <c r="V14" s="9"/>
      <c r="W14" s="9">
        <v>1.1000000000000001</v>
      </c>
      <c r="X14" s="9">
        <v>159.39999999999998</v>
      </c>
    </row>
    <row r="15" spans="1:24" x14ac:dyDescent="0.25">
      <c r="A15" s="13" t="s">
        <v>463</v>
      </c>
      <c r="B15" s="9"/>
      <c r="C15" s="9">
        <v>684.8</v>
      </c>
      <c r="D15" s="9">
        <v>2141.1999999999998</v>
      </c>
      <c r="E15" s="9">
        <v>0</v>
      </c>
      <c r="F15" s="9">
        <v>3.6</v>
      </c>
      <c r="G15" s="9">
        <v>10</v>
      </c>
      <c r="H15" s="9"/>
      <c r="I15" s="9">
        <v>0.1</v>
      </c>
      <c r="J15" s="9">
        <v>66</v>
      </c>
      <c r="K15" s="9"/>
      <c r="L15" s="9">
        <v>3</v>
      </c>
      <c r="M15" s="9">
        <v>69.3</v>
      </c>
      <c r="N15" s="9">
        <v>150.5</v>
      </c>
      <c r="O15" s="9">
        <v>245</v>
      </c>
      <c r="P15" s="9">
        <v>278.7</v>
      </c>
      <c r="Q15" s="9">
        <v>230.7</v>
      </c>
      <c r="R15" s="9">
        <v>11.1</v>
      </c>
      <c r="S15" s="9">
        <v>212.9</v>
      </c>
      <c r="T15" s="9">
        <v>28.2</v>
      </c>
      <c r="U15" s="9">
        <v>4.7</v>
      </c>
      <c r="V15" s="9">
        <v>104.4</v>
      </c>
      <c r="W15" s="9">
        <v>32</v>
      </c>
      <c r="X15" s="9">
        <v>4276.1999999999989</v>
      </c>
    </row>
    <row r="16" spans="1:24" x14ac:dyDescent="0.25">
      <c r="A16" s="13" t="s">
        <v>1223</v>
      </c>
      <c r="B16" s="9"/>
      <c r="C16" s="9"/>
      <c r="D16" s="9"/>
      <c r="E16" s="9"/>
      <c r="F16" s="9"/>
      <c r="G16" s="9"/>
      <c r="H16" s="9"/>
      <c r="I16" s="9"/>
      <c r="J16" s="9"/>
      <c r="K16" s="9"/>
      <c r="L16" s="9"/>
      <c r="M16" s="9">
        <v>19.3</v>
      </c>
      <c r="N16" s="9">
        <v>169.3</v>
      </c>
      <c r="O16" s="9"/>
      <c r="P16" s="9">
        <v>0</v>
      </c>
      <c r="Q16" s="9"/>
      <c r="R16" s="9"/>
      <c r="S16" s="9"/>
      <c r="T16" s="9"/>
      <c r="U16" s="9"/>
      <c r="V16" s="9"/>
      <c r="W16" s="9"/>
      <c r="X16" s="9">
        <v>188.60000000000002</v>
      </c>
    </row>
    <row r="17" spans="1:24" x14ac:dyDescent="0.25">
      <c r="A17" s="13" t="s">
        <v>185</v>
      </c>
      <c r="B17" s="9"/>
      <c r="C17" s="9">
        <v>701.79999999999984</v>
      </c>
      <c r="D17" s="9">
        <v>1407.4000000000005</v>
      </c>
      <c r="E17" s="9">
        <v>327</v>
      </c>
      <c r="F17" s="9">
        <v>333.5</v>
      </c>
      <c r="G17" s="9">
        <v>86</v>
      </c>
      <c r="H17" s="9"/>
      <c r="I17" s="9">
        <v>38</v>
      </c>
      <c r="J17" s="9">
        <v>24.8</v>
      </c>
      <c r="K17" s="9"/>
      <c r="L17" s="9"/>
      <c r="M17" s="9">
        <v>58.8</v>
      </c>
      <c r="N17" s="9">
        <v>544.89999999999986</v>
      </c>
      <c r="O17" s="9"/>
      <c r="P17" s="9">
        <v>516.5</v>
      </c>
      <c r="Q17" s="9"/>
      <c r="R17" s="9"/>
      <c r="S17" s="9">
        <v>17</v>
      </c>
      <c r="T17" s="9">
        <v>212.5</v>
      </c>
      <c r="U17" s="9">
        <v>560</v>
      </c>
      <c r="V17" s="9"/>
      <c r="W17" s="9"/>
      <c r="X17" s="9">
        <v>4828.2000000000007</v>
      </c>
    </row>
    <row r="18" spans="1:24" x14ac:dyDescent="0.25">
      <c r="A18" s="13" t="s">
        <v>194</v>
      </c>
      <c r="B18" s="9"/>
      <c r="C18" s="9">
        <v>1873</v>
      </c>
      <c r="D18" s="9">
        <v>543</v>
      </c>
      <c r="E18" s="9"/>
      <c r="F18" s="9"/>
      <c r="G18" s="9"/>
      <c r="H18" s="9"/>
      <c r="I18" s="9"/>
      <c r="J18" s="9">
        <v>625</v>
      </c>
      <c r="K18" s="9">
        <v>1291</v>
      </c>
      <c r="L18" s="9"/>
      <c r="M18" s="9">
        <v>220</v>
      </c>
      <c r="N18" s="9">
        <v>303</v>
      </c>
      <c r="O18" s="9">
        <v>2164</v>
      </c>
      <c r="P18" s="9">
        <v>1.5</v>
      </c>
      <c r="Q18" s="9"/>
      <c r="R18" s="9"/>
      <c r="S18" s="9">
        <v>1085</v>
      </c>
      <c r="T18" s="9">
        <v>79.7</v>
      </c>
      <c r="U18" s="9">
        <v>119.1</v>
      </c>
      <c r="V18" s="9"/>
      <c r="W18" s="9">
        <v>1509.3999999999999</v>
      </c>
      <c r="X18" s="9">
        <v>9813.6999999999989</v>
      </c>
    </row>
    <row r="19" spans="1:24" x14ac:dyDescent="0.25">
      <c r="A19" s="13" t="s">
        <v>55</v>
      </c>
      <c r="B19" s="9"/>
      <c r="C19" s="9">
        <v>6586.4</v>
      </c>
      <c r="D19" s="9">
        <v>14034.500000000004</v>
      </c>
      <c r="E19" s="9">
        <v>121.8</v>
      </c>
      <c r="F19" s="9">
        <v>4146.1999999999989</v>
      </c>
      <c r="G19" s="9">
        <v>49</v>
      </c>
      <c r="H19" s="9">
        <v>49.7</v>
      </c>
      <c r="I19" s="9">
        <v>53</v>
      </c>
      <c r="J19" s="9">
        <v>2315.8000000000002</v>
      </c>
      <c r="K19" s="9"/>
      <c r="L19" s="9">
        <v>2281.2000000000012</v>
      </c>
      <c r="M19" s="9">
        <v>4433.2999999999993</v>
      </c>
      <c r="N19" s="9">
        <v>5680.9000000000005</v>
      </c>
      <c r="O19" s="9"/>
      <c r="P19" s="9"/>
      <c r="Q19" s="9">
        <v>2407.6000000000004</v>
      </c>
      <c r="R19" s="9">
        <v>500.29999999999995</v>
      </c>
      <c r="S19" s="9">
        <v>2259.2999999999997</v>
      </c>
      <c r="T19" s="9">
        <v>2969.6999999999994</v>
      </c>
      <c r="U19" s="9">
        <v>1847.0000000000002</v>
      </c>
      <c r="V19" s="9"/>
      <c r="W19" s="9">
        <v>1743.6</v>
      </c>
      <c r="X19" s="9">
        <v>51479.3</v>
      </c>
    </row>
    <row r="20" spans="1:24" x14ac:dyDescent="0.25">
      <c r="A20" s="13" t="s">
        <v>564</v>
      </c>
      <c r="B20" s="9"/>
      <c r="C20" s="9">
        <v>10.1</v>
      </c>
      <c r="D20" s="9">
        <v>29.3</v>
      </c>
      <c r="E20" s="9"/>
      <c r="F20" s="9">
        <v>183.5</v>
      </c>
      <c r="G20" s="9">
        <v>270</v>
      </c>
      <c r="H20" s="9"/>
      <c r="I20" s="9"/>
      <c r="J20" s="9">
        <v>47.7</v>
      </c>
      <c r="K20" s="9"/>
      <c r="L20" s="9"/>
      <c r="M20" s="9">
        <v>288.5</v>
      </c>
      <c r="N20" s="9">
        <v>1511.7</v>
      </c>
      <c r="O20" s="9"/>
      <c r="P20" s="9">
        <v>558.80000000000007</v>
      </c>
      <c r="Q20" s="9">
        <v>137.80000000000001</v>
      </c>
      <c r="R20" s="9">
        <v>85</v>
      </c>
      <c r="S20" s="9"/>
      <c r="T20" s="9">
        <v>42.7</v>
      </c>
      <c r="U20" s="9">
        <v>98.1</v>
      </c>
      <c r="V20" s="9"/>
      <c r="W20" s="9"/>
      <c r="X20" s="9">
        <v>3263.2000000000003</v>
      </c>
    </row>
    <row r="21" spans="1:24" x14ac:dyDescent="0.25">
      <c r="A21" s="13" t="s">
        <v>512</v>
      </c>
      <c r="B21" s="9"/>
      <c r="C21" s="9"/>
      <c r="D21" s="9">
        <v>169.5</v>
      </c>
      <c r="E21" s="9"/>
      <c r="F21" s="9"/>
      <c r="G21" s="9"/>
      <c r="H21" s="9"/>
      <c r="I21" s="9"/>
      <c r="J21" s="9">
        <v>20</v>
      </c>
      <c r="K21" s="9"/>
      <c r="L21" s="9"/>
      <c r="M21" s="9"/>
      <c r="N21" s="9">
        <v>15</v>
      </c>
      <c r="O21" s="9">
        <v>1244</v>
      </c>
      <c r="P21" s="9">
        <v>93.3</v>
      </c>
      <c r="Q21" s="9"/>
      <c r="R21" s="9"/>
      <c r="S21" s="9"/>
      <c r="T21" s="9"/>
      <c r="U21" s="9"/>
      <c r="V21" s="9"/>
      <c r="W21" s="9"/>
      <c r="X21" s="9">
        <v>1541.8</v>
      </c>
    </row>
    <row r="22" spans="1:24" x14ac:dyDescent="0.25">
      <c r="A22" s="13" t="s">
        <v>184</v>
      </c>
      <c r="B22" s="9"/>
      <c r="C22" s="9">
        <v>5961.7</v>
      </c>
      <c r="D22" s="9">
        <v>856.19999999999993</v>
      </c>
      <c r="E22" s="9">
        <v>777</v>
      </c>
      <c r="F22" s="9"/>
      <c r="G22" s="9">
        <v>899</v>
      </c>
      <c r="H22" s="9"/>
      <c r="I22" s="9">
        <v>1794</v>
      </c>
      <c r="J22" s="9">
        <v>1295</v>
      </c>
      <c r="K22" s="9"/>
      <c r="L22" s="9">
        <v>514</v>
      </c>
      <c r="M22" s="9">
        <v>2928.3</v>
      </c>
      <c r="N22" s="9">
        <v>16188.5</v>
      </c>
      <c r="O22" s="9"/>
      <c r="P22" s="9">
        <v>16.8</v>
      </c>
      <c r="Q22" s="9">
        <v>13.4</v>
      </c>
      <c r="R22" s="9">
        <v>2213.6</v>
      </c>
      <c r="S22" s="9"/>
      <c r="T22" s="9"/>
      <c r="U22" s="9">
        <v>707</v>
      </c>
      <c r="V22" s="9"/>
      <c r="W22" s="9"/>
      <c r="X22" s="9">
        <v>34164.5</v>
      </c>
    </row>
    <row r="23" spans="1:24" x14ac:dyDescent="0.25">
      <c r="A23" s="13" t="s">
        <v>9245</v>
      </c>
      <c r="B23" s="9"/>
      <c r="C23" s="9"/>
      <c r="D23" s="9"/>
      <c r="E23" s="9"/>
      <c r="F23" s="9"/>
      <c r="G23" s="9"/>
      <c r="H23" s="9"/>
      <c r="I23" s="9"/>
      <c r="J23" s="9"/>
      <c r="K23" s="9"/>
      <c r="L23" s="9"/>
      <c r="M23" s="9"/>
      <c r="N23" s="9"/>
      <c r="O23" s="9"/>
      <c r="P23" s="9">
        <v>0</v>
      </c>
      <c r="Q23" s="9"/>
      <c r="R23" s="9"/>
      <c r="S23" s="9"/>
      <c r="T23" s="9"/>
      <c r="U23" s="9"/>
      <c r="V23" s="9"/>
      <c r="W23" s="9"/>
      <c r="X23" s="9">
        <v>0</v>
      </c>
    </row>
    <row r="24" spans="1:24" x14ac:dyDescent="0.25">
      <c r="A24" s="13" t="s">
        <v>448</v>
      </c>
      <c r="B24" s="9">
        <v>7740.9</v>
      </c>
      <c r="C24" s="9"/>
      <c r="D24" s="9"/>
      <c r="E24" s="9"/>
      <c r="F24" s="9"/>
      <c r="G24" s="9"/>
      <c r="H24" s="9"/>
      <c r="I24" s="9"/>
      <c r="J24" s="9"/>
      <c r="K24" s="9"/>
      <c r="L24" s="9"/>
      <c r="M24" s="9"/>
      <c r="N24" s="9"/>
      <c r="O24" s="9"/>
      <c r="P24" s="9"/>
      <c r="Q24" s="9"/>
      <c r="R24" s="9"/>
      <c r="S24" s="9"/>
      <c r="T24" s="9"/>
      <c r="U24" s="9"/>
      <c r="V24" s="9"/>
      <c r="W24" s="9"/>
      <c r="X24" s="9">
        <v>7740.9</v>
      </c>
    </row>
    <row r="25" spans="1:24" x14ac:dyDescent="0.25">
      <c r="A25" s="13" t="s">
        <v>59</v>
      </c>
      <c r="B25" s="9"/>
      <c r="C25" s="9">
        <v>1618.8999999999996</v>
      </c>
      <c r="D25" s="9">
        <v>2533.1999999999998</v>
      </c>
      <c r="E25" s="9">
        <v>12.4</v>
      </c>
      <c r="F25" s="9">
        <v>7328.0999999999967</v>
      </c>
      <c r="G25" s="9">
        <v>210.79999999999998</v>
      </c>
      <c r="H25" s="9"/>
      <c r="I25" s="9">
        <v>118.3</v>
      </c>
      <c r="J25" s="9">
        <v>2115.2000000000007</v>
      </c>
      <c r="K25" s="9"/>
      <c r="L25" s="9">
        <v>3450.8000000000015</v>
      </c>
      <c r="M25" s="9">
        <v>11268.999999999991</v>
      </c>
      <c r="N25" s="9">
        <v>5987.2000000000025</v>
      </c>
      <c r="O25" s="9"/>
      <c r="P25" s="9"/>
      <c r="Q25" s="9">
        <v>3733.2</v>
      </c>
      <c r="R25" s="9">
        <v>477.99999999999994</v>
      </c>
      <c r="S25" s="9">
        <v>1265.9999999999998</v>
      </c>
      <c r="T25" s="9">
        <v>5208.2999999999993</v>
      </c>
      <c r="U25" s="9">
        <v>6761</v>
      </c>
      <c r="V25" s="9"/>
      <c r="W25" s="9">
        <v>1645.8</v>
      </c>
      <c r="X25" s="9">
        <v>53736.2</v>
      </c>
    </row>
    <row r="26" spans="1:24" x14ac:dyDescent="0.25">
      <c r="A26" s="13" t="s">
        <v>10138</v>
      </c>
      <c r="B26" s="9">
        <v>7740.9</v>
      </c>
      <c r="C26" s="9">
        <v>22427.1</v>
      </c>
      <c r="D26" s="9">
        <v>33556.200000000004</v>
      </c>
      <c r="E26" s="9">
        <v>3063.1000000000004</v>
      </c>
      <c r="F26" s="9">
        <v>17926.099999999999</v>
      </c>
      <c r="G26" s="9">
        <v>2262.6000000000004</v>
      </c>
      <c r="H26" s="9">
        <v>49.7</v>
      </c>
      <c r="I26" s="9">
        <v>2217.3000000000002</v>
      </c>
      <c r="J26" s="9">
        <v>8568.6000000000022</v>
      </c>
      <c r="K26" s="9">
        <v>1291</v>
      </c>
      <c r="L26" s="9">
        <v>6985.3000000000029</v>
      </c>
      <c r="M26" s="9">
        <v>28469.399999999987</v>
      </c>
      <c r="N26" s="9">
        <v>54166.600000000013</v>
      </c>
      <c r="O26" s="9">
        <v>3653</v>
      </c>
      <c r="P26" s="9">
        <v>5530.6</v>
      </c>
      <c r="Q26" s="9">
        <v>8878.2000000000007</v>
      </c>
      <c r="R26" s="9">
        <v>3579.7</v>
      </c>
      <c r="S26" s="9">
        <v>10254</v>
      </c>
      <c r="T26" s="9">
        <v>11336.599999999999</v>
      </c>
      <c r="U26" s="9">
        <v>12486.1</v>
      </c>
      <c r="V26" s="9">
        <v>104.4</v>
      </c>
      <c r="W26" s="9">
        <v>5737</v>
      </c>
      <c r="X26" s="9">
        <v>250283.5</v>
      </c>
    </row>
    <row r="40" spans="1:24" x14ac:dyDescent="0.25">
      <c r="A40" t="s">
        <v>10142</v>
      </c>
      <c r="B40" t="s">
        <v>447</v>
      </c>
      <c r="C40" t="s">
        <v>61</v>
      </c>
      <c r="D40" t="s">
        <v>53</v>
      </c>
      <c r="E40" t="s">
        <v>603</v>
      </c>
      <c r="F40" t="s">
        <v>66</v>
      </c>
      <c r="G40" t="s">
        <v>594</v>
      </c>
      <c r="H40" t="s">
        <v>2623</v>
      </c>
      <c r="I40" t="s">
        <v>281</v>
      </c>
      <c r="J40" t="s">
        <v>84</v>
      </c>
      <c r="K40" t="s">
        <v>1142</v>
      </c>
      <c r="L40" t="s">
        <v>81</v>
      </c>
      <c r="M40" t="s">
        <v>58</v>
      </c>
      <c r="N40" t="s">
        <v>63</v>
      </c>
      <c r="O40" t="s">
        <v>485</v>
      </c>
      <c r="P40" t="s">
        <v>72</v>
      </c>
      <c r="Q40" t="s">
        <v>77</v>
      </c>
      <c r="R40" t="s">
        <v>356</v>
      </c>
      <c r="S40" t="s">
        <v>88</v>
      </c>
      <c r="T40" t="s">
        <v>79</v>
      </c>
      <c r="U40" t="s">
        <v>69</v>
      </c>
      <c r="V40" t="s">
        <v>1641</v>
      </c>
      <c r="W40" t="s">
        <v>93</v>
      </c>
      <c r="X40" t="s">
        <v>10138</v>
      </c>
    </row>
    <row r="41" spans="1:24" hidden="1" x14ac:dyDescent="0.25">
      <c r="A41" t="s">
        <v>1281</v>
      </c>
      <c r="C41">
        <v>106.19999999999999</v>
      </c>
      <c r="D41">
        <v>214.1</v>
      </c>
      <c r="E41">
        <v>36</v>
      </c>
      <c r="F41">
        <v>117.9</v>
      </c>
      <c r="G41">
        <v>91</v>
      </c>
      <c r="I41">
        <v>24</v>
      </c>
      <c r="J41">
        <v>112.2</v>
      </c>
      <c r="L41">
        <v>17</v>
      </c>
      <c r="M41">
        <v>73.2</v>
      </c>
      <c r="N41">
        <v>516.70000000000005</v>
      </c>
      <c r="P41">
        <v>155.19999999999999</v>
      </c>
      <c r="Q41">
        <v>101.9</v>
      </c>
      <c r="R41">
        <v>27.6</v>
      </c>
      <c r="S41">
        <v>15.7</v>
      </c>
      <c r="T41">
        <v>183.90000000000003</v>
      </c>
      <c r="U41">
        <v>33.4</v>
      </c>
      <c r="W41">
        <v>12.1</v>
      </c>
      <c r="X41">
        <v>1838.1000000000004</v>
      </c>
    </row>
    <row r="42" spans="1:24" hidden="1" x14ac:dyDescent="0.25">
      <c r="A42" t="s">
        <v>2232</v>
      </c>
      <c r="D42">
        <v>28.5</v>
      </c>
      <c r="F42">
        <v>66</v>
      </c>
      <c r="G42">
        <v>18</v>
      </c>
      <c r="L42">
        <v>14.4</v>
      </c>
      <c r="M42">
        <v>14</v>
      </c>
      <c r="N42">
        <v>45</v>
      </c>
      <c r="R42">
        <v>45</v>
      </c>
      <c r="U42">
        <v>48</v>
      </c>
      <c r="X42">
        <v>278.89999999999998</v>
      </c>
    </row>
    <row r="43" spans="1:24" x14ac:dyDescent="0.25">
      <c r="A43" t="s">
        <v>91</v>
      </c>
      <c r="C43">
        <v>986.80000000000007</v>
      </c>
      <c r="D43">
        <v>1847.4999999999998</v>
      </c>
      <c r="E43">
        <v>42.9</v>
      </c>
      <c r="F43">
        <v>463.20000000000005</v>
      </c>
      <c r="G43">
        <v>12.4</v>
      </c>
      <c r="I43">
        <v>40.200000000000003</v>
      </c>
      <c r="J43">
        <v>287.39999999999998</v>
      </c>
      <c r="L43">
        <v>374.8</v>
      </c>
      <c r="M43">
        <v>1781.2999999999997</v>
      </c>
      <c r="N43">
        <v>903.00000000000011</v>
      </c>
      <c r="P43">
        <v>34.799999999999997</v>
      </c>
      <c r="Q43">
        <v>179.70000000000002</v>
      </c>
      <c r="R43">
        <v>13.2</v>
      </c>
      <c r="S43">
        <v>307.59999999999997</v>
      </c>
      <c r="T43">
        <v>513.1</v>
      </c>
      <c r="U43">
        <v>571</v>
      </c>
      <c r="W43">
        <v>270.90000000000003</v>
      </c>
      <c r="X43">
        <v>8629.8000000000011</v>
      </c>
    </row>
    <row r="44" spans="1:24" hidden="1" x14ac:dyDescent="0.25">
      <c r="A44" t="s">
        <v>171</v>
      </c>
      <c r="F44">
        <v>4364</v>
      </c>
      <c r="J44">
        <v>33.5</v>
      </c>
      <c r="M44">
        <v>352</v>
      </c>
      <c r="N44">
        <v>12692.199999999999</v>
      </c>
      <c r="P44">
        <v>28.3</v>
      </c>
      <c r="S44">
        <v>4327.5</v>
      </c>
      <c r="T44">
        <v>1164.0999999999999</v>
      </c>
      <c r="X44">
        <v>22961.599999999995</v>
      </c>
    </row>
    <row r="45" spans="1:24" hidden="1" x14ac:dyDescent="0.25">
      <c r="A45" t="s">
        <v>2958</v>
      </c>
      <c r="C45">
        <v>14.9</v>
      </c>
      <c r="D45">
        <v>10.3</v>
      </c>
      <c r="E45">
        <v>0</v>
      </c>
      <c r="F45">
        <v>24.1</v>
      </c>
      <c r="G45">
        <v>2.1</v>
      </c>
      <c r="I45">
        <v>0.2</v>
      </c>
      <c r="J45">
        <v>18.5</v>
      </c>
      <c r="L45">
        <v>9</v>
      </c>
      <c r="M45">
        <v>12.5</v>
      </c>
      <c r="N45">
        <v>38.799999999999997</v>
      </c>
      <c r="P45">
        <v>6.4</v>
      </c>
      <c r="Q45">
        <v>6.7</v>
      </c>
      <c r="R45">
        <v>0</v>
      </c>
      <c r="S45">
        <v>7.2</v>
      </c>
      <c r="T45">
        <v>10.9</v>
      </c>
      <c r="U45">
        <v>7.2</v>
      </c>
      <c r="W45">
        <v>4.5999999999999996</v>
      </c>
      <c r="X45">
        <v>173.39999999999998</v>
      </c>
    </row>
    <row r="46" spans="1:24" hidden="1" x14ac:dyDescent="0.25">
      <c r="A46" t="s">
        <v>73</v>
      </c>
      <c r="C46">
        <v>1151.3</v>
      </c>
      <c r="D46">
        <v>4430.3000000000011</v>
      </c>
      <c r="E46">
        <v>1746</v>
      </c>
      <c r="F46">
        <v>893.8</v>
      </c>
      <c r="G46">
        <v>614.29999999999995</v>
      </c>
      <c r="I46">
        <v>149.5</v>
      </c>
      <c r="J46">
        <v>1597.5000000000002</v>
      </c>
      <c r="L46">
        <v>318.7</v>
      </c>
      <c r="M46">
        <v>4246.9000000000005</v>
      </c>
      <c r="N46">
        <v>9285.7000000000025</v>
      </c>
      <c r="P46">
        <v>3760</v>
      </c>
      <c r="Q46">
        <v>2059</v>
      </c>
      <c r="R46">
        <v>149.69999999999999</v>
      </c>
      <c r="S46">
        <v>754.6</v>
      </c>
      <c r="T46">
        <v>919.99999999999989</v>
      </c>
      <c r="U46">
        <v>316.5</v>
      </c>
      <c r="W46">
        <v>517.50000000000011</v>
      </c>
      <c r="X46">
        <v>32911.30000000001</v>
      </c>
    </row>
    <row r="47" spans="1:24" hidden="1" x14ac:dyDescent="0.25">
      <c r="A47" t="s">
        <v>2966</v>
      </c>
      <c r="C47">
        <v>0.6</v>
      </c>
      <c r="D47">
        <v>38.700000000000003</v>
      </c>
      <c r="E47">
        <v>0</v>
      </c>
      <c r="F47">
        <v>0</v>
      </c>
      <c r="G47">
        <v>0</v>
      </c>
      <c r="I47">
        <v>0</v>
      </c>
      <c r="J47">
        <v>0</v>
      </c>
      <c r="L47">
        <v>0</v>
      </c>
      <c r="M47">
        <v>0</v>
      </c>
      <c r="N47">
        <v>0</v>
      </c>
      <c r="Q47">
        <v>7.8</v>
      </c>
      <c r="R47">
        <v>0</v>
      </c>
      <c r="S47">
        <v>0</v>
      </c>
      <c r="T47">
        <v>0</v>
      </c>
      <c r="U47">
        <v>0</v>
      </c>
      <c r="W47">
        <v>0</v>
      </c>
      <c r="X47">
        <v>47.1</v>
      </c>
    </row>
    <row r="48" spans="1:24" hidden="1" x14ac:dyDescent="0.25">
      <c r="A48" t="s">
        <v>1952</v>
      </c>
      <c r="C48">
        <v>0.1</v>
      </c>
      <c r="D48">
        <v>0</v>
      </c>
      <c r="E48">
        <v>0</v>
      </c>
      <c r="F48">
        <v>0</v>
      </c>
      <c r="G48">
        <v>0</v>
      </c>
      <c r="I48">
        <v>0</v>
      </c>
      <c r="J48">
        <v>0</v>
      </c>
      <c r="L48">
        <v>0</v>
      </c>
      <c r="M48">
        <v>0</v>
      </c>
      <c r="N48">
        <v>118.9</v>
      </c>
      <c r="Q48">
        <v>0</v>
      </c>
      <c r="R48">
        <v>56.2</v>
      </c>
      <c r="S48">
        <v>0.6</v>
      </c>
      <c r="T48">
        <v>0.5</v>
      </c>
      <c r="U48">
        <v>0</v>
      </c>
      <c r="W48">
        <v>0</v>
      </c>
      <c r="X48">
        <v>176.29999999999998</v>
      </c>
    </row>
    <row r="49" spans="1:24" hidden="1" x14ac:dyDescent="0.25">
      <c r="A49" t="s">
        <v>104</v>
      </c>
      <c r="C49">
        <v>2712</v>
      </c>
      <c r="D49">
        <v>5257</v>
      </c>
      <c r="M49">
        <v>2696</v>
      </c>
      <c r="U49">
        <v>1410</v>
      </c>
      <c r="X49">
        <v>12075</v>
      </c>
    </row>
    <row r="50" spans="1:24" hidden="1" x14ac:dyDescent="0.25">
      <c r="A50" t="s">
        <v>2014</v>
      </c>
      <c r="C50">
        <v>18.5</v>
      </c>
      <c r="D50">
        <v>15.5</v>
      </c>
      <c r="E50">
        <v>0</v>
      </c>
      <c r="F50">
        <v>2.2000000000000002</v>
      </c>
      <c r="G50">
        <v>0</v>
      </c>
      <c r="I50">
        <v>0</v>
      </c>
      <c r="J50">
        <v>10</v>
      </c>
      <c r="L50">
        <v>2.4</v>
      </c>
      <c r="M50">
        <v>7</v>
      </c>
      <c r="N50">
        <v>15.3</v>
      </c>
      <c r="P50">
        <v>80.3</v>
      </c>
      <c r="Q50">
        <v>0.4</v>
      </c>
      <c r="R50">
        <v>0</v>
      </c>
      <c r="S50">
        <v>0.6</v>
      </c>
      <c r="T50">
        <v>3</v>
      </c>
      <c r="U50">
        <v>3.1</v>
      </c>
      <c r="W50">
        <v>1.1000000000000001</v>
      </c>
      <c r="X50">
        <v>159.39999999999998</v>
      </c>
    </row>
    <row r="51" spans="1:24" hidden="1" x14ac:dyDescent="0.25">
      <c r="A51" t="s">
        <v>463</v>
      </c>
      <c r="C51">
        <v>684.8</v>
      </c>
      <c r="D51">
        <v>2141.1999999999998</v>
      </c>
      <c r="E51">
        <v>0</v>
      </c>
      <c r="F51">
        <v>3.6</v>
      </c>
      <c r="G51">
        <v>10</v>
      </c>
      <c r="I51">
        <v>0.1</v>
      </c>
      <c r="J51">
        <v>66</v>
      </c>
      <c r="L51">
        <v>3</v>
      </c>
      <c r="M51">
        <v>69.3</v>
      </c>
      <c r="N51">
        <v>150.5</v>
      </c>
      <c r="O51">
        <v>245</v>
      </c>
      <c r="P51">
        <v>278.7</v>
      </c>
      <c r="Q51">
        <v>230.7</v>
      </c>
      <c r="R51">
        <v>11.1</v>
      </c>
      <c r="S51">
        <v>212.9</v>
      </c>
      <c r="T51">
        <v>28.2</v>
      </c>
      <c r="U51">
        <v>4.7</v>
      </c>
      <c r="V51">
        <v>104.4</v>
      </c>
      <c r="W51">
        <v>32</v>
      </c>
      <c r="X51">
        <v>4276.1999999999989</v>
      </c>
    </row>
    <row r="52" spans="1:24" hidden="1" x14ac:dyDescent="0.25">
      <c r="A52" t="s">
        <v>1223</v>
      </c>
      <c r="M52">
        <v>19.3</v>
      </c>
      <c r="N52">
        <v>169.3</v>
      </c>
      <c r="P52">
        <v>0</v>
      </c>
      <c r="X52">
        <v>188.60000000000002</v>
      </c>
    </row>
    <row r="53" spans="1:24" hidden="1" x14ac:dyDescent="0.25">
      <c r="A53" t="s">
        <v>185</v>
      </c>
      <c r="C53">
        <v>701.79999999999984</v>
      </c>
      <c r="D53">
        <v>1407.4000000000005</v>
      </c>
      <c r="E53">
        <v>327</v>
      </c>
      <c r="F53">
        <v>333.5</v>
      </c>
      <c r="G53">
        <v>86</v>
      </c>
      <c r="I53">
        <v>38</v>
      </c>
      <c r="J53">
        <v>24.8</v>
      </c>
      <c r="M53">
        <v>58.8</v>
      </c>
      <c r="N53">
        <v>544.89999999999986</v>
      </c>
      <c r="P53">
        <v>516.5</v>
      </c>
      <c r="S53">
        <v>17</v>
      </c>
      <c r="T53">
        <v>212.5</v>
      </c>
      <c r="U53">
        <v>560</v>
      </c>
      <c r="X53">
        <v>4828.2000000000007</v>
      </c>
    </row>
    <row r="54" spans="1:24" hidden="1" x14ac:dyDescent="0.25">
      <c r="A54" t="s">
        <v>194</v>
      </c>
      <c r="C54">
        <v>1873</v>
      </c>
      <c r="D54">
        <v>543</v>
      </c>
      <c r="J54">
        <v>625</v>
      </c>
      <c r="K54">
        <v>1291</v>
      </c>
      <c r="M54">
        <v>220</v>
      </c>
      <c r="N54">
        <v>303</v>
      </c>
      <c r="O54">
        <v>2164</v>
      </c>
      <c r="P54">
        <v>1.5</v>
      </c>
      <c r="S54">
        <v>1085</v>
      </c>
      <c r="T54">
        <v>79.7</v>
      </c>
      <c r="U54">
        <v>119.1</v>
      </c>
      <c r="W54">
        <v>1509.3999999999999</v>
      </c>
      <c r="X54">
        <v>9813.6999999999989</v>
      </c>
    </row>
    <row r="55" spans="1:24" hidden="1" x14ac:dyDescent="0.25">
      <c r="A55" t="s">
        <v>55</v>
      </c>
      <c r="C55">
        <v>6586.4</v>
      </c>
      <c r="D55">
        <v>14034.500000000004</v>
      </c>
      <c r="E55">
        <v>121.8</v>
      </c>
      <c r="F55">
        <v>4146.1999999999989</v>
      </c>
      <c r="G55">
        <v>49</v>
      </c>
      <c r="H55">
        <v>49.7</v>
      </c>
      <c r="I55">
        <v>53</v>
      </c>
      <c r="J55">
        <v>2315.8000000000002</v>
      </c>
      <c r="L55">
        <v>2281.2000000000012</v>
      </c>
      <c r="M55">
        <v>4433.2999999999993</v>
      </c>
      <c r="N55">
        <v>5680.9000000000005</v>
      </c>
      <c r="Q55">
        <v>2407.6000000000004</v>
      </c>
      <c r="R55">
        <v>500.29999999999995</v>
      </c>
      <c r="S55">
        <v>2259.2999999999997</v>
      </c>
      <c r="T55">
        <v>2969.6999999999994</v>
      </c>
      <c r="U55">
        <v>1847.0000000000002</v>
      </c>
      <c r="W55">
        <v>1743.6</v>
      </c>
      <c r="X55">
        <v>51479.3</v>
      </c>
    </row>
    <row r="56" spans="1:24" hidden="1" x14ac:dyDescent="0.25">
      <c r="A56" t="s">
        <v>564</v>
      </c>
      <c r="C56">
        <v>10.1</v>
      </c>
      <c r="D56">
        <v>29.3</v>
      </c>
      <c r="F56">
        <v>183.5</v>
      </c>
      <c r="G56">
        <v>270</v>
      </c>
      <c r="J56">
        <v>47.7</v>
      </c>
      <c r="M56">
        <v>288.5</v>
      </c>
      <c r="N56">
        <v>1511.7</v>
      </c>
      <c r="P56">
        <v>558.80000000000007</v>
      </c>
      <c r="Q56">
        <v>137.80000000000001</v>
      </c>
      <c r="R56">
        <v>85</v>
      </c>
      <c r="T56">
        <v>42.7</v>
      </c>
      <c r="U56">
        <v>98.1</v>
      </c>
      <c r="X56">
        <v>3263.2000000000003</v>
      </c>
    </row>
    <row r="57" spans="1:24" hidden="1" x14ac:dyDescent="0.25">
      <c r="A57" t="s">
        <v>512</v>
      </c>
      <c r="D57">
        <v>169.5</v>
      </c>
      <c r="J57">
        <v>20</v>
      </c>
      <c r="N57">
        <v>15</v>
      </c>
      <c r="O57">
        <v>1244</v>
      </c>
      <c r="P57">
        <v>93.3</v>
      </c>
      <c r="X57">
        <v>1541.8</v>
      </c>
    </row>
    <row r="58" spans="1:24" hidden="1" x14ac:dyDescent="0.25">
      <c r="A58" t="s">
        <v>184</v>
      </c>
      <c r="C58">
        <v>5961.7</v>
      </c>
      <c r="D58">
        <v>856.19999999999993</v>
      </c>
      <c r="E58">
        <v>777</v>
      </c>
      <c r="G58">
        <v>899</v>
      </c>
      <c r="I58">
        <v>1794</v>
      </c>
      <c r="J58">
        <v>1295</v>
      </c>
      <c r="L58">
        <v>514</v>
      </c>
      <c r="M58">
        <v>2928.3</v>
      </c>
      <c r="N58">
        <v>16188.5</v>
      </c>
      <c r="P58">
        <v>16.8</v>
      </c>
      <c r="Q58">
        <v>13.4</v>
      </c>
      <c r="R58">
        <v>2213.6</v>
      </c>
      <c r="U58">
        <v>707</v>
      </c>
      <c r="X58">
        <v>34164.5</v>
      </c>
    </row>
    <row r="59" spans="1:24" hidden="1" x14ac:dyDescent="0.25">
      <c r="A59" t="s">
        <v>9245</v>
      </c>
      <c r="P59">
        <v>0</v>
      </c>
      <c r="X59">
        <v>0</v>
      </c>
    </row>
    <row r="60" spans="1:24" hidden="1" x14ac:dyDescent="0.25">
      <c r="A60" t="s">
        <v>448</v>
      </c>
      <c r="B60">
        <v>7740.9</v>
      </c>
      <c r="X60">
        <v>7740.9</v>
      </c>
    </row>
    <row r="61" spans="1:24" hidden="1" x14ac:dyDescent="0.25">
      <c r="A61" t="s">
        <v>59</v>
      </c>
      <c r="C61">
        <v>1618.8999999999996</v>
      </c>
      <c r="D61">
        <v>2533.1999999999998</v>
      </c>
      <c r="E61">
        <v>12.4</v>
      </c>
      <c r="F61">
        <v>7328.0999999999967</v>
      </c>
      <c r="G61">
        <v>210.79999999999998</v>
      </c>
      <c r="I61">
        <v>118.3</v>
      </c>
      <c r="J61">
        <v>2115.2000000000007</v>
      </c>
      <c r="L61">
        <v>3450.8000000000015</v>
      </c>
      <c r="M61">
        <v>11268.999999999991</v>
      </c>
      <c r="N61">
        <v>5987.2000000000025</v>
      </c>
      <c r="Q61">
        <v>3733.2</v>
      </c>
      <c r="R61">
        <v>477.99999999999994</v>
      </c>
      <c r="S61">
        <v>1265.9999999999998</v>
      </c>
      <c r="T61">
        <v>5208.2999999999993</v>
      </c>
      <c r="U61">
        <v>6761</v>
      </c>
      <c r="W61">
        <v>1645.8</v>
      </c>
      <c r="X61">
        <v>53736.2</v>
      </c>
    </row>
    <row r="62" spans="1:24" hidden="1" x14ac:dyDescent="0.25">
      <c r="A62" t="s">
        <v>10138</v>
      </c>
      <c r="B62">
        <v>7740.9</v>
      </c>
      <c r="C62">
        <v>22427.1</v>
      </c>
      <c r="D62">
        <v>33556.200000000004</v>
      </c>
      <c r="E62">
        <v>3063.1000000000004</v>
      </c>
      <c r="F62">
        <v>17926.099999999999</v>
      </c>
      <c r="G62">
        <v>2262.6000000000004</v>
      </c>
      <c r="H62">
        <v>49.7</v>
      </c>
      <c r="I62">
        <v>2217.3000000000002</v>
      </c>
      <c r="J62">
        <v>8568.6000000000022</v>
      </c>
      <c r="K62">
        <v>1291</v>
      </c>
      <c r="L62">
        <v>6985.3000000000029</v>
      </c>
      <c r="M62">
        <v>28469.399999999987</v>
      </c>
      <c r="N62">
        <v>54166.600000000013</v>
      </c>
      <c r="O62">
        <v>3653</v>
      </c>
      <c r="P62">
        <v>5530.6</v>
      </c>
      <c r="Q62">
        <v>8878.2000000000007</v>
      </c>
      <c r="R62">
        <v>3579.7</v>
      </c>
      <c r="S62">
        <v>10254</v>
      </c>
      <c r="T62">
        <v>11336.599999999999</v>
      </c>
      <c r="U62">
        <v>12486.1</v>
      </c>
      <c r="V62">
        <v>104.4</v>
      </c>
      <c r="W62">
        <v>5737</v>
      </c>
      <c r="X62">
        <v>250283.5</v>
      </c>
    </row>
  </sheetData>
  <phoneticPr fontId="1" type="noConversion"/>
  <pageMargins left="0.7" right="0.7" top="0.75" bottom="0.75" header="0.3" footer="0.3"/>
  <pageSetup paperSize="9" orientation="portrait" verticalDpi="0"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CF843-244C-4CE4-B09E-81B039E17E8B}">
  <dimension ref="A1:AD2176"/>
  <sheetViews>
    <sheetView topLeftCell="T1" workbookViewId="0">
      <selection activeCell="X5" sqref="X5"/>
    </sheetView>
  </sheetViews>
  <sheetFormatPr defaultColWidth="11.5546875" defaultRowHeight="13.8" x14ac:dyDescent="0.25"/>
  <cols>
    <col min="1" max="3" width="80.88671875" bestFit="1" customWidth="1"/>
    <col min="4" max="4" width="22.44140625" bestFit="1" customWidth="1"/>
    <col min="5" max="5" width="37.109375" bestFit="1" customWidth="1"/>
    <col min="6" max="6" width="80.88671875" bestFit="1" customWidth="1"/>
    <col min="7" max="7" width="26" bestFit="1" customWidth="1"/>
    <col min="8" max="8" width="64" bestFit="1" customWidth="1"/>
    <col min="9" max="10" width="80.88671875" bestFit="1" customWidth="1"/>
    <col min="11" max="11" width="38.44140625" bestFit="1" customWidth="1"/>
    <col min="12" max="14" width="80.88671875" bestFit="1" customWidth="1"/>
    <col min="15" max="15" width="32.77734375" bestFit="1" customWidth="1"/>
    <col min="16" max="16" width="32.6640625" bestFit="1" customWidth="1"/>
    <col min="17" max="17" width="49.21875" style="1" bestFit="1" customWidth="1"/>
    <col min="18" max="18" width="80.88671875" bestFit="1" customWidth="1"/>
    <col min="19" max="19" width="41" bestFit="1" customWidth="1"/>
    <col min="20" max="20" width="64.21875" bestFit="1" customWidth="1"/>
    <col min="24" max="24" width="11.5546875" style="7"/>
    <col min="26" max="26" width="13.77734375" customWidth="1"/>
    <col min="27" max="27" width="21.5546875" customWidth="1"/>
    <col min="28" max="28" width="22.88671875"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s="1" t="s">
        <v>16</v>
      </c>
      <c r="R1" t="s">
        <v>17</v>
      </c>
      <c r="S1" t="s">
        <v>18</v>
      </c>
      <c r="T1" t="s">
        <v>19</v>
      </c>
      <c r="U1" t="s">
        <v>20</v>
      </c>
      <c r="V1" t="s">
        <v>21</v>
      </c>
      <c r="W1" t="s">
        <v>22</v>
      </c>
      <c r="X1" s="7" t="s">
        <v>23</v>
      </c>
      <c r="Y1" t="s">
        <v>24</v>
      </c>
      <c r="Z1" t="s">
        <v>25</v>
      </c>
      <c r="AA1" s="10" t="s">
        <v>9246</v>
      </c>
      <c r="AB1" s="10" t="s">
        <v>10133</v>
      </c>
    </row>
    <row r="2" spans="1:30" ht="82.8" x14ac:dyDescent="0.25">
      <c r="A2" t="s">
        <v>26</v>
      </c>
      <c r="B2" t="s">
        <v>27</v>
      </c>
      <c r="C2" t="s">
        <v>28</v>
      </c>
      <c r="D2" t="s">
        <v>29</v>
      </c>
      <c r="E2" t="s">
        <v>30</v>
      </c>
      <c r="F2" t="s">
        <v>31</v>
      </c>
      <c r="G2" t="s">
        <v>32</v>
      </c>
      <c r="H2" t="s">
        <v>33</v>
      </c>
      <c r="I2" t="s">
        <v>34</v>
      </c>
      <c r="J2" s="2" t="s">
        <v>35</v>
      </c>
      <c r="K2" t="s">
        <v>36</v>
      </c>
      <c r="L2" t="s">
        <v>37</v>
      </c>
      <c r="M2" t="s">
        <v>38</v>
      </c>
      <c r="N2" s="2" t="s">
        <v>39</v>
      </c>
      <c r="O2" s="2" t="s">
        <v>40</v>
      </c>
      <c r="P2" s="2" t="s">
        <v>41</v>
      </c>
      <c r="Q2" s="1" t="s">
        <v>42</v>
      </c>
      <c r="R2" t="s">
        <v>43</v>
      </c>
      <c r="S2" t="s">
        <v>44</v>
      </c>
      <c r="T2" t="s">
        <v>45</v>
      </c>
      <c r="U2" t="s">
        <v>46</v>
      </c>
      <c r="V2" t="s">
        <v>47</v>
      </c>
      <c r="W2" t="s">
        <v>48</v>
      </c>
      <c r="X2" s="7" t="s">
        <v>49</v>
      </c>
      <c r="Y2" t="s">
        <v>42</v>
      </c>
      <c r="Z2" t="s">
        <v>50</v>
      </c>
      <c r="AA2" s="9" t="s">
        <v>9247</v>
      </c>
      <c r="AB2" s="9" t="s">
        <v>10132</v>
      </c>
    </row>
    <row r="3" spans="1:30" x14ac:dyDescent="0.25">
      <c r="A3" t="s">
        <v>51</v>
      </c>
      <c r="B3" t="s">
        <v>52</v>
      </c>
      <c r="C3" t="s">
        <v>51</v>
      </c>
      <c r="D3" t="s">
        <v>51</v>
      </c>
      <c r="E3" t="s">
        <v>51</v>
      </c>
      <c r="F3" t="s">
        <v>51</v>
      </c>
      <c r="G3" t="s">
        <v>53</v>
      </c>
      <c r="H3" t="s">
        <v>51</v>
      </c>
      <c r="I3" s="3" t="s">
        <v>9248</v>
      </c>
      <c r="J3" t="s">
        <v>54</v>
      </c>
      <c r="K3" t="s">
        <v>55</v>
      </c>
      <c r="L3" t="s">
        <v>51</v>
      </c>
      <c r="M3" t="s">
        <v>51</v>
      </c>
      <c r="N3" t="s">
        <v>55</v>
      </c>
      <c r="O3" t="s">
        <v>56</v>
      </c>
      <c r="P3" t="s">
        <v>51</v>
      </c>
      <c r="Q3" s="1" t="s">
        <v>57</v>
      </c>
      <c r="R3" t="s">
        <v>51</v>
      </c>
      <c r="S3" t="s">
        <v>51</v>
      </c>
      <c r="T3" t="s">
        <v>51</v>
      </c>
      <c r="U3">
        <f t="shared" ref="U3:U66" si="0">VALUE(IF(LEN(I3)&gt;3,RIGHT(I3,4),1990))</f>
        <v>1990</v>
      </c>
      <c r="V3" t="str">
        <f>TEXT(IF(LEN(I3)=10,MID(I3,4,2),1),"00")</f>
        <v>01</v>
      </c>
      <c r="W3" t="str">
        <f>TEXT(IF(LEN(I3)=10,MID(I3,1,2),1),"00")</f>
        <v>01</v>
      </c>
      <c r="X3" s="8">
        <f t="shared" ref="X3:X67" si="1">DATE(U3,V3,W3)</f>
        <v>32874</v>
      </c>
      <c r="Y3">
        <f t="shared" ref="Y3:Y66" si="2">VALUE(Q3)</f>
        <v>13753.5</v>
      </c>
      <c r="Z3" t="str">
        <f t="shared" ref="Z3:Z66" si="3">IF(VALUE(U3)&lt;1990,"ROTFARBE","GRUENFARBE")</f>
        <v>GRUENFARBE</v>
      </c>
      <c r="AA3" s="9" t="str">
        <f t="shared" ref="AA3:AA66" si="4">TEXT(I3,"DD.MM.YYYY")</f>
        <v>01.01.1990</v>
      </c>
      <c r="AB3" s="9" t="str">
        <f>IF(Y3&gt;AD$4,"Ja","Nein")</f>
        <v>Ja</v>
      </c>
      <c r="AC3" t="s">
        <v>10130</v>
      </c>
      <c r="AD3">
        <f>SUM(Y3:Y2171)</f>
        <v>250283.49999999956</v>
      </c>
    </row>
    <row r="4" spans="1:30" x14ac:dyDescent="0.25">
      <c r="A4" t="s">
        <v>51</v>
      </c>
      <c r="B4" t="s">
        <v>52</v>
      </c>
      <c r="C4" t="s">
        <v>51</v>
      </c>
      <c r="D4" t="s">
        <v>51</v>
      </c>
      <c r="E4" t="s">
        <v>51</v>
      </c>
      <c r="F4" t="s">
        <v>51</v>
      </c>
      <c r="G4" t="s">
        <v>58</v>
      </c>
      <c r="H4" t="s">
        <v>51</v>
      </c>
      <c r="I4" s="3" t="s">
        <v>9248</v>
      </c>
      <c r="J4" t="s">
        <v>54</v>
      </c>
      <c r="K4" t="s">
        <v>59</v>
      </c>
      <c r="L4" t="s">
        <v>51</v>
      </c>
      <c r="M4" t="s">
        <v>51</v>
      </c>
      <c r="N4" t="s">
        <v>59</v>
      </c>
      <c r="O4" t="s">
        <v>56</v>
      </c>
      <c r="P4" t="s">
        <v>51</v>
      </c>
      <c r="Q4" s="1" t="s">
        <v>60</v>
      </c>
      <c r="R4" t="s">
        <v>51</v>
      </c>
      <c r="S4" t="s">
        <v>51</v>
      </c>
      <c r="T4" s="6"/>
      <c r="U4">
        <f t="shared" si="0"/>
        <v>1990</v>
      </c>
      <c r="V4" t="str">
        <f t="shared" ref="V4:V67" si="5">TEXT(IF(LEN(I4)=10,MID(I4,4,2),1),"00")</f>
        <v>01</v>
      </c>
      <c r="W4" t="str">
        <f t="shared" ref="W4:W67" si="6">TEXT(IF(LEN(I4)=10,MID(I4,1,2),1),"00")</f>
        <v>01</v>
      </c>
      <c r="X4" s="8">
        <f t="shared" si="1"/>
        <v>32874</v>
      </c>
      <c r="Y4">
        <f t="shared" si="2"/>
        <v>7504.6</v>
      </c>
      <c r="Z4" t="str">
        <f t="shared" si="3"/>
        <v>GRUENFARBE</v>
      </c>
      <c r="AA4" s="9" t="str">
        <f t="shared" si="4"/>
        <v>01.01.1990</v>
      </c>
      <c r="AB4" s="9" t="str">
        <f t="shared" ref="AB4:AB67" si="7">IF(Y4&gt;AD$4,"Ja","Nein")</f>
        <v>Ja</v>
      </c>
      <c r="AC4" t="s">
        <v>10131</v>
      </c>
      <c r="AD4">
        <f>AVERAGE(Y3:Y2171)</f>
        <v>115.39119409866278</v>
      </c>
    </row>
    <row r="5" spans="1:30" x14ac:dyDescent="0.25">
      <c r="A5" t="s">
        <v>51</v>
      </c>
      <c r="B5" t="s">
        <v>52</v>
      </c>
      <c r="C5" t="s">
        <v>51</v>
      </c>
      <c r="D5" t="s">
        <v>51</v>
      </c>
      <c r="E5" t="s">
        <v>51</v>
      </c>
      <c r="F5" t="s">
        <v>51</v>
      </c>
      <c r="G5" t="s">
        <v>61</v>
      </c>
      <c r="H5" t="s">
        <v>51</v>
      </c>
      <c r="I5" s="3" t="s">
        <v>9248</v>
      </c>
      <c r="J5" t="s">
        <v>54</v>
      </c>
      <c r="K5" t="s">
        <v>55</v>
      </c>
      <c r="L5" t="s">
        <v>51</v>
      </c>
      <c r="M5" t="s">
        <v>51</v>
      </c>
      <c r="N5" t="s">
        <v>55</v>
      </c>
      <c r="O5" t="s">
        <v>56</v>
      </c>
      <c r="P5" t="s">
        <v>51</v>
      </c>
      <c r="Q5" s="1" t="s">
        <v>62</v>
      </c>
      <c r="R5" t="s">
        <v>51</v>
      </c>
      <c r="S5" t="s">
        <v>51</v>
      </c>
      <c r="T5" s="6"/>
      <c r="U5">
        <f t="shared" si="0"/>
        <v>1990</v>
      </c>
      <c r="V5" t="str">
        <f t="shared" si="5"/>
        <v>01</v>
      </c>
      <c r="W5" t="str">
        <f t="shared" si="6"/>
        <v>01</v>
      </c>
      <c r="X5" s="8">
        <f t="shared" si="1"/>
        <v>32874</v>
      </c>
      <c r="Y5">
        <f t="shared" si="2"/>
        <v>6586.4</v>
      </c>
      <c r="Z5" t="str">
        <f t="shared" si="3"/>
        <v>GRUENFARBE</v>
      </c>
      <c r="AA5" s="9" t="str">
        <f t="shared" si="4"/>
        <v>01.01.1990</v>
      </c>
      <c r="AB5" s="9" t="str">
        <f t="shared" si="7"/>
        <v>Ja</v>
      </c>
      <c r="AC5" t="s">
        <v>10134</v>
      </c>
      <c r="AD5">
        <v>1550.9</v>
      </c>
    </row>
    <row r="6" spans="1:30" x14ac:dyDescent="0.25">
      <c r="A6" t="s">
        <v>51</v>
      </c>
      <c r="B6" t="s">
        <v>52</v>
      </c>
      <c r="C6" t="s">
        <v>51</v>
      </c>
      <c r="D6" t="s">
        <v>51</v>
      </c>
      <c r="E6" t="s">
        <v>51</v>
      </c>
      <c r="F6" t="s">
        <v>51</v>
      </c>
      <c r="G6" t="s">
        <v>63</v>
      </c>
      <c r="H6" t="s">
        <v>51</v>
      </c>
      <c r="I6" s="3" t="s">
        <v>9248</v>
      </c>
      <c r="J6" t="s">
        <v>54</v>
      </c>
      <c r="K6" t="s">
        <v>55</v>
      </c>
      <c r="L6" t="s">
        <v>51</v>
      </c>
      <c r="M6" t="s">
        <v>51</v>
      </c>
      <c r="N6" t="s">
        <v>55</v>
      </c>
      <c r="O6" t="s">
        <v>56</v>
      </c>
      <c r="P6" t="s">
        <v>51</v>
      </c>
      <c r="Q6" s="1" t="s">
        <v>64</v>
      </c>
      <c r="R6" t="s">
        <v>51</v>
      </c>
      <c r="S6" t="s">
        <v>51</v>
      </c>
      <c r="T6" s="6"/>
      <c r="U6">
        <f t="shared" si="0"/>
        <v>1990</v>
      </c>
      <c r="V6" t="str">
        <f t="shared" si="5"/>
        <v>01</v>
      </c>
      <c r="W6" t="str">
        <f t="shared" si="6"/>
        <v>01</v>
      </c>
      <c r="X6" s="8">
        <f t="shared" si="1"/>
        <v>32874</v>
      </c>
      <c r="Y6">
        <f t="shared" si="2"/>
        <v>5656.3</v>
      </c>
      <c r="Z6" t="str">
        <f t="shared" si="3"/>
        <v>GRUENFARBE</v>
      </c>
      <c r="AA6" s="9" t="str">
        <f t="shared" si="4"/>
        <v>01.01.1990</v>
      </c>
      <c r="AB6" s="9" t="str">
        <f t="shared" si="7"/>
        <v>Ja</v>
      </c>
    </row>
    <row r="7" spans="1:30" x14ac:dyDescent="0.25">
      <c r="A7" t="s">
        <v>51</v>
      </c>
      <c r="B7" t="s">
        <v>52</v>
      </c>
      <c r="C7" t="s">
        <v>51</v>
      </c>
      <c r="D7" t="s">
        <v>51</v>
      </c>
      <c r="E7" t="s">
        <v>51</v>
      </c>
      <c r="F7" t="s">
        <v>51</v>
      </c>
      <c r="G7" t="s">
        <v>63</v>
      </c>
      <c r="H7" t="s">
        <v>51</v>
      </c>
      <c r="I7" s="3" t="s">
        <v>9248</v>
      </c>
      <c r="J7" t="s">
        <v>54</v>
      </c>
      <c r="K7" t="s">
        <v>59</v>
      </c>
      <c r="L7" t="s">
        <v>51</v>
      </c>
      <c r="M7" t="s">
        <v>51</v>
      </c>
      <c r="N7" t="s">
        <v>59</v>
      </c>
      <c r="O7" t="s">
        <v>56</v>
      </c>
      <c r="P7" t="s">
        <v>51</v>
      </c>
      <c r="Q7" s="1" t="s">
        <v>65</v>
      </c>
      <c r="R7" t="s">
        <v>51</v>
      </c>
      <c r="S7" t="s">
        <v>51</v>
      </c>
      <c r="T7" s="6"/>
      <c r="U7">
        <f t="shared" si="0"/>
        <v>1990</v>
      </c>
      <c r="V7" t="str">
        <f t="shared" si="5"/>
        <v>01</v>
      </c>
      <c r="W7" t="str">
        <f t="shared" si="6"/>
        <v>01</v>
      </c>
      <c r="X7" s="8">
        <f t="shared" si="1"/>
        <v>32874</v>
      </c>
      <c r="Y7">
        <f t="shared" si="2"/>
        <v>4679.8</v>
      </c>
      <c r="Z7" t="str">
        <f t="shared" si="3"/>
        <v>GRUENFARBE</v>
      </c>
      <c r="AA7" s="9" t="str">
        <f t="shared" si="4"/>
        <v>01.01.1990</v>
      </c>
      <c r="AB7" s="9" t="str">
        <f t="shared" si="7"/>
        <v>Ja</v>
      </c>
    </row>
    <row r="8" spans="1:30" x14ac:dyDescent="0.25">
      <c r="A8" t="s">
        <v>51</v>
      </c>
      <c r="B8" t="s">
        <v>52</v>
      </c>
      <c r="C8" t="s">
        <v>51</v>
      </c>
      <c r="D8" t="s">
        <v>51</v>
      </c>
      <c r="E8" t="s">
        <v>51</v>
      </c>
      <c r="F8" t="s">
        <v>51</v>
      </c>
      <c r="G8" t="s">
        <v>66</v>
      </c>
      <c r="H8" t="s">
        <v>51</v>
      </c>
      <c r="I8" s="3" t="s">
        <v>9248</v>
      </c>
      <c r="J8" t="s">
        <v>54</v>
      </c>
      <c r="K8" t="s">
        <v>59</v>
      </c>
      <c r="L8" t="s">
        <v>51</v>
      </c>
      <c r="M8" t="s">
        <v>51</v>
      </c>
      <c r="N8" t="s">
        <v>59</v>
      </c>
      <c r="O8" t="s">
        <v>56</v>
      </c>
      <c r="P8" t="s">
        <v>51</v>
      </c>
      <c r="Q8" s="1" t="s">
        <v>67</v>
      </c>
      <c r="R8" t="s">
        <v>51</v>
      </c>
      <c r="S8" t="s">
        <v>51</v>
      </c>
      <c r="T8" s="6"/>
      <c r="U8">
        <f t="shared" si="0"/>
        <v>1990</v>
      </c>
      <c r="V8" t="str">
        <f t="shared" si="5"/>
        <v>01</v>
      </c>
      <c r="W8" t="str">
        <f t="shared" si="6"/>
        <v>01</v>
      </c>
      <c r="X8" s="8">
        <f t="shared" si="1"/>
        <v>32874</v>
      </c>
      <c r="Y8">
        <f t="shared" si="2"/>
        <v>4408.8999999999996</v>
      </c>
      <c r="Z8" t="str">
        <f t="shared" si="3"/>
        <v>GRUENFARBE</v>
      </c>
      <c r="AA8" s="9" t="str">
        <f t="shared" si="4"/>
        <v>01.01.1990</v>
      </c>
      <c r="AB8" s="9" t="str">
        <f t="shared" si="7"/>
        <v>Ja</v>
      </c>
    </row>
    <row r="9" spans="1:30" x14ac:dyDescent="0.25">
      <c r="A9" t="s">
        <v>51</v>
      </c>
      <c r="B9" t="s">
        <v>52</v>
      </c>
      <c r="C9" t="s">
        <v>51</v>
      </c>
      <c r="D9" t="s">
        <v>51</v>
      </c>
      <c r="E9" t="s">
        <v>51</v>
      </c>
      <c r="F9" t="s">
        <v>51</v>
      </c>
      <c r="G9" t="s">
        <v>58</v>
      </c>
      <c r="H9" t="s">
        <v>51</v>
      </c>
      <c r="I9" s="3" t="s">
        <v>9248</v>
      </c>
      <c r="J9" t="s">
        <v>54</v>
      </c>
      <c r="K9" t="s">
        <v>55</v>
      </c>
      <c r="L9" t="s">
        <v>51</v>
      </c>
      <c r="M9" t="s">
        <v>51</v>
      </c>
      <c r="N9" t="s">
        <v>55</v>
      </c>
      <c r="O9" t="s">
        <v>56</v>
      </c>
      <c r="P9" t="s">
        <v>51</v>
      </c>
      <c r="Q9" s="1" t="s">
        <v>68</v>
      </c>
      <c r="R9" t="s">
        <v>51</v>
      </c>
      <c r="S9" t="s">
        <v>51</v>
      </c>
      <c r="T9" s="6"/>
      <c r="U9">
        <f t="shared" si="0"/>
        <v>1990</v>
      </c>
      <c r="V9" t="str">
        <f t="shared" si="5"/>
        <v>01</v>
      </c>
      <c r="W9" t="str">
        <f t="shared" si="6"/>
        <v>01</v>
      </c>
      <c r="X9" s="8">
        <f t="shared" si="1"/>
        <v>32874</v>
      </c>
      <c r="Y9">
        <f t="shared" si="2"/>
        <v>4349.3999999999996</v>
      </c>
      <c r="Z9" t="str">
        <f t="shared" si="3"/>
        <v>GRUENFARBE</v>
      </c>
      <c r="AA9" s="9" t="str">
        <f t="shared" si="4"/>
        <v>01.01.1990</v>
      </c>
      <c r="AB9" s="9" t="str">
        <f t="shared" si="7"/>
        <v>Ja</v>
      </c>
    </row>
    <row r="10" spans="1:30" x14ac:dyDescent="0.25">
      <c r="A10" t="s">
        <v>51</v>
      </c>
      <c r="B10" t="s">
        <v>52</v>
      </c>
      <c r="C10" t="s">
        <v>51</v>
      </c>
      <c r="D10" t="s">
        <v>51</v>
      </c>
      <c r="E10" t="s">
        <v>51</v>
      </c>
      <c r="F10" t="s">
        <v>51</v>
      </c>
      <c r="G10" t="s">
        <v>69</v>
      </c>
      <c r="H10" t="s">
        <v>51</v>
      </c>
      <c r="I10" s="3" t="s">
        <v>9248</v>
      </c>
      <c r="J10" t="s">
        <v>54</v>
      </c>
      <c r="K10" t="s">
        <v>59</v>
      </c>
      <c r="L10" t="s">
        <v>51</v>
      </c>
      <c r="M10" t="s">
        <v>51</v>
      </c>
      <c r="N10" t="s">
        <v>59</v>
      </c>
      <c r="O10" t="s">
        <v>56</v>
      </c>
      <c r="P10" t="s">
        <v>51</v>
      </c>
      <c r="Q10" s="1" t="s">
        <v>70</v>
      </c>
      <c r="R10" t="s">
        <v>51</v>
      </c>
      <c r="S10" t="s">
        <v>51</v>
      </c>
      <c r="T10" s="6"/>
      <c r="U10">
        <f t="shared" si="0"/>
        <v>1990</v>
      </c>
      <c r="V10" t="str">
        <f t="shared" si="5"/>
        <v>01</v>
      </c>
      <c r="W10" t="str">
        <f t="shared" si="6"/>
        <v>01</v>
      </c>
      <c r="X10" s="8">
        <f t="shared" si="1"/>
        <v>32874</v>
      </c>
      <c r="Y10">
        <f t="shared" si="2"/>
        <v>4170.8999999999996</v>
      </c>
      <c r="Z10" t="str">
        <f t="shared" si="3"/>
        <v>GRUENFARBE</v>
      </c>
      <c r="AA10" s="9" t="str">
        <f t="shared" si="4"/>
        <v>01.01.1990</v>
      </c>
      <c r="AB10" s="9" t="str">
        <f t="shared" si="7"/>
        <v>Ja</v>
      </c>
    </row>
    <row r="11" spans="1:30" x14ac:dyDescent="0.25">
      <c r="A11" t="s">
        <v>51</v>
      </c>
      <c r="B11" t="s">
        <v>71</v>
      </c>
      <c r="C11" t="s">
        <v>51</v>
      </c>
      <c r="D11" t="s">
        <v>51</v>
      </c>
      <c r="E11" t="s">
        <v>51</v>
      </c>
      <c r="F11" t="s">
        <v>51</v>
      </c>
      <c r="G11" t="s">
        <v>72</v>
      </c>
      <c r="H11" t="s">
        <v>51</v>
      </c>
      <c r="I11" s="3" t="s">
        <v>9248</v>
      </c>
      <c r="J11" t="s">
        <v>54</v>
      </c>
      <c r="K11" t="s">
        <v>73</v>
      </c>
      <c r="L11" t="s">
        <v>51</v>
      </c>
      <c r="M11" t="s">
        <v>51</v>
      </c>
      <c r="N11" t="s">
        <v>73</v>
      </c>
      <c r="O11" t="s">
        <v>74</v>
      </c>
      <c r="P11" t="s">
        <v>51</v>
      </c>
      <c r="Q11" s="1" t="s">
        <v>75</v>
      </c>
      <c r="R11" t="s">
        <v>51</v>
      </c>
      <c r="S11" t="s">
        <v>51</v>
      </c>
      <c r="T11" s="6"/>
      <c r="U11">
        <f t="shared" si="0"/>
        <v>1990</v>
      </c>
      <c r="V11" t="str">
        <f t="shared" si="5"/>
        <v>01</v>
      </c>
      <c r="W11" t="str">
        <f t="shared" si="6"/>
        <v>01</v>
      </c>
      <c r="X11" s="8">
        <f t="shared" si="1"/>
        <v>32874</v>
      </c>
      <c r="Y11">
        <f t="shared" si="2"/>
        <v>3760</v>
      </c>
      <c r="Z11" t="str">
        <f t="shared" si="3"/>
        <v>GRUENFARBE</v>
      </c>
      <c r="AA11" s="9" t="str">
        <f t="shared" si="4"/>
        <v>01.01.1990</v>
      </c>
      <c r="AB11" s="9" t="str">
        <f t="shared" si="7"/>
        <v>Ja</v>
      </c>
    </row>
    <row r="12" spans="1:30" x14ac:dyDescent="0.25">
      <c r="A12" t="s">
        <v>51</v>
      </c>
      <c r="B12" t="s">
        <v>52</v>
      </c>
      <c r="C12" t="s">
        <v>51</v>
      </c>
      <c r="D12" t="s">
        <v>51</v>
      </c>
      <c r="E12" t="s">
        <v>51</v>
      </c>
      <c r="F12" t="s">
        <v>51</v>
      </c>
      <c r="G12" t="s">
        <v>66</v>
      </c>
      <c r="H12" t="s">
        <v>51</v>
      </c>
      <c r="I12" s="3" t="s">
        <v>9248</v>
      </c>
      <c r="J12" t="s">
        <v>54</v>
      </c>
      <c r="K12" t="s">
        <v>55</v>
      </c>
      <c r="L12" t="s">
        <v>51</v>
      </c>
      <c r="M12" t="s">
        <v>51</v>
      </c>
      <c r="N12" t="s">
        <v>55</v>
      </c>
      <c r="O12" t="s">
        <v>56</v>
      </c>
      <c r="P12" t="s">
        <v>51</v>
      </c>
      <c r="Q12" s="1" t="s">
        <v>76</v>
      </c>
      <c r="R12" t="s">
        <v>51</v>
      </c>
      <c r="S12" t="s">
        <v>51</v>
      </c>
      <c r="T12" s="6"/>
      <c r="U12">
        <f t="shared" si="0"/>
        <v>1990</v>
      </c>
      <c r="V12" t="str">
        <f t="shared" si="5"/>
        <v>01</v>
      </c>
      <c r="W12" t="str">
        <f t="shared" si="6"/>
        <v>01</v>
      </c>
      <c r="X12" s="8">
        <f t="shared" si="1"/>
        <v>32874</v>
      </c>
      <c r="Y12">
        <f t="shared" si="2"/>
        <v>3109.2</v>
      </c>
      <c r="Z12" t="str">
        <f t="shared" si="3"/>
        <v>GRUENFARBE</v>
      </c>
      <c r="AA12" s="9" t="str">
        <f t="shared" si="4"/>
        <v>01.01.1990</v>
      </c>
      <c r="AB12" s="9" t="str">
        <f t="shared" si="7"/>
        <v>Ja</v>
      </c>
    </row>
    <row r="13" spans="1:30" x14ac:dyDescent="0.25">
      <c r="A13" t="s">
        <v>51</v>
      </c>
      <c r="B13" t="s">
        <v>52</v>
      </c>
      <c r="C13" t="s">
        <v>51</v>
      </c>
      <c r="D13" t="s">
        <v>51</v>
      </c>
      <c r="E13" t="s">
        <v>51</v>
      </c>
      <c r="F13" t="s">
        <v>51</v>
      </c>
      <c r="G13" t="s">
        <v>77</v>
      </c>
      <c r="H13" t="s">
        <v>51</v>
      </c>
      <c r="I13" s="3" t="s">
        <v>9248</v>
      </c>
      <c r="J13" t="s">
        <v>54</v>
      </c>
      <c r="K13" t="s">
        <v>59</v>
      </c>
      <c r="L13" t="s">
        <v>51</v>
      </c>
      <c r="M13" t="s">
        <v>51</v>
      </c>
      <c r="N13" t="s">
        <v>59</v>
      </c>
      <c r="O13" t="s">
        <v>56</v>
      </c>
      <c r="P13" t="s">
        <v>51</v>
      </c>
      <c r="Q13" s="1" t="s">
        <v>78</v>
      </c>
      <c r="R13" t="s">
        <v>51</v>
      </c>
      <c r="S13" t="s">
        <v>51</v>
      </c>
      <c r="T13" s="6"/>
      <c r="U13">
        <f t="shared" si="0"/>
        <v>1990</v>
      </c>
      <c r="V13" t="str">
        <f t="shared" si="5"/>
        <v>01</v>
      </c>
      <c r="W13" t="str">
        <f t="shared" si="6"/>
        <v>01</v>
      </c>
      <c r="X13" s="8">
        <f t="shared" si="1"/>
        <v>32874</v>
      </c>
      <c r="Y13">
        <f t="shared" si="2"/>
        <v>2794.8</v>
      </c>
      <c r="Z13" t="str">
        <f t="shared" si="3"/>
        <v>GRUENFARBE</v>
      </c>
      <c r="AA13" s="9" t="str">
        <f t="shared" si="4"/>
        <v>01.01.1990</v>
      </c>
      <c r="AB13" s="9" t="str">
        <f t="shared" si="7"/>
        <v>Ja</v>
      </c>
    </row>
    <row r="14" spans="1:30" x14ac:dyDescent="0.25">
      <c r="A14" t="s">
        <v>51</v>
      </c>
      <c r="B14" t="s">
        <v>52</v>
      </c>
      <c r="C14" t="s">
        <v>51</v>
      </c>
      <c r="D14" t="s">
        <v>51</v>
      </c>
      <c r="E14" t="s">
        <v>51</v>
      </c>
      <c r="F14" t="s">
        <v>51</v>
      </c>
      <c r="G14" t="s">
        <v>79</v>
      </c>
      <c r="H14" t="s">
        <v>51</v>
      </c>
      <c r="I14" s="3" t="s">
        <v>9248</v>
      </c>
      <c r="J14" t="s">
        <v>54</v>
      </c>
      <c r="K14" t="s">
        <v>55</v>
      </c>
      <c r="L14" t="s">
        <v>51</v>
      </c>
      <c r="M14" t="s">
        <v>51</v>
      </c>
      <c r="N14" t="s">
        <v>55</v>
      </c>
      <c r="O14" t="s">
        <v>56</v>
      </c>
      <c r="P14" t="s">
        <v>51</v>
      </c>
      <c r="Q14" s="1" t="s">
        <v>80</v>
      </c>
      <c r="R14" t="s">
        <v>51</v>
      </c>
      <c r="S14" t="s">
        <v>51</v>
      </c>
      <c r="T14" s="6"/>
      <c r="U14">
        <f t="shared" si="0"/>
        <v>1990</v>
      </c>
      <c r="V14" t="str">
        <f t="shared" si="5"/>
        <v>01</v>
      </c>
      <c r="W14" t="str">
        <f t="shared" si="6"/>
        <v>01</v>
      </c>
      <c r="X14" s="8">
        <f t="shared" si="1"/>
        <v>32874</v>
      </c>
      <c r="Y14">
        <f t="shared" si="2"/>
        <v>2759.7</v>
      </c>
      <c r="Z14" t="str">
        <f t="shared" si="3"/>
        <v>GRUENFARBE</v>
      </c>
      <c r="AA14" s="9" t="str">
        <f t="shared" si="4"/>
        <v>01.01.1990</v>
      </c>
      <c r="AB14" s="9" t="str">
        <f t="shared" si="7"/>
        <v>Ja</v>
      </c>
    </row>
    <row r="15" spans="1:30" x14ac:dyDescent="0.25">
      <c r="A15" t="s">
        <v>51</v>
      </c>
      <c r="B15" t="s">
        <v>52</v>
      </c>
      <c r="C15" t="s">
        <v>51</v>
      </c>
      <c r="D15" t="s">
        <v>51</v>
      </c>
      <c r="E15" t="s">
        <v>51</v>
      </c>
      <c r="F15" t="s">
        <v>51</v>
      </c>
      <c r="G15" t="s">
        <v>81</v>
      </c>
      <c r="H15" t="s">
        <v>51</v>
      </c>
      <c r="I15" s="3" t="s">
        <v>9248</v>
      </c>
      <c r="J15" t="s">
        <v>54</v>
      </c>
      <c r="K15" t="s">
        <v>59</v>
      </c>
      <c r="L15" t="s">
        <v>51</v>
      </c>
      <c r="M15" t="s">
        <v>51</v>
      </c>
      <c r="N15" t="s">
        <v>59</v>
      </c>
      <c r="O15" t="s">
        <v>56</v>
      </c>
      <c r="P15" t="s">
        <v>51</v>
      </c>
      <c r="Q15" s="1" t="s">
        <v>82</v>
      </c>
      <c r="R15" t="s">
        <v>51</v>
      </c>
      <c r="S15" t="s">
        <v>51</v>
      </c>
      <c r="T15" s="6"/>
      <c r="U15">
        <f t="shared" si="0"/>
        <v>1990</v>
      </c>
      <c r="V15" t="str">
        <f t="shared" si="5"/>
        <v>01</v>
      </c>
      <c r="W15" t="str">
        <f t="shared" si="6"/>
        <v>01</v>
      </c>
      <c r="X15" s="8">
        <f t="shared" si="1"/>
        <v>32874</v>
      </c>
      <c r="Y15">
        <f t="shared" si="2"/>
        <v>2736.9</v>
      </c>
      <c r="Z15" t="str">
        <f t="shared" si="3"/>
        <v>GRUENFARBE</v>
      </c>
      <c r="AA15" s="9" t="str">
        <f t="shared" si="4"/>
        <v>01.01.1990</v>
      </c>
      <c r="AB15" s="9" t="str">
        <f t="shared" si="7"/>
        <v>Ja</v>
      </c>
    </row>
    <row r="16" spans="1:30" x14ac:dyDescent="0.25">
      <c r="A16" t="s">
        <v>51</v>
      </c>
      <c r="B16" t="s">
        <v>52</v>
      </c>
      <c r="C16" t="s">
        <v>51</v>
      </c>
      <c r="D16" t="s">
        <v>51</v>
      </c>
      <c r="E16" t="s">
        <v>51</v>
      </c>
      <c r="F16" t="s">
        <v>51</v>
      </c>
      <c r="G16" t="s">
        <v>77</v>
      </c>
      <c r="H16" t="s">
        <v>51</v>
      </c>
      <c r="I16" s="3" t="s">
        <v>9248</v>
      </c>
      <c r="J16" t="s">
        <v>54</v>
      </c>
      <c r="K16" t="s">
        <v>55</v>
      </c>
      <c r="L16" t="s">
        <v>51</v>
      </c>
      <c r="M16" t="s">
        <v>51</v>
      </c>
      <c r="N16" t="s">
        <v>55</v>
      </c>
      <c r="O16" t="s">
        <v>56</v>
      </c>
      <c r="P16" t="s">
        <v>51</v>
      </c>
      <c r="Q16" s="1" t="s">
        <v>83</v>
      </c>
      <c r="R16" t="s">
        <v>51</v>
      </c>
      <c r="S16" t="s">
        <v>51</v>
      </c>
      <c r="T16" s="6"/>
      <c r="U16">
        <f t="shared" si="0"/>
        <v>1990</v>
      </c>
      <c r="V16" t="str">
        <f t="shared" si="5"/>
        <v>01</v>
      </c>
      <c r="W16" t="str">
        <f t="shared" si="6"/>
        <v>01</v>
      </c>
      <c r="X16" s="8">
        <f t="shared" si="1"/>
        <v>32874</v>
      </c>
      <c r="Y16">
        <f t="shared" si="2"/>
        <v>2394.8000000000002</v>
      </c>
      <c r="Z16" t="str">
        <f t="shared" si="3"/>
        <v>GRUENFARBE</v>
      </c>
      <c r="AA16" s="9" t="str">
        <f t="shared" si="4"/>
        <v>01.01.1990</v>
      </c>
      <c r="AB16" s="9" t="str">
        <f t="shared" si="7"/>
        <v>Ja</v>
      </c>
    </row>
    <row r="17" spans="1:28" x14ac:dyDescent="0.25">
      <c r="A17" t="s">
        <v>51</v>
      </c>
      <c r="B17" t="s">
        <v>52</v>
      </c>
      <c r="C17" t="s">
        <v>51</v>
      </c>
      <c r="D17" t="s">
        <v>51</v>
      </c>
      <c r="E17" t="s">
        <v>51</v>
      </c>
      <c r="F17" t="s">
        <v>51</v>
      </c>
      <c r="G17" t="s">
        <v>84</v>
      </c>
      <c r="H17" t="s">
        <v>51</v>
      </c>
      <c r="I17" s="3" t="s">
        <v>9248</v>
      </c>
      <c r="J17" t="s">
        <v>54</v>
      </c>
      <c r="K17" t="s">
        <v>55</v>
      </c>
      <c r="L17" t="s">
        <v>51</v>
      </c>
      <c r="M17" t="s">
        <v>51</v>
      </c>
      <c r="N17" t="s">
        <v>55</v>
      </c>
      <c r="O17" t="s">
        <v>56</v>
      </c>
      <c r="P17" t="s">
        <v>51</v>
      </c>
      <c r="Q17" s="1" t="s">
        <v>85</v>
      </c>
      <c r="R17" t="s">
        <v>51</v>
      </c>
      <c r="S17" t="s">
        <v>51</v>
      </c>
      <c r="T17" s="6"/>
      <c r="U17">
        <f t="shared" si="0"/>
        <v>1990</v>
      </c>
      <c r="V17" t="str">
        <f t="shared" si="5"/>
        <v>01</v>
      </c>
      <c r="W17" t="str">
        <f t="shared" si="6"/>
        <v>01</v>
      </c>
      <c r="X17" s="8">
        <f t="shared" si="1"/>
        <v>32874</v>
      </c>
      <c r="Y17">
        <f t="shared" si="2"/>
        <v>2315.8000000000002</v>
      </c>
      <c r="Z17" t="str">
        <f t="shared" si="3"/>
        <v>GRUENFARBE</v>
      </c>
      <c r="AA17" s="9" t="str">
        <f t="shared" si="4"/>
        <v>01.01.1990</v>
      </c>
      <c r="AB17" s="9" t="str">
        <f t="shared" si="7"/>
        <v>Ja</v>
      </c>
    </row>
    <row r="18" spans="1:28" x14ac:dyDescent="0.25">
      <c r="A18" t="s">
        <v>51</v>
      </c>
      <c r="B18" t="s">
        <v>52</v>
      </c>
      <c r="C18" t="s">
        <v>51</v>
      </c>
      <c r="D18" t="s">
        <v>51</v>
      </c>
      <c r="E18" t="s">
        <v>51</v>
      </c>
      <c r="F18" t="s">
        <v>51</v>
      </c>
      <c r="G18" t="s">
        <v>79</v>
      </c>
      <c r="H18" t="s">
        <v>51</v>
      </c>
      <c r="I18" s="3" t="s">
        <v>9248</v>
      </c>
      <c r="J18" t="s">
        <v>54</v>
      </c>
      <c r="K18" t="s">
        <v>59</v>
      </c>
      <c r="L18" t="s">
        <v>51</v>
      </c>
      <c r="M18" t="s">
        <v>51</v>
      </c>
      <c r="N18" t="s">
        <v>59</v>
      </c>
      <c r="O18" t="s">
        <v>56</v>
      </c>
      <c r="P18" t="s">
        <v>51</v>
      </c>
      <c r="Q18" s="1" t="s">
        <v>86</v>
      </c>
      <c r="R18" t="s">
        <v>51</v>
      </c>
      <c r="S18" t="s">
        <v>51</v>
      </c>
      <c r="T18" t="s">
        <v>51</v>
      </c>
      <c r="U18">
        <f t="shared" si="0"/>
        <v>1990</v>
      </c>
      <c r="V18" t="str">
        <f t="shared" si="5"/>
        <v>01</v>
      </c>
      <c r="W18" t="str">
        <f t="shared" si="6"/>
        <v>01</v>
      </c>
      <c r="X18" s="8">
        <f t="shared" si="1"/>
        <v>32874</v>
      </c>
      <c r="Y18">
        <f t="shared" si="2"/>
        <v>2280.8000000000002</v>
      </c>
      <c r="Z18" t="str">
        <f t="shared" si="3"/>
        <v>GRUENFARBE</v>
      </c>
      <c r="AA18" s="9" t="str">
        <f t="shared" si="4"/>
        <v>01.01.1990</v>
      </c>
      <c r="AB18" s="9" t="str">
        <f t="shared" si="7"/>
        <v>Ja</v>
      </c>
    </row>
    <row r="19" spans="1:28" x14ac:dyDescent="0.25">
      <c r="A19" t="s">
        <v>51</v>
      </c>
      <c r="B19" t="s">
        <v>52</v>
      </c>
      <c r="C19" t="s">
        <v>51</v>
      </c>
      <c r="D19" t="s">
        <v>51</v>
      </c>
      <c r="E19" t="s">
        <v>51</v>
      </c>
      <c r="F19" t="s">
        <v>51</v>
      </c>
      <c r="G19" t="s">
        <v>81</v>
      </c>
      <c r="H19" t="s">
        <v>51</v>
      </c>
      <c r="I19" s="3" t="s">
        <v>9248</v>
      </c>
      <c r="J19" t="s">
        <v>54</v>
      </c>
      <c r="K19" t="s">
        <v>55</v>
      </c>
      <c r="L19" t="s">
        <v>51</v>
      </c>
      <c r="M19" t="s">
        <v>51</v>
      </c>
      <c r="N19" t="s">
        <v>55</v>
      </c>
      <c r="O19" t="s">
        <v>56</v>
      </c>
      <c r="P19" t="s">
        <v>51</v>
      </c>
      <c r="Q19" s="1" t="s">
        <v>87</v>
      </c>
      <c r="R19" t="s">
        <v>51</v>
      </c>
      <c r="S19" t="s">
        <v>51</v>
      </c>
      <c r="T19" t="s">
        <v>51</v>
      </c>
      <c r="U19">
        <f t="shared" si="0"/>
        <v>1990</v>
      </c>
      <c r="V19" t="str">
        <f t="shared" si="5"/>
        <v>01</v>
      </c>
      <c r="W19" t="str">
        <f t="shared" si="6"/>
        <v>01</v>
      </c>
      <c r="X19" s="8">
        <f t="shared" si="1"/>
        <v>32874</v>
      </c>
      <c r="Y19">
        <f t="shared" si="2"/>
        <v>2095.4</v>
      </c>
      <c r="Z19" t="str">
        <f t="shared" si="3"/>
        <v>GRUENFARBE</v>
      </c>
      <c r="AA19" s="9" t="str">
        <f t="shared" si="4"/>
        <v>01.01.1990</v>
      </c>
      <c r="AB19" s="9" t="str">
        <f t="shared" si="7"/>
        <v>Ja</v>
      </c>
    </row>
    <row r="20" spans="1:28" x14ac:dyDescent="0.25">
      <c r="A20" t="s">
        <v>51</v>
      </c>
      <c r="B20" t="s">
        <v>52</v>
      </c>
      <c r="C20" t="s">
        <v>51</v>
      </c>
      <c r="D20" t="s">
        <v>51</v>
      </c>
      <c r="E20" t="s">
        <v>51</v>
      </c>
      <c r="F20" t="s">
        <v>51</v>
      </c>
      <c r="G20" t="s">
        <v>88</v>
      </c>
      <c r="H20" t="s">
        <v>51</v>
      </c>
      <c r="I20" s="3" t="s">
        <v>9248</v>
      </c>
      <c r="J20" t="s">
        <v>54</v>
      </c>
      <c r="K20" t="s">
        <v>55</v>
      </c>
      <c r="L20" t="s">
        <v>51</v>
      </c>
      <c r="M20" t="s">
        <v>51</v>
      </c>
      <c r="N20" t="s">
        <v>55</v>
      </c>
      <c r="O20" t="s">
        <v>56</v>
      </c>
      <c r="P20" t="s">
        <v>51</v>
      </c>
      <c r="Q20" s="1" t="s">
        <v>89</v>
      </c>
      <c r="R20" t="s">
        <v>51</v>
      </c>
      <c r="S20" t="s">
        <v>51</v>
      </c>
      <c r="T20" t="s">
        <v>51</v>
      </c>
      <c r="U20">
        <f t="shared" si="0"/>
        <v>1990</v>
      </c>
      <c r="V20" t="str">
        <f t="shared" si="5"/>
        <v>01</v>
      </c>
      <c r="W20" t="str">
        <f t="shared" si="6"/>
        <v>01</v>
      </c>
      <c r="X20" s="8">
        <f t="shared" si="1"/>
        <v>32874</v>
      </c>
      <c r="Y20">
        <f t="shared" si="2"/>
        <v>2035.6</v>
      </c>
      <c r="Z20" t="str">
        <f t="shared" si="3"/>
        <v>GRUENFARBE</v>
      </c>
      <c r="AA20" s="9" t="str">
        <f t="shared" si="4"/>
        <v>01.01.1990</v>
      </c>
      <c r="AB20" s="9" t="str">
        <f t="shared" si="7"/>
        <v>Ja</v>
      </c>
    </row>
    <row r="21" spans="1:28" x14ac:dyDescent="0.25">
      <c r="A21" t="s">
        <v>51</v>
      </c>
      <c r="B21" t="s">
        <v>52</v>
      </c>
      <c r="C21" t="s">
        <v>51</v>
      </c>
      <c r="D21" t="s">
        <v>51</v>
      </c>
      <c r="E21" t="s">
        <v>51</v>
      </c>
      <c r="F21" t="s">
        <v>51</v>
      </c>
      <c r="G21" t="s">
        <v>53</v>
      </c>
      <c r="H21" t="s">
        <v>51</v>
      </c>
      <c r="I21" s="3" t="s">
        <v>9248</v>
      </c>
      <c r="J21" t="s">
        <v>54</v>
      </c>
      <c r="K21" t="s">
        <v>59</v>
      </c>
      <c r="L21" t="s">
        <v>51</v>
      </c>
      <c r="M21" t="s">
        <v>51</v>
      </c>
      <c r="N21" t="s">
        <v>59</v>
      </c>
      <c r="O21" t="s">
        <v>56</v>
      </c>
      <c r="P21" t="s">
        <v>51</v>
      </c>
      <c r="Q21" s="1" t="s">
        <v>90</v>
      </c>
      <c r="R21" t="s">
        <v>51</v>
      </c>
      <c r="S21" t="s">
        <v>51</v>
      </c>
      <c r="T21" t="s">
        <v>51</v>
      </c>
      <c r="U21">
        <f t="shared" si="0"/>
        <v>1990</v>
      </c>
      <c r="V21" t="str">
        <f t="shared" si="5"/>
        <v>01</v>
      </c>
      <c r="W21" t="str">
        <f t="shared" si="6"/>
        <v>01</v>
      </c>
      <c r="X21" s="8">
        <f t="shared" si="1"/>
        <v>32874</v>
      </c>
      <c r="Y21">
        <f t="shared" si="2"/>
        <v>1971</v>
      </c>
      <c r="Z21" t="str">
        <f t="shared" si="3"/>
        <v>GRUENFARBE</v>
      </c>
      <c r="AA21" s="9" t="str">
        <f t="shared" si="4"/>
        <v>01.01.1990</v>
      </c>
      <c r="AB21" s="9" t="str">
        <f t="shared" si="7"/>
        <v>Ja</v>
      </c>
    </row>
    <row r="22" spans="1:28" x14ac:dyDescent="0.25">
      <c r="A22" t="s">
        <v>51</v>
      </c>
      <c r="B22" t="s">
        <v>52</v>
      </c>
      <c r="C22" t="s">
        <v>51</v>
      </c>
      <c r="D22" t="s">
        <v>51</v>
      </c>
      <c r="E22" t="s">
        <v>51</v>
      </c>
      <c r="F22" t="s">
        <v>51</v>
      </c>
      <c r="G22" t="s">
        <v>53</v>
      </c>
      <c r="H22" t="s">
        <v>51</v>
      </c>
      <c r="I22" s="3" t="s">
        <v>9248</v>
      </c>
      <c r="J22" t="s">
        <v>54</v>
      </c>
      <c r="K22" t="s">
        <v>91</v>
      </c>
      <c r="L22" t="s">
        <v>51</v>
      </c>
      <c r="M22" t="s">
        <v>51</v>
      </c>
      <c r="N22" t="s">
        <v>91</v>
      </c>
      <c r="O22" t="s">
        <v>56</v>
      </c>
      <c r="P22" t="s">
        <v>51</v>
      </c>
      <c r="Q22" s="1" t="s">
        <v>92</v>
      </c>
      <c r="R22" t="s">
        <v>51</v>
      </c>
      <c r="S22" t="s">
        <v>51</v>
      </c>
      <c r="T22" t="s">
        <v>51</v>
      </c>
      <c r="U22">
        <f t="shared" si="0"/>
        <v>1990</v>
      </c>
      <c r="V22" t="str">
        <f t="shared" si="5"/>
        <v>01</v>
      </c>
      <c r="W22" t="str">
        <f t="shared" si="6"/>
        <v>01</v>
      </c>
      <c r="X22" s="8">
        <f t="shared" si="1"/>
        <v>32874</v>
      </c>
      <c r="Y22">
        <f t="shared" si="2"/>
        <v>1759.7</v>
      </c>
      <c r="Z22" t="str">
        <f t="shared" si="3"/>
        <v>GRUENFARBE</v>
      </c>
      <c r="AA22" s="9" t="str">
        <f t="shared" si="4"/>
        <v>01.01.1990</v>
      </c>
      <c r="AB22" s="9" t="str">
        <f t="shared" si="7"/>
        <v>Ja</v>
      </c>
    </row>
    <row r="23" spans="1:28" x14ac:dyDescent="0.25">
      <c r="A23" t="s">
        <v>51</v>
      </c>
      <c r="B23" t="s">
        <v>52</v>
      </c>
      <c r="C23" t="s">
        <v>51</v>
      </c>
      <c r="D23" t="s">
        <v>51</v>
      </c>
      <c r="E23" t="s">
        <v>51</v>
      </c>
      <c r="F23" t="s">
        <v>51</v>
      </c>
      <c r="G23" t="s">
        <v>93</v>
      </c>
      <c r="H23" t="s">
        <v>51</v>
      </c>
      <c r="I23" s="3" t="s">
        <v>9248</v>
      </c>
      <c r="J23" t="s">
        <v>54</v>
      </c>
      <c r="K23" t="s">
        <v>55</v>
      </c>
      <c r="L23" t="s">
        <v>51</v>
      </c>
      <c r="M23" t="s">
        <v>51</v>
      </c>
      <c r="N23" t="s">
        <v>55</v>
      </c>
      <c r="O23" t="s">
        <v>56</v>
      </c>
      <c r="P23" t="s">
        <v>51</v>
      </c>
      <c r="Q23" s="1" t="s">
        <v>94</v>
      </c>
      <c r="R23" t="s">
        <v>51</v>
      </c>
      <c r="S23" t="s">
        <v>51</v>
      </c>
      <c r="T23" t="s">
        <v>51</v>
      </c>
      <c r="U23">
        <f t="shared" si="0"/>
        <v>1990</v>
      </c>
      <c r="V23" t="str">
        <f t="shared" si="5"/>
        <v>01</v>
      </c>
      <c r="W23" t="str">
        <f t="shared" si="6"/>
        <v>01</v>
      </c>
      <c r="X23" s="8">
        <f t="shared" si="1"/>
        <v>32874</v>
      </c>
      <c r="Y23">
        <f t="shared" si="2"/>
        <v>1688.8</v>
      </c>
      <c r="Z23" t="str">
        <f t="shared" si="3"/>
        <v>GRUENFARBE</v>
      </c>
      <c r="AA23" s="9" t="str">
        <f t="shared" si="4"/>
        <v>01.01.1990</v>
      </c>
      <c r="AB23" s="9" t="str">
        <f t="shared" si="7"/>
        <v>Ja</v>
      </c>
    </row>
    <row r="24" spans="1:28" x14ac:dyDescent="0.25">
      <c r="A24" t="s">
        <v>51</v>
      </c>
      <c r="B24" t="s">
        <v>52</v>
      </c>
      <c r="C24" t="s">
        <v>51</v>
      </c>
      <c r="D24" t="s">
        <v>51</v>
      </c>
      <c r="E24" t="s">
        <v>51</v>
      </c>
      <c r="F24" t="s">
        <v>51</v>
      </c>
      <c r="G24" t="s">
        <v>69</v>
      </c>
      <c r="H24" t="s">
        <v>51</v>
      </c>
      <c r="I24" s="3" t="s">
        <v>9248</v>
      </c>
      <c r="J24" t="s">
        <v>54</v>
      </c>
      <c r="K24" t="s">
        <v>55</v>
      </c>
      <c r="L24" t="s">
        <v>51</v>
      </c>
      <c r="M24" t="s">
        <v>51</v>
      </c>
      <c r="N24" t="s">
        <v>55</v>
      </c>
      <c r="O24" t="s">
        <v>56</v>
      </c>
      <c r="P24" t="s">
        <v>51</v>
      </c>
      <c r="Q24" s="1" t="s">
        <v>95</v>
      </c>
      <c r="R24" t="s">
        <v>51</v>
      </c>
      <c r="S24" t="s">
        <v>51</v>
      </c>
      <c r="T24" t="s">
        <v>51</v>
      </c>
      <c r="U24">
        <f t="shared" si="0"/>
        <v>1990</v>
      </c>
      <c r="V24" t="str">
        <f t="shared" si="5"/>
        <v>01</v>
      </c>
      <c r="W24" t="str">
        <f t="shared" si="6"/>
        <v>01</v>
      </c>
      <c r="X24" s="8">
        <f t="shared" si="1"/>
        <v>32874</v>
      </c>
      <c r="Y24">
        <f t="shared" si="2"/>
        <v>1682.5</v>
      </c>
      <c r="Z24" t="str">
        <f t="shared" si="3"/>
        <v>GRUENFARBE</v>
      </c>
      <c r="AA24" s="9" t="str">
        <f t="shared" si="4"/>
        <v>01.01.1990</v>
      </c>
      <c r="AB24" s="9" t="str">
        <f t="shared" si="7"/>
        <v>Ja</v>
      </c>
    </row>
    <row r="25" spans="1:28" x14ac:dyDescent="0.25">
      <c r="A25" t="s">
        <v>51</v>
      </c>
      <c r="B25" t="s">
        <v>52</v>
      </c>
      <c r="C25" t="s">
        <v>51</v>
      </c>
      <c r="D25" t="s">
        <v>51</v>
      </c>
      <c r="E25" t="s">
        <v>51</v>
      </c>
      <c r="F25" t="s">
        <v>51</v>
      </c>
      <c r="G25" t="s">
        <v>58</v>
      </c>
      <c r="H25" t="s">
        <v>51</v>
      </c>
      <c r="I25" s="3" t="s">
        <v>9248</v>
      </c>
      <c r="J25" t="s">
        <v>54</v>
      </c>
      <c r="K25" t="s">
        <v>91</v>
      </c>
      <c r="L25" t="s">
        <v>51</v>
      </c>
      <c r="M25" t="s">
        <v>51</v>
      </c>
      <c r="N25" t="s">
        <v>91</v>
      </c>
      <c r="O25" t="s">
        <v>56</v>
      </c>
      <c r="P25" t="s">
        <v>51</v>
      </c>
      <c r="Q25" s="1" t="s">
        <v>96</v>
      </c>
      <c r="R25" t="s">
        <v>51</v>
      </c>
      <c r="S25" t="s">
        <v>51</v>
      </c>
      <c r="T25" t="s">
        <v>51</v>
      </c>
      <c r="U25">
        <f t="shared" si="0"/>
        <v>1990</v>
      </c>
      <c r="V25" t="str">
        <f t="shared" si="5"/>
        <v>01</v>
      </c>
      <c r="W25" t="str">
        <f t="shared" si="6"/>
        <v>01</v>
      </c>
      <c r="X25" s="8">
        <f t="shared" si="1"/>
        <v>32874</v>
      </c>
      <c r="Y25">
        <f t="shared" si="2"/>
        <v>1614.6</v>
      </c>
      <c r="Z25" t="str">
        <f t="shared" si="3"/>
        <v>GRUENFARBE</v>
      </c>
      <c r="AA25" s="9" t="str">
        <f t="shared" si="4"/>
        <v>01.01.1990</v>
      </c>
      <c r="AB25" s="9" t="str">
        <f t="shared" si="7"/>
        <v>Ja</v>
      </c>
    </row>
    <row r="26" spans="1:28" x14ac:dyDescent="0.25">
      <c r="A26" t="s">
        <v>51</v>
      </c>
      <c r="B26" t="s">
        <v>52</v>
      </c>
      <c r="C26" t="s">
        <v>51</v>
      </c>
      <c r="D26" t="s">
        <v>51</v>
      </c>
      <c r="E26" t="s">
        <v>51</v>
      </c>
      <c r="F26" t="s">
        <v>51</v>
      </c>
      <c r="G26" t="s">
        <v>84</v>
      </c>
      <c r="H26" t="s">
        <v>51</v>
      </c>
      <c r="I26" s="3" t="s">
        <v>9248</v>
      </c>
      <c r="J26" t="s">
        <v>54</v>
      </c>
      <c r="K26" t="s">
        <v>59</v>
      </c>
      <c r="L26" t="s">
        <v>51</v>
      </c>
      <c r="M26" t="s">
        <v>51</v>
      </c>
      <c r="N26" t="s">
        <v>59</v>
      </c>
      <c r="O26" t="s">
        <v>56</v>
      </c>
      <c r="P26" t="s">
        <v>51</v>
      </c>
      <c r="Q26" s="1" t="s">
        <v>97</v>
      </c>
      <c r="R26" t="s">
        <v>51</v>
      </c>
      <c r="S26" t="s">
        <v>51</v>
      </c>
      <c r="T26" t="s">
        <v>51</v>
      </c>
      <c r="U26">
        <f t="shared" si="0"/>
        <v>1990</v>
      </c>
      <c r="V26" t="str">
        <f t="shared" si="5"/>
        <v>01</v>
      </c>
      <c r="W26" t="str">
        <f t="shared" si="6"/>
        <v>01</v>
      </c>
      <c r="X26" s="8">
        <f t="shared" si="1"/>
        <v>32874</v>
      </c>
      <c r="Y26">
        <f t="shared" si="2"/>
        <v>1494.7</v>
      </c>
      <c r="Z26" t="str">
        <f t="shared" si="3"/>
        <v>GRUENFARBE</v>
      </c>
      <c r="AA26" s="9" t="str">
        <f t="shared" si="4"/>
        <v>01.01.1990</v>
      </c>
      <c r="AB26" s="9" t="str">
        <f t="shared" si="7"/>
        <v>Ja</v>
      </c>
    </row>
    <row r="27" spans="1:28" x14ac:dyDescent="0.25">
      <c r="A27" t="s">
        <v>98</v>
      </c>
      <c r="B27" t="s">
        <v>99</v>
      </c>
      <c r="C27" t="s">
        <v>100</v>
      </c>
      <c r="D27" t="s">
        <v>101</v>
      </c>
      <c r="E27" t="s">
        <v>102</v>
      </c>
      <c r="F27" t="s">
        <v>51</v>
      </c>
      <c r="G27" t="s">
        <v>53</v>
      </c>
      <c r="H27" t="s">
        <v>103</v>
      </c>
      <c r="I27" s="4" t="s">
        <v>9249</v>
      </c>
      <c r="J27" t="s">
        <v>54</v>
      </c>
      <c r="K27" t="s">
        <v>104</v>
      </c>
      <c r="L27" t="s">
        <v>51</v>
      </c>
      <c r="M27" t="s">
        <v>51</v>
      </c>
      <c r="N27" t="s">
        <v>104</v>
      </c>
      <c r="O27" t="s">
        <v>74</v>
      </c>
      <c r="P27" t="s">
        <v>74</v>
      </c>
      <c r="Q27" s="1" t="s">
        <v>105</v>
      </c>
      <c r="R27" t="s">
        <v>106</v>
      </c>
      <c r="S27" t="s">
        <v>107</v>
      </c>
      <c r="T27" t="s">
        <v>108</v>
      </c>
      <c r="U27">
        <f t="shared" si="0"/>
        <v>1988</v>
      </c>
      <c r="V27" t="str">
        <f t="shared" si="5"/>
        <v>04</v>
      </c>
      <c r="W27" t="str">
        <f t="shared" si="6"/>
        <v>09</v>
      </c>
      <c r="X27" s="8">
        <f t="shared" si="1"/>
        <v>32242</v>
      </c>
      <c r="Y27">
        <f t="shared" si="2"/>
        <v>1410</v>
      </c>
      <c r="Z27" t="str">
        <f t="shared" si="3"/>
        <v>ROTFARBE</v>
      </c>
      <c r="AA27" s="9" t="str">
        <f t="shared" si="4"/>
        <v>09.04.1988</v>
      </c>
      <c r="AB27" s="9" t="str">
        <f t="shared" si="7"/>
        <v>Ja</v>
      </c>
    </row>
    <row r="28" spans="1:28" x14ac:dyDescent="0.25">
      <c r="A28" t="s">
        <v>109</v>
      </c>
      <c r="B28" t="s">
        <v>99</v>
      </c>
      <c r="C28" t="s">
        <v>110</v>
      </c>
      <c r="D28" t="s">
        <v>111</v>
      </c>
      <c r="E28" t="s">
        <v>110</v>
      </c>
      <c r="F28" t="s">
        <v>51</v>
      </c>
      <c r="G28" t="s">
        <v>69</v>
      </c>
      <c r="H28" t="s">
        <v>112</v>
      </c>
      <c r="I28" s="4" t="s">
        <v>9250</v>
      </c>
      <c r="J28" t="s">
        <v>54</v>
      </c>
      <c r="K28" t="s">
        <v>104</v>
      </c>
      <c r="L28" t="s">
        <v>51</v>
      </c>
      <c r="M28" t="s">
        <v>51</v>
      </c>
      <c r="N28" t="s">
        <v>104</v>
      </c>
      <c r="O28" t="s">
        <v>74</v>
      </c>
      <c r="P28" t="s">
        <v>74</v>
      </c>
      <c r="Q28" s="1" t="s">
        <v>105</v>
      </c>
      <c r="R28" t="s">
        <v>110</v>
      </c>
      <c r="S28" t="s">
        <v>107</v>
      </c>
      <c r="T28" t="s">
        <v>108</v>
      </c>
      <c r="U28">
        <f t="shared" si="0"/>
        <v>1986</v>
      </c>
      <c r="V28" t="str">
        <f t="shared" si="5"/>
        <v>12</v>
      </c>
      <c r="W28" t="str">
        <f t="shared" si="6"/>
        <v>22</v>
      </c>
      <c r="X28" s="8">
        <f t="shared" si="1"/>
        <v>31768</v>
      </c>
      <c r="Y28">
        <f t="shared" si="2"/>
        <v>1410</v>
      </c>
      <c r="Z28" t="str">
        <f t="shared" si="3"/>
        <v>ROTFARBE</v>
      </c>
      <c r="AA28" s="9" t="str">
        <f t="shared" si="4"/>
        <v>22.12.1986</v>
      </c>
      <c r="AB28" s="9" t="str">
        <f t="shared" si="7"/>
        <v>Ja</v>
      </c>
    </row>
    <row r="29" spans="1:28" x14ac:dyDescent="0.25">
      <c r="A29" t="s">
        <v>113</v>
      </c>
      <c r="B29" t="s">
        <v>114</v>
      </c>
      <c r="C29" t="s">
        <v>115</v>
      </c>
      <c r="D29" t="s">
        <v>116</v>
      </c>
      <c r="E29" t="s">
        <v>117</v>
      </c>
      <c r="F29" t="s">
        <v>118</v>
      </c>
      <c r="G29" t="s">
        <v>61</v>
      </c>
      <c r="H29" t="s">
        <v>119</v>
      </c>
      <c r="I29" s="4" t="s">
        <v>9251</v>
      </c>
      <c r="J29" t="s">
        <v>120</v>
      </c>
      <c r="K29" t="s">
        <v>104</v>
      </c>
      <c r="L29" t="s">
        <v>51</v>
      </c>
      <c r="M29" t="s">
        <v>51</v>
      </c>
      <c r="N29" t="s">
        <v>104</v>
      </c>
      <c r="O29" t="s">
        <v>74</v>
      </c>
      <c r="P29" t="s">
        <v>74</v>
      </c>
      <c r="Q29" s="1" t="s">
        <v>121</v>
      </c>
      <c r="R29" t="s">
        <v>117</v>
      </c>
      <c r="S29" t="s">
        <v>107</v>
      </c>
      <c r="T29" t="s">
        <v>122</v>
      </c>
      <c r="U29">
        <f t="shared" si="0"/>
        <v>1985</v>
      </c>
      <c r="V29" t="str">
        <f t="shared" si="5"/>
        <v>04</v>
      </c>
      <c r="W29" t="str">
        <f t="shared" si="6"/>
        <v>18</v>
      </c>
      <c r="X29" s="8">
        <f t="shared" si="1"/>
        <v>31155</v>
      </c>
      <c r="Y29">
        <f t="shared" si="2"/>
        <v>1402</v>
      </c>
      <c r="Z29" t="str">
        <f t="shared" si="3"/>
        <v>ROTFARBE</v>
      </c>
      <c r="AA29" s="9" t="str">
        <f t="shared" si="4"/>
        <v>18.04.1985</v>
      </c>
      <c r="AB29" s="9" t="str">
        <f t="shared" si="7"/>
        <v>Ja</v>
      </c>
    </row>
    <row r="30" spans="1:28" x14ac:dyDescent="0.25">
      <c r="A30" t="s">
        <v>123</v>
      </c>
      <c r="B30" t="s">
        <v>99</v>
      </c>
      <c r="C30" t="s">
        <v>124</v>
      </c>
      <c r="D30" t="s">
        <v>125</v>
      </c>
      <c r="E30" t="s">
        <v>126</v>
      </c>
      <c r="F30" t="s">
        <v>51</v>
      </c>
      <c r="G30" t="s">
        <v>58</v>
      </c>
      <c r="H30" t="s">
        <v>127</v>
      </c>
      <c r="I30" s="4" t="s">
        <v>9252</v>
      </c>
      <c r="J30" t="s">
        <v>54</v>
      </c>
      <c r="K30" t="s">
        <v>104</v>
      </c>
      <c r="L30" t="s">
        <v>51</v>
      </c>
      <c r="M30" t="s">
        <v>51</v>
      </c>
      <c r="N30" t="s">
        <v>104</v>
      </c>
      <c r="O30" t="s">
        <v>74</v>
      </c>
      <c r="P30" t="s">
        <v>74</v>
      </c>
      <c r="Q30" s="1" t="s">
        <v>128</v>
      </c>
      <c r="R30" t="s">
        <v>124</v>
      </c>
      <c r="S30" t="s">
        <v>107</v>
      </c>
      <c r="T30" t="s">
        <v>108</v>
      </c>
      <c r="U30">
        <f t="shared" si="0"/>
        <v>1985</v>
      </c>
      <c r="V30" t="str">
        <f t="shared" si="5"/>
        <v>02</v>
      </c>
      <c r="W30" t="str">
        <f t="shared" si="6"/>
        <v>01</v>
      </c>
      <c r="X30" s="8">
        <f t="shared" si="1"/>
        <v>31079</v>
      </c>
      <c r="Y30">
        <f t="shared" si="2"/>
        <v>1360</v>
      </c>
      <c r="Z30" t="str">
        <f t="shared" si="3"/>
        <v>ROTFARBE</v>
      </c>
      <c r="AA30" s="9" t="str">
        <f t="shared" si="4"/>
        <v>01.02.1985</v>
      </c>
      <c r="AB30" s="9" t="str">
        <f t="shared" si="7"/>
        <v>Ja</v>
      </c>
    </row>
    <row r="31" spans="1:28" x14ac:dyDescent="0.25">
      <c r="A31" t="s">
        <v>51</v>
      </c>
      <c r="B31" t="s">
        <v>52</v>
      </c>
      <c r="C31" t="s">
        <v>51</v>
      </c>
      <c r="D31" t="s">
        <v>51</v>
      </c>
      <c r="E31" t="s">
        <v>51</v>
      </c>
      <c r="F31" t="s">
        <v>51</v>
      </c>
      <c r="G31" t="s">
        <v>61</v>
      </c>
      <c r="H31" t="s">
        <v>51</v>
      </c>
      <c r="I31" s="3" t="s">
        <v>9248</v>
      </c>
      <c r="J31" t="s">
        <v>54</v>
      </c>
      <c r="K31" t="s">
        <v>59</v>
      </c>
      <c r="L31" t="s">
        <v>51</v>
      </c>
      <c r="M31" t="s">
        <v>51</v>
      </c>
      <c r="N31" t="s">
        <v>59</v>
      </c>
      <c r="O31" t="s">
        <v>56</v>
      </c>
      <c r="P31" t="s">
        <v>51</v>
      </c>
      <c r="Q31" s="1" t="s">
        <v>129</v>
      </c>
      <c r="R31" t="s">
        <v>51</v>
      </c>
      <c r="S31" t="s">
        <v>51</v>
      </c>
      <c r="T31" t="s">
        <v>51</v>
      </c>
      <c r="U31">
        <f t="shared" si="0"/>
        <v>1990</v>
      </c>
      <c r="V31" t="str">
        <f t="shared" si="5"/>
        <v>01</v>
      </c>
      <c r="W31" t="str">
        <f t="shared" si="6"/>
        <v>01</v>
      </c>
      <c r="X31" s="8">
        <f t="shared" si="1"/>
        <v>32874</v>
      </c>
      <c r="Y31">
        <f t="shared" si="2"/>
        <v>1351.5</v>
      </c>
      <c r="Z31" t="str">
        <f t="shared" si="3"/>
        <v>GRUENFARBE</v>
      </c>
      <c r="AA31" s="9" t="str">
        <f t="shared" si="4"/>
        <v>01.01.1990</v>
      </c>
      <c r="AB31" s="9" t="str">
        <f t="shared" si="7"/>
        <v>Ja</v>
      </c>
    </row>
    <row r="32" spans="1:28" x14ac:dyDescent="0.25">
      <c r="A32" t="s">
        <v>130</v>
      </c>
      <c r="B32" t="s">
        <v>131</v>
      </c>
      <c r="C32" t="s">
        <v>132</v>
      </c>
      <c r="D32" t="s">
        <v>133</v>
      </c>
      <c r="E32" t="s">
        <v>134</v>
      </c>
      <c r="F32" t="s">
        <v>51</v>
      </c>
      <c r="G32" t="s">
        <v>58</v>
      </c>
      <c r="H32" t="s">
        <v>135</v>
      </c>
      <c r="I32" s="4" t="s">
        <v>9253</v>
      </c>
      <c r="J32" t="s">
        <v>54</v>
      </c>
      <c r="K32" t="s">
        <v>104</v>
      </c>
      <c r="L32" t="s">
        <v>51</v>
      </c>
      <c r="M32" t="s">
        <v>51</v>
      </c>
      <c r="N32" t="s">
        <v>104</v>
      </c>
      <c r="O32" t="s">
        <v>74</v>
      </c>
      <c r="P32" t="s">
        <v>74</v>
      </c>
      <c r="Q32" s="1" t="s">
        <v>136</v>
      </c>
      <c r="R32" t="s">
        <v>137</v>
      </c>
      <c r="S32" t="s">
        <v>107</v>
      </c>
      <c r="T32" t="s">
        <v>138</v>
      </c>
      <c r="U32">
        <f t="shared" si="0"/>
        <v>1988</v>
      </c>
      <c r="V32" t="str">
        <f t="shared" si="5"/>
        <v>06</v>
      </c>
      <c r="W32" t="str">
        <f t="shared" si="6"/>
        <v>20</v>
      </c>
      <c r="X32" s="8">
        <f t="shared" si="1"/>
        <v>32314</v>
      </c>
      <c r="Y32">
        <f t="shared" si="2"/>
        <v>1336</v>
      </c>
      <c r="Z32" t="str">
        <f t="shared" si="3"/>
        <v>ROTFARBE</v>
      </c>
      <c r="AA32" s="9" t="str">
        <f t="shared" si="4"/>
        <v>20.06.1988</v>
      </c>
      <c r="AB32" s="9" t="str">
        <f t="shared" si="7"/>
        <v>Ja</v>
      </c>
    </row>
    <row r="33" spans="1:28" x14ac:dyDescent="0.25">
      <c r="A33" t="s">
        <v>139</v>
      </c>
      <c r="B33" t="s">
        <v>114</v>
      </c>
      <c r="C33" t="s">
        <v>140</v>
      </c>
      <c r="D33" t="s">
        <v>141</v>
      </c>
      <c r="E33" t="s">
        <v>142</v>
      </c>
      <c r="F33" t="s">
        <v>143</v>
      </c>
      <c r="G33" t="s">
        <v>61</v>
      </c>
      <c r="H33" t="s">
        <v>144</v>
      </c>
      <c r="I33" s="4" t="s">
        <v>9254</v>
      </c>
      <c r="J33" t="s">
        <v>54</v>
      </c>
      <c r="K33" t="s">
        <v>104</v>
      </c>
      <c r="L33" t="s">
        <v>51</v>
      </c>
      <c r="M33" t="s">
        <v>51</v>
      </c>
      <c r="N33" t="s">
        <v>104</v>
      </c>
      <c r="O33" t="s">
        <v>74</v>
      </c>
      <c r="P33" t="s">
        <v>74</v>
      </c>
      <c r="Q33" s="1" t="s">
        <v>145</v>
      </c>
      <c r="R33" t="s">
        <v>142</v>
      </c>
      <c r="S33" t="s">
        <v>107</v>
      </c>
      <c r="T33" t="s">
        <v>146</v>
      </c>
      <c r="U33">
        <f t="shared" si="0"/>
        <v>1989</v>
      </c>
      <c r="V33" t="str">
        <f t="shared" si="5"/>
        <v>04</v>
      </c>
      <c r="W33" t="str">
        <f t="shared" si="6"/>
        <v>15</v>
      </c>
      <c r="X33" s="8">
        <f t="shared" si="1"/>
        <v>32613</v>
      </c>
      <c r="Y33">
        <f t="shared" si="2"/>
        <v>1310</v>
      </c>
      <c r="Z33" t="str">
        <f t="shared" si="3"/>
        <v>ROTFARBE</v>
      </c>
      <c r="AA33" s="9" t="str">
        <f t="shared" si="4"/>
        <v>15.04.1989</v>
      </c>
      <c r="AB33" s="9" t="str">
        <f t="shared" si="7"/>
        <v>Ja</v>
      </c>
    </row>
    <row r="34" spans="1:28" x14ac:dyDescent="0.25">
      <c r="A34" t="s">
        <v>147</v>
      </c>
      <c r="B34" t="s">
        <v>131</v>
      </c>
      <c r="C34" t="s">
        <v>148</v>
      </c>
      <c r="D34" t="s">
        <v>149</v>
      </c>
      <c r="E34" t="s">
        <v>150</v>
      </c>
      <c r="F34" t="s">
        <v>51</v>
      </c>
      <c r="G34" t="s">
        <v>53</v>
      </c>
      <c r="H34" t="s">
        <v>151</v>
      </c>
      <c r="I34" s="4" t="s">
        <v>9255</v>
      </c>
      <c r="J34" t="s">
        <v>54</v>
      </c>
      <c r="K34" t="s">
        <v>104</v>
      </c>
      <c r="L34" t="s">
        <v>51</v>
      </c>
      <c r="M34" t="s">
        <v>51</v>
      </c>
      <c r="N34" t="s">
        <v>104</v>
      </c>
      <c r="O34" t="s">
        <v>74</v>
      </c>
      <c r="P34" t="s">
        <v>74</v>
      </c>
      <c r="Q34" s="1" t="s">
        <v>152</v>
      </c>
      <c r="R34" t="s">
        <v>153</v>
      </c>
      <c r="S34" t="s">
        <v>107</v>
      </c>
      <c r="T34" t="s">
        <v>138</v>
      </c>
      <c r="U34">
        <f t="shared" si="0"/>
        <v>1984</v>
      </c>
      <c r="V34" t="str">
        <f t="shared" si="5"/>
        <v>11</v>
      </c>
      <c r="W34" t="str">
        <f t="shared" si="6"/>
        <v>02</v>
      </c>
      <c r="X34" s="8">
        <f t="shared" si="1"/>
        <v>30988</v>
      </c>
      <c r="Y34">
        <f t="shared" si="2"/>
        <v>1288</v>
      </c>
      <c r="Z34" t="str">
        <f t="shared" si="3"/>
        <v>ROTFARBE</v>
      </c>
      <c r="AA34" s="9" t="str">
        <f t="shared" si="4"/>
        <v>02.11.1984</v>
      </c>
      <c r="AB34" s="9" t="str">
        <f t="shared" si="7"/>
        <v>Ja</v>
      </c>
    </row>
    <row r="35" spans="1:28" x14ac:dyDescent="0.25">
      <c r="A35" t="s">
        <v>154</v>
      </c>
      <c r="B35" t="s">
        <v>131</v>
      </c>
      <c r="C35" t="s">
        <v>148</v>
      </c>
      <c r="D35" t="s">
        <v>149</v>
      </c>
      <c r="E35" t="s">
        <v>150</v>
      </c>
      <c r="F35" t="s">
        <v>51</v>
      </c>
      <c r="G35" t="s">
        <v>53</v>
      </c>
      <c r="H35" t="s">
        <v>155</v>
      </c>
      <c r="I35" s="4" t="s">
        <v>9256</v>
      </c>
      <c r="J35" t="s">
        <v>156</v>
      </c>
      <c r="K35" t="s">
        <v>104</v>
      </c>
      <c r="L35" t="s">
        <v>51</v>
      </c>
      <c r="M35" t="s">
        <v>51</v>
      </c>
      <c r="N35" t="s">
        <v>104</v>
      </c>
      <c r="O35" t="s">
        <v>74</v>
      </c>
      <c r="P35" t="s">
        <v>74</v>
      </c>
      <c r="Q35" s="1" t="s">
        <v>157</v>
      </c>
      <c r="R35" t="s">
        <v>153</v>
      </c>
      <c r="S35" t="s">
        <v>107</v>
      </c>
      <c r="T35" t="s">
        <v>138</v>
      </c>
      <c r="U35">
        <f t="shared" si="0"/>
        <v>1984</v>
      </c>
      <c r="V35" t="str">
        <f t="shared" si="5"/>
        <v>01</v>
      </c>
      <c r="W35" t="str">
        <f t="shared" si="6"/>
        <v>01</v>
      </c>
      <c r="X35" s="8">
        <f t="shared" si="1"/>
        <v>30682</v>
      </c>
      <c r="Y35">
        <f t="shared" si="2"/>
        <v>1284</v>
      </c>
      <c r="Z35" t="str">
        <f t="shared" si="3"/>
        <v>ROTFARBE</v>
      </c>
      <c r="AA35" s="9" t="str">
        <f t="shared" si="4"/>
        <v>01.01.1984</v>
      </c>
      <c r="AB35" s="9" t="str">
        <f t="shared" si="7"/>
        <v>Ja</v>
      </c>
    </row>
    <row r="36" spans="1:28" x14ac:dyDescent="0.25">
      <c r="A36" t="s">
        <v>158</v>
      </c>
      <c r="B36" t="s">
        <v>159</v>
      </c>
      <c r="C36" t="s">
        <v>160</v>
      </c>
      <c r="D36" t="s">
        <v>161</v>
      </c>
      <c r="E36" t="s">
        <v>160</v>
      </c>
      <c r="F36" t="s">
        <v>51</v>
      </c>
      <c r="G36" t="s">
        <v>53</v>
      </c>
      <c r="H36" t="s">
        <v>162</v>
      </c>
      <c r="I36" s="3" t="s">
        <v>9248</v>
      </c>
      <c r="J36" t="s">
        <v>163</v>
      </c>
      <c r="K36" t="s">
        <v>104</v>
      </c>
      <c r="L36" t="s">
        <v>51</v>
      </c>
      <c r="M36" t="s">
        <v>51</v>
      </c>
      <c r="N36" t="s">
        <v>104</v>
      </c>
      <c r="O36" t="s">
        <v>74</v>
      </c>
      <c r="P36" t="s">
        <v>74</v>
      </c>
      <c r="Q36" s="1" t="s">
        <v>164</v>
      </c>
      <c r="R36" t="s">
        <v>160</v>
      </c>
      <c r="S36" t="s">
        <v>107</v>
      </c>
      <c r="T36" t="s">
        <v>108</v>
      </c>
      <c r="U36">
        <f t="shared" si="0"/>
        <v>1990</v>
      </c>
      <c r="V36" t="str">
        <f t="shared" si="5"/>
        <v>01</v>
      </c>
      <c r="W36" t="str">
        <f t="shared" si="6"/>
        <v>01</v>
      </c>
      <c r="X36" s="8">
        <f t="shared" si="1"/>
        <v>32874</v>
      </c>
      <c r="Y36">
        <f t="shared" si="2"/>
        <v>1275</v>
      </c>
      <c r="Z36" t="str">
        <f t="shared" si="3"/>
        <v>GRUENFARBE</v>
      </c>
      <c r="AA36" s="9" t="str">
        <f t="shared" si="4"/>
        <v>01.01.1990</v>
      </c>
      <c r="AB36" s="9" t="str">
        <f t="shared" si="7"/>
        <v>Ja</v>
      </c>
    </row>
    <row r="37" spans="1:28" x14ac:dyDescent="0.25">
      <c r="A37" t="s">
        <v>165</v>
      </c>
      <c r="B37" t="s">
        <v>131</v>
      </c>
      <c r="C37" t="s">
        <v>166</v>
      </c>
      <c r="D37" t="s">
        <v>167</v>
      </c>
      <c r="E37" t="s">
        <v>168</v>
      </c>
      <c r="F37" t="s">
        <v>169</v>
      </c>
      <c r="G37" t="s">
        <v>63</v>
      </c>
      <c r="H37" t="s">
        <v>170</v>
      </c>
      <c r="I37" s="3" t="s">
        <v>9257</v>
      </c>
      <c r="J37" t="s">
        <v>54</v>
      </c>
      <c r="K37" t="s">
        <v>171</v>
      </c>
      <c r="L37" t="s">
        <v>51</v>
      </c>
      <c r="M37" t="s">
        <v>51</v>
      </c>
      <c r="N37" t="s">
        <v>171</v>
      </c>
      <c r="O37" t="s">
        <v>172</v>
      </c>
      <c r="P37" t="s">
        <v>172</v>
      </c>
      <c r="Q37" s="1" t="s">
        <v>173</v>
      </c>
      <c r="R37" t="s">
        <v>174</v>
      </c>
      <c r="S37" t="s">
        <v>107</v>
      </c>
      <c r="T37" t="s">
        <v>138</v>
      </c>
      <c r="U37">
        <f t="shared" si="0"/>
        <v>2012</v>
      </c>
      <c r="V37" t="str">
        <f t="shared" si="5"/>
        <v>08</v>
      </c>
      <c r="W37" t="str">
        <f t="shared" si="6"/>
        <v>03</v>
      </c>
      <c r="X37" s="8">
        <f t="shared" si="1"/>
        <v>41124</v>
      </c>
      <c r="Y37">
        <f t="shared" si="2"/>
        <v>1060</v>
      </c>
      <c r="Z37" t="str">
        <f t="shared" si="3"/>
        <v>GRUENFARBE</v>
      </c>
      <c r="AA37" s="9" t="str">
        <f t="shared" si="4"/>
        <v>03.08.2012</v>
      </c>
      <c r="AB37" s="9" t="str">
        <f t="shared" si="7"/>
        <v>Ja</v>
      </c>
    </row>
    <row r="38" spans="1:28" x14ac:dyDescent="0.25">
      <c r="A38" t="s">
        <v>175</v>
      </c>
      <c r="B38" t="s">
        <v>131</v>
      </c>
      <c r="C38" t="s">
        <v>176</v>
      </c>
      <c r="D38" t="s">
        <v>167</v>
      </c>
      <c r="E38" t="s">
        <v>168</v>
      </c>
      <c r="F38" t="s">
        <v>169</v>
      </c>
      <c r="G38" t="s">
        <v>63</v>
      </c>
      <c r="H38" t="s">
        <v>177</v>
      </c>
      <c r="I38" s="3" t="s">
        <v>9258</v>
      </c>
      <c r="J38" t="s">
        <v>54</v>
      </c>
      <c r="K38" t="s">
        <v>171</v>
      </c>
      <c r="L38" t="s">
        <v>51</v>
      </c>
      <c r="M38" t="s">
        <v>51</v>
      </c>
      <c r="N38" t="s">
        <v>171</v>
      </c>
      <c r="O38" t="s">
        <v>172</v>
      </c>
      <c r="P38" t="s">
        <v>172</v>
      </c>
      <c r="Q38" s="1" t="s">
        <v>173</v>
      </c>
      <c r="R38" t="s">
        <v>174</v>
      </c>
      <c r="S38" t="s">
        <v>107</v>
      </c>
      <c r="T38" t="s">
        <v>138</v>
      </c>
      <c r="U38">
        <f t="shared" si="0"/>
        <v>2012</v>
      </c>
      <c r="V38" t="str">
        <f t="shared" si="5"/>
        <v>07</v>
      </c>
      <c r="W38" t="str">
        <f t="shared" si="6"/>
        <v>08</v>
      </c>
      <c r="X38" s="8">
        <f t="shared" si="1"/>
        <v>41098</v>
      </c>
      <c r="Y38">
        <f t="shared" si="2"/>
        <v>1060</v>
      </c>
      <c r="Z38" t="str">
        <f t="shared" si="3"/>
        <v>GRUENFARBE</v>
      </c>
      <c r="AA38" s="9" t="str">
        <f t="shared" si="4"/>
        <v>08.07.2012</v>
      </c>
      <c r="AB38" s="9" t="str">
        <f t="shared" si="7"/>
        <v>Ja</v>
      </c>
    </row>
    <row r="39" spans="1:28" x14ac:dyDescent="0.25">
      <c r="A39" t="s">
        <v>178</v>
      </c>
      <c r="B39" t="s">
        <v>179</v>
      </c>
      <c r="C39" t="s">
        <v>180</v>
      </c>
      <c r="D39" t="s">
        <v>181</v>
      </c>
      <c r="E39" t="s">
        <v>180</v>
      </c>
      <c r="F39" t="s">
        <v>51</v>
      </c>
      <c r="G39" t="s">
        <v>63</v>
      </c>
      <c r="H39" t="s">
        <v>182</v>
      </c>
      <c r="I39" s="3" t="s">
        <v>9259</v>
      </c>
      <c r="J39" t="s">
        <v>54</v>
      </c>
      <c r="K39" t="s">
        <v>183</v>
      </c>
      <c r="L39" t="s">
        <v>184</v>
      </c>
      <c r="M39" t="s">
        <v>185</v>
      </c>
      <c r="N39" t="s">
        <v>184</v>
      </c>
      <c r="O39" t="s">
        <v>74</v>
      </c>
      <c r="P39" t="s">
        <v>56</v>
      </c>
      <c r="Q39" s="1" t="s">
        <v>186</v>
      </c>
      <c r="R39" t="s">
        <v>187</v>
      </c>
      <c r="S39" t="s">
        <v>107</v>
      </c>
      <c r="T39" t="s">
        <v>138</v>
      </c>
      <c r="U39">
        <f t="shared" si="0"/>
        <v>2020</v>
      </c>
      <c r="V39" t="str">
        <f t="shared" si="5"/>
        <v>05</v>
      </c>
      <c r="W39" t="str">
        <f t="shared" si="6"/>
        <v>31</v>
      </c>
      <c r="X39" s="8">
        <f t="shared" si="1"/>
        <v>43982</v>
      </c>
      <c r="Y39">
        <f t="shared" si="2"/>
        <v>1052</v>
      </c>
      <c r="Z39" t="str">
        <f t="shared" si="3"/>
        <v>GRUENFARBE</v>
      </c>
      <c r="AA39" s="9" t="str">
        <f t="shared" si="4"/>
        <v>31.05.2020</v>
      </c>
      <c r="AB39" s="9" t="str">
        <f t="shared" si="7"/>
        <v>Ja</v>
      </c>
    </row>
    <row r="40" spans="1:28" x14ac:dyDescent="0.25">
      <c r="A40" t="s">
        <v>188</v>
      </c>
      <c r="B40" t="s">
        <v>189</v>
      </c>
      <c r="C40" t="s">
        <v>190</v>
      </c>
      <c r="D40" t="s">
        <v>191</v>
      </c>
      <c r="E40" t="s">
        <v>190</v>
      </c>
      <c r="F40" t="s">
        <v>192</v>
      </c>
      <c r="G40" t="s">
        <v>93</v>
      </c>
      <c r="H40" t="s">
        <v>193</v>
      </c>
      <c r="I40" s="3" t="s">
        <v>9260</v>
      </c>
      <c r="J40" t="s">
        <v>54</v>
      </c>
      <c r="K40" t="s">
        <v>194</v>
      </c>
      <c r="L40" t="s">
        <v>51</v>
      </c>
      <c r="M40" t="s">
        <v>51</v>
      </c>
      <c r="N40" t="s">
        <v>194</v>
      </c>
      <c r="O40" t="s">
        <v>74</v>
      </c>
      <c r="P40" t="s">
        <v>74</v>
      </c>
      <c r="Q40" s="1" t="s">
        <v>186</v>
      </c>
      <c r="R40" t="s">
        <v>195</v>
      </c>
      <c r="S40" t="s">
        <v>107</v>
      </c>
      <c r="T40" t="s">
        <v>196</v>
      </c>
      <c r="U40">
        <f t="shared" si="0"/>
        <v>2004</v>
      </c>
      <c r="V40" t="str">
        <f t="shared" si="5"/>
        <v>04</v>
      </c>
      <c r="W40" t="str">
        <f t="shared" si="6"/>
        <v>16</v>
      </c>
      <c r="X40" s="8">
        <f t="shared" si="1"/>
        <v>38093</v>
      </c>
      <c r="Y40">
        <f t="shared" si="2"/>
        <v>1052</v>
      </c>
      <c r="Z40" t="str">
        <f t="shared" si="3"/>
        <v>GRUENFARBE</v>
      </c>
      <c r="AA40" s="9" t="str">
        <f t="shared" si="4"/>
        <v>16.04.2004</v>
      </c>
      <c r="AB40" s="9" t="str">
        <f t="shared" si="7"/>
        <v>Ja</v>
      </c>
    </row>
    <row r="41" spans="1:28" x14ac:dyDescent="0.25">
      <c r="A41" t="s">
        <v>197</v>
      </c>
      <c r="B41" t="s">
        <v>189</v>
      </c>
      <c r="C41" t="s">
        <v>198</v>
      </c>
      <c r="D41" t="s">
        <v>199</v>
      </c>
      <c r="E41" t="s">
        <v>198</v>
      </c>
      <c r="F41" t="s">
        <v>200</v>
      </c>
      <c r="G41" t="s">
        <v>88</v>
      </c>
      <c r="H41" t="s">
        <v>193</v>
      </c>
      <c r="I41" s="4" t="s">
        <v>9261</v>
      </c>
      <c r="J41" t="s">
        <v>54</v>
      </c>
      <c r="K41" t="s">
        <v>194</v>
      </c>
      <c r="L41" t="s">
        <v>51</v>
      </c>
      <c r="M41" t="s">
        <v>51</v>
      </c>
      <c r="N41" t="s">
        <v>194</v>
      </c>
      <c r="O41" t="s">
        <v>74</v>
      </c>
      <c r="P41" t="s">
        <v>74</v>
      </c>
      <c r="Q41" s="1" t="s">
        <v>201</v>
      </c>
      <c r="R41" t="s">
        <v>202</v>
      </c>
      <c r="S41" t="s">
        <v>107</v>
      </c>
      <c r="T41" t="s">
        <v>196</v>
      </c>
      <c r="U41">
        <f t="shared" si="0"/>
        <v>1979</v>
      </c>
      <c r="V41" t="str">
        <f t="shared" si="5"/>
        <v>11</v>
      </c>
      <c r="W41" t="str">
        <f t="shared" si="6"/>
        <v>01</v>
      </c>
      <c r="X41" s="8">
        <f t="shared" si="1"/>
        <v>29160</v>
      </c>
      <c r="Y41">
        <f t="shared" si="2"/>
        <v>1045.2</v>
      </c>
      <c r="Z41" t="str">
        <f t="shared" si="3"/>
        <v>ROTFARBE</v>
      </c>
      <c r="AA41" s="9" t="str">
        <f t="shared" si="4"/>
        <v>01.11.1979</v>
      </c>
      <c r="AB41" s="9" t="str">
        <f t="shared" si="7"/>
        <v>Ja</v>
      </c>
    </row>
    <row r="42" spans="1:28" x14ac:dyDescent="0.25">
      <c r="A42" t="s">
        <v>203</v>
      </c>
      <c r="B42" t="s">
        <v>131</v>
      </c>
      <c r="C42" t="s">
        <v>204</v>
      </c>
      <c r="D42" t="s">
        <v>205</v>
      </c>
      <c r="E42" t="s">
        <v>206</v>
      </c>
      <c r="F42" t="s">
        <v>51</v>
      </c>
      <c r="G42" t="s">
        <v>63</v>
      </c>
      <c r="H42" t="s">
        <v>207</v>
      </c>
      <c r="I42" s="3" t="s">
        <v>9262</v>
      </c>
      <c r="J42" t="s">
        <v>54</v>
      </c>
      <c r="K42" t="s">
        <v>171</v>
      </c>
      <c r="L42" t="s">
        <v>51</v>
      </c>
      <c r="M42" t="s">
        <v>51</v>
      </c>
      <c r="N42" t="s">
        <v>171</v>
      </c>
      <c r="O42" t="s">
        <v>74</v>
      </c>
      <c r="P42" t="s">
        <v>56</v>
      </c>
      <c r="Q42" s="1" t="s">
        <v>208</v>
      </c>
      <c r="R42" t="s">
        <v>174</v>
      </c>
      <c r="S42" t="s">
        <v>107</v>
      </c>
      <c r="T42" t="s">
        <v>138</v>
      </c>
      <c r="U42">
        <f t="shared" si="0"/>
        <v>2002</v>
      </c>
      <c r="V42" t="str">
        <f t="shared" si="5"/>
        <v>08</v>
      </c>
      <c r="W42" t="str">
        <f t="shared" si="6"/>
        <v>30</v>
      </c>
      <c r="X42" s="8">
        <f t="shared" si="1"/>
        <v>37498</v>
      </c>
      <c r="Y42">
        <f t="shared" si="2"/>
        <v>944</v>
      </c>
      <c r="Z42" t="str">
        <f t="shared" si="3"/>
        <v>GRUENFARBE</v>
      </c>
      <c r="AA42" s="9" t="str">
        <f t="shared" si="4"/>
        <v>30.08.2002</v>
      </c>
      <c r="AB42" s="9" t="str">
        <f t="shared" si="7"/>
        <v>Ja</v>
      </c>
    </row>
    <row r="43" spans="1:28" x14ac:dyDescent="0.25">
      <c r="A43" t="s">
        <v>209</v>
      </c>
      <c r="B43" t="s">
        <v>210</v>
      </c>
      <c r="C43" t="s">
        <v>211</v>
      </c>
      <c r="D43" t="s">
        <v>212</v>
      </c>
      <c r="E43" t="s">
        <v>211</v>
      </c>
      <c r="F43" t="s">
        <v>213</v>
      </c>
      <c r="G43" t="s">
        <v>61</v>
      </c>
      <c r="H43" t="s">
        <v>211</v>
      </c>
      <c r="I43" s="4" t="s">
        <v>9263</v>
      </c>
      <c r="J43" t="s">
        <v>54</v>
      </c>
      <c r="K43" t="s">
        <v>194</v>
      </c>
      <c r="L43" t="s">
        <v>51</v>
      </c>
      <c r="M43" t="s">
        <v>51</v>
      </c>
      <c r="N43" t="s">
        <v>194</v>
      </c>
      <c r="O43" t="s">
        <v>74</v>
      </c>
      <c r="P43" t="s">
        <v>74</v>
      </c>
      <c r="Q43" s="1" t="s">
        <v>214</v>
      </c>
      <c r="R43" t="s">
        <v>215</v>
      </c>
      <c r="S43" t="s">
        <v>107</v>
      </c>
      <c r="T43" t="s">
        <v>216</v>
      </c>
      <c r="U43">
        <f t="shared" si="0"/>
        <v>1975</v>
      </c>
      <c r="V43" t="str">
        <f t="shared" si="5"/>
        <v>05</v>
      </c>
      <c r="W43" t="str">
        <f t="shared" si="6"/>
        <v>09</v>
      </c>
      <c r="X43" s="8">
        <f t="shared" si="1"/>
        <v>27523</v>
      </c>
      <c r="Y43">
        <f t="shared" si="2"/>
        <v>910</v>
      </c>
      <c r="Z43" t="str">
        <f t="shared" si="3"/>
        <v>ROTFARBE</v>
      </c>
      <c r="AA43" s="9" t="str">
        <f t="shared" si="4"/>
        <v>09.05.1975</v>
      </c>
      <c r="AB43" s="9" t="str">
        <f t="shared" si="7"/>
        <v>Ja</v>
      </c>
    </row>
    <row r="44" spans="1:28" x14ac:dyDescent="0.25">
      <c r="A44" t="s">
        <v>51</v>
      </c>
      <c r="B44" t="s">
        <v>52</v>
      </c>
      <c r="C44" t="s">
        <v>51</v>
      </c>
      <c r="D44" t="s">
        <v>51</v>
      </c>
      <c r="E44" t="s">
        <v>51</v>
      </c>
      <c r="F44" t="s">
        <v>51</v>
      </c>
      <c r="G44" t="s">
        <v>88</v>
      </c>
      <c r="H44" t="s">
        <v>51</v>
      </c>
      <c r="I44" s="3" t="s">
        <v>9248</v>
      </c>
      <c r="J44" t="s">
        <v>54</v>
      </c>
      <c r="K44" t="s">
        <v>59</v>
      </c>
      <c r="L44" t="s">
        <v>51</v>
      </c>
      <c r="M44" t="s">
        <v>51</v>
      </c>
      <c r="N44" t="s">
        <v>59</v>
      </c>
      <c r="O44" t="s">
        <v>56</v>
      </c>
      <c r="P44" t="s">
        <v>51</v>
      </c>
      <c r="Q44" s="1" t="s">
        <v>217</v>
      </c>
      <c r="R44" t="s">
        <v>51</v>
      </c>
      <c r="S44" t="s">
        <v>51</v>
      </c>
      <c r="T44" t="s">
        <v>51</v>
      </c>
      <c r="U44">
        <f t="shared" si="0"/>
        <v>1990</v>
      </c>
      <c r="V44" t="str">
        <f t="shared" si="5"/>
        <v>01</v>
      </c>
      <c r="W44" t="str">
        <f t="shared" si="6"/>
        <v>01</v>
      </c>
      <c r="X44" s="8">
        <f t="shared" si="1"/>
        <v>32874</v>
      </c>
      <c r="Y44">
        <f t="shared" si="2"/>
        <v>897.3</v>
      </c>
      <c r="Z44" t="str">
        <f t="shared" si="3"/>
        <v>GRUENFARBE</v>
      </c>
      <c r="AA44" s="9" t="str">
        <f t="shared" si="4"/>
        <v>01.01.1990</v>
      </c>
      <c r="AB44" s="9" t="str">
        <f t="shared" si="7"/>
        <v>Ja</v>
      </c>
    </row>
    <row r="45" spans="1:28" x14ac:dyDescent="0.25">
      <c r="A45" t="s">
        <v>218</v>
      </c>
      <c r="B45" t="s">
        <v>219</v>
      </c>
      <c r="C45" t="s">
        <v>220</v>
      </c>
      <c r="D45" t="s">
        <v>133</v>
      </c>
      <c r="E45" t="s">
        <v>134</v>
      </c>
      <c r="F45" t="s">
        <v>51</v>
      </c>
      <c r="G45" t="s">
        <v>58</v>
      </c>
      <c r="H45" t="s">
        <v>221</v>
      </c>
      <c r="I45" s="3" t="s">
        <v>9264</v>
      </c>
      <c r="J45" t="s">
        <v>54</v>
      </c>
      <c r="K45" t="s">
        <v>73</v>
      </c>
      <c r="L45" t="s">
        <v>51</v>
      </c>
      <c r="M45" t="s">
        <v>51</v>
      </c>
      <c r="N45" t="s">
        <v>73</v>
      </c>
      <c r="O45" t="s">
        <v>74</v>
      </c>
      <c r="P45" t="s">
        <v>56</v>
      </c>
      <c r="Q45" s="1" t="s">
        <v>222</v>
      </c>
      <c r="R45" t="s">
        <v>137</v>
      </c>
      <c r="S45" t="s">
        <v>107</v>
      </c>
      <c r="T45" t="s">
        <v>138</v>
      </c>
      <c r="U45">
        <f t="shared" si="0"/>
        <v>2010</v>
      </c>
      <c r="V45" t="str">
        <f t="shared" si="5"/>
        <v>09</v>
      </c>
      <c r="W45" t="str">
        <f t="shared" si="6"/>
        <v>07</v>
      </c>
      <c r="X45" s="8">
        <f t="shared" si="1"/>
        <v>40428</v>
      </c>
      <c r="Y45">
        <f t="shared" si="2"/>
        <v>887</v>
      </c>
      <c r="Z45" t="str">
        <f t="shared" si="3"/>
        <v>GRUENFARBE</v>
      </c>
      <c r="AA45" s="9" t="str">
        <f t="shared" si="4"/>
        <v>07.09.2010</v>
      </c>
      <c r="AB45" s="9" t="str">
        <f t="shared" si="7"/>
        <v>Ja</v>
      </c>
    </row>
    <row r="46" spans="1:28" x14ac:dyDescent="0.25">
      <c r="A46" t="s">
        <v>239</v>
      </c>
      <c r="B46" t="s">
        <v>240</v>
      </c>
      <c r="C46" t="s">
        <v>241</v>
      </c>
      <c r="D46" t="s">
        <v>234</v>
      </c>
      <c r="E46" t="s">
        <v>235</v>
      </c>
      <c r="F46" t="s">
        <v>236</v>
      </c>
      <c r="G46" t="s">
        <v>88</v>
      </c>
      <c r="H46" t="s">
        <v>242</v>
      </c>
      <c r="I46" s="3" t="s">
        <v>9267</v>
      </c>
      <c r="J46" t="s">
        <v>54</v>
      </c>
      <c r="K46" t="s">
        <v>171</v>
      </c>
      <c r="L46" t="s">
        <v>51</v>
      </c>
      <c r="M46" t="s">
        <v>51</v>
      </c>
      <c r="N46" t="s">
        <v>171</v>
      </c>
      <c r="O46" t="s">
        <v>74</v>
      </c>
      <c r="P46" t="s">
        <v>56</v>
      </c>
      <c r="Q46" s="1" t="s">
        <v>230</v>
      </c>
      <c r="R46" t="s">
        <v>238</v>
      </c>
      <c r="S46" t="s">
        <v>107</v>
      </c>
      <c r="T46" t="s">
        <v>196</v>
      </c>
      <c r="U46">
        <f t="shared" si="0"/>
        <v>2000</v>
      </c>
      <c r="V46" t="str">
        <f t="shared" si="5"/>
        <v>06</v>
      </c>
      <c r="W46" t="str">
        <f t="shared" si="6"/>
        <v>20</v>
      </c>
      <c r="X46" s="8">
        <f t="shared" si="1"/>
        <v>36697</v>
      </c>
      <c r="Y46">
        <f t="shared" si="2"/>
        <v>875</v>
      </c>
      <c r="Z46" t="str">
        <f t="shared" si="3"/>
        <v>GRUENFARBE</v>
      </c>
      <c r="AA46" s="9" t="str">
        <f t="shared" si="4"/>
        <v>20.06.2000</v>
      </c>
      <c r="AB46" s="9" t="str">
        <f t="shared" si="7"/>
        <v>Ja</v>
      </c>
    </row>
    <row r="47" spans="1:28" x14ac:dyDescent="0.25">
      <c r="A47" t="s">
        <v>232</v>
      </c>
      <c r="B47" t="s">
        <v>114</v>
      </c>
      <c r="C47" t="s">
        <v>233</v>
      </c>
      <c r="D47" t="s">
        <v>234</v>
      </c>
      <c r="E47" t="s">
        <v>235</v>
      </c>
      <c r="F47" t="s">
        <v>236</v>
      </c>
      <c r="G47" t="s">
        <v>88</v>
      </c>
      <c r="H47" t="s">
        <v>237</v>
      </c>
      <c r="I47" s="3" t="s">
        <v>9266</v>
      </c>
      <c r="J47" t="s">
        <v>54</v>
      </c>
      <c r="K47" t="s">
        <v>171</v>
      </c>
      <c r="L47" t="s">
        <v>51</v>
      </c>
      <c r="M47" t="s">
        <v>51</v>
      </c>
      <c r="N47" t="s">
        <v>171</v>
      </c>
      <c r="O47" t="s">
        <v>74</v>
      </c>
      <c r="P47" t="s">
        <v>56</v>
      </c>
      <c r="Q47" s="1" t="s">
        <v>230</v>
      </c>
      <c r="R47" t="s">
        <v>238</v>
      </c>
      <c r="S47" t="s">
        <v>107</v>
      </c>
      <c r="T47" t="s">
        <v>196</v>
      </c>
      <c r="U47">
        <f t="shared" si="0"/>
        <v>1999</v>
      </c>
      <c r="V47" t="str">
        <f t="shared" si="5"/>
        <v>12</v>
      </c>
      <c r="W47" t="str">
        <f t="shared" si="6"/>
        <v>01</v>
      </c>
      <c r="X47" s="8">
        <f t="shared" si="1"/>
        <v>36495</v>
      </c>
      <c r="Y47">
        <f t="shared" si="2"/>
        <v>875</v>
      </c>
      <c r="Z47" t="str">
        <f t="shared" si="3"/>
        <v>GRUENFARBE</v>
      </c>
      <c r="AA47" s="9" t="str">
        <f t="shared" si="4"/>
        <v>01.12.1999</v>
      </c>
      <c r="AB47" s="9" t="str">
        <f t="shared" si="7"/>
        <v>Ja</v>
      </c>
    </row>
    <row r="48" spans="1:28" x14ac:dyDescent="0.25">
      <c r="A48" t="s">
        <v>223</v>
      </c>
      <c r="B48" t="s">
        <v>224</v>
      </c>
      <c r="C48" t="s">
        <v>225</v>
      </c>
      <c r="D48" t="s">
        <v>226</v>
      </c>
      <c r="E48" t="s">
        <v>227</v>
      </c>
      <c r="F48" t="s">
        <v>51</v>
      </c>
      <c r="G48" t="s">
        <v>63</v>
      </c>
      <c r="H48" t="s">
        <v>228</v>
      </c>
      <c r="I48" s="4" t="s">
        <v>9265</v>
      </c>
      <c r="J48" t="s">
        <v>229</v>
      </c>
      <c r="K48" t="s">
        <v>184</v>
      </c>
      <c r="L48" t="s">
        <v>51</v>
      </c>
      <c r="M48" t="s">
        <v>51</v>
      </c>
      <c r="N48" t="s">
        <v>184</v>
      </c>
      <c r="O48" t="s">
        <v>74</v>
      </c>
      <c r="P48" t="s">
        <v>74</v>
      </c>
      <c r="Q48" s="1" t="s">
        <v>230</v>
      </c>
      <c r="R48" t="s">
        <v>231</v>
      </c>
      <c r="S48" t="s">
        <v>107</v>
      </c>
      <c r="T48" t="s">
        <v>108</v>
      </c>
      <c r="U48">
        <f t="shared" si="0"/>
        <v>1987</v>
      </c>
      <c r="V48" t="str">
        <f t="shared" si="5"/>
        <v>01</v>
      </c>
      <c r="W48" t="str">
        <f t="shared" si="6"/>
        <v>01</v>
      </c>
      <c r="X48" s="8">
        <f t="shared" si="1"/>
        <v>31778</v>
      </c>
      <c r="Y48">
        <f t="shared" si="2"/>
        <v>875</v>
      </c>
      <c r="Z48" t="str">
        <f t="shared" si="3"/>
        <v>ROTFARBE</v>
      </c>
      <c r="AA48" s="9" t="str">
        <f t="shared" si="4"/>
        <v>01.01.1987</v>
      </c>
      <c r="AB48" s="9" t="str">
        <f t="shared" si="7"/>
        <v>Ja</v>
      </c>
    </row>
    <row r="49" spans="1:28" x14ac:dyDescent="0.25">
      <c r="A49" t="s">
        <v>243</v>
      </c>
      <c r="B49" t="s">
        <v>240</v>
      </c>
      <c r="C49" t="s">
        <v>244</v>
      </c>
      <c r="D49" t="s">
        <v>245</v>
      </c>
      <c r="E49" t="s">
        <v>244</v>
      </c>
      <c r="F49" t="s">
        <v>246</v>
      </c>
      <c r="G49" t="s">
        <v>88</v>
      </c>
      <c r="H49" t="s">
        <v>247</v>
      </c>
      <c r="I49" s="3" t="s">
        <v>9268</v>
      </c>
      <c r="J49" t="s">
        <v>54</v>
      </c>
      <c r="K49" t="s">
        <v>171</v>
      </c>
      <c r="L49" t="s">
        <v>51</v>
      </c>
      <c r="M49" t="s">
        <v>51</v>
      </c>
      <c r="N49" t="s">
        <v>171</v>
      </c>
      <c r="O49" t="s">
        <v>74</v>
      </c>
      <c r="P49" t="s">
        <v>56</v>
      </c>
      <c r="Q49" s="1" t="s">
        <v>248</v>
      </c>
      <c r="R49" t="s">
        <v>249</v>
      </c>
      <c r="S49" t="s">
        <v>107</v>
      </c>
      <c r="T49" t="s">
        <v>196</v>
      </c>
      <c r="U49">
        <f t="shared" si="0"/>
        <v>2000</v>
      </c>
      <c r="V49" t="str">
        <f t="shared" si="5"/>
        <v>10</v>
      </c>
      <c r="W49" t="str">
        <f t="shared" si="6"/>
        <v>01</v>
      </c>
      <c r="X49" s="8">
        <f t="shared" si="1"/>
        <v>36800</v>
      </c>
      <c r="Y49">
        <f t="shared" si="2"/>
        <v>857</v>
      </c>
      <c r="Z49" t="str">
        <f t="shared" si="3"/>
        <v>GRUENFARBE</v>
      </c>
      <c r="AA49" s="9" t="str">
        <f t="shared" si="4"/>
        <v>01.10.2000</v>
      </c>
      <c r="AB49" s="9" t="str">
        <f t="shared" si="7"/>
        <v>Ja</v>
      </c>
    </row>
    <row r="50" spans="1:28" x14ac:dyDescent="0.25">
      <c r="A50" t="s">
        <v>250</v>
      </c>
      <c r="B50" t="s">
        <v>251</v>
      </c>
      <c r="C50" t="s">
        <v>252</v>
      </c>
      <c r="D50" t="s">
        <v>253</v>
      </c>
      <c r="E50" t="s">
        <v>254</v>
      </c>
      <c r="F50" t="s">
        <v>51</v>
      </c>
      <c r="G50" t="s">
        <v>53</v>
      </c>
      <c r="H50" t="s">
        <v>255</v>
      </c>
      <c r="I50" s="3" t="s">
        <v>9269</v>
      </c>
      <c r="J50" t="s">
        <v>54</v>
      </c>
      <c r="K50" t="s">
        <v>73</v>
      </c>
      <c r="L50" t="s">
        <v>51</v>
      </c>
      <c r="M50" t="s">
        <v>51</v>
      </c>
      <c r="N50" t="s">
        <v>73</v>
      </c>
      <c r="O50" t="s">
        <v>74</v>
      </c>
      <c r="P50" t="s">
        <v>74</v>
      </c>
      <c r="Q50" s="1" t="s">
        <v>256</v>
      </c>
      <c r="R50" t="s">
        <v>257</v>
      </c>
      <c r="S50" t="s">
        <v>107</v>
      </c>
      <c r="T50" t="s">
        <v>108</v>
      </c>
      <c r="U50">
        <f t="shared" si="0"/>
        <v>2010</v>
      </c>
      <c r="V50" t="str">
        <f t="shared" si="5"/>
        <v>01</v>
      </c>
      <c r="W50" t="str">
        <f t="shared" si="6"/>
        <v>01</v>
      </c>
      <c r="X50" s="8">
        <f t="shared" si="1"/>
        <v>40179</v>
      </c>
      <c r="Y50">
        <f t="shared" si="2"/>
        <v>846</v>
      </c>
      <c r="Z50" t="str">
        <f t="shared" si="3"/>
        <v>GRUENFARBE</v>
      </c>
      <c r="AA50" s="9" t="str">
        <f t="shared" si="4"/>
        <v>01.01.2010</v>
      </c>
      <c r="AB50" s="9" t="str">
        <f t="shared" si="7"/>
        <v>Ja</v>
      </c>
    </row>
    <row r="51" spans="1:28" x14ac:dyDescent="0.25">
      <c r="A51" t="s">
        <v>258</v>
      </c>
      <c r="B51" t="s">
        <v>259</v>
      </c>
      <c r="C51" t="s">
        <v>260</v>
      </c>
      <c r="D51" t="s">
        <v>261</v>
      </c>
      <c r="E51" t="s">
        <v>262</v>
      </c>
      <c r="F51" t="s">
        <v>263</v>
      </c>
      <c r="G51" t="s">
        <v>61</v>
      </c>
      <c r="H51" t="s">
        <v>264</v>
      </c>
      <c r="I51" s="3" t="s">
        <v>9270</v>
      </c>
      <c r="J51" t="s">
        <v>54</v>
      </c>
      <c r="K51" t="s">
        <v>184</v>
      </c>
      <c r="L51" t="s">
        <v>51</v>
      </c>
      <c r="M51" t="s">
        <v>51</v>
      </c>
      <c r="N51" t="s">
        <v>184</v>
      </c>
      <c r="O51" t="s">
        <v>74</v>
      </c>
      <c r="P51" t="s">
        <v>56</v>
      </c>
      <c r="Q51" s="1" t="s">
        <v>265</v>
      </c>
      <c r="R51" t="s">
        <v>266</v>
      </c>
      <c r="S51" t="s">
        <v>107</v>
      </c>
      <c r="T51" t="s">
        <v>267</v>
      </c>
      <c r="U51">
        <f t="shared" si="0"/>
        <v>2015</v>
      </c>
      <c r="V51" t="str">
        <f t="shared" si="5"/>
        <v>05</v>
      </c>
      <c r="W51" t="str">
        <f t="shared" si="6"/>
        <v>02</v>
      </c>
      <c r="X51" s="8">
        <f t="shared" si="1"/>
        <v>42126</v>
      </c>
      <c r="Y51">
        <f t="shared" si="2"/>
        <v>843</v>
      </c>
      <c r="Z51" t="str">
        <f t="shared" si="3"/>
        <v>GRUENFARBE</v>
      </c>
      <c r="AA51" s="9" t="str">
        <f t="shared" si="4"/>
        <v>02.05.2015</v>
      </c>
      <c r="AB51" s="9" t="str">
        <f t="shared" si="7"/>
        <v>Ja</v>
      </c>
    </row>
    <row r="52" spans="1:28" x14ac:dyDescent="0.25">
      <c r="A52" t="s">
        <v>268</v>
      </c>
      <c r="B52" t="s">
        <v>114</v>
      </c>
      <c r="C52" t="s">
        <v>269</v>
      </c>
      <c r="D52" t="s">
        <v>270</v>
      </c>
      <c r="E52" t="s">
        <v>271</v>
      </c>
      <c r="F52" t="s">
        <v>272</v>
      </c>
      <c r="G52" t="s">
        <v>61</v>
      </c>
      <c r="H52" t="s">
        <v>273</v>
      </c>
      <c r="I52" s="3" t="s">
        <v>9271</v>
      </c>
      <c r="J52" t="s">
        <v>54</v>
      </c>
      <c r="K52" t="s">
        <v>184</v>
      </c>
      <c r="L52" t="s">
        <v>51</v>
      </c>
      <c r="M52" t="s">
        <v>51</v>
      </c>
      <c r="N52" t="s">
        <v>184</v>
      </c>
      <c r="O52" t="s">
        <v>74</v>
      </c>
      <c r="P52" t="s">
        <v>56</v>
      </c>
      <c r="Q52" s="1" t="s">
        <v>274</v>
      </c>
      <c r="R52" t="s">
        <v>275</v>
      </c>
      <c r="S52" t="s">
        <v>107</v>
      </c>
      <c r="T52" t="s">
        <v>122</v>
      </c>
      <c r="U52">
        <f t="shared" si="0"/>
        <v>2014</v>
      </c>
      <c r="V52" t="str">
        <f t="shared" si="5"/>
        <v>07</v>
      </c>
      <c r="W52" t="str">
        <f t="shared" si="6"/>
        <v>01</v>
      </c>
      <c r="X52" s="8">
        <f t="shared" si="1"/>
        <v>41821</v>
      </c>
      <c r="Y52">
        <f t="shared" si="2"/>
        <v>834</v>
      </c>
      <c r="Z52" t="str">
        <f t="shared" si="3"/>
        <v>GRUENFARBE</v>
      </c>
      <c r="AA52" s="9" t="str">
        <f t="shared" si="4"/>
        <v>01.07.2014</v>
      </c>
      <c r="AB52" s="9" t="str">
        <f t="shared" si="7"/>
        <v>Ja</v>
      </c>
    </row>
    <row r="53" spans="1:28" x14ac:dyDescent="0.25">
      <c r="A53" t="s">
        <v>51</v>
      </c>
      <c r="B53" t="s">
        <v>52</v>
      </c>
      <c r="C53" t="s">
        <v>51</v>
      </c>
      <c r="D53" t="s">
        <v>51</v>
      </c>
      <c r="E53" t="s">
        <v>51</v>
      </c>
      <c r="F53" t="s">
        <v>51</v>
      </c>
      <c r="G53" t="s">
        <v>93</v>
      </c>
      <c r="H53" t="s">
        <v>51</v>
      </c>
      <c r="I53" s="3" t="s">
        <v>9248</v>
      </c>
      <c r="J53" t="s">
        <v>54</v>
      </c>
      <c r="K53" t="s">
        <v>59</v>
      </c>
      <c r="L53" t="s">
        <v>51</v>
      </c>
      <c r="M53" t="s">
        <v>51</v>
      </c>
      <c r="N53" t="s">
        <v>59</v>
      </c>
      <c r="O53" t="s">
        <v>56</v>
      </c>
      <c r="P53" t="s">
        <v>51</v>
      </c>
      <c r="Q53" s="1" t="s">
        <v>276</v>
      </c>
      <c r="R53" t="s">
        <v>51</v>
      </c>
      <c r="S53" t="s">
        <v>51</v>
      </c>
      <c r="T53" t="s">
        <v>51</v>
      </c>
      <c r="U53">
        <f t="shared" si="0"/>
        <v>1990</v>
      </c>
      <c r="V53" t="str">
        <f t="shared" si="5"/>
        <v>01</v>
      </c>
      <c r="W53" t="str">
        <f t="shared" si="6"/>
        <v>01</v>
      </c>
      <c r="X53" s="8">
        <f t="shared" si="1"/>
        <v>32874</v>
      </c>
      <c r="Y53">
        <f t="shared" si="2"/>
        <v>818</v>
      </c>
      <c r="Z53" t="str">
        <f t="shared" si="3"/>
        <v>GRUENFARBE</v>
      </c>
      <c r="AA53" s="9" t="str">
        <f t="shared" si="4"/>
        <v>01.01.1990</v>
      </c>
      <c r="AB53" s="9" t="str">
        <f t="shared" si="7"/>
        <v>Ja</v>
      </c>
    </row>
    <row r="54" spans="1:28" x14ac:dyDescent="0.25">
      <c r="A54" t="s">
        <v>277</v>
      </c>
      <c r="B54" t="s">
        <v>278</v>
      </c>
      <c r="C54" t="s">
        <v>279</v>
      </c>
      <c r="D54" t="s">
        <v>280</v>
      </c>
      <c r="E54" t="s">
        <v>281</v>
      </c>
      <c r="F54" t="s">
        <v>282</v>
      </c>
      <c r="G54" t="s">
        <v>281</v>
      </c>
      <c r="H54" t="s">
        <v>283</v>
      </c>
      <c r="I54" s="3" t="s">
        <v>9272</v>
      </c>
      <c r="J54" t="s">
        <v>229</v>
      </c>
      <c r="K54" t="s">
        <v>184</v>
      </c>
      <c r="L54" t="s">
        <v>184</v>
      </c>
      <c r="M54" t="s">
        <v>284</v>
      </c>
      <c r="N54" t="s">
        <v>184</v>
      </c>
      <c r="O54" t="s">
        <v>74</v>
      </c>
      <c r="P54" t="s">
        <v>56</v>
      </c>
      <c r="Q54" s="1" t="s">
        <v>285</v>
      </c>
      <c r="R54" t="s">
        <v>51</v>
      </c>
      <c r="S54" t="s">
        <v>107</v>
      </c>
      <c r="T54" t="s">
        <v>196</v>
      </c>
      <c r="U54">
        <f t="shared" si="0"/>
        <v>2015</v>
      </c>
      <c r="V54" t="str">
        <f t="shared" si="5"/>
        <v>08</v>
      </c>
      <c r="W54" t="str">
        <f t="shared" si="6"/>
        <v>31</v>
      </c>
      <c r="X54" s="8">
        <f t="shared" si="1"/>
        <v>42247</v>
      </c>
      <c r="Y54">
        <f t="shared" si="2"/>
        <v>800</v>
      </c>
      <c r="Z54" t="str">
        <f t="shared" si="3"/>
        <v>GRUENFARBE</v>
      </c>
      <c r="AA54" s="9" t="str">
        <f t="shared" si="4"/>
        <v>31.08.2015</v>
      </c>
      <c r="AB54" s="9" t="str">
        <f t="shared" si="7"/>
        <v>Ja</v>
      </c>
    </row>
    <row r="55" spans="1:28" x14ac:dyDescent="0.25">
      <c r="A55" t="s">
        <v>286</v>
      </c>
      <c r="B55" t="s">
        <v>278</v>
      </c>
      <c r="C55" t="s">
        <v>287</v>
      </c>
      <c r="D55" t="s">
        <v>280</v>
      </c>
      <c r="E55" t="s">
        <v>281</v>
      </c>
      <c r="F55" t="s">
        <v>282</v>
      </c>
      <c r="G55" t="s">
        <v>281</v>
      </c>
      <c r="H55" t="s">
        <v>155</v>
      </c>
      <c r="I55" s="3" t="s">
        <v>9273</v>
      </c>
      <c r="J55" t="s">
        <v>229</v>
      </c>
      <c r="K55" t="s">
        <v>184</v>
      </c>
      <c r="L55" t="s">
        <v>184</v>
      </c>
      <c r="M55" t="s">
        <v>284</v>
      </c>
      <c r="N55" t="s">
        <v>184</v>
      </c>
      <c r="O55" t="s">
        <v>74</v>
      </c>
      <c r="P55" t="s">
        <v>56</v>
      </c>
      <c r="Q55" s="1" t="s">
        <v>285</v>
      </c>
      <c r="R55" t="s">
        <v>51</v>
      </c>
      <c r="S55" t="s">
        <v>107</v>
      </c>
      <c r="T55" t="s">
        <v>196</v>
      </c>
      <c r="U55">
        <f t="shared" si="0"/>
        <v>2015</v>
      </c>
      <c r="V55" t="str">
        <f t="shared" si="5"/>
        <v>02</v>
      </c>
      <c r="W55" t="str">
        <f t="shared" si="6"/>
        <v>28</v>
      </c>
      <c r="X55" s="8">
        <f t="shared" si="1"/>
        <v>42063</v>
      </c>
      <c r="Y55">
        <f t="shared" si="2"/>
        <v>800</v>
      </c>
      <c r="Z55" t="str">
        <f t="shared" si="3"/>
        <v>GRUENFARBE</v>
      </c>
      <c r="AA55" s="9" t="str">
        <f t="shared" si="4"/>
        <v>28.02.2015</v>
      </c>
      <c r="AB55" s="9" t="str">
        <f t="shared" si="7"/>
        <v>Ja</v>
      </c>
    </row>
    <row r="56" spans="1:28" x14ac:dyDescent="0.25">
      <c r="A56" t="s">
        <v>288</v>
      </c>
      <c r="B56" t="s">
        <v>289</v>
      </c>
      <c r="C56" t="s">
        <v>290</v>
      </c>
      <c r="D56" t="s">
        <v>291</v>
      </c>
      <c r="E56" t="s">
        <v>292</v>
      </c>
      <c r="F56" t="s">
        <v>51</v>
      </c>
      <c r="G56" t="s">
        <v>63</v>
      </c>
      <c r="H56" t="s">
        <v>51</v>
      </c>
      <c r="I56" s="3" t="s">
        <v>9274</v>
      </c>
      <c r="J56" t="s">
        <v>54</v>
      </c>
      <c r="K56" t="s">
        <v>73</v>
      </c>
      <c r="L56" t="s">
        <v>51</v>
      </c>
      <c r="M56" t="s">
        <v>51</v>
      </c>
      <c r="N56" t="s">
        <v>73</v>
      </c>
      <c r="O56" t="s">
        <v>74</v>
      </c>
      <c r="P56" t="s">
        <v>74</v>
      </c>
      <c r="Q56" s="1" t="s">
        <v>285</v>
      </c>
      <c r="R56" t="s">
        <v>51</v>
      </c>
      <c r="S56" t="s">
        <v>107</v>
      </c>
      <c r="T56" t="s">
        <v>138</v>
      </c>
      <c r="U56">
        <f t="shared" si="0"/>
        <v>2007</v>
      </c>
      <c r="V56" t="str">
        <f t="shared" si="5"/>
        <v>01</v>
      </c>
      <c r="W56" t="str">
        <f t="shared" si="6"/>
        <v>01</v>
      </c>
      <c r="X56" s="8">
        <f t="shared" si="1"/>
        <v>39083</v>
      </c>
      <c r="Y56">
        <f t="shared" si="2"/>
        <v>800</v>
      </c>
      <c r="Z56" t="str">
        <f t="shared" si="3"/>
        <v>GRUENFARBE</v>
      </c>
      <c r="AA56" s="9" t="str">
        <f t="shared" si="4"/>
        <v>01.01.2007</v>
      </c>
      <c r="AB56" s="9" t="str">
        <f t="shared" si="7"/>
        <v>Ja</v>
      </c>
    </row>
    <row r="57" spans="1:28" x14ac:dyDescent="0.25">
      <c r="A57" t="s">
        <v>293</v>
      </c>
      <c r="B57" t="s">
        <v>219</v>
      </c>
      <c r="C57" t="s">
        <v>294</v>
      </c>
      <c r="D57" t="s">
        <v>295</v>
      </c>
      <c r="E57" t="s">
        <v>294</v>
      </c>
      <c r="F57" t="s">
        <v>51</v>
      </c>
      <c r="G57" t="s">
        <v>63</v>
      </c>
      <c r="H57" t="s">
        <v>155</v>
      </c>
      <c r="I57" s="4" t="s">
        <v>9275</v>
      </c>
      <c r="J57" t="s">
        <v>229</v>
      </c>
      <c r="K57" t="s">
        <v>183</v>
      </c>
      <c r="L57" t="s">
        <v>184</v>
      </c>
      <c r="M57" t="s">
        <v>296</v>
      </c>
      <c r="N57" t="s">
        <v>184</v>
      </c>
      <c r="O57" t="s">
        <v>74</v>
      </c>
      <c r="P57" t="s">
        <v>56</v>
      </c>
      <c r="Q57" s="1" t="s">
        <v>297</v>
      </c>
      <c r="R57" t="s">
        <v>298</v>
      </c>
      <c r="S57" t="s">
        <v>107</v>
      </c>
      <c r="T57" t="s">
        <v>299</v>
      </c>
      <c r="U57">
        <f t="shared" si="0"/>
        <v>1987</v>
      </c>
      <c r="V57" t="str">
        <f t="shared" si="5"/>
        <v>04</v>
      </c>
      <c r="W57" t="str">
        <f t="shared" si="6"/>
        <v>10</v>
      </c>
      <c r="X57" s="8">
        <f t="shared" si="1"/>
        <v>31877</v>
      </c>
      <c r="Y57">
        <f t="shared" si="2"/>
        <v>794</v>
      </c>
      <c r="Z57" t="str">
        <f t="shared" si="3"/>
        <v>ROTFARBE</v>
      </c>
      <c r="AA57" s="9" t="str">
        <f t="shared" si="4"/>
        <v>10.04.1987</v>
      </c>
      <c r="AB57" s="9" t="str">
        <f t="shared" si="7"/>
        <v>Ja</v>
      </c>
    </row>
    <row r="58" spans="1:28" x14ac:dyDescent="0.25">
      <c r="A58" t="s">
        <v>51</v>
      </c>
      <c r="B58" t="s">
        <v>52</v>
      </c>
      <c r="C58" t="s">
        <v>51</v>
      </c>
      <c r="D58" t="s">
        <v>51</v>
      </c>
      <c r="E58" t="s">
        <v>51</v>
      </c>
      <c r="F58" t="s">
        <v>51</v>
      </c>
      <c r="G58" t="s">
        <v>61</v>
      </c>
      <c r="H58" t="s">
        <v>51</v>
      </c>
      <c r="I58" s="3" t="s">
        <v>9248</v>
      </c>
      <c r="J58" t="s">
        <v>54</v>
      </c>
      <c r="K58" t="s">
        <v>91</v>
      </c>
      <c r="L58" t="s">
        <v>51</v>
      </c>
      <c r="M58" t="s">
        <v>51</v>
      </c>
      <c r="N58" t="s">
        <v>91</v>
      </c>
      <c r="O58" t="s">
        <v>56</v>
      </c>
      <c r="P58" t="s">
        <v>51</v>
      </c>
      <c r="Q58" s="1" t="s">
        <v>300</v>
      </c>
      <c r="R58" t="s">
        <v>51</v>
      </c>
      <c r="S58" t="s">
        <v>51</v>
      </c>
      <c r="T58" t="s">
        <v>51</v>
      </c>
      <c r="U58">
        <f t="shared" si="0"/>
        <v>1990</v>
      </c>
      <c r="V58" t="str">
        <f t="shared" si="5"/>
        <v>01</v>
      </c>
      <c r="W58" t="str">
        <f t="shared" si="6"/>
        <v>01</v>
      </c>
      <c r="X58" s="8">
        <f t="shared" si="1"/>
        <v>32874</v>
      </c>
      <c r="Y58">
        <f t="shared" si="2"/>
        <v>790.2</v>
      </c>
      <c r="Z58" t="str">
        <f t="shared" si="3"/>
        <v>GRUENFARBE</v>
      </c>
      <c r="AA58" s="9" t="str">
        <f t="shared" si="4"/>
        <v>01.01.1990</v>
      </c>
      <c r="AB58" s="9" t="str">
        <f t="shared" si="7"/>
        <v>Ja</v>
      </c>
    </row>
    <row r="59" spans="1:28" x14ac:dyDescent="0.25">
      <c r="A59" t="s">
        <v>301</v>
      </c>
      <c r="B59" t="s">
        <v>114</v>
      </c>
      <c r="C59" t="s">
        <v>302</v>
      </c>
      <c r="D59" t="s">
        <v>303</v>
      </c>
      <c r="E59" t="s">
        <v>304</v>
      </c>
      <c r="F59" t="s">
        <v>305</v>
      </c>
      <c r="G59" t="s">
        <v>61</v>
      </c>
      <c r="H59" t="s">
        <v>306</v>
      </c>
      <c r="I59" s="4" t="s">
        <v>9276</v>
      </c>
      <c r="J59" t="s">
        <v>54</v>
      </c>
      <c r="K59" t="s">
        <v>184</v>
      </c>
      <c r="L59" t="s">
        <v>51</v>
      </c>
      <c r="M59" t="s">
        <v>51</v>
      </c>
      <c r="N59" t="s">
        <v>184</v>
      </c>
      <c r="O59" t="s">
        <v>74</v>
      </c>
      <c r="P59" t="s">
        <v>56</v>
      </c>
      <c r="Q59" s="1" t="s">
        <v>307</v>
      </c>
      <c r="R59" t="s">
        <v>308</v>
      </c>
      <c r="S59" t="s">
        <v>107</v>
      </c>
      <c r="T59" t="s">
        <v>122</v>
      </c>
      <c r="U59">
        <f t="shared" si="0"/>
        <v>1985</v>
      </c>
      <c r="V59" t="str">
        <f t="shared" si="5"/>
        <v>12</v>
      </c>
      <c r="W59" t="str">
        <f t="shared" si="6"/>
        <v>01</v>
      </c>
      <c r="X59" s="8">
        <f t="shared" si="1"/>
        <v>31382</v>
      </c>
      <c r="Y59">
        <f t="shared" si="2"/>
        <v>778</v>
      </c>
      <c r="Z59" t="str">
        <f t="shared" si="3"/>
        <v>ROTFARBE</v>
      </c>
      <c r="AA59" s="9" t="str">
        <f t="shared" si="4"/>
        <v>01.12.1985</v>
      </c>
      <c r="AB59" s="9" t="str">
        <f t="shared" si="7"/>
        <v>Ja</v>
      </c>
    </row>
    <row r="60" spans="1:28" x14ac:dyDescent="0.25">
      <c r="A60" t="s">
        <v>309</v>
      </c>
      <c r="B60" t="s">
        <v>219</v>
      </c>
      <c r="C60" t="s">
        <v>310</v>
      </c>
      <c r="D60" t="s">
        <v>311</v>
      </c>
      <c r="E60" t="s">
        <v>312</v>
      </c>
      <c r="F60" t="s">
        <v>51</v>
      </c>
      <c r="G60" t="s">
        <v>63</v>
      </c>
      <c r="H60" t="s">
        <v>221</v>
      </c>
      <c r="I60" s="3" t="s">
        <v>9277</v>
      </c>
      <c r="J60" t="s">
        <v>313</v>
      </c>
      <c r="K60" t="s">
        <v>184</v>
      </c>
      <c r="L60" t="s">
        <v>51</v>
      </c>
      <c r="M60" t="s">
        <v>51</v>
      </c>
      <c r="N60" t="s">
        <v>184</v>
      </c>
      <c r="O60" t="s">
        <v>74</v>
      </c>
      <c r="P60" t="s">
        <v>74</v>
      </c>
      <c r="Q60" s="1" t="s">
        <v>314</v>
      </c>
      <c r="R60" t="s">
        <v>315</v>
      </c>
      <c r="S60" t="s">
        <v>107</v>
      </c>
      <c r="T60" t="s">
        <v>138</v>
      </c>
      <c r="U60">
        <f t="shared" si="0"/>
        <v>2014</v>
      </c>
      <c r="V60" t="str">
        <f t="shared" si="5"/>
        <v>01</v>
      </c>
      <c r="W60" t="str">
        <f t="shared" si="6"/>
        <v>01</v>
      </c>
      <c r="X60" s="8">
        <f t="shared" si="1"/>
        <v>41640</v>
      </c>
      <c r="Y60">
        <f t="shared" si="2"/>
        <v>765</v>
      </c>
      <c r="Z60" t="str">
        <f t="shared" si="3"/>
        <v>GRUENFARBE</v>
      </c>
      <c r="AA60" s="9" t="str">
        <f t="shared" si="4"/>
        <v>01.01.2014</v>
      </c>
      <c r="AB60" s="9" t="str">
        <f t="shared" si="7"/>
        <v>Ja</v>
      </c>
    </row>
    <row r="61" spans="1:28" x14ac:dyDescent="0.25">
      <c r="A61" t="s">
        <v>51</v>
      </c>
      <c r="B61" t="s">
        <v>52</v>
      </c>
      <c r="C61" t="s">
        <v>51</v>
      </c>
      <c r="D61" t="s">
        <v>51</v>
      </c>
      <c r="E61" t="s">
        <v>51</v>
      </c>
      <c r="F61" t="s">
        <v>51</v>
      </c>
      <c r="G61" t="s">
        <v>63</v>
      </c>
      <c r="H61" t="s">
        <v>51</v>
      </c>
      <c r="I61" s="3" t="s">
        <v>9248</v>
      </c>
      <c r="J61" t="s">
        <v>54</v>
      </c>
      <c r="K61" t="s">
        <v>91</v>
      </c>
      <c r="L61" t="s">
        <v>51</v>
      </c>
      <c r="M61" t="s">
        <v>51</v>
      </c>
      <c r="N61" t="s">
        <v>91</v>
      </c>
      <c r="O61" t="s">
        <v>56</v>
      </c>
      <c r="P61" t="s">
        <v>51</v>
      </c>
      <c r="Q61" s="1" t="s">
        <v>316</v>
      </c>
      <c r="R61" t="s">
        <v>51</v>
      </c>
      <c r="S61" t="s">
        <v>51</v>
      </c>
      <c r="T61" t="s">
        <v>51</v>
      </c>
      <c r="U61">
        <f t="shared" si="0"/>
        <v>1990</v>
      </c>
      <c r="V61" t="str">
        <f t="shared" si="5"/>
        <v>01</v>
      </c>
      <c r="W61" t="str">
        <f t="shared" si="6"/>
        <v>01</v>
      </c>
      <c r="X61" s="8">
        <f t="shared" si="1"/>
        <v>32874</v>
      </c>
      <c r="Y61">
        <f t="shared" si="2"/>
        <v>764.1</v>
      </c>
      <c r="Z61" t="str">
        <f t="shared" si="3"/>
        <v>GRUENFARBE</v>
      </c>
      <c r="AA61" s="9" t="str">
        <f t="shared" si="4"/>
        <v>01.01.1990</v>
      </c>
      <c r="AB61" s="9" t="str">
        <f t="shared" si="7"/>
        <v>Ja</v>
      </c>
    </row>
    <row r="62" spans="1:28" x14ac:dyDescent="0.25">
      <c r="A62" t="s">
        <v>317</v>
      </c>
      <c r="B62" t="s">
        <v>219</v>
      </c>
      <c r="C62" t="s">
        <v>310</v>
      </c>
      <c r="D62" t="s">
        <v>311</v>
      </c>
      <c r="E62" t="s">
        <v>312</v>
      </c>
      <c r="F62" t="s">
        <v>51</v>
      </c>
      <c r="G62" t="s">
        <v>63</v>
      </c>
      <c r="H62" t="s">
        <v>318</v>
      </c>
      <c r="I62" s="3" t="s">
        <v>9278</v>
      </c>
      <c r="J62" t="s">
        <v>229</v>
      </c>
      <c r="K62" t="s">
        <v>184</v>
      </c>
      <c r="L62" t="s">
        <v>51</v>
      </c>
      <c r="M62" t="s">
        <v>51</v>
      </c>
      <c r="N62" t="s">
        <v>184</v>
      </c>
      <c r="O62" t="s">
        <v>74</v>
      </c>
      <c r="P62" t="s">
        <v>74</v>
      </c>
      <c r="Q62" s="1" t="s">
        <v>319</v>
      </c>
      <c r="R62" t="s">
        <v>320</v>
      </c>
      <c r="S62" t="s">
        <v>107</v>
      </c>
      <c r="T62" t="s">
        <v>299</v>
      </c>
      <c r="U62">
        <f t="shared" si="0"/>
        <v>2014</v>
      </c>
      <c r="V62" t="str">
        <f t="shared" si="5"/>
        <v>07</v>
      </c>
      <c r="W62" t="str">
        <f t="shared" si="6"/>
        <v>02</v>
      </c>
      <c r="X62" s="8">
        <f t="shared" si="1"/>
        <v>41822</v>
      </c>
      <c r="Y62">
        <f t="shared" si="2"/>
        <v>763.7</v>
      </c>
      <c r="Z62" t="str">
        <f t="shared" si="3"/>
        <v>GRUENFARBE</v>
      </c>
      <c r="AA62" s="9" t="str">
        <f t="shared" si="4"/>
        <v>02.07.2014</v>
      </c>
      <c r="AB62" s="9" t="str">
        <f t="shared" si="7"/>
        <v>Ja</v>
      </c>
    </row>
    <row r="63" spans="1:28" x14ac:dyDescent="0.25">
      <c r="A63" t="s">
        <v>321</v>
      </c>
      <c r="B63" t="s">
        <v>224</v>
      </c>
      <c r="C63" t="s">
        <v>322</v>
      </c>
      <c r="D63" t="s">
        <v>323</v>
      </c>
      <c r="E63" t="s">
        <v>322</v>
      </c>
      <c r="F63" t="s">
        <v>51</v>
      </c>
      <c r="G63" t="s">
        <v>58</v>
      </c>
      <c r="H63" t="s">
        <v>324</v>
      </c>
      <c r="I63" s="4" t="s">
        <v>9279</v>
      </c>
      <c r="J63" t="s">
        <v>54</v>
      </c>
      <c r="K63" t="s">
        <v>184</v>
      </c>
      <c r="L63" t="s">
        <v>51</v>
      </c>
      <c r="M63" t="s">
        <v>51</v>
      </c>
      <c r="N63" t="s">
        <v>184</v>
      </c>
      <c r="O63" t="s">
        <v>74</v>
      </c>
      <c r="P63" t="s">
        <v>74</v>
      </c>
      <c r="Q63" s="1" t="s">
        <v>325</v>
      </c>
      <c r="R63" t="s">
        <v>326</v>
      </c>
      <c r="S63" t="s">
        <v>107</v>
      </c>
      <c r="T63" t="s">
        <v>108</v>
      </c>
      <c r="U63">
        <f t="shared" si="0"/>
        <v>1976</v>
      </c>
      <c r="V63" t="str">
        <f t="shared" si="5"/>
        <v>01</v>
      </c>
      <c r="W63" t="str">
        <f t="shared" si="6"/>
        <v>01</v>
      </c>
      <c r="X63" s="8">
        <f t="shared" si="1"/>
        <v>27760</v>
      </c>
      <c r="Y63">
        <f t="shared" si="2"/>
        <v>757</v>
      </c>
      <c r="Z63" t="str">
        <f t="shared" si="3"/>
        <v>ROTFARBE</v>
      </c>
      <c r="AA63" s="9" t="str">
        <f t="shared" si="4"/>
        <v>01.01.1976</v>
      </c>
      <c r="AB63" s="9" t="str">
        <f t="shared" si="7"/>
        <v>Ja</v>
      </c>
    </row>
    <row r="64" spans="1:28" x14ac:dyDescent="0.25">
      <c r="A64" t="s">
        <v>10129</v>
      </c>
      <c r="B64" t="s">
        <v>240</v>
      </c>
      <c r="C64" t="s">
        <v>328</v>
      </c>
      <c r="D64" t="s">
        <v>329</v>
      </c>
      <c r="E64" t="s">
        <v>330</v>
      </c>
      <c r="F64" t="s">
        <v>331</v>
      </c>
      <c r="G64" t="s">
        <v>66</v>
      </c>
      <c r="H64" t="s">
        <v>155</v>
      </c>
      <c r="I64" s="3" t="s">
        <v>9280</v>
      </c>
      <c r="J64" t="s">
        <v>54</v>
      </c>
      <c r="K64" t="s">
        <v>171</v>
      </c>
      <c r="L64" t="s">
        <v>51</v>
      </c>
      <c r="M64" t="s">
        <v>51</v>
      </c>
      <c r="N64" t="s">
        <v>171</v>
      </c>
      <c r="O64" t="s">
        <v>74</v>
      </c>
      <c r="P64" t="s">
        <v>56</v>
      </c>
      <c r="Q64" s="1" t="s">
        <v>332</v>
      </c>
      <c r="R64" t="s">
        <v>333</v>
      </c>
      <c r="S64" t="s">
        <v>107</v>
      </c>
      <c r="T64" t="s">
        <v>196</v>
      </c>
      <c r="U64">
        <f t="shared" si="0"/>
        <v>1998</v>
      </c>
      <c r="V64" t="str">
        <f t="shared" si="5"/>
        <v>05</v>
      </c>
      <c r="W64" t="str">
        <f t="shared" si="6"/>
        <v>25</v>
      </c>
      <c r="X64" s="8">
        <f t="shared" si="1"/>
        <v>35940</v>
      </c>
      <c r="Y64">
        <f t="shared" si="2"/>
        <v>750</v>
      </c>
      <c r="Z64" t="str">
        <f t="shared" si="3"/>
        <v>GRUENFARBE</v>
      </c>
      <c r="AA64" s="9" t="str">
        <f t="shared" si="4"/>
        <v>25.05.1998</v>
      </c>
      <c r="AB64" s="9" t="str">
        <f t="shared" si="7"/>
        <v>Ja</v>
      </c>
    </row>
    <row r="65" spans="1:28" x14ac:dyDescent="0.25">
      <c r="A65" t="s">
        <v>334</v>
      </c>
      <c r="B65" t="s">
        <v>240</v>
      </c>
      <c r="C65" t="s">
        <v>328</v>
      </c>
      <c r="D65" t="s">
        <v>329</v>
      </c>
      <c r="E65" t="s">
        <v>330</v>
      </c>
      <c r="F65" t="s">
        <v>331</v>
      </c>
      <c r="G65" t="s">
        <v>66</v>
      </c>
      <c r="H65" t="s">
        <v>283</v>
      </c>
      <c r="I65" s="3" t="s">
        <v>9281</v>
      </c>
      <c r="J65" t="s">
        <v>54</v>
      </c>
      <c r="K65" t="s">
        <v>171</v>
      </c>
      <c r="L65" t="s">
        <v>51</v>
      </c>
      <c r="M65" t="s">
        <v>51</v>
      </c>
      <c r="N65" t="s">
        <v>171</v>
      </c>
      <c r="O65" t="s">
        <v>74</v>
      </c>
      <c r="P65" t="s">
        <v>56</v>
      </c>
      <c r="Q65" s="1" t="s">
        <v>332</v>
      </c>
      <c r="R65" t="s">
        <v>333</v>
      </c>
      <c r="S65" t="s">
        <v>107</v>
      </c>
      <c r="T65" t="s">
        <v>196</v>
      </c>
      <c r="U65">
        <f t="shared" si="0"/>
        <v>1997</v>
      </c>
      <c r="V65" t="str">
        <f t="shared" si="5"/>
        <v>12</v>
      </c>
      <c r="W65" t="str">
        <f t="shared" si="6"/>
        <v>15</v>
      </c>
      <c r="X65" s="8">
        <f t="shared" si="1"/>
        <v>35779</v>
      </c>
      <c r="Y65">
        <f t="shared" si="2"/>
        <v>750</v>
      </c>
      <c r="Z65" t="str">
        <f t="shared" si="3"/>
        <v>GRUENFARBE</v>
      </c>
      <c r="AA65" s="9" t="str">
        <f t="shared" si="4"/>
        <v>15.12.1997</v>
      </c>
      <c r="AB65" s="9" t="str">
        <f t="shared" si="7"/>
        <v>Ja</v>
      </c>
    </row>
    <row r="66" spans="1:28" x14ac:dyDescent="0.25">
      <c r="A66" t="s">
        <v>335</v>
      </c>
      <c r="B66" t="s">
        <v>336</v>
      </c>
      <c r="C66" t="s">
        <v>337</v>
      </c>
      <c r="D66" t="s">
        <v>338</v>
      </c>
      <c r="E66" t="s">
        <v>339</v>
      </c>
      <c r="F66" t="s">
        <v>340</v>
      </c>
      <c r="G66" t="s">
        <v>63</v>
      </c>
      <c r="H66" t="s">
        <v>51</v>
      </c>
      <c r="I66" s="3" t="s">
        <v>9282</v>
      </c>
      <c r="J66" t="s">
        <v>54</v>
      </c>
      <c r="K66" t="s">
        <v>184</v>
      </c>
      <c r="L66" t="s">
        <v>184</v>
      </c>
      <c r="M66" t="s">
        <v>51</v>
      </c>
      <c r="N66" t="s">
        <v>184</v>
      </c>
      <c r="O66" t="s">
        <v>74</v>
      </c>
      <c r="P66" t="s">
        <v>56</v>
      </c>
      <c r="Q66" s="1" t="s">
        <v>341</v>
      </c>
      <c r="R66" t="s">
        <v>342</v>
      </c>
      <c r="S66" t="s">
        <v>107</v>
      </c>
      <c r="T66" t="s">
        <v>138</v>
      </c>
      <c r="U66">
        <f t="shared" si="0"/>
        <v>2013</v>
      </c>
      <c r="V66" t="str">
        <f t="shared" si="5"/>
        <v>07</v>
      </c>
      <c r="W66" t="str">
        <f t="shared" si="6"/>
        <v>20</v>
      </c>
      <c r="X66" s="8">
        <f t="shared" si="1"/>
        <v>41475</v>
      </c>
      <c r="Y66">
        <f t="shared" si="2"/>
        <v>735</v>
      </c>
      <c r="Z66" t="str">
        <f t="shared" si="3"/>
        <v>GRUENFARBE</v>
      </c>
      <c r="AA66" s="9" t="str">
        <f t="shared" si="4"/>
        <v>20.07.2013</v>
      </c>
      <c r="AB66" s="9" t="str">
        <f t="shared" si="7"/>
        <v>Ja</v>
      </c>
    </row>
    <row r="67" spans="1:28" x14ac:dyDescent="0.25">
      <c r="A67" t="s">
        <v>343</v>
      </c>
      <c r="B67" t="s">
        <v>344</v>
      </c>
      <c r="C67" t="s">
        <v>345</v>
      </c>
      <c r="D67" t="s">
        <v>323</v>
      </c>
      <c r="E67" t="s">
        <v>322</v>
      </c>
      <c r="F67" t="s">
        <v>346</v>
      </c>
      <c r="G67" t="s">
        <v>58</v>
      </c>
      <c r="H67" t="s">
        <v>345</v>
      </c>
      <c r="I67" s="3" t="s">
        <v>9283</v>
      </c>
      <c r="J67" t="s">
        <v>54</v>
      </c>
      <c r="K67" t="s">
        <v>184</v>
      </c>
      <c r="L67" t="s">
        <v>184</v>
      </c>
      <c r="M67" t="s">
        <v>284</v>
      </c>
      <c r="N67" t="s">
        <v>184</v>
      </c>
      <c r="O67" t="s">
        <v>74</v>
      </c>
      <c r="P67" t="s">
        <v>74</v>
      </c>
      <c r="Q67" s="1" t="s">
        <v>347</v>
      </c>
      <c r="R67" t="s">
        <v>326</v>
      </c>
      <c r="S67" t="s">
        <v>348</v>
      </c>
      <c r="T67" t="s">
        <v>349</v>
      </c>
      <c r="U67">
        <f t="shared" ref="U67:U130" si="8">VALUE(IF(LEN(I67)&gt;3,RIGHT(I67,4),1990))</f>
        <v>2015</v>
      </c>
      <c r="V67" t="str">
        <f t="shared" si="5"/>
        <v>10</v>
      </c>
      <c r="W67" t="str">
        <f t="shared" si="6"/>
        <v>30</v>
      </c>
      <c r="X67" s="8">
        <f t="shared" si="1"/>
        <v>42307</v>
      </c>
      <c r="Y67">
        <f t="shared" ref="Y67:Y130" si="9">VALUE(Q67)</f>
        <v>726</v>
      </c>
      <c r="Z67" t="str">
        <f t="shared" ref="Z67:Z130" si="10">IF(VALUE(U67)&lt;1990,"ROTFARBE","GRUENFARBE")</f>
        <v>GRUENFARBE</v>
      </c>
      <c r="AA67" s="9" t="str">
        <f t="shared" ref="AA67:AA130" si="11">TEXT(I67,"DD.MM.YYYY")</f>
        <v>30.10.2015</v>
      </c>
      <c r="AB67" s="9" t="str">
        <f t="shared" si="7"/>
        <v>Ja</v>
      </c>
    </row>
    <row r="68" spans="1:28" x14ac:dyDescent="0.25">
      <c r="A68" t="s">
        <v>350</v>
      </c>
      <c r="B68" t="s">
        <v>351</v>
      </c>
      <c r="C68" t="s">
        <v>352</v>
      </c>
      <c r="D68" t="s">
        <v>353</v>
      </c>
      <c r="E68" t="s">
        <v>354</v>
      </c>
      <c r="F68" t="s">
        <v>355</v>
      </c>
      <c r="G68" t="s">
        <v>356</v>
      </c>
      <c r="H68" t="s">
        <v>357</v>
      </c>
      <c r="I68" s="4" t="s">
        <v>9284</v>
      </c>
      <c r="J68" t="s">
        <v>358</v>
      </c>
      <c r="K68" t="s">
        <v>184</v>
      </c>
      <c r="L68" t="s">
        <v>51</v>
      </c>
      <c r="M68" t="s">
        <v>51</v>
      </c>
      <c r="N68" t="s">
        <v>184</v>
      </c>
      <c r="O68" t="s">
        <v>74</v>
      </c>
      <c r="P68" t="s">
        <v>74</v>
      </c>
      <c r="Q68" s="1" t="s">
        <v>347</v>
      </c>
      <c r="R68" t="s">
        <v>359</v>
      </c>
      <c r="S68" t="s">
        <v>107</v>
      </c>
      <c r="T68" t="s">
        <v>138</v>
      </c>
      <c r="U68">
        <f t="shared" si="8"/>
        <v>1983</v>
      </c>
      <c r="V68" t="str">
        <f t="shared" ref="V68:V131" si="12">TEXT(IF(LEN(I68)=10,MID(I68,4,2),1),"00")</f>
        <v>01</v>
      </c>
      <c r="W68" t="str">
        <f t="shared" ref="W68:W131" si="13">TEXT(IF(LEN(I68)=10,MID(I68,1,2),1),"00")</f>
        <v>01</v>
      </c>
      <c r="X68" s="8">
        <f t="shared" ref="X68:X131" si="14">DATE(U68,V68,W68)</f>
        <v>30317</v>
      </c>
      <c r="Y68">
        <f t="shared" si="9"/>
        <v>726</v>
      </c>
      <c r="Z68" t="str">
        <f t="shared" si="10"/>
        <v>ROTFARBE</v>
      </c>
      <c r="AA68" s="9" t="str">
        <f t="shared" si="11"/>
        <v>01.01.1983</v>
      </c>
      <c r="AB68" s="9" t="str">
        <f t="shared" ref="AB68:AB131" si="15">IF(Y68&gt;AD$4,"Ja","Nein")</f>
        <v>Ja</v>
      </c>
    </row>
    <row r="69" spans="1:28" x14ac:dyDescent="0.25">
      <c r="A69" t="s">
        <v>360</v>
      </c>
      <c r="B69" t="s">
        <v>361</v>
      </c>
      <c r="C69" t="s">
        <v>362</v>
      </c>
      <c r="D69" t="s">
        <v>363</v>
      </c>
      <c r="E69" t="s">
        <v>364</v>
      </c>
      <c r="F69" t="s">
        <v>365</v>
      </c>
      <c r="G69" t="s">
        <v>63</v>
      </c>
      <c r="H69" t="s">
        <v>366</v>
      </c>
      <c r="I69" s="3" t="s">
        <v>9285</v>
      </c>
      <c r="J69" t="s">
        <v>54</v>
      </c>
      <c r="K69" t="s">
        <v>184</v>
      </c>
      <c r="L69" t="s">
        <v>51</v>
      </c>
      <c r="M69" t="s">
        <v>51</v>
      </c>
      <c r="N69" t="s">
        <v>184</v>
      </c>
      <c r="O69" t="s">
        <v>74</v>
      </c>
      <c r="P69" t="s">
        <v>56</v>
      </c>
      <c r="Q69" s="1" t="s">
        <v>367</v>
      </c>
      <c r="R69" t="s">
        <v>368</v>
      </c>
      <c r="S69" t="s">
        <v>107</v>
      </c>
      <c r="T69" t="s">
        <v>138</v>
      </c>
      <c r="U69">
        <f t="shared" si="8"/>
        <v>2013</v>
      </c>
      <c r="V69" t="str">
        <f t="shared" si="12"/>
        <v>12</v>
      </c>
      <c r="W69" t="str">
        <f t="shared" si="13"/>
        <v>20</v>
      </c>
      <c r="X69" s="8">
        <f t="shared" si="14"/>
        <v>41628</v>
      </c>
      <c r="Y69">
        <f t="shared" si="9"/>
        <v>725</v>
      </c>
      <c r="Z69" t="str">
        <f t="shared" si="10"/>
        <v>GRUENFARBE</v>
      </c>
      <c r="AA69" s="9" t="str">
        <f t="shared" si="11"/>
        <v>20.12.2013</v>
      </c>
      <c r="AB69" s="9" t="str">
        <f t="shared" si="15"/>
        <v>Ja</v>
      </c>
    </row>
    <row r="70" spans="1:28" x14ac:dyDescent="0.25">
      <c r="A70" t="s">
        <v>369</v>
      </c>
      <c r="B70" t="s">
        <v>351</v>
      </c>
      <c r="C70" t="s">
        <v>370</v>
      </c>
      <c r="D70" t="s">
        <v>371</v>
      </c>
      <c r="E70" t="s">
        <v>370</v>
      </c>
      <c r="F70" t="s">
        <v>372</v>
      </c>
      <c r="G70" t="s">
        <v>63</v>
      </c>
      <c r="H70" t="s">
        <v>283</v>
      </c>
      <c r="I70" s="4" t="s">
        <v>9286</v>
      </c>
      <c r="J70" t="s">
        <v>54</v>
      </c>
      <c r="K70" t="s">
        <v>184</v>
      </c>
      <c r="L70" t="s">
        <v>51</v>
      </c>
      <c r="M70" t="s">
        <v>51</v>
      </c>
      <c r="N70" t="s">
        <v>184</v>
      </c>
      <c r="O70" t="s">
        <v>74</v>
      </c>
      <c r="P70" t="s">
        <v>74</v>
      </c>
      <c r="Q70" s="1" t="s">
        <v>373</v>
      </c>
      <c r="R70" t="s">
        <v>374</v>
      </c>
      <c r="S70" t="s">
        <v>107</v>
      </c>
      <c r="T70" t="s">
        <v>138</v>
      </c>
      <c r="U70">
        <f t="shared" si="8"/>
        <v>1981</v>
      </c>
      <c r="V70" t="str">
        <f t="shared" si="12"/>
        <v>07</v>
      </c>
      <c r="W70" t="str">
        <f t="shared" si="13"/>
        <v>02</v>
      </c>
      <c r="X70" s="8">
        <f t="shared" si="14"/>
        <v>29769</v>
      </c>
      <c r="Y70">
        <f t="shared" si="9"/>
        <v>717</v>
      </c>
      <c r="Z70" t="str">
        <f t="shared" si="10"/>
        <v>ROTFARBE</v>
      </c>
      <c r="AA70" s="9" t="str">
        <f t="shared" si="11"/>
        <v>02.07.1981</v>
      </c>
      <c r="AB70" s="9" t="str">
        <f t="shared" si="15"/>
        <v>Ja</v>
      </c>
    </row>
    <row r="71" spans="1:28" x14ac:dyDescent="0.25">
      <c r="A71" t="s">
        <v>375</v>
      </c>
      <c r="B71" t="s">
        <v>219</v>
      </c>
      <c r="C71" t="s">
        <v>376</v>
      </c>
      <c r="D71" t="s">
        <v>377</v>
      </c>
      <c r="E71" t="s">
        <v>378</v>
      </c>
      <c r="F71" t="s">
        <v>379</v>
      </c>
      <c r="G71" t="s">
        <v>63</v>
      </c>
      <c r="H71" t="s">
        <v>380</v>
      </c>
      <c r="I71" s="4" t="s">
        <v>9287</v>
      </c>
      <c r="J71" t="s">
        <v>381</v>
      </c>
      <c r="K71" t="s">
        <v>184</v>
      </c>
      <c r="L71" t="s">
        <v>51</v>
      </c>
      <c r="M71" t="s">
        <v>51</v>
      </c>
      <c r="N71" t="s">
        <v>184</v>
      </c>
      <c r="O71" t="s">
        <v>74</v>
      </c>
      <c r="P71" t="s">
        <v>74</v>
      </c>
      <c r="Q71" s="1" t="s">
        <v>382</v>
      </c>
      <c r="R71" t="s">
        <v>383</v>
      </c>
      <c r="S71" t="s">
        <v>107</v>
      </c>
      <c r="T71" t="s">
        <v>138</v>
      </c>
      <c r="U71">
        <f t="shared" si="8"/>
        <v>1985</v>
      </c>
      <c r="V71" t="str">
        <f t="shared" si="12"/>
        <v>01</v>
      </c>
      <c r="W71" t="str">
        <f t="shared" si="13"/>
        <v>01</v>
      </c>
      <c r="X71" s="8">
        <f t="shared" si="14"/>
        <v>31048</v>
      </c>
      <c r="Y71">
        <f t="shared" si="9"/>
        <v>695</v>
      </c>
      <c r="Z71" t="str">
        <f t="shared" si="10"/>
        <v>ROTFARBE</v>
      </c>
      <c r="AA71" s="9" t="str">
        <f t="shared" si="11"/>
        <v>01.01.1985</v>
      </c>
      <c r="AB71" s="9" t="str">
        <f t="shared" si="15"/>
        <v>Ja</v>
      </c>
    </row>
    <row r="72" spans="1:28" x14ac:dyDescent="0.25">
      <c r="A72" t="s">
        <v>384</v>
      </c>
      <c r="B72" t="s">
        <v>219</v>
      </c>
      <c r="C72" t="s">
        <v>376</v>
      </c>
      <c r="D72" t="s">
        <v>377</v>
      </c>
      <c r="E72" t="s">
        <v>378</v>
      </c>
      <c r="F72" t="s">
        <v>379</v>
      </c>
      <c r="G72" t="s">
        <v>63</v>
      </c>
      <c r="H72" t="s">
        <v>385</v>
      </c>
      <c r="I72" s="4" t="s">
        <v>9288</v>
      </c>
      <c r="J72" t="s">
        <v>381</v>
      </c>
      <c r="K72" t="s">
        <v>184</v>
      </c>
      <c r="L72" t="s">
        <v>51</v>
      </c>
      <c r="M72" t="s">
        <v>51</v>
      </c>
      <c r="N72" t="s">
        <v>184</v>
      </c>
      <c r="O72" t="s">
        <v>74</v>
      </c>
      <c r="P72" t="s">
        <v>74</v>
      </c>
      <c r="Q72" s="1" t="s">
        <v>382</v>
      </c>
      <c r="R72" t="s">
        <v>383</v>
      </c>
      <c r="S72" t="s">
        <v>107</v>
      </c>
      <c r="T72" t="s">
        <v>138</v>
      </c>
      <c r="U72">
        <f t="shared" si="8"/>
        <v>1982</v>
      </c>
      <c r="V72" t="str">
        <f t="shared" si="12"/>
        <v>01</v>
      </c>
      <c r="W72" t="str">
        <f t="shared" si="13"/>
        <v>01</v>
      </c>
      <c r="X72" s="8">
        <f t="shared" si="14"/>
        <v>29952</v>
      </c>
      <c r="Y72">
        <f t="shared" si="9"/>
        <v>695</v>
      </c>
      <c r="Z72" t="str">
        <f t="shared" si="10"/>
        <v>ROTFARBE</v>
      </c>
      <c r="AA72" s="9" t="str">
        <f t="shared" si="11"/>
        <v>01.01.1982</v>
      </c>
      <c r="AB72" s="9" t="str">
        <f t="shared" si="15"/>
        <v>Ja</v>
      </c>
    </row>
    <row r="73" spans="1:28" x14ac:dyDescent="0.25">
      <c r="A73" t="s">
        <v>386</v>
      </c>
      <c r="B73" t="s">
        <v>387</v>
      </c>
      <c r="C73" t="s">
        <v>388</v>
      </c>
      <c r="D73" t="s">
        <v>389</v>
      </c>
      <c r="E73" t="s">
        <v>390</v>
      </c>
      <c r="F73" t="s">
        <v>51</v>
      </c>
      <c r="G73" t="s">
        <v>58</v>
      </c>
      <c r="H73" t="s">
        <v>391</v>
      </c>
      <c r="I73" s="4" t="s">
        <v>9289</v>
      </c>
      <c r="J73" t="s">
        <v>54</v>
      </c>
      <c r="K73" t="s">
        <v>184</v>
      </c>
      <c r="L73" t="s">
        <v>51</v>
      </c>
      <c r="M73" t="s">
        <v>51</v>
      </c>
      <c r="N73" t="s">
        <v>184</v>
      </c>
      <c r="O73" t="s">
        <v>74</v>
      </c>
      <c r="P73" t="s">
        <v>74</v>
      </c>
      <c r="Q73" s="1" t="s">
        <v>392</v>
      </c>
      <c r="R73" t="s">
        <v>393</v>
      </c>
      <c r="S73" t="s">
        <v>107</v>
      </c>
      <c r="T73" t="s">
        <v>108</v>
      </c>
      <c r="U73">
        <f t="shared" si="8"/>
        <v>1979</v>
      </c>
      <c r="V73" t="str">
        <f t="shared" si="12"/>
        <v>06</v>
      </c>
      <c r="W73" t="str">
        <f t="shared" si="13"/>
        <v>01</v>
      </c>
      <c r="X73" s="8">
        <f t="shared" si="14"/>
        <v>29007</v>
      </c>
      <c r="Y73">
        <f t="shared" si="9"/>
        <v>690</v>
      </c>
      <c r="Z73" t="str">
        <f t="shared" si="10"/>
        <v>ROTFARBE</v>
      </c>
      <c r="AA73" s="9" t="str">
        <f t="shared" si="11"/>
        <v>01.06.1979</v>
      </c>
      <c r="AB73" s="9" t="str">
        <f t="shared" si="15"/>
        <v>Ja</v>
      </c>
    </row>
    <row r="74" spans="1:28" x14ac:dyDescent="0.25">
      <c r="A74" t="s">
        <v>394</v>
      </c>
      <c r="B74" t="s">
        <v>179</v>
      </c>
      <c r="C74" t="s">
        <v>395</v>
      </c>
      <c r="D74" t="s">
        <v>396</v>
      </c>
      <c r="E74" t="s">
        <v>397</v>
      </c>
      <c r="F74" t="s">
        <v>51</v>
      </c>
      <c r="G74" t="s">
        <v>63</v>
      </c>
      <c r="H74" t="s">
        <v>398</v>
      </c>
      <c r="I74" s="4" t="s">
        <v>9290</v>
      </c>
      <c r="J74" t="s">
        <v>399</v>
      </c>
      <c r="K74" t="s">
        <v>184</v>
      </c>
      <c r="L74" t="s">
        <v>51</v>
      </c>
      <c r="M74" t="s">
        <v>51</v>
      </c>
      <c r="N74" t="s">
        <v>184</v>
      </c>
      <c r="O74" t="s">
        <v>74</v>
      </c>
      <c r="P74" t="s">
        <v>74</v>
      </c>
      <c r="Q74" s="1" t="s">
        <v>400</v>
      </c>
      <c r="R74" t="s">
        <v>395</v>
      </c>
      <c r="S74" t="s">
        <v>107</v>
      </c>
      <c r="T74" t="s">
        <v>138</v>
      </c>
      <c r="U74">
        <f t="shared" si="8"/>
        <v>1979</v>
      </c>
      <c r="V74" t="str">
        <f t="shared" si="12"/>
        <v>01</v>
      </c>
      <c r="W74" t="str">
        <f t="shared" si="13"/>
        <v>01</v>
      </c>
      <c r="X74" s="8">
        <f t="shared" si="14"/>
        <v>28856</v>
      </c>
      <c r="Y74">
        <f t="shared" si="9"/>
        <v>676</v>
      </c>
      <c r="Z74" t="str">
        <f t="shared" si="10"/>
        <v>ROTFARBE</v>
      </c>
      <c r="AA74" s="9" t="str">
        <f t="shared" si="11"/>
        <v>01.01.1979</v>
      </c>
      <c r="AB74" s="9" t="str">
        <f t="shared" si="15"/>
        <v>Ja</v>
      </c>
    </row>
    <row r="75" spans="1:28" x14ac:dyDescent="0.25">
      <c r="A75" t="s">
        <v>401</v>
      </c>
      <c r="B75" t="s">
        <v>131</v>
      </c>
      <c r="C75" t="s">
        <v>402</v>
      </c>
      <c r="D75" t="s">
        <v>403</v>
      </c>
      <c r="E75" t="s">
        <v>404</v>
      </c>
      <c r="F75" t="s">
        <v>51</v>
      </c>
      <c r="G75" t="s">
        <v>63</v>
      </c>
      <c r="H75" t="s">
        <v>405</v>
      </c>
      <c r="I75" s="4" t="s">
        <v>9291</v>
      </c>
      <c r="J75" t="s">
        <v>54</v>
      </c>
      <c r="K75" t="s">
        <v>183</v>
      </c>
      <c r="L75" t="s">
        <v>171</v>
      </c>
      <c r="M75" t="s">
        <v>406</v>
      </c>
      <c r="N75" t="s">
        <v>171</v>
      </c>
      <c r="O75" t="s">
        <v>74</v>
      </c>
      <c r="P75" t="s">
        <v>56</v>
      </c>
      <c r="Q75" s="1" t="s">
        <v>407</v>
      </c>
      <c r="R75" t="s">
        <v>408</v>
      </c>
      <c r="S75" t="s">
        <v>107</v>
      </c>
      <c r="T75" t="s">
        <v>138</v>
      </c>
      <c r="U75">
        <f t="shared" si="8"/>
        <v>1974</v>
      </c>
      <c r="V75" t="str">
        <f t="shared" si="12"/>
        <v>02</v>
      </c>
      <c r="W75" t="str">
        <f t="shared" si="13"/>
        <v>14</v>
      </c>
      <c r="X75" s="8">
        <f t="shared" si="14"/>
        <v>27074</v>
      </c>
      <c r="Y75">
        <f t="shared" si="9"/>
        <v>663</v>
      </c>
      <c r="Z75" t="str">
        <f t="shared" si="10"/>
        <v>ROTFARBE</v>
      </c>
      <c r="AA75" s="9" t="str">
        <f t="shared" si="11"/>
        <v>14.02.1974</v>
      </c>
      <c r="AB75" s="9" t="str">
        <f t="shared" si="15"/>
        <v>Ja</v>
      </c>
    </row>
    <row r="76" spans="1:28" x14ac:dyDescent="0.25">
      <c r="A76" t="s">
        <v>409</v>
      </c>
      <c r="B76" t="s">
        <v>131</v>
      </c>
      <c r="C76" t="s">
        <v>402</v>
      </c>
      <c r="D76" t="s">
        <v>403</v>
      </c>
      <c r="E76" t="s">
        <v>404</v>
      </c>
      <c r="F76" t="s">
        <v>51</v>
      </c>
      <c r="G76" t="s">
        <v>63</v>
      </c>
      <c r="H76" t="s">
        <v>410</v>
      </c>
      <c r="I76" s="4" t="s">
        <v>9292</v>
      </c>
      <c r="J76" t="s">
        <v>54</v>
      </c>
      <c r="K76" t="s">
        <v>183</v>
      </c>
      <c r="L76" t="s">
        <v>171</v>
      </c>
      <c r="M76" t="s">
        <v>406</v>
      </c>
      <c r="N76" t="s">
        <v>171</v>
      </c>
      <c r="O76" t="s">
        <v>74</v>
      </c>
      <c r="P76" t="s">
        <v>56</v>
      </c>
      <c r="Q76" s="1" t="s">
        <v>411</v>
      </c>
      <c r="R76" t="s">
        <v>408</v>
      </c>
      <c r="S76" t="s">
        <v>107</v>
      </c>
      <c r="T76" t="s">
        <v>138</v>
      </c>
      <c r="U76">
        <f t="shared" si="8"/>
        <v>1975</v>
      </c>
      <c r="V76" t="str">
        <f t="shared" si="12"/>
        <v>01</v>
      </c>
      <c r="W76" t="str">
        <f t="shared" si="13"/>
        <v>18</v>
      </c>
      <c r="X76" s="8">
        <f t="shared" si="14"/>
        <v>27412</v>
      </c>
      <c r="Y76">
        <f t="shared" si="9"/>
        <v>656</v>
      </c>
      <c r="Z76" t="str">
        <f t="shared" si="10"/>
        <v>ROTFARBE</v>
      </c>
      <c r="AA76" s="9" t="str">
        <f t="shared" si="11"/>
        <v>18.01.1975</v>
      </c>
      <c r="AB76" s="9" t="str">
        <f t="shared" si="15"/>
        <v>Ja</v>
      </c>
    </row>
    <row r="77" spans="1:28" x14ac:dyDescent="0.25">
      <c r="A77" t="s">
        <v>412</v>
      </c>
      <c r="B77" t="s">
        <v>413</v>
      </c>
      <c r="C77" t="s">
        <v>414</v>
      </c>
      <c r="D77" t="s">
        <v>415</v>
      </c>
      <c r="E77" t="s">
        <v>416</v>
      </c>
      <c r="F77" t="s">
        <v>417</v>
      </c>
      <c r="G77" t="s">
        <v>356</v>
      </c>
      <c r="H77" t="s">
        <v>418</v>
      </c>
      <c r="I77" s="4" t="s">
        <v>9293</v>
      </c>
      <c r="J77" t="s">
        <v>358</v>
      </c>
      <c r="K77" t="s">
        <v>184</v>
      </c>
      <c r="L77" t="s">
        <v>51</v>
      </c>
      <c r="M77" t="s">
        <v>51</v>
      </c>
      <c r="N77" t="s">
        <v>184</v>
      </c>
      <c r="O77" t="s">
        <v>74</v>
      </c>
      <c r="P77" t="s">
        <v>419</v>
      </c>
      <c r="Q77" s="1" t="s">
        <v>420</v>
      </c>
      <c r="R77" t="s">
        <v>421</v>
      </c>
      <c r="S77" t="s">
        <v>107</v>
      </c>
      <c r="T77" t="s">
        <v>138</v>
      </c>
      <c r="U77">
        <f t="shared" si="8"/>
        <v>1976</v>
      </c>
      <c r="V77" t="str">
        <f t="shared" si="12"/>
        <v>09</v>
      </c>
      <c r="W77" t="str">
        <f t="shared" si="13"/>
        <v>24</v>
      </c>
      <c r="X77" s="8">
        <f t="shared" si="14"/>
        <v>28027</v>
      </c>
      <c r="Y77">
        <f t="shared" si="9"/>
        <v>655.6</v>
      </c>
      <c r="Z77" t="str">
        <f t="shared" si="10"/>
        <v>ROTFARBE</v>
      </c>
      <c r="AA77" s="9" t="str">
        <f t="shared" si="11"/>
        <v>24.09.1976</v>
      </c>
      <c r="AB77" s="9" t="str">
        <f t="shared" si="15"/>
        <v>Ja</v>
      </c>
    </row>
    <row r="78" spans="1:28" x14ac:dyDescent="0.25">
      <c r="A78" t="s">
        <v>422</v>
      </c>
      <c r="B78" t="s">
        <v>131</v>
      </c>
      <c r="C78" t="s">
        <v>204</v>
      </c>
      <c r="D78" t="s">
        <v>205</v>
      </c>
      <c r="E78" t="s">
        <v>206</v>
      </c>
      <c r="F78" t="s">
        <v>51</v>
      </c>
      <c r="G78" t="s">
        <v>63</v>
      </c>
      <c r="H78" t="s">
        <v>410</v>
      </c>
      <c r="I78" s="4" t="s">
        <v>9294</v>
      </c>
      <c r="J78" t="s">
        <v>54</v>
      </c>
      <c r="K78" t="s">
        <v>171</v>
      </c>
      <c r="L78" t="s">
        <v>51</v>
      </c>
      <c r="M78" t="s">
        <v>51</v>
      </c>
      <c r="N78" t="s">
        <v>171</v>
      </c>
      <c r="O78" t="s">
        <v>74</v>
      </c>
      <c r="P78" t="s">
        <v>56</v>
      </c>
      <c r="Q78" s="1" t="s">
        <v>423</v>
      </c>
      <c r="R78" t="s">
        <v>174</v>
      </c>
      <c r="S78" t="s">
        <v>107</v>
      </c>
      <c r="T78" t="s">
        <v>138</v>
      </c>
      <c r="U78">
        <f t="shared" si="8"/>
        <v>1974</v>
      </c>
      <c r="V78" t="str">
        <f t="shared" si="12"/>
        <v>09</v>
      </c>
      <c r="W78" t="str">
        <f t="shared" si="13"/>
        <v>16</v>
      </c>
      <c r="X78" s="8">
        <f t="shared" si="14"/>
        <v>27288</v>
      </c>
      <c r="Y78">
        <f t="shared" si="9"/>
        <v>648</v>
      </c>
      <c r="Z78" t="str">
        <f t="shared" si="10"/>
        <v>ROTFARBE</v>
      </c>
      <c r="AA78" s="9" t="str">
        <f t="shared" si="11"/>
        <v>16.09.1974</v>
      </c>
      <c r="AB78" s="9" t="str">
        <f t="shared" si="15"/>
        <v>Ja</v>
      </c>
    </row>
    <row r="79" spans="1:28" x14ac:dyDescent="0.25">
      <c r="A79" t="s">
        <v>424</v>
      </c>
      <c r="B79" t="s">
        <v>240</v>
      </c>
      <c r="C79" t="s">
        <v>244</v>
      </c>
      <c r="D79" t="s">
        <v>245</v>
      </c>
      <c r="E79" t="s">
        <v>244</v>
      </c>
      <c r="F79" t="s">
        <v>246</v>
      </c>
      <c r="G79" t="s">
        <v>88</v>
      </c>
      <c r="H79" t="s">
        <v>242</v>
      </c>
      <c r="I79" s="3" t="s">
        <v>9295</v>
      </c>
      <c r="J79" t="s">
        <v>54</v>
      </c>
      <c r="K79" t="s">
        <v>171</v>
      </c>
      <c r="L79" t="s">
        <v>51</v>
      </c>
      <c r="M79" t="s">
        <v>51</v>
      </c>
      <c r="N79" t="s">
        <v>171</v>
      </c>
      <c r="O79" t="s">
        <v>74</v>
      </c>
      <c r="P79" t="s">
        <v>74</v>
      </c>
      <c r="Q79" s="1" t="s">
        <v>425</v>
      </c>
      <c r="R79" t="s">
        <v>426</v>
      </c>
      <c r="S79" t="s">
        <v>107</v>
      </c>
      <c r="T79" t="s">
        <v>196</v>
      </c>
      <c r="U79">
        <f t="shared" si="8"/>
        <v>2012</v>
      </c>
      <c r="V79" t="str">
        <f t="shared" si="12"/>
        <v>11</v>
      </c>
      <c r="W79" t="str">
        <f t="shared" si="13"/>
        <v>06</v>
      </c>
      <c r="X79" s="8">
        <f t="shared" si="14"/>
        <v>41219</v>
      </c>
      <c r="Y79">
        <f t="shared" si="9"/>
        <v>640</v>
      </c>
      <c r="Z79" t="str">
        <f t="shared" si="10"/>
        <v>GRUENFARBE</v>
      </c>
      <c r="AA79" s="9" t="str">
        <f t="shared" si="11"/>
        <v>06.11.2012</v>
      </c>
      <c r="AB79" s="9" t="str">
        <f t="shared" si="15"/>
        <v>Ja</v>
      </c>
    </row>
    <row r="80" spans="1:28" x14ac:dyDescent="0.25">
      <c r="A80" t="s">
        <v>427</v>
      </c>
      <c r="B80" t="s">
        <v>131</v>
      </c>
      <c r="C80" t="s">
        <v>204</v>
      </c>
      <c r="D80" t="s">
        <v>205</v>
      </c>
      <c r="E80" t="s">
        <v>206</v>
      </c>
      <c r="F80" t="s">
        <v>51</v>
      </c>
      <c r="G80" t="s">
        <v>63</v>
      </c>
      <c r="H80" t="s">
        <v>405</v>
      </c>
      <c r="I80" s="4" t="s">
        <v>9296</v>
      </c>
      <c r="J80" t="s">
        <v>54</v>
      </c>
      <c r="K80" t="s">
        <v>171</v>
      </c>
      <c r="L80" t="s">
        <v>51</v>
      </c>
      <c r="M80" t="s">
        <v>51</v>
      </c>
      <c r="N80" t="s">
        <v>171</v>
      </c>
      <c r="O80" t="s">
        <v>74</v>
      </c>
      <c r="P80" t="s">
        <v>56</v>
      </c>
      <c r="Q80" s="1" t="s">
        <v>428</v>
      </c>
      <c r="R80" t="s">
        <v>174</v>
      </c>
      <c r="S80" t="s">
        <v>107</v>
      </c>
      <c r="T80" t="s">
        <v>138</v>
      </c>
      <c r="U80">
        <f t="shared" si="8"/>
        <v>1974</v>
      </c>
      <c r="V80" t="str">
        <f t="shared" si="12"/>
        <v>10</v>
      </c>
      <c r="W80" t="str">
        <f t="shared" si="13"/>
        <v>23</v>
      </c>
      <c r="X80" s="8">
        <f t="shared" si="14"/>
        <v>27325</v>
      </c>
      <c r="Y80">
        <f t="shared" si="9"/>
        <v>628</v>
      </c>
      <c r="Z80" t="str">
        <f t="shared" si="10"/>
        <v>ROTFARBE</v>
      </c>
      <c r="AA80" s="9" t="str">
        <f t="shared" si="11"/>
        <v>23.10.1974</v>
      </c>
      <c r="AB80" s="9" t="str">
        <f t="shared" si="15"/>
        <v>Ja</v>
      </c>
    </row>
    <row r="81" spans="1:28" x14ac:dyDescent="0.25">
      <c r="A81" t="s">
        <v>429</v>
      </c>
      <c r="B81" t="s">
        <v>219</v>
      </c>
      <c r="C81" t="s">
        <v>374</v>
      </c>
      <c r="D81" t="s">
        <v>430</v>
      </c>
      <c r="E81" t="s">
        <v>431</v>
      </c>
      <c r="F81" t="s">
        <v>51</v>
      </c>
      <c r="G81" t="s">
        <v>63</v>
      </c>
      <c r="H81" t="s">
        <v>432</v>
      </c>
      <c r="I81" s="4" t="s">
        <v>9297</v>
      </c>
      <c r="J81" t="s">
        <v>433</v>
      </c>
      <c r="K81" t="s">
        <v>184</v>
      </c>
      <c r="L81" t="s">
        <v>51</v>
      </c>
      <c r="M81" t="s">
        <v>51</v>
      </c>
      <c r="N81" t="s">
        <v>184</v>
      </c>
      <c r="O81" t="s">
        <v>74</v>
      </c>
      <c r="P81" t="s">
        <v>74</v>
      </c>
      <c r="Q81" s="1" t="s">
        <v>434</v>
      </c>
      <c r="R81" t="s">
        <v>435</v>
      </c>
      <c r="S81" t="s">
        <v>436</v>
      </c>
      <c r="T81" t="s">
        <v>299</v>
      </c>
      <c r="U81">
        <f t="shared" si="8"/>
        <v>1984</v>
      </c>
      <c r="V81" t="str">
        <f t="shared" si="12"/>
        <v>06</v>
      </c>
      <c r="W81" t="str">
        <f t="shared" si="13"/>
        <v>01</v>
      </c>
      <c r="X81" s="8">
        <f t="shared" si="14"/>
        <v>30834</v>
      </c>
      <c r="Y81">
        <f t="shared" si="9"/>
        <v>614</v>
      </c>
      <c r="Z81" t="str">
        <f t="shared" si="10"/>
        <v>ROTFARBE</v>
      </c>
      <c r="AA81" s="9" t="str">
        <f t="shared" si="11"/>
        <v>01.06.1984</v>
      </c>
      <c r="AB81" s="9" t="str">
        <f t="shared" si="15"/>
        <v>Ja</v>
      </c>
    </row>
    <row r="82" spans="1:28" x14ac:dyDescent="0.25">
      <c r="A82" t="s">
        <v>437</v>
      </c>
      <c r="B82" t="s">
        <v>131</v>
      </c>
      <c r="C82" t="s">
        <v>438</v>
      </c>
      <c r="D82" t="s">
        <v>167</v>
      </c>
      <c r="E82" t="s">
        <v>439</v>
      </c>
      <c r="F82" t="s">
        <v>51</v>
      </c>
      <c r="G82" t="s">
        <v>63</v>
      </c>
      <c r="H82" t="s">
        <v>221</v>
      </c>
      <c r="I82" s="4" t="s">
        <v>9298</v>
      </c>
      <c r="J82" t="s">
        <v>54</v>
      </c>
      <c r="K82" t="s">
        <v>171</v>
      </c>
      <c r="L82" t="s">
        <v>51</v>
      </c>
      <c r="M82" t="s">
        <v>51</v>
      </c>
      <c r="N82" t="s">
        <v>171</v>
      </c>
      <c r="O82" t="s">
        <v>74</v>
      </c>
      <c r="P82" t="s">
        <v>56</v>
      </c>
      <c r="Q82" s="1" t="s">
        <v>440</v>
      </c>
      <c r="R82" t="s">
        <v>441</v>
      </c>
      <c r="S82" t="s">
        <v>107</v>
      </c>
      <c r="T82" t="s">
        <v>138</v>
      </c>
      <c r="U82">
        <f t="shared" si="8"/>
        <v>1975</v>
      </c>
      <c r="V82" t="str">
        <f t="shared" si="12"/>
        <v>06</v>
      </c>
      <c r="W82" t="str">
        <f t="shared" si="13"/>
        <v>24</v>
      </c>
      <c r="X82" s="8">
        <f t="shared" si="14"/>
        <v>27569</v>
      </c>
      <c r="Y82">
        <f t="shared" si="9"/>
        <v>607</v>
      </c>
      <c r="Z82" t="str">
        <f t="shared" si="10"/>
        <v>ROTFARBE</v>
      </c>
      <c r="AA82" s="9" t="str">
        <f t="shared" si="11"/>
        <v>24.06.1975</v>
      </c>
      <c r="AB82" s="9" t="str">
        <f t="shared" si="15"/>
        <v>Ja</v>
      </c>
    </row>
    <row r="83" spans="1:28" x14ac:dyDescent="0.25">
      <c r="A83" t="s">
        <v>442</v>
      </c>
      <c r="B83" t="s">
        <v>443</v>
      </c>
      <c r="C83" t="s">
        <v>444</v>
      </c>
      <c r="D83" t="str">
        <f>$D82</f>
        <v>41517</v>
      </c>
      <c r="E83" t="s">
        <v>445</v>
      </c>
      <c r="F83" t="s">
        <v>446</v>
      </c>
      <c r="G83" t="s">
        <v>447</v>
      </c>
      <c r="H83" t="s">
        <v>51</v>
      </c>
      <c r="I83" s="3" t="s">
        <v>9299</v>
      </c>
      <c r="J83" t="s">
        <v>54</v>
      </c>
      <c r="K83" t="s">
        <v>448</v>
      </c>
      <c r="L83" t="s">
        <v>51</v>
      </c>
      <c r="M83" t="s">
        <v>51</v>
      </c>
      <c r="N83" t="s">
        <v>448</v>
      </c>
      <c r="O83" t="s">
        <v>56</v>
      </c>
      <c r="P83" t="s">
        <v>74</v>
      </c>
      <c r="Q83" s="1" t="s">
        <v>449</v>
      </c>
      <c r="R83" t="s">
        <v>51</v>
      </c>
      <c r="S83" t="s">
        <v>450</v>
      </c>
      <c r="T83" t="s">
        <v>349</v>
      </c>
      <c r="U83">
        <f t="shared" si="8"/>
        <v>2014</v>
      </c>
      <c r="V83" t="str">
        <f t="shared" si="12"/>
        <v>12</v>
      </c>
      <c r="W83" t="str">
        <f t="shared" si="13"/>
        <v>02</v>
      </c>
      <c r="X83" s="8">
        <f t="shared" si="14"/>
        <v>41975</v>
      </c>
      <c r="Y83">
        <f t="shared" si="9"/>
        <v>604.79999999999995</v>
      </c>
      <c r="Z83" t="str">
        <f t="shared" si="10"/>
        <v>GRUENFARBE</v>
      </c>
      <c r="AA83" s="9" t="str">
        <f t="shared" si="11"/>
        <v>02.12.2014</v>
      </c>
      <c r="AB83" s="9" t="str">
        <f t="shared" si="15"/>
        <v>Ja</v>
      </c>
    </row>
    <row r="84" spans="1:28" x14ac:dyDescent="0.25">
      <c r="A84" t="s">
        <v>451</v>
      </c>
      <c r="B84" t="s">
        <v>131</v>
      </c>
      <c r="C84" t="s">
        <v>438</v>
      </c>
      <c r="D84" t="s">
        <v>167</v>
      </c>
      <c r="E84" t="s">
        <v>439</v>
      </c>
      <c r="F84" t="s">
        <v>51</v>
      </c>
      <c r="G84" t="s">
        <v>63</v>
      </c>
      <c r="H84" t="s">
        <v>318</v>
      </c>
      <c r="I84" s="4" t="s">
        <v>9300</v>
      </c>
      <c r="J84" t="s">
        <v>54</v>
      </c>
      <c r="K84" t="s">
        <v>171</v>
      </c>
      <c r="L84" t="s">
        <v>51</v>
      </c>
      <c r="M84" t="s">
        <v>51</v>
      </c>
      <c r="N84" t="s">
        <v>171</v>
      </c>
      <c r="O84" t="s">
        <v>74</v>
      </c>
      <c r="P84" t="s">
        <v>56</v>
      </c>
      <c r="Q84" s="1" t="s">
        <v>452</v>
      </c>
      <c r="R84" t="s">
        <v>174</v>
      </c>
      <c r="S84" t="s">
        <v>107</v>
      </c>
      <c r="T84" t="s">
        <v>138</v>
      </c>
      <c r="U84">
        <f t="shared" si="8"/>
        <v>1976</v>
      </c>
      <c r="V84" t="str">
        <f t="shared" si="12"/>
        <v>02</v>
      </c>
      <c r="W84" t="str">
        <f t="shared" si="13"/>
        <v>22</v>
      </c>
      <c r="X84" s="8">
        <f t="shared" si="14"/>
        <v>27812</v>
      </c>
      <c r="Y84">
        <f t="shared" si="9"/>
        <v>604</v>
      </c>
      <c r="Z84" t="str">
        <f t="shared" si="10"/>
        <v>ROTFARBE</v>
      </c>
      <c r="AA84" s="9" t="str">
        <f t="shared" si="11"/>
        <v>22.02.1976</v>
      </c>
      <c r="AB84" s="9" t="str">
        <f t="shared" si="15"/>
        <v>Ja</v>
      </c>
    </row>
    <row r="85" spans="1:28" x14ac:dyDescent="0.25">
      <c r="A85" t="s">
        <v>453</v>
      </c>
      <c r="B85" t="s">
        <v>454</v>
      </c>
      <c r="C85" t="s">
        <v>455</v>
      </c>
      <c r="D85" t="s">
        <v>456</v>
      </c>
      <c r="E85" t="s">
        <v>457</v>
      </c>
      <c r="F85" t="s">
        <v>458</v>
      </c>
      <c r="G85" t="s">
        <v>63</v>
      </c>
      <c r="H85" t="s">
        <v>459</v>
      </c>
      <c r="I85" s="3" t="s">
        <v>9301</v>
      </c>
      <c r="J85" t="s">
        <v>54</v>
      </c>
      <c r="K85" t="s">
        <v>73</v>
      </c>
      <c r="L85" t="s">
        <v>51</v>
      </c>
      <c r="M85" t="s">
        <v>51</v>
      </c>
      <c r="N85" t="s">
        <v>73</v>
      </c>
      <c r="O85" t="s">
        <v>74</v>
      </c>
      <c r="P85" t="s">
        <v>56</v>
      </c>
      <c r="Q85" s="1" t="s">
        <v>460</v>
      </c>
      <c r="R85" t="s">
        <v>461</v>
      </c>
      <c r="S85" t="s">
        <v>450</v>
      </c>
      <c r="T85" t="s">
        <v>462</v>
      </c>
      <c r="U85">
        <f t="shared" si="8"/>
        <v>2016</v>
      </c>
      <c r="V85" t="str">
        <f t="shared" si="12"/>
        <v>01</v>
      </c>
      <c r="W85" t="str">
        <f t="shared" si="13"/>
        <v>22</v>
      </c>
      <c r="X85" s="8">
        <f t="shared" si="14"/>
        <v>42391</v>
      </c>
      <c r="Y85">
        <f t="shared" si="9"/>
        <v>595</v>
      </c>
      <c r="Z85" t="str">
        <f t="shared" si="10"/>
        <v>GRUENFARBE</v>
      </c>
      <c r="AA85" s="9" t="str">
        <f t="shared" si="11"/>
        <v>22.01.2016</v>
      </c>
      <c r="AB85" s="9" t="str">
        <f t="shared" si="15"/>
        <v>Ja</v>
      </c>
    </row>
    <row r="86" spans="1:28" x14ac:dyDescent="0.25">
      <c r="A86" t="s">
        <v>51</v>
      </c>
      <c r="B86" t="s">
        <v>52</v>
      </c>
      <c r="C86" t="s">
        <v>51</v>
      </c>
      <c r="D86" t="s">
        <v>51</v>
      </c>
      <c r="E86" t="s">
        <v>51</v>
      </c>
      <c r="F86" t="s">
        <v>51</v>
      </c>
      <c r="G86" t="s">
        <v>53</v>
      </c>
      <c r="H86" t="s">
        <v>51</v>
      </c>
      <c r="I86" s="3" t="s">
        <v>9248</v>
      </c>
      <c r="J86" t="s">
        <v>54</v>
      </c>
      <c r="K86" t="s">
        <v>463</v>
      </c>
      <c r="L86" t="s">
        <v>51</v>
      </c>
      <c r="M86" t="s">
        <v>51</v>
      </c>
      <c r="N86" t="s">
        <v>463</v>
      </c>
      <c r="O86" t="s">
        <v>56</v>
      </c>
      <c r="P86" t="s">
        <v>51</v>
      </c>
      <c r="Q86" s="1" t="s">
        <v>464</v>
      </c>
      <c r="R86" t="s">
        <v>51</v>
      </c>
      <c r="S86" t="s">
        <v>51</v>
      </c>
      <c r="T86" t="s">
        <v>51</v>
      </c>
      <c r="U86">
        <f t="shared" si="8"/>
        <v>1990</v>
      </c>
      <c r="V86" t="str">
        <f t="shared" si="12"/>
        <v>01</v>
      </c>
      <c r="W86" t="str">
        <f t="shared" si="13"/>
        <v>01</v>
      </c>
      <c r="X86" s="8">
        <f t="shared" si="14"/>
        <v>32874</v>
      </c>
      <c r="Y86">
        <f t="shared" si="9"/>
        <v>593.79999999999995</v>
      </c>
      <c r="Z86" t="str">
        <f t="shared" si="10"/>
        <v>GRUENFARBE</v>
      </c>
      <c r="AA86" s="9" t="str">
        <f t="shared" si="11"/>
        <v>01.01.1990</v>
      </c>
      <c r="AB86" s="9" t="str">
        <f t="shared" si="15"/>
        <v>Ja</v>
      </c>
    </row>
    <row r="87" spans="1:28" x14ac:dyDescent="0.25">
      <c r="A87" t="s">
        <v>465</v>
      </c>
      <c r="B87" t="s">
        <v>219</v>
      </c>
      <c r="C87" t="s">
        <v>466</v>
      </c>
      <c r="D87" t="s">
        <v>467</v>
      </c>
      <c r="E87" t="s">
        <v>466</v>
      </c>
      <c r="F87" t="s">
        <v>51</v>
      </c>
      <c r="G87" t="s">
        <v>63</v>
      </c>
      <c r="H87" t="s">
        <v>455</v>
      </c>
      <c r="I87" s="3" t="s">
        <v>9302</v>
      </c>
      <c r="J87" t="s">
        <v>54</v>
      </c>
      <c r="K87" t="s">
        <v>73</v>
      </c>
      <c r="L87" t="s">
        <v>73</v>
      </c>
      <c r="M87" t="s">
        <v>468</v>
      </c>
      <c r="N87" t="s">
        <v>73</v>
      </c>
      <c r="O87" t="s">
        <v>74</v>
      </c>
      <c r="P87" t="s">
        <v>56</v>
      </c>
      <c r="Q87" s="1" t="s">
        <v>469</v>
      </c>
      <c r="R87" t="s">
        <v>470</v>
      </c>
      <c r="S87" t="s">
        <v>450</v>
      </c>
      <c r="T87" t="s">
        <v>471</v>
      </c>
      <c r="U87">
        <f t="shared" si="8"/>
        <v>2000</v>
      </c>
      <c r="V87" t="str">
        <f t="shared" si="12"/>
        <v>07</v>
      </c>
      <c r="W87" t="str">
        <f t="shared" si="13"/>
        <v>01</v>
      </c>
      <c r="X87" s="8">
        <f t="shared" si="14"/>
        <v>36708</v>
      </c>
      <c r="Y87">
        <f t="shared" si="9"/>
        <v>586</v>
      </c>
      <c r="Z87" t="str">
        <f t="shared" si="10"/>
        <v>GRUENFARBE</v>
      </c>
      <c r="AA87" s="9" t="str">
        <f t="shared" si="11"/>
        <v>01.07.2000</v>
      </c>
      <c r="AB87" s="9" t="str">
        <f t="shared" si="15"/>
        <v>Ja</v>
      </c>
    </row>
    <row r="88" spans="1:28" x14ac:dyDescent="0.25">
      <c r="A88" t="s">
        <v>472</v>
      </c>
      <c r="B88" t="s">
        <v>224</v>
      </c>
      <c r="C88" t="s">
        <v>473</v>
      </c>
      <c r="D88" t="s">
        <v>474</v>
      </c>
      <c r="E88" t="s">
        <v>475</v>
      </c>
      <c r="F88" t="s">
        <v>51</v>
      </c>
      <c r="G88" t="s">
        <v>84</v>
      </c>
      <c r="H88" t="s">
        <v>228</v>
      </c>
      <c r="I88" s="4" t="s">
        <v>9303</v>
      </c>
      <c r="J88" t="s">
        <v>358</v>
      </c>
      <c r="K88" t="s">
        <v>73</v>
      </c>
      <c r="L88" t="s">
        <v>51</v>
      </c>
      <c r="M88" t="s">
        <v>51</v>
      </c>
      <c r="N88" t="s">
        <v>73</v>
      </c>
      <c r="O88" t="s">
        <v>74</v>
      </c>
      <c r="P88" t="s">
        <v>74</v>
      </c>
      <c r="Q88" s="1" t="s">
        <v>476</v>
      </c>
      <c r="R88" t="s">
        <v>475</v>
      </c>
      <c r="S88" t="s">
        <v>107</v>
      </c>
      <c r="T88" t="s">
        <v>108</v>
      </c>
      <c r="U88">
        <f t="shared" si="8"/>
        <v>1977</v>
      </c>
      <c r="V88" t="str">
        <f t="shared" si="12"/>
        <v>01</v>
      </c>
      <c r="W88" t="str">
        <f t="shared" si="13"/>
        <v>01</v>
      </c>
      <c r="X88" s="8">
        <f t="shared" si="14"/>
        <v>28126</v>
      </c>
      <c r="Y88">
        <f t="shared" si="9"/>
        <v>580</v>
      </c>
      <c r="Z88" t="str">
        <f t="shared" si="10"/>
        <v>ROTFARBE</v>
      </c>
      <c r="AA88" s="9" t="str">
        <f t="shared" si="11"/>
        <v>01.01.1977</v>
      </c>
      <c r="AB88" s="9" t="str">
        <f t="shared" si="15"/>
        <v>Ja</v>
      </c>
    </row>
    <row r="89" spans="1:28" x14ac:dyDescent="0.25">
      <c r="A89" t="s">
        <v>51</v>
      </c>
      <c r="B89" t="s">
        <v>52</v>
      </c>
      <c r="C89" t="s">
        <v>51</v>
      </c>
      <c r="D89" t="s">
        <v>51</v>
      </c>
      <c r="E89" t="s">
        <v>51</v>
      </c>
      <c r="F89" t="s">
        <v>51</v>
      </c>
      <c r="G89" t="s">
        <v>69</v>
      </c>
      <c r="H89" t="s">
        <v>51</v>
      </c>
      <c r="I89" s="3" t="s">
        <v>9248</v>
      </c>
      <c r="J89" t="s">
        <v>54</v>
      </c>
      <c r="K89" t="s">
        <v>91</v>
      </c>
      <c r="L89" t="s">
        <v>51</v>
      </c>
      <c r="M89" t="s">
        <v>51</v>
      </c>
      <c r="N89" t="s">
        <v>91</v>
      </c>
      <c r="O89" t="s">
        <v>56</v>
      </c>
      <c r="P89" t="s">
        <v>51</v>
      </c>
      <c r="Q89" s="1" t="s">
        <v>477</v>
      </c>
      <c r="R89" t="s">
        <v>51</v>
      </c>
      <c r="S89" t="s">
        <v>51</v>
      </c>
      <c r="T89" t="s">
        <v>51</v>
      </c>
      <c r="U89">
        <f t="shared" si="8"/>
        <v>1990</v>
      </c>
      <c r="V89" t="str">
        <f t="shared" si="12"/>
        <v>01</v>
      </c>
      <c r="W89" t="str">
        <f t="shared" si="13"/>
        <v>01</v>
      </c>
      <c r="X89" s="8">
        <f t="shared" si="14"/>
        <v>32874</v>
      </c>
      <c r="Y89">
        <f t="shared" si="9"/>
        <v>571</v>
      </c>
      <c r="Z89" t="str">
        <f t="shared" si="10"/>
        <v>GRUENFARBE</v>
      </c>
      <c r="AA89" s="9" t="str">
        <f t="shared" si="11"/>
        <v>01.01.1990</v>
      </c>
      <c r="AB89" s="9" t="str">
        <f t="shared" si="15"/>
        <v>Ja</v>
      </c>
    </row>
    <row r="90" spans="1:28" x14ac:dyDescent="0.25">
      <c r="A90" t="s">
        <v>478</v>
      </c>
      <c r="B90" t="s">
        <v>224</v>
      </c>
      <c r="C90" t="s">
        <v>479</v>
      </c>
      <c r="D90" t="s">
        <v>253</v>
      </c>
      <c r="E90" t="s">
        <v>254</v>
      </c>
      <c r="F90" t="s">
        <v>51</v>
      </c>
      <c r="G90" t="s">
        <v>53</v>
      </c>
      <c r="H90" t="s">
        <v>228</v>
      </c>
      <c r="I90" s="3" t="s">
        <v>9304</v>
      </c>
      <c r="J90" t="s">
        <v>54</v>
      </c>
      <c r="K90" t="s">
        <v>73</v>
      </c>
      <c r="L90" t="s">
        <v>51</v>
      </c>
      <c r="M90" t="s">
        <v>51</v>
      </c>
      <c r="N90" t="s">
        <v>73</v>
      </c>
      <c r="O90" t="s">
        <v>74</v>
      </c>
      <c r="P90" t="s">
        <v>74</v>
      </c>
      <c r="Q90" s="1" t="s">
        <v>480</v>
      </c>
      <c r="R90" t="s">
        <v>257</v>
      </c>
      <c r="S90" t="s">
        <v>107</v>
      </c>
      <c r="T90" t="s">
        <v>108</v>
      </c>
      <c r="U90">
        <f t="shared" si="8"/>
        <v>2011</v>
      </c>
      <c r="V90" t="str">
        <f t="shared" si="12"/>
        <v>01</v>
      </c>
      <c r="W90" t="str">
        <f t="shared" si="13"/>
        <v>01</v>
      </c>
      <c r="X90" s="8">
        <f t="shared" si="14"/>
        <v>40544</v>
      </c>
      <c r="Y90">
        <f t="shared" si="9"/>
        <v>561</v>
      </c>
      <c r="Z90" t="str">
        <f t="shared" si="10"/>
        <v>GRUENFARBE</v>
      </c>
      <c r="AA90" s="9" t="str">
        <f t="shared" si="11"/>
        <v>01.01.2011</v>
      </c>
      <c r="AB90" s="9" t="str">
        <f t="shared" si="15"/>
        <v>Ja</v>
      </c>
    </row>
    <row r="91" spans="1:28" x14ac:dyDescent="0.25">
      <c r="A91" t="s">
        <v>481</v>
      </c>
      <c r="B91" t="s">
        <v>114</v>
      </c>
      <c r="C91" t="s">
        <v>482</v>
      </c>
      <c r="D91" t="s">
        <v>483</v>
      </c>
      <c r="E91" t="s">
        <v>484</v>
      </c>
      <c r="F91" t="s">
        <v>51</v>
      </c>
      <c r="G91" t="s">
        <v>485</v>
      </c>
      <c r="H91" t="s">
        <v>486</v>
      </c>
      <c r="I91" s="3" t="s">
        <v>9305</v>
      </c>
      <c r="J91" t="s">
        <v>54</v>
      </c>
      <c r="K91" t="s">
        <v>194</v>
      </c>
      <c r="L91" t="s">
        <v>51</v>
      </c>
      <c r="M91" t="s">
        <v>51</v>
      </c>
      <c r="N91" t="s">
        <v>194</v>
      </c>
      <c r="O91" t="s">
        <v>74</v>
      </c>
      <c r="P91" t="s">
        <v>74</v>
      </c>
      <c r="Q91" s="1" t="s">
        <v>487</v>
      </c>
      <c r="R91" t="s">
        <v>488</v>
      </c>
      <c r="S91" t="s">
        <v>107</v>
      </c>
      <c r="T91" t="s">
        <v>122</v>
      </c>
      <c r="U91">
        <f t="shared" si="8"/>
        <v>2008</v>
      </c>
      <c r="V91" t="str">
        <f t="shared" si="12"/>
        <v>09</v>
      </c>
      <c r="W91" t="str">
        <f t="shared" si="13"/>
        <v>01</v>
      </c>
      <c r="X91" s="8">
        <f t="shared" si="14"/>
        <v>39692</v>
      </c>
      <c r="Y91">
        <f t="shared" si="9"/>
        <v>525</v>
      </c>
      <c r="Z91" t="str">
        <f t="shared" si="10"/>
        <v>GRUENFARBE</v>
      </c>
      <c r="AA91" s="9" t="str">
        <f t="shared" si="11"/>
        <v>01.09.2008</v>
      </c>
      <c r="AB91" s="9" t="str">
        <f t="shared" si="15"/>
        <v>Ja</v>
      </c>
    </row>
    <row r="92" spans="1:28" x14ac:dyDescent="0.25">
      <c r="A92" t="s">
        <v>489</v>
      </c>
      <c r="B92" t="s">
        <v>490</v>
      </c>
      <c r="C92" t="s">
        <v>491</v>
      </c>
      <c r="D92">
        <v>11111</v>
      </c>
      <c r="E92" t="s">
        <v>445</v>
      </c>
      <c r="F92" t="s">
        <v>51</v>
      </c>
      <c r="G92" t="s">
        <v>447</v>
      </c>
      <c r="H92" t="s">
        <v>491</v>
      </c>
      <c r="I92" s="3" t="s">
        <v>9306</v>
      </c>
      <c r="J92" t="s">
        <v>492</v>
      </c>
      <c r="K92" t="s">
        <v>448</v>
      </c>
      <c r="L92" t="s">
        <v>51</v>
      </c>
      <c r="M92" t="s">
        <v>51</v>
      </c>
      <c r="N92" t="s">
        <v>448</v>
      </c>
      <c r="O92" t="s">
        <v>56</v>
      </c>
      <c r="P92" t="s">
        <v>74</v>
      </c>
      <c r="Q92" s="1" t="s">
        <v>493</v>
      </c>
      <c r="R92" t="s">
        <v>51</v>
      </c>
      <c r="S92" t="s">
        <v>51</v>
      </c>
      <c r="T92" t="s">
        <v>51</v>
      </c>
      <c r="U92">
        <f t="shared" si="8"/>
        <v>2019</v>
      </c>
      <c r="V92" t="str">
        <f t="shared" si="12"/>
        <v>01</v>
      </c>
      <c r="W92" t="str">
        <f t="shared" si="13"/>
        <v>01</v>
      </c>
      <c r="X92" s="8">
        <f t="shared" si="14"/>
        <v>43466</v>
      </c>
      <c r="Y92">
        <f t="shared" si="9"/>
        <v>521.9</v>
      </c>
      <c r="Z92" t="str">
        <f t="shared" si="10"/>
        <v>GRUENFARBE</v>
      </c>
      <c r="AA92" s="9" t="str">
        <f t="shared" si="11"/>
        <v>01.01.2019</v>
      </c>
      <c r="AB92" s="9" t="str">
        <f t="shared" si="15"/>
        <v>Ja</v>
      </c>
    </row>
    <row r="93" spans="1:28" x14ac:dyDescent="0.25">
      <c r="A93" t="s">
        <v>494</v>
      </c>
      <c r="B93" t="s">
        <v>114</v>
      </c>
      <c r="C93" t="s">
        <v>269</v>
      </c>
      <c r="D93" t="s">
        <v>270</v>
      </c>
      <c r="E93" t="s">
        <v>271</v>
      </c>
      <c r="F93" t="s">
        <v>272</v>
      </c>
      <c r="G93" t="s">
        <v>61</v>
      </c>
      <c r="H93" t="s">
        <v>495</v>
      </c>
      <c r="I93" s="4" t="s">
        <v>9307</v>
      </c>
      <c r="J93" t="s">
        <v>54</v>
      </c>
      <c r="K93" t="s">
        <v>184</v>
      </c>
      <c r="L93" t="s">
        <v>51</v>
      </c>
      <c r="M93" t="s">
        <v>51</v>
      </c>
      <c r="N93" t="s">
        <v>184</v>
      </c>
      <c r="O93" t="s">
        <v>74</v>
      </c>
      <c r="P93" t="s">
        <v>56</v>
      </c>
      <c r="Q93" s="1" t="s">
        <v>496</v>
      </c>
      <c r="R93" t="s">
        <v>275</v>
      </c>
      <c r="S93" t="s">
        <v>107</v>
      </c>
      <c r="T93" t="s">
        <v>122</v>
      </c>
      <c r="U93">
        <f t="shared" si="8"/>
        <v>1985</v>
      </c>
      <c r="V93" t="str">
        <f t="shared" si="12"/>
        <v>06</v>
      </c>
      <c r="W93" t="str">
        <f t="shared" si="13"/>
        <v>21</v>
      </c>
      <c r="X93" s="8">
        <f t="shared" si="14"/>
        <v>31219</v>
      </c>
      <c r="Y93">
        <f t="shared" si="9"/>
        <v>517</v>
      </c>
      <c r="Z93" t="str">
        <f t="shared" si="10"/>
        <v>ROTFARBE</v>
      </c>
      <c r="AA93" s="9" t="str">
        <f t="shared" si="11"/>
        <v>21.06.1985</v>
      </c>
      <c r="AB93" s="9" t="str">
        <f t="shared" si="15"/>
        <v>Ja</v>
      </c>
    </row>
    <row r="94" spans="1:28" x14ac:dyDescent="0.25">
      <c r="A94" t="s">
        <v>51</v>
      </c>
      <c r="B94" t="s">
        <v>71</v>
      </c>
      <c r="C94" t="s">
        <v>51</v>
      </c>
      <c r="D94" t="s">
        <v>51</v>
      </c>
      <c r="E94" t="s">
        <v>51</v>
      </c>
      <c r="F94" t="s">
        <v>51</v>
      </c>
      <c r="G94" t="s">
        <v>72</v>
      </c>
      <c r="H94" t="s">
        <v>51</v>
      </c>
      <c r="I94" s="3" t="s">
        <v>9248</v>
      </c>
      <c r="J94" t="s">
        <v>54</v>
      </c>
      <c r="K94" t="s">
        <v>185</v>
      </c>
      <c r="L94" t="s">
        <v>51</v>
      </c>
      <c r="M94" t="s">
        <v>51</v>
      </c>
      <c r="N94" t="s">
        <v>185</v>
      </c>
      <c r="O94" t="s">
        <v>74</v>
      </c>
      <c r="P94" t="s">
        <v>51</v>
      </c>
      <c r="Q94" s="1" t="s">
        <v>497</v>
      </c>
      <c r="R94" t="s">
        <v>51</v>
      </c>
      <c r="S94" t="s">
        <v>51</v>
      </c>
      <c r="T94" t="s">
        <v>51</v>
      </c>
      <c r="U94">
        <f t="shared" si="8"/>
        <v>1990</v>
      </c>
      <c r="V94" t="str">
        <f t="shared" si="12"/>
        <v>01</v>
      </c>
      <c r="W94" t="str">
        <f t="shared" si="13"/>
        <v>01</v>
      </c>
      <c r="X94" s="8">
        <f t="shared" si="14"/>
        <v>32874</v>
      </c>
      <c r="Y94">
        <f t="shared" si="9"/>
        <v>516.5</v>
      </c>
      <c r="Z94" t="str">
        <f t="shared" si="10"/>
        <v>GRUENFARBE</v>
      </c>
      <c r="AA94" s="9" t="str">
        <f t="shared" si="11"/>
        <v>01.01.1990</v>
      </c>
      <c r="AB94" s="9" t="str">
        <f t="shared" si="15"/>
        <v>Ja</v>
      </c>
    </row>
    <row r="95" spans="1:28" x14ac:dyDescent="0.25">
      <c r="A95" t="s">
        <v>498</v>
      </c>
      <c r="B95" t="s">
        <v>114</v>
      </c>
      <c r="C95" t="s">
        <v>499</v>
      </c>
      <c r="D95" t="s">
        <v>500</v>
      </c>
      <c r="E95" t="s">
        <v>501</v>
      </c>
      <c r="F95" t="s">
        <v>502</v>
      </c>
      <c r="G95" t="s">
        <v>81</v>
      </c>
      <c r="H95" t="s">
        <v>501</v>
      </c>
      <c r="I95" s="3" t="s">
        <v>9308</v>
      </c>
      <c r="J95" t="s">
        <v>54</v>
      </c>
      <c r="K95" t="s">
        <v>184</v>
      </c>
      <c r="L95" t="s">
        <v>51</v>
      </c>
      <c r="M95" t="s">
        <v>51</v>
      </c>
      <c r="N95" t="s">
        <v>184</v>
      </c>
      <c r="O95" t="s">
        <v>74</v>
      </c>
      <c r="P95" t="s">
        <v>56</v>
      </c>
      <c r="Q95" s="1" t="s">
        <v>503</v>
      </c>
      <c r="R95" t="s">
        <v>504</v>
      </c>
      <c r="S95" t="s">
        <v>107</v>
      </c>
      <c r="T95" t="s">
        <v>196</v>
      </c>
      <c r="U95">
        <f t="shared" si="8"/>
        <v>1994</v>
      </c>
      <c r="V95" t="str">
        <f t="shared" si="12"/>
        <v>10</v>
      </c>
      <c r="W95" t="str">
        <f t="shared" si="13"/>
        <v>01</v>
      </c>
      <c r="X95" s="8">
        <f t="shared" si="14"/>
        <v>34608</v>
      </c>
      <c r="Y95">
        <f t="shared" si="9"/>
        <v>514</v>
      </c>
      <c r="Z95" t="str">
        <f t="shared" si="10"/>
        <v>GRUENFARBE</v>
      </c>
      <c r="AA95" s="9" t="str">
        <f t="shared" si="11"/>
        <v>01.10.1994</v>
      </c>
      <c r="AB95" s="9" t="str">
        <f t="shared" si="15"/>
        <v>Ja</v>
      </c>
    </row>
    <row r="96" spans="1:28" x14ac:dyDescent="0.25">
      <c r="A96" t="s">
        <v>505</v>
      </c>
      <c r="B96" t="s">
        <v>224</v>
      </c>
      <c r="C96" t="s">
        <v>473</v>
      </c>
      <c r="D96" t="s">
        <v>474</v>
      </c>
      <c r="E96" t="s">
        <v>475</v>
      </c>
      <c r="F96" t="s">
        <v>51</v>
      </c>
      <c r="G96" t="s">
        <v>84</v>
      </c>
      <c r="H96" t="s">
        <v>255</v>
      </c>
      <c r="I96" s="3" t="s">
        <v>9309</v>
      </c>
      <c r="J96" t="s">
        <v>54</v>
      </c>
      <c r="K96" t="s">
        <v>184</v>
      </c>
      <c r="L96" t="s">
        <v>51</v>
      </c>
      <c r="M96" t="s">
        <v>51</v>
      </c>
      <c r="N96" t="s">
        <v>184</v>
      </c>
      <c r="O96" t="s">
        <v>74</v>
      </c>
      <c r="P96" t="s">
        <v>56</v>
      </c>
      <c r="Q96" s="1" t="s">
        <v>506</v>
      </c>
      <c r="R96" t="s">
        <v>475</v>
      </c>
      <c r="S96" t="s">
        <v>107</v>
      </c>
      <c r="T96" t="s">
        <v>108</v>
      </c>
      <c r="U96">
        <f t="shared" si="8"/>
        <v>1992</v>
      </c>
      <c r="V96" t="str">
        <f t="shared" si="12"/>
        <v>01</v>
      </c>
      <c r="W96" t="str">
        <f t="shared" si="13"/>
        <v>01</v>
      </c>
      <c r="X96" s="8">
        <f t="shared" si="14"/>
        <v>33604</v>
      </c>
      <c r="Y96">
        <f t="shared" si="9"/>
        <v>510</v>
      </c>
      <c r="Z96" t="str">
        <f t="shared" si="10"/>
        <v>GRUENFARBE</v>
      </c>
      <c r="AA96" s="9" t="str">
        <f t="shared" si="11"/>
        <v>01.01.1992</v>
      </c>
      <c r="AB96" s="9" t="str">
        <f t="shared" si="15"/>
        <v>Ja</v>
      </c>
    </row>
    <row r="97" spans="1:28" x14ac:dyDescent="0.25">
      <c r="A97" t="s">
        <v>507</v>
      </c>
      <c r="B97" t="s">
        <v>508</v>
      </c>
      <c r="C97" t="s">
        <v>509</v>
      </c>
      <c r="D97" t="s">
        <v>510</v>
      </c>
      <c r="E97" t="s">
        <v>511</v>
      </c>
      <c r="F97" t="s">
        <v>51</v>
      </c>
      <c r="G97" t="s">
        <v>485</v>
      </c>
      <c r="H97" t="s">
        <v>511</v>
      </c>
      <c r="I97" s="4" t="s">
        <v>9310</v>
      </c>
      <c r="J97" t="s">
        <v>54</v>
      </c>
      <c r="K97" t="s">
        <v>512</v>
      </c>
      <c r="L97" t="s">
        <v>51</v>
      </c>
      <c r="M97" t="s">
        <v>51</v>
      </c>
      <c r="N97" t="s">
        <v>512</v>
      </c>
      <c r="O97" t="s">
        <v>74</v>
      </c>
      <c r="P97" t="s">
        <v>74</v>
      </c>
      <c r="Q97" s="1" t="s">
        <v>513</v>
      </c>
      <c r="R97" t="s">
        <v>514</v>
      </c>
      <c r="S97" t="s">
        <v>107</v>
      </c>
      <c r="T97" t="s">
        <v>515</v>
      </c>
      <c r="U97">
        <f t="shared" si="8"/>
        <v>1981</v>
      </c>
      <c r="V97" t="str">
        <f t="shared" si="12"/>
        <v>04</v>
      </c>
      <c r="W97" t="str">
        <f t="shared" si="13"/>
        <v>06</v>
      </c>
      <c r="X97" s="8">
        <f t="shared" si="14"/>
        <v>29682</v>
      </c>
      <c r="Y97">
        <f t="shared" si="9"/>
        <v>500</v>
      </c>
      <c r="Z97" t="str">
        <f t="shared" si="10"/>
        <v>ROTFARBE</v>
      </c>
      <c r="AA97" s="9" t="str">
        <f t="shared" si="11"/>
        <v>06.04.1981</v>
      </c>
      <c r="AB97" s="9" t="str">
        <f t="shared" si="15"/>
        <v>Ja</v>
      </c>
    </row>
    <row r="98" spans="1:28" x14ac:dyDescent="0.25">
      <c r="A98" t="s">
        <v>516</v>
      </c>
      <c r="B98" t="s">
        <v>517</v>
      </c>
      <c r="C98" t="s">
        <v>518</v>
      </c>
      <c r="D98" t="s">
        <v>519</v>
      </c>
      <c r="E98" t="s">
        <v>520</v>
      </c>
      <c r="F98" t="s">
        <v>521</v>
      </c>
      <c r="G98" t="s">
        <v>77</v>
      </c>
      <c r="H98" t="s">
        <v>522</v>
      </c>
      <c r="I98" s="3" t="s">
        <v>9311</v>
      </c>
      <c r="J98" t="s">
        <v>54</v>
      </c>
      <c r="K98" t="s">
        <v>73</v>
      </c>
      <c r="L98" t="s">
        <v>51</v>
      </c>
      <c r="M98" t="s">
        <v>51</v>
      </c>
      <c r="N98" t="s">
        <v>73</v>
      </c>
      <c r="O98" t="s">
        <v>74</v>
      </c>
      <c r="P98" t="s">
        <v>56</v>
      </c>
      <c r="Q98" s="1" t="s">
        <v>523</v>
      </c>
      <c r="R98" t="s">
        <v>524</v>
      </c>
      <c r="S98" t="s">
        <v>107</v>
      </c>
      <c r="T98" t="s">
        <v>138</v>
      </c>
      <c r="U98">
        <f t="shared" si="8"/>
        <v>2005</v>
      </c>
      <c r="V98" t="str">
        <f t="shared" si="12"/>
        <v>05</v>
      </c>
      <c r="W98" t="str">
        <f t="shared" si="13"/>
        <v>12</v>
      </c>
      <c r="X98" s="8">
        <f t="shared" si="14"/>
        <v>38484</v>
      </c>
      <c r="Y98">
        <f t="shared" si="9"/>
        <v>497.5</v>
      </c>
      <c r="Z98" t="str">
        <f t="shared" si="10"/>
        <v>GRUENFARBE</v>
      </c>
      <c r="AA98" s="9" t="str">
        <f t="shared" si="11"/>
        <v>12.05.2005</v>
      </c>
      <c r="AB98" s="9" t="str">
        <f t="shared" si="15"/>
        <v>Ja</v>
      </c>
    </row>
    <row r="99" spans="1:28" x14ac:dyDescent="0.25">
      <c r="A99" t="s">
        <v>51</v>
      </c>
      <c r="B99" t="s">
        <v>52</v>
      </c>
      <c r="C99" t="s">
        <v>51</v>
      </c>
      <c r="D99" t="s">
        <v>51</v>
      </c>
      <c r="E99" t="s">
        <v>51</v>
      </c>
      <c r="F99" t="s">
        <v>51</v>
      </c>
      <c r="G99" t="s">
        <v>356</v>
      </c>
      <c r="H99" t="s">
        <v>51</v>
      </c>
      <c r="I99" s="3" t="s">
        <v>9248</v>
      </c>
      <c r="J99" t="s">
        <v>54</v>
      </c>
      <c r="K99" t="s">
        <v>55</v>
      </c>
      <c r="L99" t="s">
        <v>51</v>
      </c>
      <c r="M99" t="s">
        <v>51</v>
      </c>
      <c r="N99" t="s">
        <v>55</v>
      </c>
      <c r="O99" t="s">
        <v>56</v>
      </c>
      <c r="P99" t="s">
        <v>51</v>
      </c>
      <c r="Q99" s="1" t="s">
        <v>525</v>
      </c>
      <c r="R99" t="s">
        <v>51</v>
      </c>
      <c r="S99" t="s">
        <v>51</v>
      </c>
      <c r="T99" t="s">
        <v>51</v>
      </c>
      <c r="U99">
        <f t="shared" si="8"/>
        <v>1990</v>
      </c>
      <c r="V99" t="str">
        <f t="shared" si="12"/>
        <v>01</v>
      </c>
      <c r="W99" t="str">
        <f t="shared" si="13"/>
        <v>01</v>
      </c>
      <c r="X99" s="8">
        <f t="shared" si="14"/>
        <v>32874</v>
      </c>
      <c r="Y99">
        <f t="shared" si="9"/>
        <v>489.9</v>
      </c>
      <c r="Z99" t="str">
        <f t="shared" si="10"/>
        <v>GRUENFARBE</v>
      </c>
      <c r="AA99" s="9" t="str">
        <f t="shared" si="11"/>
        <v>01.01.1990</v>
      </c>
      <c r="AB99" s="9" t="str">
        <f t="shared" si="15"/>
        <v>Ja</v>
      </c>
    </row>
    <row r="100" spans="1:28" x14ac:dyDescent="0.25">
      <c r="A100" t="s">
        <v>526</v>
      </c>
      <c r="B100" t="s">
        <v>224</v>
      </c>
      <c r="C100" t="s">
        <v>527</v>
      </c>
      <c r="D100" t="s">
        <v>528</v>
      </c>
      <c r="E100" t="s">
        <v>529</v>
      </c>
      <c r="F100" t="s">
        <v>530</v>
      </c>
      <c r="G100" t="s">
        <v>84</v>
      </c>
      <c r="H100" t="s">
        <v>527</v>
      </c>
      <c r="I100" s="4" t="s">
        <v>9312</v>
      </c>
      <c r="J100" t="s">
        <v>54</v>
      </c>
      <c r="K100" t="s">
        <v>194</v>
      </c>
      <c r="L100" t="s">
        <v>51</v>
      </c>
      <c r="M100" t="s">
        <v>51</v>
      </c>
      <c r="N100" t="s">
        <v>194</v>
      </c>
      <c r="O100" t="s">
        <v>74</v>
      </c>
      <c r="P100" t="s">
        <v>74</v>
      </c>
      <c r="Q100" s="1" t="s">
        <v>531</v>
      </c>
      <c r="R100" t="s">
        <v>532</v>
      </c>
      <c r="S100" t="s">
        <v>107</v>
      </c>
      <c r="T100" t="s">
        <v>108</v>
      </c>
      <c r="U100">
        <f t="shared" si="8"/>
        <v>1974</v>
      </c>
      <c r="V100" t="str">
        <f t="shared" si="12"/>
        <v>01</v>
      </c>
      <c r="W100" t="str">
        <f t="shared" si="13"/>
        <v>01</v>
      </c>
      <c r="X100" s="8">
        <f t="shared" si="14"/>
        <v>27030</v>
      </c>
      <c r="Y100">
        <f t="shared" si="9"/>
        <v>480</v>
      </c>
      <c r="Z100" t="str">
        <f t="shared" si="10"/>
        <v>ROTFARBE</v>
      </c>
      <c r="AA100" s="9" t="str">
        <f t="shared" si="11"/>
        <v>01.01.1974</v>
      </c>
      <c r="AB100" s="9" t="str">
        <f t="shared" si="15"/>
        <v>Ja</v>
      </c>
    </row>
    <row r="101" spans="1:28" x14ac:dyDescent="0.25">
      <c r="A101" t="s">
        <v>533</v>
      </c>
      <c r="B101" t="s">
        <v>344</v>
      </c>
      <c r="C101" t="s">
        <v>534</v>
      </c>
      <c r="D101" t="s">
        <v>535</v>
      </c>
      <c r="E101" t="s">
        <v>534</v>
      </c>
      <c r="F101" t="s">
        <v>536</v>
      </c>
      <c r="G101" t="s">
        <v>53</v>
      </c>
      <c r="H101" t="s">
        <v>537</v>
      </c>
      <c r="I101" s="4" t="s">
        <v>9287</v>
      </c>
      <c r="J101" t="s">
        <v>54</v>
      </c>
      <c r="K101" t="s">
        <v>183</v>
      </c>
      <c r="L101" t="s">
        <v>184</v>
      </c>
      <c r="M101" t="s">
        <v>538</v>
      </c>
      <c r="N101" t="s">
        <v>184</v>
      </c>
      <c r="O101" t="s">
        <v>74</v>
      </c>
      <c r="P101" t="s">
        <v>56</v>
      </c>
      <c r="Q101" s="1" t="s">
        <v>539</v>
      </c>
      <c r="R101" t="s">
        <v>540</v>
      </c>
      <c r="S101" t="s">
        <v>107</v>
      </c>
      <c r="T101" t="s">
        <v>108</v>
      </c>
      <c r="U101">
        <f t="shared" si="8"/>
        <v>1985</v>
      </c>
      <c r="V101" t="str">
        <f t="shared" si="12"/>
        <v>01</v>
      </c>
      <c r="W101" t="str">
        <f t="shared" si="13"/>
        <v>01</v>
      </c>
      <c r="X101" s="8">
        <f t="shared" si="14"/>
        <v>31048</v>
      </c>
      <c r="Y101">
        <f t="shared" si="9"/>
        <v>472</v>
      </c>
      <c r="Z101" t="str">
        <f t="shared" si="10"/>
        <v>ROTFARBE</v>
      </c>
      <c r="AA101" s="9" t="str">
        <f t="shared" si="11"/>
        <v>01.01.1985</v>
      </c>
      <c r="AB101" s="9" t="str">
        <f t="shared" si="15"/>
        <v>Ja</v>
      </c>
    </row>
    <row r="102" spans="1:28" x14ac:dyDescent="0.25">
      <c r="A102" t="s">
        <v>541</v>
      </c>
      <c r="B102" t="s">
        <v>240</v>
      </c>
      <c r="C102" t="s">
        <v>542</v>
      </c>
      <c r="D102" t="s">
        <v>543</v>
      </c>
      <c r="E102" t="s">
        <v>544</v>
      </c>
      <c r="F102" t="s">
        <v>545</v>
      </c>
      <c r="G102" t="s">
        <v>66</v>
      </c>
      <c r="H102" t="s">
        <v>398</v>
      </c>
      <c r="I102" s="4" t="s">
        <v>9313</v>
      </c>
      <c r="J102" t="s">
        <v>546</v>
      </c>
      <c r="K102" t="s">
        <v>171</v>
      </c>
      <c r="L102" t="s">
        <v>51</v>
      </c>
      <c r="M102" t="s">
        <v>51</v>
      </c>
      <c r="N102" t="s">
        <v>171</v>
      </c>
      <c r="O102" t="s">
        <v>74</v>
      </c>
      <c r="P102" t="s">
        <v>56</v>
      </c>
      <c r="Q102" s="1" t="s">
        <v>547</v>
      </c>
      <c r="R102" t="s">
        <v>548</v>
      </c>
      <c r="S102" t="s">
        <v>107</v>
      </c>
      <c r="T102" t="s">
        <v>196</v>
      </c>
      <c r="U102">
        <f t="shared" si="8"/>
        <v>1989</v>
      </c>
      <c r="V102" t="str">
        <f t="shared" si="12"/>
        <v>03</v>
      </c>
      <c r="W102" t="str">
        <f t="shared" si="13"/>
        <v>09</v>
      </c>
      <c r="X102" s="8">
        <f t="shared" si="14"/>
        <v>32576</v>
      </c>
      <c r="Y102">
        <f t="shared" si="9"/>
        <v>465</v>
      </c>
      <c r="Z102" t="str">
        <f t="shared" si="10"/>
        <v>ROTFARBE</v>
      </c>
      <c r="AA102" s="9" t="str">
        <f t="shared" si="11"/>
        <v>09.03.1989</v>
      </c>
      <c r="AB102" s="9" t="str">
        <f t="shared" si="15"/>
        <v>Ja</v>
      </c>
    </row>
    <row r="103" spans="1:28" x14ac:dyDescent="0.25">
      <c r="A103" t="s">
        <v>549</v>
      </c>
      <c r="B103" t="s">
        <v>240</v>
      </c>
      <c r="C103" t="s">
        <v>542</v>
      </c>
      <c r="D103" t="s">
        <v>543</v>
      </c>
      <c r="E103" t="s">
        <v>544</v>
      </c>
      <c r="F103" t="s">
        <v>545</v>
      </c>
      <c r="G103" t="s">
        <v>66</v>
      </c>
      <c r="H103" t="s">
        <v>318</v>
      </c>
      <c r="I103" s="4" t="s">
        <v>9314</v>
      </c>
      <c r="J103" t="s">
        <v>546</v>
      </c>
      <c r="K103" t="s">
        <v>171</v>
      </c>
      <c r="L103" t="s">
        <v>51</v>
      </c>
      <c r="M103" t="s">
        <v>51</v>
      </c>
      <c r="N103" t="s">
        <v>171</v>
      </c>
      <c r="O103" t="s">
        <v>74</v>
      </c>
      <c r="P103" t="s">
        <v>56</v>
      </c>
      <c r="Q103" s="1" t="s">
        <v>547</v>
      </c>
      <c r="R103" t="s">
        <v>548</v>
      </c>
      <c r="S103" t="s">
        <v>107</v>
      </c>
      <c r="T103" t="s">
        <v>196</v>
      </c>
      <c r="U103">
        <f t="shared" si="8"/>
        <v>1987</v>
      </c>
      <c r="V103" t="str">
        <f t="shared" si="12"/>
        <v>10</v>
      </c>
      <c r="W103" t="str">
        <f t="shared" si="13"/>
        <v>06</v>
      </c>
      <c r="X103" s="8">
        <f t="shared" si="14"/>
        <v>32056</v>
      </c>
      <c r="Y103">
        <f t="shared" si="9"/>
        <v>465</v>
      </c>
      <c r="Z103" t="str">
        <f t="shared" si="10"/>
        <v>ROTFARBE</v>
      </c>
      <c r="AA103" s="9" t="str">
        <f t="shared" si="11"/>
        <v>06.10.1987</v>
      </c>
      <c r="AB103" s="9" t="str">
        <f t="shared" si="15"/>
        <v>Ja</v>
      </c>
    </row>
    <row r="104" spans="1:28" x14ac:dyDescent="0.25">
      <c r="A104" t="s">
        <v>550</v>
      </c>
      <c r="B104" t="s">
        <v>240</v>
      </c>
      <c r="C104" t="s">
        <v>542</v>
      </c>
      <c r="D104" t="s">
        <v>543</v>
      </c>
      <c r="E104" t="s">
        <v>544</v>
      </c>
      <c r="F104" t="s">
        <v>545</v>
      </c>
      <c r="G104" t="s">
        <v>66</v>
      </c>
      <c r="H104" t="s">
        <v>221</v>
      </c>
      <c r="I104" s="4" t="s">
        <v>9315</v>
      </c>
      <c r="J104" t="s">
        <v>54</v>
      </c>
      <c r="K104" t="s">
        <v>171</v>
      </c>
      <c r="L104" t="s">
        <v>51</v>
      </c>
      <c r="M104" t="s">
        <v>51</v>
      </c>
      <c r="N104" t="s">
        <v>171</v>
      </c>
      <c r="O104" t="s">
        <v>74</v>
      </c>
      <c r="P104" t="s">
        <v>56</v>
      </c>
      <c r="Q104" s="1" t="s">
        <v>547</v>
      </c>
      <c r="R104" t="s">
        <v>548</v>
      </c>
      <c r="S104" t="s">
        <v>107</v>
      </c>
      <c r="T104" t="s">
        <v>196</v>
      </c>
      <c r="U104">
        <f t="shared" si="8"/>
        <v>1985</v>
      </c>
      <c r="V104" t="str">
        <f t="shared" si="12"/>
        <v>10</v>
      </c>
      <c r="W104" t="str">
        <f t="shared" si="13"/>
        <v>06</v>
      </c>
      <c r="X104" s="8">
        <f t="shared" si="14"/>
        <v>31326</v>
      </c>
      <c r="Y104">
        <f t="shared" si="9"/>
        <v>465</v>
      </c>
      <c r="Z104" t="str">
        <f t="shared" si="10"/>
        <v>ROTFARBE</v>
      </c>
      <c r="AA104" s="9" t="str">
        <f t="shared" si="11"/>
        <v>06.10.1985</v>
      </c>
      <c r="AB104" s="9" t="str">
        <f t="shared" si="15"/>
        <v>Ja</v>
      </c>
    </row>
    <row r="105" spans="1:28" x14ac:dyDescent="0.25">
      <c r="A105" t="s">
        <v>551</v>
      </c>
      <c r="B105" t="s">
        <v>240</v>
      </c>
      <c r="C105" t="s">
        <v>542</v>
      </c>
      <c r="D105" t="s">
        <v>543</v>
      </c>
      <c r="E105" t="s">
        <v>544</v>
      </c>
      <c r="F105" t="s">
        <v>545</v>
      </c>
      <c r="G105" t="s">
        <v>66</v>
      </c>
      <c r="H105" t="s">
        <v>151</v>
      </c>
      <c r="I105" s="4" t="s">
        <v>9316</v>
      </c>
      <c r="J105" t="s">
        <v>54</v>
      </c>
      <c r="K105" t="s">
        <v>171</v>
      </c>
      <c r="L105" t="s">
        <v>51</v>
      </c>
      <c r="M105" t="s">
        <v>51</v>
      </c>
      <c r="N105" t="s">
        <v>171</v>
      </c>
      <c r="O105" t="s">
        <v>74</v>
      </c>
      <c r="P105" t="s">
        <v>56</v>
      </c>
      <c r="Q105" s="1" t="s">
        <v>547</v>
      </c>
      <c r="R105" t="s">
        <v>548</v>
      </c>
      <c r="S105" t="s">
        <v>107</v>
      </c>
      <c r="T105" t="s">
        <v>196</v>
      </c>
      <c r="U105">
        <f t="shared" si="8"/>
        <v>1984</v>
      </c>
      <c r="V105" t="str">
        <f t="shared" si="12"/>
        <v>02</v>
      </c>
      <c r="W105" t="str">
        <f t="shared" si="13"/>
        <v>01</v>
      </c>
      <c r="X105" s="8">
        <f t="shared" si="14"/>
        <v>30713</v>
      </c>
      <c r="Y105">
        <f t="shared" si="9"/>
        <v>465</v>
      </c>
      <c r="Z105" t="str">
        <f t="shared" si="10"/>
        <v>ROTFARBE</v>
      </c>
      <c r="AA105" s="9" t="str">
        <f t="shared" si="11"/>
        <v>01.02.1984</v>
      </c>
      <c r="AB105" s="9" t="str">
        <f t="shared" si="15"/>
        <v>Ja</v>
      </c>
    </row>
    <row r="106" spans="1:28" x14ac:dyDescent="0.25">
      <c r="A106" t="s">
        <v>552</v>
      </c>
      <c r="B106" t="s">
        <v>240</v>
      </c>
      <c r="C106" t="s">
        <v>542</v>
      </c>
      <c r="D106" t="s">
        <v>543</v>
      </c>
      <c r="E106" t="s">
        <v>544</v>
      </c>
      <c r="F106" t="s">
        <v>545</v>
      </c>
      <c r="G106" t="s">
        <v>66</v>
      </c>
      <c r="H106" t="s">
        <v>155</v>
      </c>
      <c r="I106" s="4" t="s">
        <v>9317</v>
      </c>
      <c r="J106" t="s">
        <v>54</v>
      </c>
      <c r="K106" t="s">
        <v>171</v>
      </c>
      <c r="L106" t="s">
        <v>51</v>
      </c>
      <c r="M106" t="s">
        <v>51</v>
      </c>
      <c r="N106" t="s">
        <v>171</v>
      </c>
      <c r="O106" t="s">
        <v>74</v>
      </c>
      <c r="P106" t="s">
        <v>56</v>
      </c>
      <c r="Q106" s="1" t="s">
        <v>547</v>
      </c>
      <c r="R106" t="s">
        <v>548</v>
      </c>
      <c r="S106" t="s">
        <v>107</v>
      </c>
      <c r="T106" t="s">
        <v>196</v>
      </c>
      <c r="U106">
        <f t="shared" si="8"/>
        <v>1982</v>
      </c>
      <c r="V106" t="str">
        <f t="shared" si="12"/>
        <v>11</v>
      </c>
      <c r="W106" t="str">
        <f t="shared" si="13"/>
        <v>29</v>
      </c>
      <c r="X106" s="8">
        <f t="shared" si="14"/>
        <v>30284</v>
      </c>
      <c r="Y106">
        <f t="shared" si="9"/>
        <v>465</v>
      </c>
      <c r="Z106" t="str">
        <f t="shared" si="10"/>
        <v>ROTFARBE</v>
      </c>
      <c r="AA106" s="9" t="str">
        <f t="shared" si="11"/>
        <v>29.11.1982</v>
      </c>
      <c r="AB106" s="9" t="str">
        <f t="shared" si="15"/>
        <v>Ja</v>
      </c>
    </row>
    <row r="107" spans="1:28" x14ac:dyDescent="0.25">
      <c r="A107" t="s">
        <v>553</v>
      </c>
      <c r="B107" t="s">
        <v>240</v>
      </c>
      <c r="C107" t="s">
        <v>542</v>
      </c>
      <c r="D107" t="s">
        <v>543</v>
      </c>
      <c r="E107" t="s">
        <v>544</v>
      </c>
      <c r="F107" t="s">
        <v>545</v>
      </c>
      <c r="G107" t="s">
        <v>66</v>
      </c>
      <c r="H107" t="s">
        <v>283</v>
      </c>
      <c r="I107" s="4" t="s">
        <v>9318</v>
      </c>
      <c r="J107" t="s">
        <v>54</v>
      </c>
      <c r="K107" t="s">
        <v>171</v>
      </c>
      <c r="L107" t="s">
        <v>51</v>
      </c>
      <c r="M107" t="s">
        <v>51</v>
      </c>
      <c r="N107" t="s">
        <v>171</v>
      </c>
      <c r="O107" t="s">
        <v>74</v>
      </c>
      <c r="P107" t="s">
        <v>56</v>
      </c>
      <c r="Q107" s="1" t="s">
        <v>547</v>
      </c>
      <c r="R107" t="s">
        <v>548</v>
      </c>
      <c r="S107" t="s">
        <v>107</v>
      </c>
      <c r="T107" t="s">
        <v>196</v>
      </c>
      <c r="U107">
        <f t="shared" si="8"/>
        <v>1981</v>
      </c>
      <c r="V107" t="str">
        <f t="shared" si="12"/>
        <v>10</v>
      </c>
      <c r="W107" t="str">
        <f t="shared" si="13"/>
        <v>01</v>
      </c>
      <c r="X107" s="8">
        <f t="shared" si="14"/>
        <v>29860</v>
      </c>
      <c r="Y107">
        <f t="shared" si="9"/>
        <v>465</v>
      </c>
      <c r="Z107" t="str">
        <f t="shared" si="10"/>
        <v>ROTFARBE</v>
      </c>
      <c r="AA107" s="9" t="str">
        <f t="shared" si="11"/>
        <v>01.10.1981</v>
      </c>
      <c r="AB107" s="9" t="str">
        <f t="shared" si="15"/>
        <v>Ja</v>
      </c>
    </row>
    <row r="108" spans="1:28" x14ac:dyDescent="0.25">
      <c r="A108" t="s">
        <v>554</v>
      </c>
      <c r="B108" t="s">
        <v>240</v>
      </c>
      <c r="C108" t="s">
        <v>244</v>
      </c>
      <c r="D108" t="s">
        <v>245</v>
      </c>
      <c r="E108" t="s">
        <v>244</v>
      </c>
      <c r="F108" t="s">
        <v>246</v>
      </c>
      <c r="G108" t="s">
        <v>88</v>
      </c>
      <c r="H108" t="s">
        <v>555</v>
      </c>
      <c r="I108" s="4" t="s">
        <v>9319</v>
      </c>
      <c r="J108" t="s">
        <v>54</v>
      </c>
      <c r="K108" t="s">
        <v>171</v>
      </c>
      <c r="L108" t="s">
        <v>51</v>
      </c>
      <c r="M108" t="s">
        <v>51</v>
      </c>
      <c r="N108" t="s">
        <v>171</v>
      </c>
      <c r="O108" t="s">
        <v>74</v>
      </c>
      <c r="P108" t="s">
        <v>56</v>
      </c>
      <c r="Q108" s="1" t="s">
        <v>547</v>
      </c>
      <c r="R108" t="s">
        <v>249</v>
      </c>
      <c r="S108" t="s">
        <v>107</v>
      </c>
      <c r="T108" t="s">
        <v>196</v>
      </c>
      <c r="U108">
        <f t="shared" si="8"/>
        <v>1980</v>
      </c>
      <c r="V108" t="str">
        <f t="shared" si="12"/>
        <v>07</v>
      </c>
      <c r="W108" t="str">
        <f t="shared" si="13"/>
        <v>01</v>
      </c>
      <c r="X108" s="8">
        <f t="shared" si="14"/>
        <v>29403</v>
      </c>
      <c r="Y108">
        <f t="shared" si="9"/>
        <v>465</v>
      </c>
      <c r="Z108" t="str">
        <f t="shared" si="10"/>
        <v>ROTFARBE</v>
      </c>
      <c r="AA108" s="9" t="str">
        <f t="shared" si="11"/>
        <v>01.07.1980</v>
      </c>
      <c r="AB108" s="9" t="str">
        <f t="shared" si="15"/>
        <v>Ja</v>
      </c>
    </row>
    <row r="109" spans="1:28" x14ac:dyDescent="0.25">
      <c r="A109" t="s">
        <v>556</v>
      </c>
      <c r="B109" t="s">
        <v>240</v>
      </c>
      <c r="C109" t="s">
        <v>244</v>
      </c>
      <c r="D109" t="s">
        <v>245</v>
      </c>
      <c r="E109" t="s">
        <v>244</v>
      </c>
      <c r="F109" t="s">
        <v>246</v>
      </c>
      <c r="G109" t="s">
        <v>88</v>
      </c>
      <c r="H109" t="s">
        <v>557</v>
      </c>
      <c r="I109" s="4" t="s">
        <v>9290</v>
      </c>
      <c r="J109" t="s">
        <v>54</v>
      </c>
      <c r="K109" t="s">
        <v>171</v>
      </c>
      <c r="L109" t="s">
        <v>51</v>
      </c>
      <c r="M109" t="s">
        <v>51</v>
      </c>
      <c r="N109" t="s">
        <v>171</v>
      </c>
      <c r="O109" t="s">
        <v>74</v>
      </c>
      <c r="P109" t="s">
        <v>56</v>
      </c>
      <c r="Q109" s="1" t="s">
        <v>547</v>
      </c>
      <c r="R109" t="s">
        <v>249</v>
      </c>
      <c r="S109" t="s">
        <v>107</v>
      </c>
      <c r="T109" t="s">
        <v>196</v>
      </c>
      <c r="U109">
        <f t="shared" si="8"/>
        <v>1979</v>
      </c>
      <c r="V109" t="str">
        <f t="shared" si="12"/>
        <v>01</v>
      </c>
      <c r="W109" t="str">
        <f t="shared" si="13"/>
        <v>01</v>
      </c>
      <c r="X109" s="8">
        <f t="shared" si="14"/>
        <v>28856</v>
      </c>
      <c r="Y109">
        <f t="shared" si="9"/>
        <v>465</v>
      </c>
      <c r="Z109" t="str">
        <f t="shared" si="10"/>
        <v>ROTFARBE</v>
      </c>
      <c r="AA109" s="9" t="str">
        <f t="shared" si="11"/>
        <v>01.01.1979</v>
      </c>
      <c r="AB109" s="9" t="str">
        <f t="shared" si="15"/>
        <v>Ja</v>
      </c>
    </row>
    <row r="110" spans="1:28" x14ac:dyDescent="0.25">
      <c r="A110" t="s">
        <v>558</v>
      </c>
      <c r="B110" t="s">
        <v>559</v>
      </c>
      <c r="C110" t="s">
        <v>560</v>
      </c>
      <c r="D110">
        <v>11111</v>
      </c>
      <c r="E110" t="s">
        <v>445</v>
      </c>
      <c r="F110" t="s">
        <v>51</v>
      </c>
      <c r="G110" t="s">
        <v>447</v>
      </c>
      <c r="H110" t="s">
        <v>51</v>
      </c>
      <c r="I110" s="3" t="s">
        <v>9320</v>
      </c>
      <c r="J110" t="s">
        <v>492</v>
      </c>
      <c r="K110" t="s">
        <v>448</v>
      </c>
      <c r="L110" t="s">
        <v>51</v>
      </c>
      <c r="M110" t="s">
        <v>51</v>
      </c>
      <c r="N110" t="s">
        <v>448</v>
      </c>
      <c r="O110" t="s">
        <v>56</v>
      </c>
      <c r="P110" t="s">
        <v>74</v>
      </c>
      <c r="Q110" s="1" t="s">
        <v>561</v>
      </c>
      <c r="R110" t="s">
        <v>562</v>
      </c>
      <c r="S110" t="s">
        <v>107</v>
      </c>
      <c r="T110" t="s">
        <v>349</v>
      </c>
      <c r="U110">
        <f t="shared" si="8"/>
        <v>2018</v>
      </c>
      <c r="V110" t="str">
        <f t="shared" si="12"/>
        <v>08</v>
      </c>
      <c r="W110" t="str">
        <f t="shared" si="13"/>
        <v>04</v>
      </c>
      <c r="X110" s="8">
        <f t="shared" si="14"/>
        <v>43316</v>
      </c>
      <c r="Y110">
        <f t="shared" si="9"/>
        <v>464.8</v>
      </c>
      <c r="Z110" t="str">
        <f t="shared" si="10"/>
        <v>GRUENFARBE</v>
      </c>
      <c r="AA110" s="9" t="str">
        <f t="shared" si="11"/>
        <v>04.08.2018</v>
      </c>
      <c r="AB110" s="9" t="str">
        <f t="shared" si="15"/>
        <v>Ja</v>
      </c>
    </row>
    <row r="111" spans="1:28" ht="27.6" x14ac:dyDescent="0.25">
      <c r="A111" t="s">
        <v>51</v>
      </c>
      <c r="B111" t="s">
        <v>71</v>
      </c>
      <c r="C111" t="s">
        <v>51</v>
      </c>
      <c r="D111" t="s">
        <v>51</v>
      </c>
      <c r="E111" t="s">
        <v>51</v>
      </c>
      <c r="F111" t="s">
        <v>51</v>
      </c>
      <c r="G111" t="s">
        <v>72</v>
      </c>
      <c r="H111" t="s">
        <v>51</v>
      </c>
      <c r="I111" s="3" t="s">
        <v>9248</v>
      </c>
      <c r="J111" t="s">
        <v>54</v>
      </c>
      <c r="K111" t="s">
        <v>563</v>
      </c>
      <c r="L111" t="s">
        <v>51</v>
      </c>
      <c r="M111" t="s">
        <v>51</v>
      </c>
      <c r="N111" s="2" t="s">
        <v>564</v>
      </c>
      <c r="O111" t="s">
        <v>74</v>
      </c>
      <c r="P111" t="s">
        <v>51</v>
      </c>
      <c r="Q111" s="1" t="s">
        <v>565</v>
      </c>
      <c r="R111" t="s">
        <v>51</v>
      </c>
      <c r="S111" t="s">
        <v>51</v>
      </c>
      <c r="T111" t="s">
        <v>51</v>
      </c>
      <c r="U111">
        <f t="shared" si="8"/>
        <v>1990</v>
      </c>
      <c r="V111" t="str">
        <f t="shared" si="12"/>
        <v>01</v>
      </c>
      <c r="W111" t="str">
        <f t="shared" si="13"/>
        <v>01</v>
      </c>
      <c r="X111" s="8">
        <f t="shared" si="14"/>
        <v>32874</v>
      </c>
      <c r="Y111">
        <f t="shared" si="9"/>
        <v>460.6</v>
      </c>
      <c r="Z111" t="str">
        <f t="shared" si="10"/>
        <v>GRUENFARBE</v>
      </c>
      <c r="AA111" s="9" t="str">
        <f t="shared" si="11"/>
        <v>01.01.1990</v>
      </c>
      <c r="AB111" s="9" t="str">
        <f t="shared" si="15"/>
        <v>Ja</v>
      </c>
    </row>
    <row r="112" spans="1:28" x14ac:dyDescent="0.25">
      <c r="A112" t="s">
        <v>566</v>
      </c>
      <c r="B112" t="s">
        <v>413</v>
      </c>
      <c r="C112" t="s">
        <v>567</v>
      </c>
      <c r="D112" t="s">
        <v>568</v>
      </c>
      <c r="E112" t="s">
        <v>569</v>
      </c>
      <c r="F112" t="s">
        <v>570</v>
      </c>
      <c r="G112" t="s">
        <v>63</v>
      </c>
      <c r="H112" t="s">
        <v>571</v>
      </c>
      <c r="I112" s="4" t="s">
        <v>9321</v>
      </c>
      <c r="J112" t="s">
        <v>54</v>
      </c>
      <c r="K112" t="s">
        <v>184</v>
      </c>
      <c r="L112" t="s">
        <v>51</v>
      </c>
      <c r="M112" t="s">
        <v>51</v>
      </c>
      <c r="N112" t="s">
        <v>184</v>
      </c>
      <c r="O112" t="s">
        <v>74</v>
      </c>
      <c r="P112" t="s">
        <v>56</v>
      </c>
      <c r="Q112" s="1" t="s">
        <v>572</v>
      </c>
      <c r="R112" t="s">
        <v>573</v>
      </c>
      <c r="S112" t="s">
        <v>107</v>
      </c>
      <c r="T112" t="s">
        <v>138</v>
      </c>
      <c r="U112">
        <f t="shared" si="8"/>
        <v>1989</v>
      </c>
      <c r="V112" t="str">
        <f t="shared" si="12"/>
        <v>07</v>
      </c>
      <c r="W112" t="str">
        <f t="shared" si="13"/>
        <v>25</v>
      </c>
      <c r="X112" s="8">
        <f t="shared" si="14"/>
        <v>32714</v>
      </c>
      <c r="Y112">
        <f t="shared" si="9"/>
        <v>460</v>
      </c>
      <c r="Z112" t="str">
        <f t="shared" si="10"/>
        <v>ROTFARBE</v>
      </c>
      <c r="AA112" s="9" t="str">
        <f t="shared" si="11"/>
        <v>25.07.1989</v>
      </c>
      <c r="AB112" s="9" t="str">
        <f t="shared" si="15"/>
        <v>Ja</v>
      </c>
    </row>
    <row r="113" spans="1:28" x14ac:dyDescent="0.25">
      <c r="A113" t="s">
        <v>574</v>
      </c>
      <c r="B113" t="s">
        <v>575</v>
      </c>
      <c r="C113" t="s">
        <v>576</v>
      </c>
      <c r="D113" t="s">
        <v>577</v>
      </c>
      <c r="E113" t="s">
        <v>578</v>
      </c>
      <c r="F113" t="s">
        <v>51</v>
      </c>
      <c r="G113" t="s">
        <v>63</v>
      </c>
      <c r="H113" t="s">
        <v>579</v>
      </c>
      <c r="I113" s="3" t="s">
        <v>9322</v>
      </c>
      <c r="J113" t="s">
        <v>54</v>
      </c>
      <c r="K113" t="s">
        <v>73</v>
      </c>
      <c r="L113" t="s">
        <v>51</v>
      </c>
      <c r="M113" t="s">
        <v>51</v>
      </c>
      <c r="N113" t="s">
        <v>73</v>
      </c>
      <c r="O113" t="s">
        <v>74</v>
      </c>
      <c r="P113" t="s">
        <v>56</v>
      </c>
      <c r="Q113" s="1" t="s">
        <v>580</v>
      </c>
      <c r="R113" t="s">
        <v>581</v>
      </c>
      <c r="S113" t="s">
        <v>107</v>
      </c>
      <c r="T113" t="s">
        <v>582</v>
      </c>
      <c r="U113">
        <f t="shared" si="8"/>
        <v>2016</v>
      </c>
      <c r="V113" t="str">
        <f t="shared" si="12"/>
        <v>04</v>
      </c>
      <c r="W113" t="str">
        <f t="shared" si="13"/>
        <v>29</v>
      </c>
      <c r="X113" s="8">
        <f t="shared" si="14"/>
        <v>42489</v>
      </c>
      <c r="Y113">
        <f t="shared" si="9"/>
        <v>459.9</v>
      </c>
      <c r="Z113" t="str">
        <f t="shared" si="10"/>
        <v>GRUENFARBE</v>
      </c>
      <c r="AA113" s="9" t="str">
        <f t="shared" si="11"/>
        <v>29.04.2016</v>
      </c>
      <c r="AB113" s="9" t="str">
        <f t="shared" si="15"/>
        <v>Ja</v>
      </c>
    </row>
    <row r="114" spans="1:28" x14ac:dyDescent="0.25">
      <c r="A114" t="s">
        <v>583</v>
      </c>
      <c r="B114" t="s">
        <v>224</v>
      </c>
      <c r="C114" t="s">
        <v>584</v>
      </c>
      <c r="D114" t="s">
        <v>585</v>
      </c>
      <c r="E114" t="s">
        <v>584</v>
      </c>
      <c r="F114" t="s">
        <v>51</v>
      </c>
      <c r="G114" t="s">
        <v>79</v>
      </c>
      <c r="H114" t="s">
        <v>155</v>
      </c>
      <c r="I114" s="3" t="s">
        <v>9323</v>
      </c>
      <c r="J114" t="s">
        <v>54</v>
      </c>
      <c r="K114" t="s">
        <v>171</v>
      </c>
      <c r="L114" t="s">
        <v>51</v>
      </c>
      <c r="M114" t="s">
        <v>51</v>
      </c>
      <c r="N114" t="s">
        <v>171</v>
      </c>
      <c r="O114" t="s">
        <v>74</v>
      </c>
      <c r="P114" t="s">
        <v>56</v>
      </c>
      <c r="Q114" s="1" t="s">
        <v>586</v>
      </c>
      <c r="R114" t="s">
        <v>587</v>
      </c>
      <c r="S114" t="s">
        <v>107</v>
      </c>
      <c r="T114" t="s">
        <v>588</v>
      </c>
      <c r="U114">
        <f t="shared" si="8"/>
        <v>1996</v>
      </c>
      <c r="V114" t="str">
        <f t="shared" si="12"/>
        <v>01</v>
      </c>
      <c r="W114" t="str">
        <f t="shared" si="13"/>
        <v>01</v>
      </c>
      <c r="X114" s="8">
        <f t="shared" si="14"/>
        <v>35065</v>
      </c>
      <c r="Y114">
        <f t="shared" si="9"/>
        <v>450</v>
      </c>
      <c r="Z114" t="str">
        <f t="shared" si="10"/>
        <v>GRUENFARBE</v>
      </c>
      <c r="AA114" s="9" t="str">
        <f t="shared" si="11"/>
        <v>01.01.1996</v>
      </c>
      <c r="AB114" s="9" t="str">
        <f t="shared" si="15"/>
        <v>Ja</v>
      </c>
    </row>
    <row r="115" spans="1:28" x14ac:dyDescent="0.25">
      <c r="A115" t="s">
        <v>589</v>
      </c>
      <c r="B115" t="s">
        <v>224</v>
      </c>
      <c r="C115" t="s">
        <v>584</v>
      </c>
      <c r="D115" t="s">
        <v>585</v>
      </c>
      <c r="E115" t="s">
        <v>584</v>
      </c>
      <c r="F115" t="s">
        <v>51</v>
      </c>
      <c r="G115" t="s">
        <v>79</v>
      </c>
      <c r="H115" t="s">
        <v>283</v>
      </c>
      <c r="I115" s="3" t="s">
        <v>9323</v>
      </c>
      <c r="J115" t="s">
        <v>54</v>
      </c>
      <c r="K115" t="s">
        <v>171</v>
      </c>
      <c r="L115" t="s">
        <v>51</v>
      </c>
      <c r="M115" t="s">
        <v>51</v>
      </c>
      <c r="N115" t="s">
        <v>171</v>
      </c>
      <c r="O115" t="s">
        <v>74</v>
      </c>
      <c r="P115" t="s">
        <v>56</v>
      </c>
      <c r="Q115" s="1" t="s">
        <v>586</v>
      </c>
      <c r="R115" t="s">
        <v>587</v>
      </c>
      <c r="S115" t="s">
        <v>107</v>
      </c>
      <c r="T115" t="s">
        <v>588</v>
      </c>
      <c r="U115">
        <f t="shared" si="8"/>
        <v>1996</v>
      </c>
      <c r="V115" t="str">
        <f t="shared" si="12"/>
        <v>01</v>
      </c>
      <c r="W115" t="str">
        <f t="shared" si="13"/>
        <v>01</v>
      </c>
      <c r="X115" s="8">
        <f t="shared" si="14"/>
        <v>35065</v>
      </c>
      <c r="Y115">
        <f t="shared" si="9"/>
        <v>450</v>
      </c>
      <c r="Z115" t="str">
        <f t="shared" si="10"/>
        <v>GRUENFARBE</v>
      </c>
      <c r="AA115" s="9" t="str">
        <f t="shared" si="11"/>
        <v>01.01.1996</v>
      </c>
      <c r="AB115" s="9" t="str">
        <f t="shared" si="15"/>
        <v>Ja</v>
      </c>
    </row>
    <row r="116" spans="1:28" x14ac:dyDescent="0.25">
      <c r="A116" t="s">
        <v>590</v>
      </c>
      <c r="B116" t="s">
        <v>591</v>
      </c>
      <c r="C116" t="s">
        <v>592</v>
      </c>
      <c r="D116" t="s">
        <v>593</v>
      </c>
      <c r="E116" t="s">
        <v>594</v>
      </c>
      <c r="F116" t="s">
        <v>51</v>
      </c>
      <c r="G116" t="s">
        <v>594</v>
      </c>
      <c r="H116" t="s">
        <v>595</v>
      </c>
      <c r="I116" s="3" t="s">
        <v>9324</v>
      </c>
      <c r="J116" t="s">
        <v>54</v>
      </c>
      <c r="K116" t="s">
        <v>73</v>
      </c>
      <c r="L116" t="s">
        <v>51</v>
      </c>
      <c r="M116" t="s">
        <v>51</v>
      </c>
      <c r="N116" t="s">
        <v>73</v>
      </c>
      <c r="O116" t="s">
        <v>74</v>
      </c>
      <c r="P116" t="s">
        <v>74</v>
      </c>
      <c r="Q116" s="1" t="s">
        <v>596</v>
      </c>
      <c r="R116" t="s">
        <v>597</v>
      </c>
      <c r="S116" t="s">
        <v>450</v>
      </c>
      <c r="T116" t="s">
        <v>598</v>
      </c>
      <c r="U116">
        <f t="shared" si="8"/>
        <v>2016</v>
      </c>
      <c r="V116" t="str">
        <f t="shared" si="12"/>
        <v>10</v>
      </c>
      <c r="W116" t="str">
        <f t="shared" si="13"/>
        <v>01</v>
      </c>
      <c r="X116" s="8">
        <f t="shared" si="14"/>
        <v>42644</v>
      </c>
      <c r="Y116">
        <f t="shared" si="9"/>
        <v>444.5</v>
      </c>
      <c r="Z116" t="str">
        <f t="shared" si="10"/>
        <v>GRUENFARBE</v>
      </c>
      <c r="AA116" s="9" t="str">
        <f t="shared" si="11"/>
        <v>01.10.2016</v>
      </c>
      <c r="AB116" s="9" t="str">
        <f t="shared" si="15"/>
        <v>Ja</v>
      </c>
    </row>
    <row r="117" spans="1:28" x14ac:dyDescent="0.25">
      <c r="A117" t="s">
        <v>599</v>
      </c>
      <c r="B117" t="s">
        <v>600</v>
      </c>
      <c r="C117" t="s">
        <v>601</v>
      </c>
      <c r="D117" t="s">
        <v>602</v>
      </c>
      <c r="E117" t="s">
        <v>603</v>
      </c>
      <c r="F117" t="s">
        <v>604</v>
      </c>
      <c r="G117" t="s">
        <v>603</v>
      </c>
      <c r="H117" t="s">
        <v>605</v>
      </c>
      <c r="I117" s="3" t="s">
        <v>9325</v>
      </c>
      <c r="J117" t="s">
        <v>54</v>
      </c>
      <c r="K117" t="s">
        <v>73</v>
      </c>
      <c r="L117" t="s">
        <v>51</v>
      </c>
      <c r="M117" t="s">
        <v>51</v>
      </c>
      <c r="N117" t="s">
        <v>73</v>
      </c>
      <c r="O117" t="s">
        <v>74</v>
      </c>
      <c r="P117" t="s">
        <v>56</v>
      </c>
      <c r="Q117" s="1" t="s">
        <v>606</v>
      </c>
      <c r="R117" t="s">
        <v>601</v>
      </c>
      <c r="S117" t="s">
        <v>450</v>
      </c>
      <c r="T117" t="s">
        <v>607</v>
      </c>
      <c r="U117">
        <f t="shared" si="8"/>
        <v>1996</v>
      </c>
      <c r="V117" t="str">
        <f t="shared" si="12"/>
        <v>12</v>
      </c>
      <c r="W117" t="str">
        <f t="shared" si="13"/>
        <v>30</v>
      </c>
      <c r="X117" s="8">
        <f t="shared" si="14"/>
        <v>35429</v>
      </c>
      <c r="Y117">
        <f t="shared" si="9"/>
        <v>444</v>
      </c>
      <c r="Z117" t="str">
        <f t="shared" si="10"/>
        <v>GRUENFARBE</v>
      </c>
      <c r="AA117" s="9" t="str">
        <f t="shared" si="11"/>
        <v>30.12.1996</v>
      </c>
      <c r="AB117" s="9" t="str">
        <f t="shared" si="15"/>
        <v>Ja</v>
      </c>
    </row>
    <row r="118" spans="1:28" x14ac:dyDescent="0.25">
      <c r="A118" t="s">
        <v>608</v>
      </c>
      <c r="B118" t="s">
        <v>224</v>
      </c>
      <c r="C118" t="s">
        <v>609</v>
      </c>
      <c r="D118" t="s">
        <v>610</v>
      </c>
      <c r="E118" t="s">
        <v>611</v>
      </c>
      <c r="F118" t="s">
        <v>51</v>
      </c>
      <c r="G118" t="s">
        <v>53</v>
      </c>
      <c r="H118" t="s">
        <v>612</v>
      </c>
      <c r="I118" s="4" t="s">
        <v>9279</v>
      </c>
      <c r="J118" t="s">
        <v>54</v>
      </c>
      <c r="K118" t="s">
        <v>183</v>
      </c>
      <c r="L118" t="s">
        <v>613</v>
      </c>
      <c r="M118" t="s">
        <v>51</v>
      </c>
      <c r="N118" t="s">
        <v>73</v>
      </c>
      <c r="O118" t="s">
        <v>74</v>
      </c>
      <c r="P118" t="s">
        <v>74</v>
      </c>
      <c r="Q118" s="1" t="s">
        <v>614</v>
      </c>
      <c r="R118" t="s">
        <v>615</v>
      </c>
      <c r="S118" t="s">
        <v>450</v>
      </c>
      <c r="T118" t="s">
        <v>616</v>
      </c>
      <c r="U118">
        <f t="shared" si="8"/>
        <v>1976</v>
      </c>
      <c r="V118" t="str">
        <f t="shared" si="12"/>
        <v>01</v>
      </c>
      <c r="W118" t="str">
        <f t="shared" si="13"/>
        <v>01</v>
      </c>
      <c r="X118" s="8">
        <f t="shared" si="14"/>
        <v>27760</v>
      </c>
      <c r="Y118">
        <f t="shared" si="9"/>
        <v>440</v>
      </c>
      <c r="Z118" t="str">
        <f t="shared" si="10"/>
        <v>ROTFARBE</v>
      </c>
      <c r="AA118" s="9" t="str">
        <f t="shared" si="11"/>
        <v>01.01.1976</v>
      </c>
      <c r="AB118" s="9" t="str">
        <f t="shared" si="15"/>
        <v>Ja</v>
      </c>
    </row>
    <row r="119" spans="1:28" x14ac:dyDescent="0.25">
      <c r="A119" t="s">
        <v>617</v>
      </c>
      <c r="B119" t="s">
        <v>259</v>
      </c>
      <c r="C119" t="s">
        <v>260</v>
      </c>
      <c r="D119" t="s">
        <v>261</v>
      </c>
      <c r="E119" t="s">
        <v>262</v>
      </c>
      <c r="F119" t="s">
        <v>263</v>
      </c>
      <c r="G119" t="s">
        <v>61</v>
      </c>
      <c r="H119" t="s">
        <v>618</v>
      </c>
      <c r="I119" s="3" t="s">
        <v>9326</v>
      </c>
      <c r="J119" t="s">
        <v>54</v>
      </c>
      <c r="K119" t="s">
        <v>184</v>
      </c>
      <c r="L119" t="s">
        <v>51</v>
      </c>
      <c r="M119" t="s">
        <v>51</v>
      </c>
      <c r="N119" t="s">
        <v>184</v>
      </c>
      <c r="O119" t="s">
        <v>74</v>
      </c>
      <c r="P119" t="s">
        <v>56</v>
      </c>
      <c r="Q119" s="1" t="s">
        <v>619</v>
      </c>
      <c r="R119" t="s">
        <v>266</v>
      </c>
      <c r="S119" t="s">
        <v>107</v>
      </c>
      <c r="T119" t="s">
        <v>267</v>
      </c>
      <c r="U119">
        <f t="shared" si="8"/>
        <v>1993</v>
      </c>
      <c r="V119" t="str">
        <f t="shared" si="12"/>
        <v>04</v>
      </c>
      <c r="W119" t="str">
        <f t="shared" si="13"/>
        <v>05</v>
      </c>
      <c r="X119" s="8">
        <f t="shared" si="14"/>
        <v>34064</v>
      </c>
      <c r="Y119">
        <f t="shared" si="9"/>
        <v>435</v>
      </c>
      <c r="Z119" t="str">
        <f t="shared" si="10"/>
        <v>GRUENFARBE</v>
      </c>
      <c r="AA119" s="9" t="str">
        <f t="shared" si="11"/>
        <v>05.04.1993</v>
      </c>
      <c r="AB119" s="9" t="str">
        <f t="shared" si="15"/>
        <v>Ja</v>
      </c>
    </row>
    <row r="120" spans="1:28" x14ac:dyDescent="0.25">
      <c r="A120" t="s">
        <v>620</v>
      </c>
      <c r="B120" t="s">
        <v>621</v>
      </c>
      <c r="C120" t="s">
        <v>622</v>
      </c>
      <c r="D120" t="s">
        <v>623</v>
      </c>
      <c r="E120" t="s">
        <v>624</v>
      </c>
      <c r="F120" t="s">
        <v>51</v>
      </c>
      <c r="G120" t="s">
        <v>77</v>
      </c>
      <c r="H120" t="s">
        <v>625</v>
      </c>
      <c r="I120" s="3" t="s">
        <v>9327</v>
      </c>
      <c r="J120" t="s">
        <v>54</v>
      </c>
      <c r="K120" t="s">
        <v>73</v>
      </c>
      <c r="L120" t="s">
        <v>51</v>
      </c>
      <c r="M120" t="s">
        <v>51</v>
      </c>
      <c r="N120" t="s">
        <v>73</v>
      </c>
      <c r="O120" t="s">
        <v>74</v>
      </c>
      <c r="P120" t="s">
        <v>56</v>
      </c>
      <c r="Q120" s="1" t="s">
        <v>626</v>
      </c>
      <c r="R120" t="s">
        <v>627</v>
      </c>
      <c r="S120" t="s">
        <v>450</v>
      </c>
      <c r="T120" t="s">
        <v>628</v>
      </c>
      <c r="U120">
        <f t="shared" si="8"/>
        <v>2000</v>
      </c>
      <c r="V120" t="str">
        <f t="shared" si="12"/>
        <v>05</v>
      </c>
      <c r="W120" t="str">
        <f t="shared" si="13"/>
        <v>23</v>
      </c>
      <c r="X120" s="8">
        <f t="shared" si="14"/>
        <v>36669</v>
      </c>
      <c r="Y120">
        <f t="shared" si="9"/>
        <v>434.2</v>
      </c>
      <c r="Z120" t="str">
        <f t="shared" si="10"/>
        <v>GRUENFARBE</v>
      </c>
      <c r="AA120" s="9" t="str">
        <f t="shared" si="11"/>
        <v>23.05.2000</v>
      </c>
      <c r="AB120" s="9" t="str">
        <f t="shared" si="15"/>
        <v>Ja</v>
      </c>
    </row>
    <row r="121" spans="1:28" x14ac:dyDescent="0.25">
      <c r="A121" t="s">
        <v>636</v>
      </c>
      <c r="B121" t="s">
        <v>114</v>
      </c>
      <c r="C121" t="s">
        <v>637</v>
      </c>
      <c r="D121" t="s">
        <v>638</v>
      </c>
      <c r="E121" t="s">
        <v>639</v>
      </c>
      <c r="F121" t="s">
        <v>640</v>
      </c>
      <c r="G121" t="s">
        <v>61</v>
      </c>
      <c r="H121" t="s">
        <v>641</v>
      </c>
      <c r="I121" s="4" t="s">
        <v>9287</v>
      </c>
      <c r="J121" t="s">
        <v>358</v>
      </c>
      <c r="K121" t="s">
        <v>184</v>
      </c>
      <c r="L121" t="s">
        <v>51</v>
      </c>
      <c r="M121" t="s">
        <v>51</v>
      </c>
      <c r="N121" t="s">
        <v>184</v>
      </c>
      <c r="O121" t="s">
        <v>74</v>
      </c>
      <c r="P121" t="s">
        <v>56</v>
      </c>
      <c r="Q121" s="1" t="s">
        <v>635</v>
      </c>
      <c r="R121" t="s">
        <v>639</v>
      </c>
      <c r="S121" t="s">
        <v>107</v>
      </c>
      <c r="T121" t="s">
        <v>122</v>
      </c>
      <c r="U121">
        <f t="shared" si="8"/>
        <v>1985</v>
      </c>
      <c r="V121" t="str">
        <f t="shared" si="12"/>
        <v>01</v>
      </c>
      <c r="W121" t="str">
        <f t="shared" si="13"/>
        <v>01</v>
      </c>
      <c r="X121" s="8">
        <f t="shared" si="14"/>
        <v>31048</v>
      </c>
      <c r="Y121">
        <f t="shared" si="9"/>
        <v>433</v>
      </c>
      <c r="Z121" t="str">
        <f t="shared" si="10"/>
        <v>ROTFARBE</v>
      </c>
      <c r="AA121" s="9" t="str">
        <f t="shared" si="11"/>
        <v>01.01.1985</v>
      </c>
      <c r="AB121" s="9" t="str">
        <f t="shared" si="15"/>
        <v>Ja</v>
      </c>
    </row>
    <row r="122" spans="1:28" x14ac:dyDescent="0.25">
      <c r="A122" t="s">
        <v>629</v>
      </c>
      <c r="B122" t="s">
        <v>289</v>
      </c>
      <c r="C122" t="s">
        <v>630</v>
      </c>
      <c r="D122" t="s">
        <v>631</v>
      </c>
      <c r="E122" t="s">
        <v>632</v>
      </c>
      <c r="F122" t="s">
        <v>51</v>
      </c>
      <c r="G122" t="s">
        <v>58</v>
      </c>
      <c r="H122" t="s">
        <v>633</v>
      </c>
      <c r="I122" s="4" t="s">
        <v>9328</v>
      </c>
      <c r="J122" t="s">
        <v>634</v>
      </c>
      <c r="K122" t="s">
        <v>73</v>
      </c>
      <c r="L122" t="s">
        <v>51</v>
      </c>
      <c r="M122" t="s">
        <v>51</v>
      </c>
      <c r="N122" t="s">
        <v>73</v>
      </c>
      <c r="O122" t="s">
        <v>74</v>
      </c>
      <c r="P122" t="s">
        <v>74</v>
      </c>
      <c r="Q122" s="1" t="s">
        <v>635</v>
      </c>
      <c r="R122" t="s">
        <v>632</v>
      </c>
      <c r="S122" t="s">
        <v>107</v>
      </c>
      <c r="T122" t="s">
        <v>108</v>
      </c>
      <c r="U122">
        <f t="shared" si="8"/>
        <v>1973</v>
      </c>
      <c r="V122" t="str">
        <f t="shared" si="12"/>
        <v>01</v>
      </c>
      <c r="W122" t="str">
        <f t="shared" si="13"/>
        <v>01</v>
      </c>
      <c r="X122" s="8">
        <f t="shared" si="14"/>
        <v>26665</v>
      </c>
      <c r="Y122">
        <f t="shared" si="9"/>
        <v>433</v>
      </c>
      <c r="Z122" t="str">
        <f t="shared" si="10"/>
        <v>ROTFARBE</v>
      </c>
      <c r="AA122" s="9" t="str">
        <f t="shared" si="11"/>
        <v>01.01.1973</v>
      </c>
      <c r="AB122" s="9" t="str">
        <f t="shared" si="15"/>
        <v>Ja</v>
      </c>
    </row>
    <row r="123" spans="1:28" x14ac:dyDescent="0.25">
      <c r="A123" t="s">
        <v>642</v>
      </c>
      <c r="B123" t="s">
        <v>289</v>
      </c>
      <c r="C123" t="s">
        <v>643</v>
      </c>
      <c r="D123" t="s">
        <v>644</v>
      </c>
      <c r="E123" t="s">
        <v>645</v>
      </c>
      <c r="F123" t="s">
        <v>51</v>
      </c>
      <c r="G123" t="s">
        <v>58</v>
      </c>
      <c r="H123" t="s">
        <v>633</v>
      </c>
      <c r="I123" s="4" t="s">
        <v>9328</v>
      </c>
      <c r="J123" t="s">
        <v>646</v>
      </c>
      <c r="K123" t="s">
        <v>73</v>
      </c>
      <c r="L123" t="s">
        <v>51</v>
      </c>
      <c r="M123" t="s">
        <v>51</v>
      </c>
      <c r="N123" t="s">
        <v>73</v>
      </c>
      <c r="O123" t="s">
        <v>74</v>
      </c>
      <c r="P123" t="s">
        <v>74</v>
      </c>
      <c r="Q123" s="1" t="s">
        <v>647</v>
      </c>
      <c r="R123" t="s">
        <v>645</v>
      </c>
      <c r="S123" t="s">
        <v>107</v>
      </c>
      <c r="T123" t="s">
        <v>108</v>
      </c>
      <c r="U123">
        <f t="shared" si="8"/>
        <v>1973</v>
      </c>
      <c r="V123" t="str">
        <f t="shared" si="12"/>
        <v>01</v>
      </c>
      <c r="W123" t="str">
        <f t="shared" si="13"/>
        <v>01</v>
      </c>
      <c r="X123" s="8">
        <f t="shared" si="14"/>
        <v>26665</v>
      </c>
      <c r="Y123">
        <f t="shared" si="9"/>
        <v>431</v>
      </c>
      <c r="Z123" t="str">
        <f t="shared" si="10"/>
        <v>ROTFARBE</v>
      </c>
      <c r="AA123" s="9" t="str">
        <f t="shared" si="11"/>
        <v>01.01.1973</v>
      </c>
      <c r="AB123" s="9" t="str">
        <f t="shared" si="15"/>
        <v>Ja</v>
      </c>
    </row>
    <row r="124" spans="1:28" x14ac:dyDescent="0.25">
      <c r="A124" t="s">
        <v>648</v>
      </c>
      <c r="B124" t="s">
        <v>289</v>
      </c>
      <c r="C124" t="s">
        <v>649</v>
      </c>
      <c r="D124" t="s">
        <v>291</v>
      </c>
      <c r="E124" t="s">
        <v>292</v>
      </c>
      <c r="F124" t="s">
        <v>51</v>
      </c>
      <c r="G124" t="s">
        <v>63</v>
      </c>
      <c r="H124" t="s">
        <v>51</v>
      </c>
      <c r="I124" s="3" t="s">
        <v>9329</v>
      </c>
      <c r="J124" t="s">
        <v>54</v>
      </c>
      <c r="K124" t="s">
        <v>73</v>
      </c>
      <c r="L124" t="s">
        <v>51</v>
      </c>
      <c r="M124" t="s">
        <v>51</v>
      </c>
      <c r="N124" t="s">
        <v>73</v>
      </c>
      <c r="O124" t="s">
        <v>74</v>
      </c>
      <c r="P124" t="s">
        <v>74</v>
      </c>
      <c r="Q124" s="1" t="s">
        <v>650</v>
      </c>
      <c r="R124" t="s">
        <v>651</v>
      </c>
      <c r="S124" t="s">
        <v>107</v>
      </c>
      <c r="T124" t="s">
        <v>138</v>
      </c>
      <c r="U124">
        <f t="shared" si="8"/>
        <v>2013</v>
      </c>
      <c r="V124" t="str">
        <f t="shared" si="12"/>
        <v>07</v>
      </c>
      <c r="W124" t="str">
        <f t="shared" si="13"/>
        <v>01</v>
      </c>
      <c r="X124" s="8">
        <f t="shared" si="14"/>
        <v>41456</v>
      </c>
      <c r="Y124">
        <f t="shared" si="9"/>
        <v>430</v>
      </c>
      <c r="Z124" t="str">
        <f t="shared" si="10"/>
        <v>GRUENFARBE</v>
      </c>
      <c r="AA124" s="9" t="str">
        <f t="shared" si="11"/>
        <v>01.07.2013</v>
      </c>
      <c r="AB124" s="9" t="str">
        <f t="shared" si="15"/>
        <v>Ja</v>
      </c>
    </row>
    <row r="125" spans="1:28" x14ac:dyDescent="0.25">
      <c r="A125" t="s">
        <v>652</v>
      </c>
      <c r="B125" t="s">
        <v>259</v>
      </c>
      <c r="C125" t="s">
        <v>260</v>
      </c>
      <c r="D125" t="s">
        <v>261</v>
      </c>
      <c r="E125" t="s">
        <v>262</v>
      </c>
      <c r="F125" t="s">
        <v>263</v>
      </c>
      <c r="G125" t="s">
        <v>61</v>
      </c>
      <c r="H125" t="s">
        <v>653</v>
      </c>
      <c r="I125" s="4" t="s">
        <v>9330</v>
      </c>
      <c r="J125" t="s">
        <v>654</v>
      </c>
      <c r="K125" t="s">
        <v>184</v>
      </c>
      <c r="L125" t="s">
        <v>51</v>
      </c>
      <c r="M125" t="s">
        <v>51</v>
      </c>
      <c r="N125" t="s">
        <v>184</v>
      </c>
      <c r="O125" t="s">
        <v>74</v>
      </c>
      <c r="P125" t="s">
        <v>56</v>
      </c>
      <c r="Q125" s="1" t="s">
        <v>655</v>
      </c>
      <c r="R125" t="s">
        <v>266</v>
      </c>
      <c r="S125" t="s">
        <v>107</v>
      </c>
      <c r="T125" t="s">
        <v>267</v>
      </c>
      <c r="U125">
        <f t="shared" si="8"/>
        <v>1982</v>
      </c>
      <c r="V125" t="str">
        <f t="shared" si="12"/>
        <v>11</v>
      </c>
      <c r="W125" t="str">
        <f t="shared" si="13"/>
        <v>01</v>
      </c>
      <c r="X125" s="8">
        <f t="shared" si="14"/>
        <v>30256</v>
      </c>
      <c r="Y125">
        <f t="shared" si="9"/>
        <v>425</v>
      </c>
      <c r="Z125" t="str">
        <f t="shared" si="10"/>
        <v>ROTFARBE</v>
      </c>
      <c r="AA125" s="9" t="str">
        <f t="shared" si="11"/>
        <v>01.11.1982</v>
      </c>
      <c r="AB125" s="9" t="str">
        <f t="shared" si="15"/>
        <v>Ja</v>
      </c>
    </row>
    <row r="126" spans="1:28" x14ac:dyDescent="0.25">
      <c r="A126" t="s">
        <v>656</v>
      </c>
      <c r="B126" t="s">
        <v>657</v>
      </c>
      <c r="C126" t="s">
        <v>658</v>
      </c>
      <c r="D126" t="s">
        <v>659</v>
      </c>
      <c r="E126" t="s">
        <v>660</v>
      </c>
      <c r="F126" t="s">
        <v>51</v>
      </c>
      <c r="G126" t="s">
        <v>63</v>
      </c>
      <c r="H126" t="s">
        <v>661</v>
      </c>
      <c r="I126" s="3" t="s">
        <v>9274</v>
      </c>
      <c r="J126" t="s">
        <v>54</v>
      </c>
      <c r="K126" t="s">
        <v>73</v>
      </c>
      <c r="L126" t="s">
        <v>51</v>
      </c>
      <c r="M126" t="s">
        <v>51</v>
      </c>
      <c r="N126" t="s">
        <v>73</v>
      </c>
      <c r="O126" t="s">
        <v>74</v>
      </c>
      <c r="P126" t="s">
        <v>74</v>
      </c>
      <c r="Q126" s="1" t="s">
        <v>662</v>
      </c>
      <c r="R126" t="s">
        <v>663</v>
      </c>
      <c r="S126" t="s">
        <v>450</v>
      </c>
      <c r="T126" t="s">
        <v>664</v>
      </c>
      <c r="U126">
        <f t="shared" si="8"/>
        <v>2007</v>
      </c>
      <c r="V126" t="str">
        <f t="shared" si="12"/>
        <v>01</v>
      </c>
      <c r="W126" t="str">
        <f t="shared" si="13"/>
        <v>01</v>
      </c>
      <c r="X126" s="8">
        <f t="shared" si="14"/>
        <v>39083</v>
      </c>
      <c r="Y126">
        <f t="shared" si="9"/>
        <v>417</v>
      </c>
      <c r="Z126" t="str">
        <f t="shared" si="10"/>
        <v>GRUENFARBE</v>
      </c>
      <c r="AA126" s="9" t="str">
        <f t="shared" si="11"/>
        <v>01.01.2007</v>
      </c>
      <c r="AB126" s="9" t="str">
        <f t="shared" si="15"/>
        <v>Ja</v>
      </c>
    </row>
    <row r="127" spans="1:28" x14ac:dyDescent="0.25">
      <c r="A127" t="s">
        <v>665</v>
      </c>
      <c r="B127" t="s">
        <v>224</v>
      </c>
      <c r="C127" t="s">
        <v>257</v>
      </c>
      <c r="D127" t="s">
        <v>253</v>
      </c>
      <c r="E127" t="s">
        <v>254</v>
      </c>
      <c r="F127" t="s">
        <v>51</v>
      </c>
      <c r="G127" t="s">
        <v>53</v>
      </c>
      <c r="H127" t="s">
        <v>666</v>
      </c>
      <c r="I127" s="4" t="s">
        <v>9312</v>
      </c>
      <c r="J127" t="s">
        <v>358</v>
      </c>
      <c r="K127" t="s">
        <v>185</v>
      </c>
      <c r="L127" t="s">
        <v>667</v>
      </c>
      <c r="M127" t="s">
        <v>51</v>
      </c>
      <c r="N127" t="s">
        <v>185</v>
      </c>
      <c r="O127" t="s">
        <v>74</v>
      </c>
      <c r="P127" t="s">
        <v>74</v>
      </c>
      <c r="Q127" s="1" t="s">
        <v>668</v>
      </c>
      <c r="R127" t="s">
        <v>257</v>
      </c>
      <c r="S127" t="s">
        <v>107</v>
      </c>
      <c r="T127" t="s">
        <v>108</v>
      </c>
      <c r="U127">
        <f t="shared" si="8"/>
        <v>1974</v>
      </c>
      <c r="V127" t="str">
        <f t="shared" si="12"/>
        <v>01</v>
      </c>
      <c r="W127" t="str">
        <f t="shared" si="13"/>
        <v>01</v>
      </c>
      <c r="X127" s="8">
        <f t="shared" si="14"/>
        <v>27030</v>
      </c>
      <c r="Y127">
        <f t="shared" si="9"/>
        <v>415</v>
      </c>
      <c r="Z127" t="str">
        <f t="shared" si="10"/>
        <v>ROTFARBE</v>
      </c>
      <c r="AA127" s="9" t="str">
        <f t="shared" si="11"/>
        <v>01.01.1974</v>
      </c>
      <c r="AB127" s="9" t="str">
        <f t="shared" si="15"/>
        <v>Ja</v>
      </c>
    </row>
    <row r="128" spans="1:28" x14ac:dyDescent="0.25">
      <c r="A128" t="s">
        <v>669</v>
      </c>
      <c r="B128" t="s">
        <v>575</v>
      </c>
      <c r="C128" t="s">
        <v>670</v>
      </c>
      <c r="D128" t="s">
        <v>577</v>
      </c>
      <c r="E128" t="s">
        <v>578</v>
      </c>
      <c r="F128" t="s">
        <v>51</v>
      </c>
      <c r="G128" t="s">
        <v>63</v>
      </c>
      <c r="H128" t="s">
        <v>455</v>
      </c>
      <c r="I128" s="3" t="s">
        <v>9331</v>
      </c>
      <c r="J128" t="s">
        <v>54</v>
      </c>
      <c r="K128" t="s">
        <v>73</v>
      </c>
      <c r="L128" t="s">
        <v>51</v>
      </c>
      <c r="M128" t="s">
        <v>51</v>
      </c>
      <c r="N128" t="s">
        <v>73</v>
      </c>
      <c r="O128" t="s">
        <v>74</v>
      </c>
      <c r="P128" t="s">
        <v>56</v>
      </c>
      <c r="Q128" s="1" t="s">
        <v>671</v>
      </c>
      <c r="R128" t="s">
        <v>672</v>
      </c>
      <c r="S128" t="s">
        <v>450</v>
      </c>
      <c r="T128" t="s">
        <v>673</v>
      </c>
      <c r="U128">
        <f t="shared" si="8"/>
        <v>2005</v>
      </c>
      <c r="V128" t="str">
        <f t="shared" si="12"/>
        <v>03</v>
      </c>
      <c r="W128" t="str">
        <f t="shared" si="13"/>
        <v>26</v>
      </c>
      <c r="X128" s="8">
        <f t="shared" si="14"/>
        <v>38437</v>
      </c>
      <c r="Y128">
        <f t="shared" si="9"/>
        <v>413</v>
      </c>
      <c r="Z128" t="str">
        <f t="shared" si="10"/>
        <v>GRUENFARBE</v>
      </c>
      <c r="AA128" s="9" t="str">
        <f t="shared" si="11"/>
        <v>26.03.2005</v>
      </c>
      <c r="AB128" s="9" t="str">
        <f t="shared" si="15"/>
        <v>Ja</v>
      </c>
    </row>
    <row r="129" spans="1:28" x14ac:dyDescent="0.25">
      <c r="A129" t="s">
        <v>679</v>
      </c>
      <c r="B129" t="s">
        <v>680</v>
      </c>
      <c r="C129" t="s">
        <v>681</v>
      </c>
      <c r="D129" t="s">
        <v>311</v>
      </c>
      <c r="E129" t="s">
        <v>682</v>
      </c>
      <c r="F129" t="s">
        <v>683</v>
      </c>
      <c r="G129" t="s">
        <v>63</v>
      </c>
      <c r="H129" t="s">
        <v>684</v>
      </c>
      <c r="I129" s="3" t="s">
        <v>9333</v>
      </c>
      <c r="J129" t="s">
        <v>54</v>
      </c>
      <c r="K129" t="s">
        <v>73</v>
      </c>
      <c r="L129" t="s">
        <v>51</v>
      </c>
      <c r="M129" t="s">
        <v>51</v>
      </c>
      <c r="N129" t="s">
        <v>73</v>
      </c>
      <c r="O129" t="s">
        <v>74</v>
      </c>
      <c r="P129" t="s">
        <v>74</v>
      </c>
      <c r="Q129" s="1" t="s">
        <v>678</v>
      </c>
      <c r="R129" t="s">
        <v>685</v>
      </c>
      <c r="S129" t="s">
        <v>107</v>
      </c>
      <c r="T129" t="s">
        <v>138</v>
      </c>
      <c r="U129">
        <f t="shared" si="8"/>
        <v>2008</v>
      </c>
      <c r="V129" t="str">
        <f t="shared" si="12"/>
        <v>03</v>
      </c>
      <c r="W129" t="str">
        <f t="shared" si="13"/>
        <v>01</v>
      </c>
      <c r="X129" s="8">
        <f t="shared" si="14"/>
        <v>39508</v>
      </c>
      <c r="Y129">
        <f t="shared" si="9"/>
        <v>410</v>
      </c>
      <c r="Z129" t="str">
        <f t="shared" si="10"/>
        <v>GRUENFARBE</v>
      </c>
      <c r="AA129" s="9" t="str">
        <f t="shared" si="11"/>
        <v>01.03.2008</v>
      </c>
      <c r="AB129" s="9" t="str">
        <f t="shared" si="15"/>
        <v>Ja</v>
      </c>
    </row>
    <row r="130" spans="1:28" x14ac:dyDescent="0.25">
      <c r="A130" t="s">
        <v>674</v>
      </c>
      <c r="B130" t="s">
        <v>517</v>
      </c>
      <c r="C130" t="s">
        <v>675</v>
      </c>
      <c r="D130" t="s">
        <v>519</v>
      </c>
      <c r="E130" t="s">
        <v>520</v>
      </c>
      <c r="F130" t="s">
        <v>676</v>
      </c>
      <c r="G130" t="s">
        <v>77</v>
      </c>
      <c r="H130" t="s">
        <v>677</v>
      </c>
      <c r="I130" s="3" t="s">
        <v>9332</v>
      </c>
      <c r="J130" t="s">
        <v>54</v>
      </c>
      <c r="K130" t="s">
        <v>73</v>
      </c>
      <c r="L130" t="s">
        <v>51</v>
      </c>
      <c r="M130" t="s">
        <v>51</v>
      </c>
      <c r="N130" t="s">
        <v>73</v>
      </c>
      <c r="O130" t="s">
        <v>74</v>
      </c>
      <c r="P130" t="s">
        <v>56</v>
      </c>
      <c r="Q130" s="1" t="s">
        <v>678</v>
      </c>
      <c r="R130" t="s">
        <v>524</v>
      </c>
      <c r="S130" t="s">
        <v>107</v>
      </c>
      <c r="T130" t="s">
        <v>138</v>
      </c>
      <c r="U130">
        <f t="shared" si="8"/>
        <v>1997</v>
      </c>
      <c r="V130" t="str">
        <f t="shared" si="12"/>
        <v>07</v>
      </c>
      <c r="W130" t="str">
        <f t="shared" si="13"/>
        <v>14</v>
      </c>
      <c r="X130" s="8">
        <f t="shared" si="14"/>
        <v>35625</v>
      </c>
      <c r="Y130">
        <f t="shared" si="9"/>
        <v>410</v>
      </c>
      <c r="Z130" t="str">
        <f t="shared" si="10"/>
        <v>GRUENFARBE</v>
      </c>
      <c r="AA130" s="9" t="str">
        <f t="shared" si="11"/>
        <v>14.07.1997</v>
      </c>
      <c r="AB130" s="9" t="str">
        <f t="shared" si="15"/>
        <v>Ja</v>
      </c>
    </row>
    <row r="131" spans="1:28" x14ac:dyDescent="0.25">
      <c r="A131" t="s">
        <v>686</v>
      </c>
      <c r="B131" t="s">
        <v>680</v>
      </c>
      <c r="C131" t="s">
        <v>681</v>
      </c>
      <c r="D131" t="s">
        <v>311</v>
      </c>
      <c r="E131" t="s">
        <v>682</v>
      </c>
      <c r="F131" t="s">
        <v>683</v>
      </c>
      <c r="G131" t="s">
        <v>63</v>
      </c>
      <c r="H131" t="s">
        <v>687</v>
      </c>
      <c r="I131" s="3" t="s">
        <v>9333</v>
      </c>
      <c r="J131" t="s">
        <v>54</v>
      </c>
      <c r="K131" t="s">
        <v>73</v>
      </c>
      <c r="L131" t="s">
        <v>51</v>
      </c>
      <c r="M131" t="s">
        <v>51</v>
      </c>
      <c r="N131" t="s">
        <v>73</v>
      </c>
      <c r="O131" t="s">
        <v>74</v>
      </c>
      <c r="P131" t="s">
        <v>74</v>
      </c>
      <c r="Q131" s="1" t="s">
        <v>688</v>
      </c>
      <c r="R131" t="s">
        <v>685</v>
      </c>
      <c r="S131" t="s">
        <v>107</v>
      </c>
      <c r="T131" t="s">
        <v>138</v>
      </c>
      <c r="U131">
        <f t="shared" ref="U131:U194" si="16">VALUE(IF(LEN(I131)&gt;3,RIGHT(I131,4),1990))</f>
        <v>2008</v>
      </c>
      <c r="V131" t="str">
        <f t="shared" si="12"/>
        <v>03</v>
      </c>
      <c r="W131" t="str">
        <f t="shared" si="13"/>
        <v>01</v>
      </c>
      <c r="X131" s="8">
        <f t="shared" si="14"/>
        <v>39508</v>
      </c>
      <c r="Y131">
        <f t="shared" ref="Y131:Y194" si="17">VALUE(Q131)</f>
        <v>407</v>
      </c>
      <c r="Z131" t="str">
        <f t="shared" ref="Z131:Z194" si="18">IF(VALUE(U131)&lt;1990,"ROTFARBE","GRUENFARBE")</f>
        <v>GRUENFARBE</v>
      </c>
      <c r="AA131" s="9" t="str">
        <f t="shared" ref="AA131:AA194" si="19">TEXT(I131,"DD.MM.YYYY")</f>
        <v>01.03.2008</v>
      </c>
      <c r="AB131" s="9" t="str">
        <f t="shared" si="15"/>
        <v>Ja</v>
      </c>
    </row>
    <row r="132" spans="1:28" x14ac:dyDescent="0.25">
      <c r="A132" t="s">
        <v>689</v>
      </c>
      <c r="B132" t="s">
        <v>690</v>
      </c>
      <c r="C132" t="s">
        <v>691</v>
      </c>
      <c r="D132" t="str">
        <f>$D131</f>
        <v>59071</v>
      </c>
      <c r="E132" t="s">
        <v>445</v>
      </c>
      <c r="F132" t="s">
        <v>51</v>
      </c>
      <c r="G132" t="s">
        <v>447</v>
      </c>
      <c r="H132" t="s">
        <v>51</v>
      </c>
      <c r="I132" s="3" t="s">
        <v>9248</v>
      </c>
      <c r="J132" t="s">
        <v>54</v>
      </c>
      <c r="K132" t="s">
        <v>448</v>
      </c>
      <c r="L132" t="s">
        <v>51</v>
      </c>
      <c r="M132" t="s">
        <v>51</v>
      </c>
      <c r="N132" t="s">
        <v>448</v>
      </c>
      <c r="O132" t="s">
        <v>56</v>
      </c>
      <c r="P132" t="s">
        <v>74</v>
      </c>
      <c r="Q132" s="1" t="s">
        <v>692</v>
      </c>
      <c r="R132" t="s">
        <v>51</v>
      </c>
      <c r="S132" t="s">
        <v>51</v>
      </c>
      <c r="T132" t="s">
        <v>51</v>
      </c>
      <c r="U132">
        <f t="shared" si="16"/>
        <v>1990</v>
      </c>
      <c r="V132" t="str">
        <f t="shared" ref="V132:V195" si="20">TEXT(IF(LEN(I132)=10,MID(I132,4,2),1),"00")</f>
        <v>01</v>
      </c>
      <c r="W132" t="str">
        <f t="shared" ref="W132:W195" si="21">TEXT(IF(LEN(I132)=10,MID(I132,1,2),1),"00")</f>
        <v>01</v>
      </c>
      <c r="X132" s="8">
        <f t="shared" ref="X132:X195" si="22">DATE(U132,V132,W132)</f>
        <v>32874</v>
      </c>
      <c r="Y132">
        <f t="shared" si="17"/>
        <v>402</v>
      </c>
      <c r="Z132" t="str">
        <f t="shared" si="18"/>
        <v>GRUENFARBE</v>
      </c>
      <c r="AA132" s="9" t="str">
        <f t="shared" si="19"/>
        <v>01.01.1990</v>
      </c>
      <c r="AB132" s="9" t="str">
        <f t="shared" ref="AB132:AB195" si="23">IF(Y132&gt;AD$4,"Ja","Nein")</f>
        <v>Ja</v>
      </c>
    </row>
    <row r="133" spans="1:28" x14ac:dyDescent="0.25">
      <c r="A133" t="s">
        <v>693</v>
      </c>
      <c r="B133" t="s">
        <v>694</v>
      </c>
      <c r="C133" t="s">
        <v>695</v>
      </c>
      <c r="D133" t="str">
        <f>$D132</f>
        <v>59071</v>
      </c>
      <c r="E133" t="s">
        <v>445</v>
      </c>
      <c r="F133" t="s">
        <v>51</v>
      </c>
      <c r="G133" t="s">
        <v>447</v>
      </c>
      <c r="H133" t="s">
        <v>51</v>
      </c>
      <c r="I133" s="3" t="s">
        <v>9334</v>
      </c>
      <c r="J133" t="s">
        <v>54</v>
      </c>
      <c r="K133" t="s">
        <v>448</v>
      </c>
      <c r="L133" t="s">
        <v>51</v>
      </c>
      <c r="M133" t="s">
        <v>51</v>
      </c>
      <c r="N133" t="s">
        <v>448</v>
      </c>
      <c r="O133" t="s">
        <v>56</v>
      </c>
      <c r="P133" t="s">
        <v>74</v>
      </c>
      <c r="Q133" s="1" t="s">
        <v>696</v>
      </c>
      <c r="R133" t="s">
        <v>51</v>
      </c>
      <c r="S133" t="s">
        <v>450</v>
      </c>
      <c r="T133" t="s">
        <v>349</v>
      </c>
      <c r="U133">
        <f t="shared" si="16"/>
        <v>2014</v>
      </c>
      <c r="V133" t="str">
        <f t="shared" si="20"/>
        <v>09</v>
      </c>
      <c r="W133" t="str">
        <f t="shared" si="21"/>
        <v>01</v>
      </c>
      <c r="X133" s="8">
        <f t="shared" si="22"/>
        <v>41883</v>
      </c>
      <c r="Y133">
        <f t="shared" si="17"/>
        <v>400</v>
      </c>
      <c r="Z133" t="str">
        <f t="shared" si="18"/>
        <v>GRUENFARBE</v>
      </c>
      <c r="AA133" s="9" t="str">
        <f t="shared" si="19"/>
        <v>01.09.2014</v>
      </c>
      <c r="AB133" s="9" t="str">
        <f t="shared" si="23"/>
        <v>Ja</v>
      </c>
    </row>
    <row r="134" spans="1:28" x14ac:dyDescent="0.25">
      <c r="A134" t="s">
        <v>697</v>
      </c>
      <c r="B134" t="s">
        <v>698</v>
      </c>
      <c r="C134" t="s">
        <v>699</v>
      </c>
      <c r="D134" t="str">
        <f>$D133</f>
        <v>59071</v>
      </c>
      <c r="E134" t="s">
        <v>700</v>
      </c>
      <c r="F134" t="s">
        <v>701</v>
      </c>
      <c r="G134" t="s">
        <v>447</v>
      </c>
      <c r="H134" t="s">
        <v>51</v>
      </c>
      <c r="I134" s="3" t="s">
        <v>9335</v>
      </c>
      <c r="J134" t="s">
        <v>54</v>
      </c>
      <c r="K134" t="s">
        <v>448</v>
      </c>
      <c r="L134" t="s">
        <v>51</v>
      </c>
      <c r="M134" t="s">
        <v>51</v>
      </c>
      <c r="N134" t="s">
        <v>448</v>
      </c>
      <c r="O134" t="s">
        <v>56</v>
      </c>
      <c r="P134" t="s">
        <v>74</v>
      </c>
      <c r="Q134" s="1" t="s">
        <v>696</v>
      </c>
      <c r="R134" t="s">
        <v>702</v>
      </c>
      <c r="S134" t="s">
        <v>107</v>
      </c>
      <c r="T134" t="s">
        <v>108</v>
      </c>
      <c r="U134">
        <f t="shared" si="16"/>
        <v>2013</v>
      </c>
      <c r="V134" t="str">
        <f t="shared" si="20"/>
        <v>01</v>
      </c>
      <c r="W134" t="str">
        <f t="shared" si="21"/>
        <v>01</v>
      </c>
      <c r="X134" s="8">
        <f t="shared" si="22"/>
        <v>41275</v>
      </c>
      <c r="Y134">
        <f t="shared" si="17"/>
        <v>400</v>
      </c>
      <c r="Z134" t="str">
        <f t="shared" si="18"/>
        <v>GRUENFARBE</v>
      </c>
      <c r="AA134" s="9" t="str">
        <f t="shared" si="19"/>
        <v>01.01.2013</v>
      </c>
      <c r="AB134" s="9" t="str">
        <f t="shared" si="23"/>
        <v>Ja</v>
      </c>
    </row>
    <row r="135" spans="1:28" x14ac:dyDescent="0.25">
      <c r="A135" t="s">
        <v>703</v>
      </c>
      <c r="B135" t="s">
        <v>51</v>
      </c>
      <c r="C135" t="s">
        <v>704</v>
      </c>
      <c r="D135">
        <v>11111</v>
      </c>
      <c r="E135" t="s">
        <v>445</v>
      </c>
      <c r="F135" t="s">
        <v>51</v>
      </c>
      <c r="G135" t="s">
        <v>447</v>
      </c>
      <c r="H135" t="s">
        <v>704</v>
      </c>
      <c r="I135" s="3" t="s">
        <v>9336</v>
      </c>
      <c r="J135" t="s">
        <v>492</v>
      </c>
      <c r="K135" t="s">
        <v>448</v>
      </c>
      <c r="L135" t="s">
        <v>51</v>
      </c>
      <c r="M135" t="s">
        <v>51</v>
      </c>
      <c r="N135" t="s">
        <v>448</v>
      </c>
      <c r="O135" t="s">
        <v>56</v>
      </c>
      <c r="P135" t="s">
        <v>74</v>
      </c>
      <c r="Q135" s="1" t="s">
        <v>705</v>
      </c>
      <c r="R135" t="s">
        <v>51</v>
      </c>
      <c r="S135" t="s">
        <v>51</v>
      </c>
      <c r="T135" t="s">
        <v>51</v>
      </c>
      <c r="U135">
        <f t="shared" si="16"/>
        <v>2018</v>
      </c>
      <c r="V135" t="str">
        <f t="shared" si="20"/>
        <v>01</v>
      </c>
      <c r="W135" t="str">
        <f t="shared" si="21"/>
        <v>01</v>
      </c>
      <c r="X135" s="8">
        <f t="shared" si="22"/>
        <v>43101</v>
      </c>
      <c r="Y135">
        <f t="shared" si="17"/>
        <v>396</v>
      </c>
      <c r="Z135" t="str">
        <f t="shared" si="18"/>
        <v>GRUENFARBE</v>
      </c>
      <c r="AA135" s="9" t="str">
        <f t="shared" si="19"/>
        <v>01.01.2018</v>
      </c>
      <c r="AB135" s="9" t="str">
        <f t="shared" si="23"/>
        <v>Ja</v>
      </c>
    </row>
    <row r="136" spans="1:28" x14ac:dyDescent="0.25">
      <c r="A136" t="s">
        <v>706</v>
      </c>
      <c r="B136" t="s">
        <v>508</v>
      </c>
      <c r="C136" t="s">
        <v>707</v>
      </c>
      <c r="D136" t="s">
        <v>708</v>
      </c>
      <c r="E136" t="s">
        <v>709</v>
      </c>
      <c r="F136" t="s">
        <v>51</v>
      </c>
      <c r="G136" t="s">
        <v>485</v>
      </c>
      <c r="H136" t="s">
        <v>709</v>
      </c>
      <c r="I136" s="4" t="s">
        <v>9337</v>
      </c>
      <c r="J136" t="s">
        <v>710</v>
      </c>
      <c r="K136" t="s">
        <v>512</v>
      </c>
      <c r="L136" t="s">
        <v>51</v>
      </c>
      <c r="M136" t="s">
        <v>51</v>
      </c>
      <c r="N136" t="s">
        <v>512</v>
      </c>
      <c r="O136" t="s">
        <v>74</v>
      </c>
      <c r="P136" t="s">
        <v>74</v>
      </c>
      <c r="Q136" s="1" t="s">
        <v>711</v>
      </c>
      <c r="R136" t="s">
        <v>712</v>
      </c>
      <c r="S136" t="s">
        <v>107</v>
      </c>
      <c r="T136" t="s">
        <v>713</v>
      </c>
      <c r="U136">
        <f t="shared" si="16"/>
        <v>1964</v>
      </c>
      <c r="V136" t="str">
        <f t="shared" si="20"/>
        <v>10</v>
      </c>
      <c r="W136" t="str">
        <f t="shared" si="21"/>
        <v>02</v>
      </c>
      <c r="X136" s="8">
        <f t="shared" si="22"/>
        <v>23652</v>
      </c>
      <c r="Y136">
        <f t="shared" si="17"/>
        <v>392</v>
      </c>
      <c r="Z136" t="str">
        <f t="shared" si="18"/>
        <v>ROTFARBE</v>
      </c>
      <c r="AA136" s="9" t="str">
        <f t="shared" si="19"/>
        <v>02.10.1964</v>
      </c>
      <c r="AB136" s="9" t="str">
        <f t="shared" si="23"/>
        <v>Ja</v>
      </c>
    </row>
    <row r="137" spans="1:28" x14ac:dyDescent="0.25">
      <c r="A137" t="s">
        <v>714</v>
      </c>
      <c r="B137" t="s">
        <v>224</v>
      </c>
      <c r="C137" t="s">
        <v>715</v>
      </c>
      <c r="D137" t="s">
        <v>716</v>
      </c>
      <c r="E137" t="s">
        <v>717</v>
      </c>
      <c r="F137" t="s">
        <v>51</v>
      </c>
      <c r="G137" t="s">
        <v>53</v>
      </c>
      <c r="H137" t="s">
        <v>228</v>
      </c>
      <c r="I137" s="4" t="s">
        <v>9312</v>
      </c>
      <c r="J137" t="s">
        <v>654</v>
      </c>
      <c r="K137" t="s">
        <v>185</v>
      </c>
      <c r="L137" t="s">
        <v>51</v>
      </c>
      <c r="M137" t="s">
        <v>51</v>
      </c>
      <c r="N137" t="s">
        <v>185</v>
      </c>
      <c r="O137" t="s">
        <v>74</v>
      </c>
      <c r="P137" t="s">
        <v>74</v>
      </c>
      <c r="Q137" s="1" t="s">
        <v>718</v>
      </c>
      <c r="R137" t="s">
        <v>715</v>
      </c>
      <c r="S137" t="s">
        <v>107</v>
      </c>
      <c r="T137" t="s">
        <v>108</v>
      </c>
      <c r="U137">
        <f t="shared" si="16"/>
        <v>1974</v>
      </c>
      <c r="V137" t="str">
        <f t="shared" si="20"/>
        <v>01</v>
      </c>
      <c r="W137" t="str">
        <f t="shared" si="21"/>
        <v>01</v>
      </c>
      <c r="X137" s="8">
        <f t="shared" si="22"/>
        <v>27030</v>
      </c>
      <c r="Y137">
        <f t="shared" si="17"/>
        <v>386</v>
      </c>
      <c r="Z137" t="str">
        <f t="shared" si="18"/>
        <v>ROTFARBE</v>
      </c>
      <c r="AA137" s="9" t="str">
        <f t="shared" si="19"/>
        <v>01.01.1974</v>
      </c>
      <c r="AB137" s="9" t="str">
        <f t="shared" si="23"/>
        <v>Ja</v>
      </c>
    </row>
    <row r="138" spans="1:28" x14ac:dyDescent="0.25">
      <c r="A138" t="s">
        <v>719</v>
      </c>
      <c r="B138" t="s">
        <v>224</v>
      </c>
      <c r="C138" t="s">
        <v>715</v>
      </c>
      <c r="D138" t="s">
        <v>716</v>
      </c>
      <c r="E138" t="s">
        <v>717</v>
      </c>
      <c r="F138" t="s">
        <v>51</v>
      </c>
      <c r="G138" t="s">
        <v>53</v>
      </c>
      <c r="H138" t="s">
        <v>666</v>
      </c>
      <c r="I138" s="4" t="s">
        <v>9328</v>
      </c>
      <c r="J138" t="s">
        <v>654</v>
      </c>
      <c r="K138" t="s">
        <v>185</v>
      </c>
      <c r="L138" t="s">
        <v>51</v>
      </c>
      <c r="M138" t="s">
        <v>51</v>
      </c>
      <c r="N138" t="s">
        <v>185</v>
      </c>
      <c r="O138" t="s">
        <v>74</v>
      </c>
      <c r="P138" t="s">
        <v>74</v>
      </c>
      <c r="Q138" s="1" t="s">
        <v>718</v>
      </c>
      <c r="R138" t="s">
        <v>715</v>
      </c>
      <c r="S138" t="s">
        <v>107</v>
      </c>
      <c r="T138" t="s">
        <v>108</v>
      </c>
      <c r="U138">
        <f t="shared" si="16"/>
        <v>1973</v>
      </c>
      <c r="V138" t="str">
        <f t="shared" si="20"/>
        <v>01</v>
      </c>
      <c r="W138" t="str">
        <f t="shared" si="21"/>
        <v>01</v>
      </c>
      <c r="X138" s="8">
        <f t="shared" si="22"/>
        <v>26665</v>
      </c>
      <c r="Y138">
        <f t="shared" si="17"/>
        <v>386</v>
      </c>
      <c r="Z138" t="str">
        <f t="shared" si="18"/>
        <v>ROTFARBE</v>
      </c>
      <c r="AA138" s="9" t="str">
        <f t="shared" si="19"/>
        <v>01.01.1973</v>
      </c>
      <c r="AB138" s="9" t="str">
        <f t="shared" si="23"/>
        <v>Ja</v>
      </c>
    </row>
    <row r="139" spans="1:28" x14ac:dyDescent="0.25">
      <c r="A139" t="s">
        <v>720</v>
      </c>
      <c r="B139" t="s">
        <v>224</v>
      </c>
      <c r="C139" t="s">
        <v>609</v>
      </c>
      <c r="D139" t="s">
        <v>610</v>
      </c>
      <c r="E139" t="s">
        <v>611</v>
      </c>
      <c r="F139" t="s">
        <v>51</v>
      </c>
      <c r="G139" t="s">
        <v>53</v>
      </c>
      <c r="H139" t="s">
        <v>324</v>
      </c>
      <c r="I139" s="4" t="s">
        <v>9328</v>
      </c>
      <c r="J139" t="s">
        <v>54</v>
      </c>
      <c r="K139" t="s">
        <v>183</v>
      </c>
      <c r="L139" t="s">
        <v>613</v>
      </c>
      <c r="M139" t="s">
        <v>51</v>
      </c>
      <c r="N139" t="s">
        <v>73</v>
      </c>
      <c r="O139" t="s">
        <v>74</v>
      </c>
      <c r="P139" t="s">
        <v>74</v>
      </c>
      <c r="Q139" s="1" t="s">
        <v>721</v>
      </c>
      <c r="R139" t="s">
        <v>615</v>
      </c>
      <c r="S139" t="s">
        <v>450</v>
      </c>
      <c r="T139" t="s">
        <v>616</v>
      </c>
      <c r="U139">
        <f t="shared" si="16"/>
        <v>1973</v>
      </c>
      <c r="V139" t="str">
        <f t="shared" si="20"/>
        <v>01</v>
      </c>
      <c r="W139" t="str">
        <f t="shared" si="21"/>
        <v>01</v>
      </c>
      <c r="X139" s="8">
        <f t="shared" si="22"/>
        <v>26665</v>
      </c>
      <c r="Y139">
        <f t="shared" si="17"/>
        <v>383</v>
      </c>
      <c r="Z139" t="str">
        <f t="shared" si="18"/>
        <v>ROTFARBE</v>
      </c>
      <c r="AA139" s="9" t="str">
        <f t="shared" si="19"/>
        <v>01.01.1973</v>
      </c>
      <c r="AB139" s="9" t="str">
        <f t="shared" si="23"/>
        <v>Ja</v>
      </c>
    </row>
    <row r="140" spans="1:28" x14ac:dyDescent="0.25">
      <c r="A140" t="s">
        <v>722</v>
      </c>
      <c r="B140" t="s">
        <v>723</v>
      </c>
      <c r="C140" t="s">
        <v>724</v>
      </c>
      <c r="D140">
        <v>11111</v>
      </c>
      <c r="E140" t="s">
        <v>725</v>
      </c>
      <c r="F140" t="s">
        <v>51</v>
      </c>
      <c r="G140" t="s">
        <v>447</v>
      </c>
      <c r="H140" t="s">
        <v>51</v>
      </c>
      <c r="I140" s="3" t="s">
        <v>9338</v>
      </c>
      <c r="J140" t="s">
        <v>492</v>
      </c>
      <c r="K140" t="s">
        <v>448</v>
      </c>
      <c r="L140" t="s">
        <v>51</v>
      </c>
      <c r="M140" t="s">
        <v>51</v>
      </c>
      <c r="N140" t="s">
        <v>448</v>
      </c>
      <c r="O140" t="s">
        <v>56</v>
      </c>
      <c r="P140" t="s">
        <v>74</v>
      </c>
      <c r="Q140" s="1" t="s">
        <v>726</v>
      </c>
      <c r="R140" t="s">
        <v>51</v>
      </c>
      <c r="S140" t="s">
        <v>107</v>
      </c>
      <c r="T140" t="s">
        <v>196</v>
      </c>
      <c r="U140">
        <f t="shared" si="16"/>
        <v>2018</v>
      </c>
      <c r="V140" t="str">
        <f t="shared" si="20"/>
        <v>09</v>
      </c>
      <c r="W140" t="str">
        <f t="shared" si="21"/>
        <v>15</v>
      </c>
      <c r="X140" s="8">
        <f t="shared" si="22"/>
        <v>43358</v>
      </c>
      <c r="Y140">
        <f t="shared" si="17"/>
        <v>378</v>
      </c>
      <c r="Z140" t="str">
        <f t="shared" si="18"/>
        <v>GRUENFARBE</v>
      </c>
      <c r="AA140" s="9" t="str">
        <f t="shared" si="19"/>
        <v>15.09.2018</v>
      </c>
      <c r="AB140" s="9" t="str">
        <f t="shared" si="23"/>
        <v>Ja</v>
      </c>
    </row>
    <row r="141" spans="1:28" x14ac:dyDescent="0.25">
      <c r="A141" t="s">
        <v>727</v>
      </c>
      <c r="B141" t="s">
        <v>413</v>
      </c>
      <c r="C141" t="s">
        <v>362</v>
      </c>
      <c r="D141" t="s">
        <v>363</v>
      </c>
      <c r="E141" t="s">
        <v>364</v>
      </c>
      <c r="F141" t="s">
        <v>365</v>
      </c>
      <c r="G141" t="s">
        <v>63</v>
      </c>
      <c r="H141" t="s">
        <v>728</v>
      </c>
      <c r="I141" s="4" t="s">
        <v>9339</v>
      </c>
      <c r="J141" t="s">
        <v>229</v>
      </c>
      <c r="K141" t="s">
        <v>184</v>
      </c>
      <c r="L141" t="s">
        <v>51</v>
      </c>
      <c r="M141" t="s">
        <v>51</v>
      </c>
      <c r="N141" t="s">
        <v>184</v>
      </c>
      <c r="O141" t="s">
        <v>74</v>
      </c>
      <c r="P141" t="s">
        <v>56</v>
      </c>
      <c r="Q141" s="1" t="s">
        <v>729</v>
      </c>
      <c r="R141" t="s">
        <v>730</v>
      </c>
      <c r="S141" t="s">
        <v>107</v>
      </c>
      <c r="T141" t="s">
        <v>138</v>
      </c>
      <c r="U141">
        <f t="shared" si="16"/>
        <v>1988</v>
      </c>
      <c r="V141" t="str">
        <f t="shared" si="20"/>
        <v>06</v>
      </c>
      <c r="W141" t="str">
        <f t="shared" si="21"/>
        <v>01</v>
      </c>
      <c r="X141" s="8">
        <f t="shared" si="22"/>
        <v>32295</v>
      </c>
      <c r="Y141">
        <f t="shared" si="17"/>
        <v>370</v>
      </c>
      <c r="Z141" t="str">
        <f t="shared" si="18"/>
        <v>ROTFARBE</v>
      </c>
      <c r="AA141" s="9" t="str">
        <f t="shared" si="19"/>
        <v>01.06.1988</v>
      </c>
      <c r="AB141" s="9" t="str">
        <f t="shared" si="23"/>
        <v>Ja</v>
      </c>
    </row>
    <row r="142" spans="1:28" x14ac:dyDescent="0.25">
      <c r="A142" t="s">
        <v>51</v>
      </c>
      <c r="B142" t="s">
        <v>52</v>
      </c>
      <c r="C142" t="s">
        <v>51</v>
      </c>
      <c r="D142" t="s">
        <v>51</v>
      </c>
      <c r="E142" t="s">
        <v>51</v>
      </c>
      <c r="F142" t="s">
        <v>51</v>
      </c>
      <c r="G142" t="s">
        <v>356</v>
      </c>
      <c r="H142" t="s">
        <v>51</v>
      </c>
      <c r="I142" s="3" t="s">
        <v>9248</v>
      </c>
      <c r="J142" t="s">
        <v>54</v>
      </c>
      <c r="K142" t="s">
        <v>59</v>
      </c>
      <c r="L142" t="s">
        <v>51</v>
      </c>
      <c r="M142" t="s">
        <v>51</v>
      </c>
      <c r="N142" t="s">
        <v>59</v>
      </c>
      <c r="O142" t="s">
        <v>56</v>
      </c>
      <c r="P142" t="s">
        <v>51</v>
      </c>
      <c r="Q142" s="1" t="s">
        <v>731</v>
      </c>
      <c r="R142" t="s">
        <v>51</v>
      </c>
      <c r="S142" t="s">
        <v>51</v>
      </c>
      <c r="T142" t="s">
        <v>51</v>
      </c>
      <c r="U142">
        <f t="shared" si="16"/>
        <v>1990</v>
      </c>
      <c r="V142" t="str">
        <f t="shared" si="20"/>
        <v>01</v>
      </c>
      <c r="W142" t="str">
        <f t="shared" si="21"/>
        <v>01</v>
      </c>
      <c r="X142" s="8">
        <f t="shared" si="22"/>
        <v>32874</v>
      </c>
      <c r="Y142">
        <f t="shared" si="17"/>
        <v>360.2</v>
      </c>
      <c r="Z142" t="str">
        <f t="shared" si="18"/>
        <v>GRUENFARBE</v>
      </c>
      <c r="AA142" s="9" t="str">
        <f t="shared" si="19"/>
        <v>01.01.1990</v>
      </c>
      <c r="AB142" s="9" t="str">
        <f t="shared" si="23"/>
        <v>Ja</v>
      </c>
    </row>
    <row r="143" spans="1:28" x14ac:dyDescent="0.25">
      <c r="A143" t="s">
        <v>732</v>
      </c>
      <c r="B143" t="s">
        <v>114</v>
      </c>
      <c r="C143" t="s">
        <v>733</v>
      </c>
      <c r="D143" t="s">
        <v>734</v>
      </c>
      <c r="E143" t="s">
        <v>484</v>
      </c>
      <c r="F143" t="s">
        <v>51</v>
      </c>
      <c r="G143" t="s">
        <v>485</v>
      </c>
      <c r="H143" t="s">
        <v>735</v>
      </c>
      <c r="I143" s="3" t="s">
        <v>9340</v>
      </c>
      <c r="J143" t="s">
        <v>54</v>
      </c>
      <c r="K143" t="s">
        <v>194</v>
      </c>
      <c r="L143" t="s">
        <v>51</v>
      </c>
      <c r="M143" t="s">
        <v>51</v>
      </c>
      <c r="N143" t="s">
        <v>194</v>
      </c>
      <c r="O143" t="s">
        <v>74</v>
      </c>
      <c r="P143" t="s">
        <v>74</v>
      </c>
      <c r="Q143" s="1" t="s">
        <v>736</v>
      </c>
      <c r="R143" t="s">
        <v>488</v>
      </c>
      <c r="S143" t="s">
        <v>107</v>
      </c>
      <c r="T143" t="s">
        <v>122</v>
      </c>
      <c r="U143">
        <f t="shared" si="16"/>
        <v>2018</v>
      </c>
      <c r="V143" t="str">
        <f t="shared" si="20"/>
        <v>07</v>
      </c>
      <c r="W143" t="str">
        <f t="shared" si="21"/>
        <v>02</v>
      </c>
      <c r="X143" s="8">
        <f t="shared" si="22"/>
        <v>43283</v>
      </c>
      <c r="Y143">
        <f t="shared" si="17"/>
        <v>360</v>
      </c>
      <c r="Z143" t="str">
        <f t="shared" si="18"/>
        <v>GRUENFARBE</v>
      </c>
      <c r="AA143" s="9" t="str">
        <f t="shared" si="19"/>
        <v>02.07.2018</v>
      </c>
      <c r="AB143" s="9" t="str">
        <f t="shared" si="23"/>
        <v>Ja</v>
      </c>
    </row>
    <row r="144" spans="1:28" x14ac:dyDescent="0.25">
      <c r="A144" t="s">
        <v>737</v>
      </c>
      <c r="B144" t="s">
        <v>210</v>
      </c>
      <c r="C144" t="s">
        <v>738</v>
      </c>
      <c r="D144" t="s">
        <v>739</v>
      </c>
      <c r="E144" t="s">
        <v>740</v>
      </c>
      <c r="F144" t="s">
        <v>741</v>
      </c>
      <c r="G144" t="s">
        <v>61</v>
      </c>
      <c r="H144" t="s">
        <v>738</v>
      </c>
      <c r="I144" s="4" t="s">
        <v>9341</v>
      </c>
      <c r="J144" t="s">
        <v>54</v>
      </c>
      <c r="K144" t="s">
        <v>194</v>
      </c>
      <c r="L144" t="s">
        <v>51</v>
      </c>
      <c r="M144" t="s">
        <v>51</v>
      </c>
      <c r="N144" t="s">
        <v>194</v>
      </c>
      <c r="O144" t="s">
        <v>74</v>
      </c>
      <c r="P144" t="s">
        <v>74</v>
      </c>
      <c r="Q144" s="1" t="s">
        <v>736</v>
      </c>
      <c r="R144" t="s">
        <v>215</v>
      </c>
      <c r="S144" t="s">
        <v>107</v>
      </c>
      <c r="T144" t="s">
        <v>216</v>
      </c>
      <c r="U144">
        <f t="shared" si="16"/>
        <v>1966</v>
      </c>
      <c r="V144" t="str">
        <f t="shared" si="20"/>
        <v>11</v>
      </c>
      <c r="W144" t="str">
        <f t="shared" si="21"/>
        <v>21</v>
      </c>
      <c r="X144" s="8">
        <f t="shared" si="22"/>
        <v>24432</v>
      </c>
      <c r="Y144">
        <f t="shared" si="17"/>
        <v>360</v>
      </c>
      <c r="Z144" t="str">
        <f t="shared" si="18"/>
        <v>ROTFARBE</v>
      </c>
      <c r="AA144" s="9" t="str">
        <f t="shared" si="19"/>
        <v>21.11.1966</v>
      </c>
      <c r="AB144" s="9" t="str">
        <f t="shared" si="23"/>
        <v>Ja</v>
      </c>
    </row>
    <row r="145" spans="1:28" x14ac:dyDescent="0.25">
      <c r="A145" t="s">
        <v>742</v>
      </c>
      <c r="B145" t="s">
        <v>219</v>
      </c>
      <c r="C145" t="s">
        <v>220</v>
      </c>
      <c r="D145" t="s">
        <v>133</v>
      </c>
      <c r="E145" t="s">
        <v>134</v>
      </c>
      <c r="F145" t="s">
        <v>51</v>
      </c>
      <c r="G145" t="s">
        <v>58</v>
      </c>
      <c r="H145" t="s">
        <v>743</v>
      </c>
      <c r="I145" s="4" t="s">
        <v>9312</v>
      </c>
      <c r="J145" t="s">
        <v>54</v>
      </c>
      <c r="K145" t="s">
        <v>73</v>
      </c>
      <c r="L145" t="s">
        <v>51</v>
      </c>
      <c r="M145" t="s">
        <v>51</v>
      </c>
      <c r="N145" t="s">
        <v>73</v>
      </c>
      <c r="O145" t="s">
        <v>74</v>
      </c>
      <c r="P145" t="s">
        <v>56</v>
      </c>
      <c r="Q145" s="1" t="s">
        <v>744</v>
      </c>
      <c r="R145" t="s">
        <v>137</v>
      </c>
      <c r="S145" t="s">
        <v>107</v>
      </c>
      <c r="T145" t="s">
        <v>138</v>
      </c>
      <c r="U145">
        <f t="shared" si="16"/>
        <v>1974</v>
      </c>
      <c r="V145" t="str">
        <f t="shared" si="20"/>
        <v>01</v>
      </c>
      <c r="W145" t="str">
        <f t="shared" si="21"/>
        <v>01</v>
      </c>
      <c r="X145" s="8">
        <f t="shared" si="22"/>
        <v>27030</v>
      </c>
      <c r="Y145">
        <f t="shared" si="17"/>
        <v>359</v>
      </c>
      <c r="Z145" t="str">
        <f t="shared" si="18"/>
        <v>ROTFARBE</v>
      </c>
      <c r="AA145" s="9" t="str">
        <f t="shared" si="19"/>
        <v>01.01.1974</v>
      </c>
      <c r="AB145" s="9" t="str">
        <f t="shared" si="23"/>
        <v>Ja</v>
      </c>
    </row>
    <row r="146" spans="1:28" x14ac:dyDescent="0.25">
      <c r="A146" t="s">
        <v>745</v>
      </c>
      <c r="B146" t="s">
        <v>219</v>
      </c>
      <c r="C146" t="s">
        <v>220</v>
      </c>
      <c r="D146" t="s">
        <v>133</v>
      </c>
      <c r="E146" t="s">
        <v>134</v>
      </c>
      <c r="F146" t="s">
        <v>51</v>
      </c>
      <c r="G146" t="s">
        <v>58</v>
      </c>
      <c r="H146" t="s">
        <v>746</v>
      </c>
      <c r="I146" s="4" t="s">
        <v>9328</v>
      </c>
      <c r="J146" t="s">
        <v>54</v>
      </c>
      <c r="K146" t="s">
        <v>73</v>
      </c>
      <c r="L146" t="s">
        <v>51</v>
      </c>
      <c r="M146" t="s">
        <v>51</v>
      </c>
      <c r="N146" t="s">
        <v>73</v>
      </c>
      <c r="O146" t="s">
        <v>74</v>
      </c>
      <c r="P146" t="s">
        <v>56</v>
      </c>
      <c r="Q146" s="1" t="s">
        <v>744</v>
      </c>
      <c r="R146" t="s">
        <v>137</v>
      </c>
      <c r="S146" t="s">
        <v>107</v>
      </c>
      <c r="T146" t="s">
        <v>138</v>
      </c>
      <c r="U146">
        <f t="shared" si="16"/>
        <v>1973</v>
      </c>
      <c r="V146" t="str">
        <f t="shared" si="20"/>
        <v>01</v>
      </c>
      <c r="W146" t="str">
        <f t="shared" si="21"/>
        <v>01</v>
      </c>
      <c r="X146" s="8">
        <f t="shared" si="22"/>
        <v>26665</v>
      </c>
      <c r="Y146">
        <f t="shared" si="17"/>
        <v>359</v>
      </c>
      <c r="Z146" t="str">
        <f t="shared" si="18"/>
        <v>ROTFARBE</v>
      </c>
      <c r="AA146" s="9" t="str">
        <f t="shared" si="19"/>
        <v>01.01.1973</v>
      </c>
      <c r="AB146" s="9" t="str">
        <f t="shared" si="23"/>
        <v>Ja</v>
      </c>
    </row>
    <row r="147" spans="1:28" x14ac:dyDescent="0.25">
      <c r="A147" t="s">
        <v>747</v>
      </c>
      <c r="B147" t="s">
        <v>219</v>
      </c>
      <c r="C147" t="s">
        <v>374</v>
      </c>
      <c r="D147" t="s">
        <v>430</v>
      </c>
      <c r="E147" t="s">
        <v>431</v>
      </c>
      <c r="F147" t="s">
        <v>51</v>
      </c>
      <c r="G147" t="s">
        <v>63</v>
      </c>
      <c r="H147" t="s">
        <v>748</v>
      </c>
      <c r="I147" s="4" t="s">
        <v>9328</v>
      </c>
      <c r="J147" t="s">
        <v>54</v>
      </c>
      <c r="K147" t="s">
        <v>73</v>
      </c>
      <c r="L147" t="s">
        <v>51</v>
      </c>
      <c r="M147" t="s">
        <v>51</v>
      </c>
      <c r="N147" t="s">
        <v>73</v>
      </c>
      <c r="O147" t="s">
        <v>74</v>
      </c>
      <c r="P147" t="s">
        <v>74</v>
      </c>
      <c r="Q147" s="1" t="s">
        <v>749</v>
      </c>
      <c r="R147" t="s">
        <v>374</v>
      </c>
      <c r="S147" t="s">
        <v>107</v>
      </c>
      <c r="T147" t="s">
        <v>138</v>
      </c>
      <c r="U147">
        <f t="shared" si="16"/>
        <v>1973</v>
      </c>
      <c r="V147" t="str">
        <f t="shared" si="20"/>
        <v>01</v>
      </c>
      <c r="W147" t="str">
        <f t="shared" si="21"/>
        <v>01</v>
      </c>
      <c r="X147" s="8">
        <f t="shared" si="22"/>
        <v>26665</v>
      </c>
      <c r="Y147">
        <f t="shared" si="17"/>
        <v>355</v>
      </c>
      <c r="Z147" t="str">
        <f t="shared" si="18"/>
        <v>ROTFARBE</v>
      </c>
      <c r="AA147" s="9" t="str">
        <f t="shared" si="19"/>
        <v>01.01.1973</v>
      </c>
      <c r="AB147" s="9" t="str">
        <f t="shared" si="23"/>
        <v>Ja</v>
      </c>
    </row>
    <row r="148" spans="1:28" x14ac:dyDescent="0.25">
      <c r="A148" t="s">
        <v>750</v>
      </c>
      <c r="B148" t="s">
        <v>219</v>
      </c>
      <c r="C148" t="s">
        <v>374</v>
      </c>
      <c r="D148" t="s">
        <v>430</v>
      </c>
      <c r="E148" t="s">
        <v>431</v>
      </c>
      <c r="F148" t="s">
        <v>51</v>
      </c>
      <c r="G148" t="s">
        <v>63</v>
      </c>
      <c r="H148" t="s">
        <v>751</v>
      </c>
      <c r="I148" s="4" t="s">
        <v>9328</v>
      </c>
      <c r="J148" t="s">
        <v>54</v>
      </c>
      <c r="K148" t="s">
        <v>73</v>
      </c>
      <c r="L148" t="s">
        <v>51</v>
      </c>
      <c r="M148" t="s">
        <v>51</v>
      </c>
      <c r="N148" t="s">
        <v>73</v>
      </c>
      <c r="O148" t="s">
        <v>74</v>
      </c>
      <c r="P148" t="s">
        <v>74</v>
      </c>
      <c r="Q148" s="1" t="s">
        <v>749</v>
      </c>
      <c r="R148" t="s">
        <v>374</v>
      </c>
      <c r="S148" t="s">
        <v>107</v>
      </c>
      <c r="T148" t="s">
        <v>138</v>
      </c>
      <c r="U148">
        <f t="shared" si="16"/>
        <v>1973</v>
      </c>
      <c r="V148" t="str">
        <f t="shared" si="20"/>
        <v>01</v>
      </c>
      <c r="W148" t="str">
        <f t="shared" si="21"/>
        <v>01</v>
      </c>
      <c r="X148" s="8">
        <f t="shared" si="22"/>
        <v>26665</v>
      </c>
      <c r="Y148">
        <f t="shared" si="17"/>
        <v>355</v>
      </c>
      <c r="Z148" t="str">
        <f t="shared" si="18"/>
        <v>ROTFARBE</v>
      </c>
      <c r="AA148" s="9" t="str">
        <f t="shared" si="19"/>
        <v>01.01.1973</v>
      </c>
      <c r="AB148" s="9" t="str">
        <f t="shared" si="23"/>
        <v>Ja</v>
      </c>
    </row>
    <row r="149" spans="1:28" x14ac:dyDescent="0.25">
      <c r="A149" t="s">
        <v>752</v>
      </c>
      <c r="B149" t="s">
        <v>219</v>
      </c>
      <c r="C149" t="s">
        <v>374</v>
      </c>
      <c r="D149" t="s">
        <v>430</v>
      </c>
      <c r="E149" t="s">
        <v>431</v>
      </c>
      <c r="F149" t="s">
        <v>51</v>
      </c>
      <c r="G149" t="s">
        <v>63</v>
      </c>
      <c r="H149" t="s">
        <v>753</v>
      </c>
      <c r="I149" s="4" t="s">
        <v>9328</v>
      </c>
      <c r="J149" t="s">
        <v>646</v>
      </c>
      <c r="K149" t="s">
        <v>73</v>
      </c>
      <c r="L149" t="s">
        <v>51</v>
      </c>
      <c r="M149" t="s">
        <v>51</v>
      </c>
      <c r="N149" t="s">
        <v>73</v>
      </c>
      <c r="O149" t="s">
        <v>74</v>
      </c>
      <c r="P149" t="s">
        <v>74</v>
      </c>
      <c r="Q149" s="1" t="s">
        <v>749</v>
      </c>
      <c r="R149" t="s">
        <v>374</v>
      </c>
      <c r="S149" t="s">
        <v>107</v>
      </c>
      <c r="T149" t="s">
        <v>138</v>
      </c>
      <c r="U149">
        <f t="shared" si="16"/>
        <v>1973</v>
      </c>
      <c r="V149" t="str">
        <f t="shared" si="20"/>
        <v>01</v>
      </c>
      <c r="W149" t="str">
        <f t="shared" si="21"/>
        <v>01</v>
      </c>
      <c r="X149" s="8">
        <f t="shared" si="22"/>
        <v>26665</v>
      </c>
      <c r="Y149">
        <f t="shared" si="17"/>
        <v>355</v>
      </c>
      <c r="Z149" t="str">
        <f t="shared" si="18"/>
        <v>ROTFARBE</v>
      </c>
      <c r="AA149" s="9" t="str">
        <f t="shared" si="19"/>
        <v>01.01.1973</v>
      </c>
      <c r="AB149" s="9" t="str">
        <f t="shared" si="23"/>
        <v>Ja</v>
      </c>
    </row>
    <row r="150" spans="1:28" x14ac:dyDescent="0.25">
      <c r="A150" t="s">
        <v>754</v>
      </c>
      <c r="B150" t="s">
        <v>755</v>
      </c>
      <c r="C150" t="s">
        <v>756</v>
      </c>
      <c r="D150" t="s">
        <v>51</v>
      </c>
      <c r="E150" t="s">
        <v>725</v>
      </c>
      <c r="F150" t="s">
        <v>51</v>
      </c>
      <c r="G150" t="s">
        <v>447</v>
      </c>
      <c r="H150" t="s">
        <v>756</v>
      </c>
      <c r="I150" s="3" t="s">
        <v>9342</v>
      </c>
      <c r="J150" t="s">
        <v>54</v>
      </c>
      <c r="K150" t="s">
        <v>448</v>
      </c>
      <c r="L150" t="s">
        <v>51</v>
      </c>
      <c r="M150" t="s">
        <v>51</v>
      </c>
      <c r="N150" t="s">
        <v>448</v>
      </c>
      <c r="O150" t="s">
        <v>56</v>
      </c>
      <c r="P150" t="s">
        <v>74</v>
      </c>
      <c r="Q150" s="1" t="s">
        <v>757</v>
      </c>
      <c r="R150" t="s">
        <v>758</v>
      </c>
      <c r="S150" t="s">
        <v>107</v>
      </c>
      <c r="T150" t="s">
        <v>759</v>
      </c>
      <c r="U150">
        <f t="shared" si="16"/>
        <v>2017</v>
      </c>
      <c r="V150" t="str">
        <f t="shared" si="20"/>
        <v>12</v>
      </c>
      <c r="W150" t="str">
        <f t="shared" si="21"/>
        <v>27</v>
      </c>
      <c r="X150" s="8">
        <f t="shared" si="22"/>
        <v>43096</v>
      </c>
      <c r="Y150">
        <f t="shared" si="17"/>
        <v>353.5</v>
      </c>
      <c r="Z150" t="str">
        <f t="shared" si="18"/>
        <v>GRUENFARBE</v>
      </c>
      <c r="AA150" s="9" t="str">
        <f t="shared" si="19"/>
        <v>27.12.2017</v>
      </c>
      <c r="AB150" s="9" t="str">
        <f t="shared" si="23"/>
        <v>Ja</v>
      </c>
    </row>
    <row r="151" spans="1:28" x14ac:dyDescent="0.25">
      <c r="A151" t="s">
        <v>760</v>
      </c>
      <c r="B151" t="s">
        <v>114</v>
      </c>
      <c r="C151" t="s">
        <v>269</v>
      </c>
      <c r="D151" t="s">
        <v>270</v>
      </c>
      <c r="E151" t="s">
        <v>271</v>
      </c>
      <c r="F151" t="s">
        <v>272</v>
      </c>
      <c r="G151" t="s">
        <v>61</v>
      </c>
      <c r="H151" t="s">
        <v>761</v>
      </c>
      <c r="I151" s="3" t="s">
        <v>9343</v>
      </c>
      <c r="J151" t="s">
        <v>358</v>
      </c>
      <c r="K151" t="s">
        <v>73</v>
      </c>
      <c r="L151" t="s">
        <v>51</v>
      </c>
      <c r="M151" t="s">
        <v>51</v>
      </c>
      <c r="N151" t="s">
        <v>73</v>
      </c>
      <c r="O151" t="s">
        <v>74</v>
      </c>
      <c r="P151" t="s">
        <v>74</v>
      </c>
      <c r="Q151" s="1" t="s">
        <v>762</v>
      </c>
      <c r="R151" t="s">
        <v>275</v>
      </c>
      <c r="S151" t="s">
        <v>107</v>
      </c>
      <c r="T151" t="s">
        <v>122</v>
      </c>
      <c r="U151">
        <f t="shared" si="16"/>
        <v>1998</v>
      </c>
      <c r="V151" t="str">
        <f t="shared" si="20"/>
        <v>10</v>
      </c>
      <c r="W151" t="str">
        <f t="shared" si="21"/>
        <v>16</v>
      </c>
      <c r="X151" s="8">
        <f t="shared" si="22"/>
        <v>36084</v>
      </c>
      <c r="Y151">
        <f t="shared" si="17"/>
        <v>353</v>
      </c>
      <c r="Z151" t="str">
        <f t="shared" si="18"/>
        <v>GRUENFARBE</v>
      </c>
      <c r="AA151" s="9" t="str">
        <f t="shared" si="19"/>
        <v>16.10.1998</v>
      </c>
      <c r="AB151" s="9" t="str">
        <f t="shared" si="23"/>
        <v>Ja</v>
      </c>
    </row>
    <row r="152" spans="1:28" x14ac:dyDescent="0.25">
      <c r="A152" t="s">
        <v>763</v>
      </c>
      <c r="B152" t="s">
        <v>764</v>
      </c>
      <c r="C152" t="s">
        <v>765</v>
      </c>
      <c r="D152" t="s">
        <v>766</v>
      </c>
      <c r="E152" t="s">
        <v>767</v>
      </c>
      <c r="F152" t="s">
        <v>51</v>
      </c>
      <c r="G152" t="s">
        <v>58</v>
      </c>
      <c r="H152" t="s">
        <v>221</v>
      </c>
      <c r="I152" s="4" t="s">
        <v>9344</v>
      </c>
      <c r="J152" t="s">
        <v>768</v>
      </c>
      <c r="K152" t="s">
        <v>171</v>
      </c>
      <c r="L152" t="s">
        <v>51</v>
      </c>
      <c r="M152" t="s">
        <v>51</v>
      </c>
      <c r="N152" t="s">
        <v>171</v>
      </c>
      <c r="O152" t="s">
        <v>74</v>
      </c>
      <c r="P152" t="s">
        <v>74</v>
      </c>
      <c r="Q152" s="1" t="s">
        <v>769</v>
      </c>
      <c r="R152" t="s">
        <v>767</v>
      </c>
      <c r="S152" t="s">
        <v>107</v>
      </c>
      <c r="T152" t="s">
        <v>108</v>
      </c>
      <c r="U152">
        <f t="shared" si="16"/>
        <v>1985</v>
      </c>
      <c r="V152" t="str">
        <f t="shared" si="20"/>
        <v>07</v>
      </c>
      <c r="W152" t="str">
        <f t="shared" si="21"/>
        <v>30</v>
      </c>
      <c r="X152" s="8">
        <f t="shared" si="22"/>
        <v>31258</v>
      </c>
      <c r="Y152">
        <f t="shared" si="17"/>
        <v>352</v>
      </c>
      <c r="Z152" t="str">
        <f t="shared" si="18"/>
        <v>ROTFARBE</v>
      </c>
      <c r="AA152" s="9" t="str">
        <f t="shared" si="19"/>
        <v>30.07.1985</v>
      </c>
      <c r="AB152" s="9" t="str">
        <f t="shared" si="23"/>
        <v>Ja</v>
      </c>
    </row>
    <row r="153" spans="1:28" x14ac:dyDescent="0.25">
      <c r="A153" t="s">
        <v>770</v>
      </c>
      <c r="B153" t="s">
        <v>344</v>
      </c>
      <c r="C153" t="s">
        <v>771</v>
      </c>
      <c r="D153" t="s">
        <v>772</v>
      </c>
      <c r="E153" t="s">
        <v>594</v>
      </c>
      <c r="F153" t="s">
        <v>773</v>
      </c>
      <c r="G153" t="s">
        <v>594</v>
      </c>
      <c r="H153" t="s">
        <v>771</v>
      </c>
      <c r="I153" s="4" t="s">
        <v>9345</v>
      </c>
      <c r="J153" t="s">
        <v>54</v>
      </c>
      <c r="K153" t="s">
        <v>183</v>
      </c>
      <c r="L153" t="s">
        <v>184</v>
      </c>
      <c r="M153" t="s">
        <v>538</v>
      </c>
      <c r="N153" t="s">
        <v>184</v>
      </c>
      <c r="O153" t="s">
        <v>74</v>
      </c>
      <c r="P153" t="s">
        <v>74</v>
      </c>
      <c r="Q153" s="1" t="s">
        <v>774</v>
      </c>
      <c r="R153" t="s">
        <v>775</v>
      </c>
      <c r="S153" t="s">
        <v>107</v>
      </c>
      <c r="T153" t="s">
        <v>108</v>
      </c>
      <c r="U153">
        <f t="shared" si="16"/>
        <v>1969</v>
      </c>
      <c r="V153" t="str">
        <f t="shared" si="20"/>
        <v>01</v>
      </c>
      <c r="W153" t="str">
        <f t="shared" si="21"/>
        <v>01</v>
      </c>
      <c r="X153" s="8">
        <f t="shared" si="22"/>
        <v>25204</v>
      </c>
      <c r="Y153">
        <f t="shared" si="17"/>
        <v>350</v>
      </c>
      <c r="Z153" t="str">
        <f t="shared" si="18"/>
        <v>ROTFARBE</v>
      </c>
      <c r="AA153" s="9" t="str">
        <f t="shared" si="19"/>
        <v>01.01.1969</v>
      </c>
      <c r="AB153" s="9" t="str">
        <f t="shared" si="23"/>
        <v>Ja</v>
      </c>
    </row>
    <row r="154" spans="1:28" x14ac:dyDescent="0.25">
      <c r="A154" t="s">
        <v>51</v>
      </c>
      <c r="B154" t="s">
        <v>52</v>
      </c>
      <c r="C154" t="s">
        <v>51</v>
      </c>
      <c r="D154" t="s">
        <v>51</v>
      </c>
      <c r="E154" t="s">
        <v>51</v>
      </c>
      <c r="F154" t="s">
        <v>51</v>
      </c>
      <c r="G154" t="s">
        <v>66</v>
      </c>
      <c r="H154" t="s">
        <v>51</v>
      </c>
      <c r="I154" s="3" t="s">
        <v>9248</v>
      </c>
      <c r="J154" t="s">
        <v>54</v>
      </c>
      <c r="K154" t="s">
        <v>91</v>
      </c>
      <c r="L154" t="s">
        <v>51</v>
      </c>
      <c r="M154" t="s">
        <v>51</v>
      </c>
      <c r="N154" t="s">
        <v>91</v>
      </c>
      <c r="O154" t="s">
        <v>56</v>
      </c>
      <c r="P154" t="s">
        <v>51</v>
      </c>
      <c r="Q154" s="1" t="s">
        <v>776</v>
      </c>
      <c r="R154" t="s">
        <v>51</v>
      </c>
      <c r="S154" t="s">
        <v>51</v>
      </c>
      <c r="T154" t="s">
        <v>51</v>
      </c>
      <c r="U154">
        <f t="shared" si="16"/>
        <v>1990</v>
      </c>
      <c r="V154" t="str">
        <f t="shared" si="20"/>
        <v>01</v>
      </c>
      <c r="W154" t="str">
        <f t="shared" si="21"/>
        <v>01</v>
      </c>
      <c r="X154" s="8">
        <f t="shared" si="22"/>
        <v>32874</v>
      </c>
      <c r="Y154">
        <f t="shared" si="17"/>
        <v>347.5</v>
      </c>
      <c r="Z154" t="str">
        <f t="shared" si="18"/>
        <v>GRUENFARBE</v>
      </c>
      <c r="AA154" s="9" t="str">
        <f t="shared" si="19"/>
        <v>01.01.1990</v>
      </c>
      <c r="AB154" s="9" t="str">
        <f t="shared" si="23"/>
        <v>Ja</v>
      </c>
    </row>
    <row r="155" spans="1:28" x14ac:dyDescent="0.25">
      <c r="A155" t="s">
        <v>51</v>
      </c>
      <c r="B155" t="s">
        <v>52</v>
      </c>
      <c r="C155" t="s">
        <v>51</v>
      </c>
      <c r="D155" t="s">
        <v>51</v>
      </c>
      <c r="E155" t="s">
        <v>51</v>
      </c>
      <c r="F155" t="s">
        <v>51</v>
      </c>
      <c r="G155" t="s">
        <v>81</v>
      </c>
      <c r="H155" t="s">
        <v>51</v>
      </c>
      <c r="I155" s="3" t="s">
        <v>9248</v>
      </c>
      <c r="J155" t="s">
        <v>54</v>
      </c>
      <c r="K155" t="s">
        <v>91</v>
      </c>
      <c r="L155" t="s">
        <v>51</v>
      </c>
      <c r="M155" t="s">
        <v>51</v>
      </c>
      <c r="N155" t="s">
        <v>91</v>
      </c>
      <c r="O155" t="s">
        <v>56</v>
      </c>
      <c r="P155" t="s">
        <v>51</v>
      </c>
      <c r="Q155" s="1" t="s">
        <v>777</v>
      </c>
      <c r="R155" t="s">
        <v>51</v>
      </c>
      <c r="S155" t="s">
        <v>51</v>
      </c>
      <c r="T155" t="s">
        <v>51</v>
      </c>
      <c r="U155">
        <f t="shared" si="16"/>
        <v>1990</v>
      </c>
      <c r="V155" t="str">
        <f t="shared" si="20"/>
        <v>01</v>
      </c>
      <c r="W155" t="str">
        <f t="shared" si="21"/>
        <v>01</v>
      </c>
      <c r="X155" s="8">
        <f t="shared" si="22"/>
        <v>32874</v>
      </c>
      <c r="Y155">
        <f t="shared" si="17"/>
        <v>347.2</v>
      </c>
      <c r="Z155" t="str">
        <f t="shared" si="18"/>
        <v>GRUENFARBE</v>
      </c>
      <c r="AA155" s="9" t="str">
        <f t="shared" si="19"/>
        <v>01.01.1990</v>
      </c>
      <c r="AB155" s="9" t="str">
        <f t="shared" si="23"/>
        <v>Ja</v>
      </c>
    </row>
    <row r="156" spans="1:28" x14ac:dyDescent="0.25">
      <c r="A156" t="s">
        <v>51</v>
      </c>
      <c r="B156" t="s">
        <v>52</v>
      </c>
      <c r="C156" t="s">
        <v>51</v>
      </c>
      <c r="D156" t="s">
        <v>51</v>
      </c>
      <c r="E156" t="s">
        <v>51</v>
      </c>
      <c r="F156" t="s">
        <v>51</v>
      </c>
      <c r="G156" t="s">
        <v>79</v>
      </c>
      <c r="H156" t="s">
        <v>51</v>
      </c>
      <c r="I156" s="3" t="s">
        <v>9248</v>
      </c>
      <c r="J156" t="s">
        <v>54</v>
      </c>
      <c r="K156" t="s">
        <v>91</v>
      </c>
      <c r="L156" t="s">
        <v>51</v>
      </c>
      <c r="M156" t="s">
        <v>51</v>
      </c>
      <c r="N156" t="s">
        <v>91</v>
      </c>
      <c r="O156" t="s">
        <v>56</v>
      </c>
      <c r="P156" t="s">
        <v>51</v>
      </c>
      <c r="Q156" s="1" t="s">
        <v>778</v>
      </c>
      <c r="R156" t="s">
        <v>51</v>
      </c>
      <c r="S156" t="s">
        <v>51</v>
      </c>
      <c r="T156" t="s">
        <v>51</v>
      </c>
      <c r="U156">
        <f t="shared" si="16"/>
        <v>1990</v>
      </c>
      <c r="V156" t="str">
        <f t="shared" si="20"/>
        <v>01</v>
      </c>
      <c r="W156" t="str">
        <f t="shared" si="21"/>
        <v>01</v>
      </c>
      <c r="X156" s="8">
        <f t="shared" si="22"/>
        <v>32874</v>
      </c>
      <c r="Y156">
        <f t="shared" si="17"/>
        <v>345.9</v>
      </c>
      <c r="Z156" t="str">
        <f t="shared" si="18"/>
        <v>GRUENFARBE</v>
      </c>
      <c r="AA156" s="9" t="str">
        <f t="shared" si="19"/>
        <v>01.01.1990</v>
      </c>
      <c r="AB156" s="9" t="str">
        <f t="shared" si="23"/>
        <v>Ja</v>
      </c>
    </row>
    <row r="157" spans="1:28" x14ac:dyDescent="0.25">
      <c r="A157" t="s">
        <v>779</v>
      </c>
      <c r="B157" t="s">
        <v>179</v>
      </c>
      <c r="C157" t="s">
        <v>395</v>
      </c>
      <c r="D157" t="s">
        <v>396</v>
      </c>
      <c r="E157" t="s">
        <v>397</v>
      </c>
      <c r="F157" t="s">
        <v>51</v>
      </c>
      <c r="G157" t="s">
        <v>63</v>
      </c>
      <c r="H157" t="s">
        <v>318</v>
      </c>
      <c r="I157" s="4" t="s">
        <v>9346</v>
      </c>
      <c r="J157" t="s">
        <v>399</v>
      </c>
      <c r="K157" t="s">
        <v>184</v>
      </c>
      <c r="L157" t="s">
        <v>51</v>
      </c>
      <c r="M157" t="s">
        <v>51</v>
      </c>
      <c r="N157" t="s">
        <v>184</v>
      </c>
      <c r="O157" t="s">
        <v>74</v>
      </c>
      <c r="P157" t="s">
        <v>56</v>
      </c>
      <c r="Q157" s="1" t="s">
        <v>780</v>
      </c>
      <c r="R157" t="s">
        <v>395</v>
      </c>
      <c r="S157" t="s">
        <v>107</v>
      </c>
      <c r="T157" t="s">
        <v>138</v>
      </c>
      <c r="U157">
        <f t="shared" si="16"/>
        <v>1971</v>
      </c>
      <c r="V157" t="str">
        <f t="shared" si="20"/>
        <v>01</v>
      </c>
      <c r="W157" t="str">
        <f t="shared" si="21"/>
        <v>01</v>
      </c>
      <c r="X157" s="8">
        <f t="shared" si="22"/>
        <v>25934</v>
      </c>
      <c r="Y157">
        <f t="shared" si="17"/>
        <v>345</v>
      </c>
      <c r="Z157" t="str">
        <f t="shared" si="18"/>
        <v>ROTFARBE</v>
      </c>
      <c r="AA157" s="9" t="str">
        <f t="shared" si="19"/>
        <v>01.01.1971</v>
      </c>
      <c r="AB157" s="9" t="str">
        <f t="shared" si="23"/>
        <v>Ja</v>
      </c>
    </row>
    <row r="158" spans="1:28" x14ac:dyDescent="0.25">
      <c r="A158" t="s">
        <v>784</v>
      </c>
      <c r="B158" t="s">
        <v>179</v>
      </c>
      <c r="C158" t="s">
        <v>785</v>
      </c>
      <c r="D158" t="s">
        <v>786</v>
      </c>
      <c r="E158" t="s">
        <v>787</v>
      </c>
      <c r="F158" t="s">
        <v>51</v>
      </c>
      <c r="G158" t="s">
        <v>63</v>
      </c>
      <c r="H158" t="s">
        <v>151</v>
      </c>
      <c r="I158" s="4" t="s">
        <v>9346</v>
      </c>
      <c r="J158" t="s">
        <v>399</v>
      </c>
      <c r="K158" t="s">
        <v>184</v>
      </c>
      <c r="L158" t="s">
        <v>51</v>
      </c>
      <c r="M158" t="s">
        <v>51</v>
      </c>
      <c r="N158" t="s">
        <v>184</v>
      </c>
      <c r="O158" t="s">
        <v>74</v>
      </c>
      <c r="P158" t="s">
        <v>56</v>
      </c>
      <c r="Q158" s="1" t="s">
        <v>780</v>
      </c>
      <c r="R158" t="s">
        <v>788</v>
      </c>
      <c r="S158" t="s">
        <v>107</v>
      </c>
      <c r="T158" t="s">
        <v>138</v>
      </c>
      <c r="U158">
        <f t="shared" si="16"/>
        <v>1971</v>
      </c>
      <c r="V158" t="str">
        <f t="shared" si="20"/>
        <v>01</v>
      </c>
      <c r="W158" t="str">
        <f t="shared" si="21"/>
        <v>01</v>
      </c>
      <c r="X158" s="8">
        <f t="shared" si="22"/>
        <v>25934</v>
      </c>
      <c r="Y158">
        <f t="shared" si="17"/>
        <v>345</v>
      </c>
      <c r="Z158" t="str">
        <f t="shared" si="18"/>
        <v>ROTFARBE</v>
      </c>
      <c r="AA158" s="9" t="str">
        <f t="shared" si="19"/>
        <v>01.01.1971</v>
      </c>
      <c r="AB158" s="9" t="str">
        <f t="shared" si="23"/>
        <v>Ja</v>
      </c>
    </row>
    <row r="159" spans="1:28" x14ac:dyDescent="0.25">
      <c r="A159" t="s">
        <v>781</v>
      </c>
      <c r="B159" t="s">
        <v>179</v>
      </c>
      <c r="C159" t="s">
        <v>395</v>
      </c>
      <c r="D159" t="s">
        <v>396</v>
      </c>
      <c r="E159" t="s">
        <v>397</v>
      </c>
      <c r="F159" t="s">
        <v>51</v>
      </c>
      <c r="G159" t="s">
        <v>63</v>
      </c>
      <c r="H159" t="s">
        <v>221</v>
      </c>
      <c r="I159" s="4" t="s">
        <v>9347</v>
      </c>
      <c r="J159" t="s">
        <v>399</v>
      </c>
      <c r="K159" t="s">
        <v>184</v>
      </c>
      <c r="L159" t="s">
        <v>51</v>
      </c>
      <c r="M159" t="s">
        <v>51</v>
      </c>
      <c r="N159" t="s">
        <v>184</v>
      </c>
      <c r="O159" t="s">
        <v>74</v>
      </c>
      <c r="P159" t="s">
        <v>56</v>
      </c>
      <c r="Q159" s="1" t="s">
        <v>780</v>
      </c>
      <c r="R159" t="s">
        <v>395</v>
      </c>
      <c r="S159" t="s">
        <v>107</v>
      </c>
      <c r="T159" t="s">
        <v>138</v>
      </c>
      <c r="U159">
        <f t="shared" si="16"/>
        <v>1970</v>
      </c>
      <c r="V159" t="str">
        <f t="shared" si="20"/>
        <v>01</v>
      </c>
      <c r="W159" t="str">
        <f t="shared" si="21"/>
        <v>01</v>
      </c>
      <c r="X159" s="8">
        <f t="shared" si="22"/>
        <v>25569</v>
      </c>
      <c r="Y159">
        <f t="shared" si="17"/>
        <v>345</v>
      </c>
      <c r="Z159" t="str">
        <f t="shared" si="18"/>
        <v>ROTFARBE</v>
      </c>
      <c r="AA159" s="9" t="str">
        <f t="shared" si="19"/>
        <v>01.01.1970</v>
      </c>
      <c r="AB159" s="9" t="str">
        <f t="shared" si="23"/>
        <v>Ja</v>
      </c>
    </row>
    <row r="160" spans="1:28" x14ac:dyDescent="0.25">
      <c r="A160" t="s">
        <v>783</v>
      </c>
      <c r="B160" t="s">
        <v>224</v>
      </c>
      <c r="C160" t="s">
        <v>395</v>
      </c>
      <c r="D160" t="s">
        <v>396</v>
      </c>
      <c r="E160" t="s">
        <v>397</v>
      </c>
      <c r="F160" t="s">
        <v>51</v>
      </c>
      <c r="G160" t="s">
        <v>63</v>
      </c>
      <c r="H160" t="s">
        <v>151</v>
      </c>
      <c r="I160" s="4" t="s">
        <v>9345</v>
      </c>
      <c r="J160" t="s">
        <v>54</v>
      </c>
      <c r="K160" t="s">
        <v>184</v>
      </c>
      <c r="L160" t="s">
        <v>51</v>
      </c>
      <c r="M160" t="s">
        <v>51</v>
      </c>
      <c r="N160" t="s">
        <v>184</v>
      </c>
      <c r="O160" t="s">
        <v>74</v>
      </c>
      <c r="P160" t="s">
        <v>56</v>
      </c>
      <c r="Q160" s="1" t="s">
        <v>780</v>
      </c>
      <c r="R160" t="s">
        <v>395</v>
      </c>
      <c r="S160" t="s">
        <v>107</v>
      </c>
      <c r="T160" t="s">
        <v>138</v>
      </c>
      <c r="U160">
        <f t="shared" si="16"/>
        <v>1969</v>
      </c>
      <c r="V160" t="str">
        <f t="shared" si="20"/>
        <v>01</v>
      </c>
      <c r="W160" t="str">
        <f t="shared" si="21"/>
        <v>01</v>
      </c>
      <c r="X160" s="8">
        <f t="shared" si="22"/>
        <v>25204</v>
      </c>
      <c r="Y160">
        <f t="shared" si="17"/>
        <v>345</v>
      </c>
      <c r="Z160" t="str">
        <f t="shared" si="18"/>
        <v>ROTFARBE</v>
      </c>
      <c r="AA160" s="9" t="str">
        <f t="shared" si="19"/>
        <v>01.01.1969</v>
      </c>
      <c r="AB160" s="9" t="str">
        <f t="shared" si="23"/>
        <v>Ja</v>
      </c>
    </row>
    <row r="161" spans="1:28" x14ac:dyDescent="0.25">
      <c r="A161" t="s">
        <v>782</v>
      </c>
      <c r="B161" t="s">
        <v>224</v>
      </c>
      <c r="C161" t="s">
        <v>395</v>
      </c>
      <c r="D161" t="s">
        <v>396</v>
      </c>
      <c r="E161" t="s">
        <v>397</v>
      </c>
      <c r="F161" t="s">
        <v>51</v>
      </c>
      <c r="G161" t="s">
        <v>63</v>
      </c>
      <c r="H161" t="s">
        <v>155</v>
      </c>
      <c r="I161" s="4" t="s">
        <v>9348</v>
      </c>
      <c r="J161" t="s">
        <v>54</v>
      </c>
      <c r="K161" t="s">
        <v>184</v>
      </c>
      <c r="L161" t="s">
        <v>51</v>
      </c>
      <c r="M161" t="s">
        <v>51</v>
      </c>
      <c r="N161" t="s">
        <v>184</v>
      </c>
      <c r="O161" t="s">
        <v>74</v>
      </c>
      <c r="P161" t="s">
        <v>56</v>
      </c>
      <c r="Q161" s="1" t="s">
        <v>780</v>
      </c>
      <c r="R161" t="s">
        <v>395</v>
      </c>
      <c r="S161" t="s">
        <v>107</v>
      </c>
      <c r="T161" t="s">
        <v>138</v>
      </c>
      <c r="U161">
        <f t="shared" si="16"/>
        <v>1968</v>
      </c>
      <c r="V161" t="str">
        <f t="shared" si="20"/>
        <v>01</v>
      </c>
      <c r="W161" t="str">
        <f t="shared" si="21"/>
        <v>01</v>
      </c>
      <c r="X161" s="8">
        <f t="shared" si="22"/>
        <v>24838</v>
      </c>
      <c r="Y161">
        <f t="shared" si="17"/>
        <v>345</v>
      </c>
      <c r="Z161" t="str">
        <f t="shared" si="18"/>
        <v>ROTFARBE</v>
      </c>
      <c r="AA161" s="9" t="str">
        <f t="shared" si="19"/>
        <v>01.01.1968</v>
      </c>
      <c r="AB161" s="9" t="str">
        <f t="shared" si="23"/>
        <v>Ja</v>
      </c>
    </row>
    <row r="162" spans="1:28" x14ac:dyDescent="0.25">
      <c r="A162" t="s">
        <v>789</v>
      </c>
      <c r="B162" t="s">
        <v>790</v>
      </c>
      <c r="C162" t="s">
        <v>791</v>
      </c>
      <c r="D162" t="str">
        <f>$D161</f>
        <v>45896</v>
      </c>
      <c r="E162" t="s">
        <v>445</v>
      </c>
      <c r="F162" t="s">
        <v>51</v>
      </c>
      <c r="G162" t="s">
        <v>447</v>
      </c>
      <c r="H162" t="s">
        <v>51</v>
      </c>
      <c r="I162" s="3" t="s">
        <v>9349</v>
      </c>
      <c r="J162" t="s">
        <v>54</v>
      </c>
      <c r="K162" t="s">
        <v>448</v>
      </c>
      <c r="L162" t="s">
        <v>51</v>
      </c>
      <c r="M162" t="s">
        <v>51</v>
      </c>
      <c r="N162" t="s">
        <v>448</v>
      </c>
      <c r="O162" t="s">
        <v>56</v>
      </c>
      <c r="P162" t="s">
        <v>74</v>
      </c>
      <c r="Q162" s="1" t="s">
        <v>792</v>
      </c>
      <c r="R162" t="s">
        <v>793</v>
      </c>
      <c r="S162" t="s">
        <v>107</v>
      </c>
      <c r="T162" t="s">
        <v>108</v>
      </c>
      <c r="U162">
        <f t="shared" si="16"/>
        <v>2016</v>
      </c>
      <c r="V162" t="str">
        <f t="shared" si="20"/>
        <v>05</v>
      </c>
      <c r="W162" t="str">
        <f t="shared" si="21"/>
        <v>28</v>
      </c>
      <c r="X162" s="8">
        <f t="shared" si="22"/>
        <v>42518</v>
      </c>
      <c r="Y162">
        <f t="shared" si="17"/>
        <v>344.5</v>
      </c>
      <c r="Z162" t="str">
        <f t="shared" si="18"/>
        <v>GRUENFARBE</v>
      </c>
      <c r="AA162" s="9" t="str">
        <f t="shared" si="19"/>
        <v>28.05.2016</v>
      </c>
      <c r="AB162" s="9" t="str">
        <f t="shared" si="23"/>
        <v>Ja</v>
      </c>
    </row>
    <row r="163" spans="1:28" x14ac:dyDescent="0.25">
      <c r="A163" t="s">
        <v>794</v>
      </c>
      <c r="B163" t="s">
        <v>114</v>
      </c>
      <c r="C163" t="s">
        <v>637</v>
      </c>
      <c r="D163" t="s">
        <v>638</v>
      </c>
      <c r="E163" t="s">
        <v>639</v>
      </c>
      <c r="F163" t="s">
        <v>640</v>
      </c>
      <c r="G163" t="s">
        <v>61</v>
      </c>
      <c r="H163" t="s">
        <v>795</v>
      </c>
      <c r="I163" s="3" t="s">
        <v>9350</v>
      </c>
      <c r="J163" t="s">
        <v>54</v>
      </c>
      <c r="K163" t="s">
        <v>184</v>
      </c>
      <c r="L163" t="s">
        <v>51</v>
      </c>
      <c r="M163" t="s">
        <v>51</v>
      </c>
      <c r="N163" t="s">
        <v>184</v>
      </c>
      <c r="O163" t="s">
        <v>74</v>
      </c>
      <c r="P163" t="s">
        <v>56</v>
      </c>
      <c r="Q163" s="1" t="s">
        <v>796</v>
      </c>
      <c r="R163" t="s">
        <v>639</v>
      </c>
      <c r="S163" t="s">
        <v>107</v>
      </c>
      <c r="T163" t="s">
        <v>122</v>
      </c>
      <c r="U163">
        <f t="shared" si="16"/>
        <v>1997</v>
      </c>
      <c r="V163" t="str">
        <f t="shared" si="20"/>
        <v>01</v>
      </c>
      <c r="W163" t="str">
        <f t="shared" si="21"/>
        <v>01</v>
      </c>
      <c r="X163" s="8">
        <f t="shared" si="22"/>
        <v>35431</v>
      </c>
      <c r="Y163">
        <f t="shared" si="17"/>
        <v>336</v>
      </c>
      <c r="Z163" t="str">
        <f t="shared" si="18"/>
        <v>GRUENFARBE</v>
      </c>
      <c r="AA163" s="9" t="str">
        <f t="shared" si="19"/>
        <v>01.01.1997</v>
      </c>
      <c r="AB163" s="9" t="str">
        <f t="shared" si="23"/>
        <v>Ja</v>
      </c>
    </row>
    <row r="164" spans="1:28" x14ac:dyDescent="0.25">
      <c r="A164" t="s">
        <v>806</v>
      </c>
      <c r="B164" t="s">
        <v>621</v>
      </c>
      <c r="C164" t="s">
        <v>622</v>
      </c>
      <c r="D164" t="s">
        <v>623</v>
      </c>
      <c r="E164" t="s">
        <v>624</v>
      </c>
      <c r="F164" t="s">
        <v>51</v>
      </c>
      <c r="G164" t="s">
        <v>77</v>
      </c>
      <c r="H164" t="s">
        <v>807</v>
      </c>
      <c r="I164" s="4" t="s">
        <v>9352</v>
      </c>
      <c r="J164" t="s">
        <v>654</v>
      </c>
      <c r="K164" t="s">
        <v>73</v>
      </c>
      <c r="L164" t="s">
        <v>51</v>
      </c>
      <c r="M164" t="s">
        <v>667</v>
      </c>
      <c r="N164" t="s">
        <v>73</v>
      </c>
      <c r="O164" t="s">
        <v>74</v>
      </c>
      <c r="P164" t="s">
        <v>56</v>
      </c>
      <c r="Q164" s="1" t="s">
        <v>803</v>
      </c>
      <c r="R164" t="s">
        <v>808</v>
      </c>
      <c r="S164" t="s">
        <v>450</v>
      </c>
      <c r="T164" t="s">
        <v>628</v>
      </c>
      <c r="U164">
        <f t="shared" si="16"/>
        <v>1976</v>
      </c>
      <c r="V164" t="str">
        <f t="shared" si="20"/>
        <v>11</v>
      </c>
      <c r="W164" t="str">
        <f t="shared" si="21"/>
        <v>20</v>
      </c>
      <c r="X164" s="8">
        <f t="shared" si="22"/>
        <v>28084</v>
      </c>
      <c r="Y164">
        <f t="shared" si="17"/>
        <v>335</v>
      </c>
      <c r="Z164" t="str">
        <f t="shared" si="18"/>
        <v>ROTFARBE</v>
      </c>
      <c r="AA164" s="9" t="str">
        <f t="shared" si="19"/>
        <v>20.11.1976</v>
      </c>
      <c r="AB164" s="9" t="str">
        <f t="shared" si="23"/>
        <v>Ja</v>
      </c>
    </row>
    <row r="165" spans="1:28" x14ac:dyDescent="0.25">
      <c r="A165" t="s">
        <v>797</v>
      </c>
      <c r="B165" t="s">
        <v>179</v>
      </c>
      <c r="C165" t="s">
        <v>798</v>
      </c>
      <c r="D165" t="s">
        <v>799</v>
      </c>
      <c r="E165" t="s">
        <v>800</v>
      </c>
      <c r="F165" t="s">
        <v>51</v>
      </c>
      <c r="G165" t="s">
        <v>63</v>
      </c>
      <c r="H165" t="s">
        <v>801</v>
      </c>
      <c r="I165" s="4" t="s">
        <v>9351</v>
      </c>
      <c r="J165" t="s">
        <v>163</v>
      </c>
      <c r="K165" t="s">
        <v>183</v>
      </c>
      <c r="L165" t="s">
        <v>802</v>
      </c>
      <c r="M165" t="s">
        <v>51</v>
      </c>
      <c r="N165" t="s">
        <v>73</v>
      </c>
      <c r="O165" t="s">
        <v>74</v>
      </c>
      <c r="P165" t="s">
        <v>74</v>
      </c>
      <c r="Q165" s="1" t="s">
        <v>803</v>
      </c>
      <c r="R165" t="s">
        <v>804</v>
      </c>
      <c r="S165" t="s">
        <v>107</v>
      </c>
      <c r="T165" t="s">
        <v>805</v>
      </c>
      <c r="U165">
        <f t="shared" si="16"/>
        <v>1975</v>
      </c>
      <c r="V165" t="str">
        <f t="shared" si="20"/>
        <v>01</v>
      </c>
      <c r="W165" t="str">
        <f t="shared" si="21"/>
        <v>01</v>
      </c>
      <c r="X165" s="8">
        <f t="shared" si="22"/>
        <v>27395</v>
      </c>
      <c r="Y165">
        <f t="shared" si="17"/>
        <v>335</v>
      </c>
      <c r="Z165" t="str">
        <f t="shared" si="18"/>
        <v>ROTFARBE</v>
      </c>
      <c r="AA165" s="9" t="str">
        <f t="shared" si="19"/>
        <v>01.01.1975</v>
      </c>
      <c r="AB165" s="9" t="str">
        <f t="shared" si="23"/>
        <v>Ja</v>
      </c>
    </row>
    <row r="166" spans="1:28" x14ac:dyDescent="0.25">
      <c r="A166" t="s">
        <v>809</v>
      </c>
      <c r="B166" t="s">
        <v>810</v>
      </c>
      <c r="C166" t="s">
        <v>811</v>
      </c>
      <c r="D166" t="s">
        <v>812</v>
      </c>
      <c r="E166" t="s">
        <v>813</v>
      </c>
      <c r="F166" t="s">
        <v>51</v>
      </c>
      <c r="G166" t="s">
        <v>53</v>
      </c>
      <c r="H166" t="s">
        <v>612</v>
      </c>
      <c r="I166" s="3" t="s">
        <v>9353</v>
      </c>
      <c r="J166" t="s">
        <v>54</v>
      </c>
      <c r="K166" t="s">
        <v>183</v>
      </c>
      <c r="L166" t="s">
        <v>184</v>
      </c>
      <c r="M166" t="s">
        <v>814</v>
      </c>
      <c r="N166" t="s">
        <v>184</v>
      </c>
      <c r="O166" t="s">
        <v>74</v>
      </c>
      <c r="P166" t="s">
        <v>56</v>
      </c>
      <c r="Q166" s="1" t="s">
        <v>815</v>
      </c>
      <c r="R166" t="s">
        <v>816</v>
      </c>
      <c r="S166" t="s">
        <v>450</v>
      </c>
      <c r="T166" t="s">
        <v>817</v>
      </c>
      <c r="U166">
        <f t="shared" si="16"/>
        <v>1991</v>
      </c>
      <c r="V166" t="str">
        <f t="shared" si="20"/>
        <v>12</v>
      </c>
      <c r="W166" t="str">
        <f t="shared" si="21"/>
        <v>15</v>
      </c>
      <c r="X166" s="8">
        <f t="shared" si="22"/>
        <v>33587</v>
      </c>
      <c r="Y166">
        <f t="shared" si="17"/>
        <v>333</v>
      </c>
      <c r="Z166" t="str">
        <f t="shared" si="18"/>
        <v>GRUENFARBE</v>
      </c>
      <c r="AA166" s="9" t="str">
        <f t="shared" si="19"/>
        <v>15.12.1991</v>
      </c>
      <c r="AB166" s="9" t="str">
        <f t="shared" si="23"/>
        <v>Ja</v>
      </c>
    </row>
    <row r="167" spans="1:28" x14ac:dyDescent="0.25">
      <c r="A167" t="s">
        <v>818</v>
      </c>
      <c r="B167" t="s">
        <v>819</v>
      </c>
      <c r="C167" t="s">
        <v>820</v>
      </c>
      <c r="D167" t="str">
        <f>$D166</f>
        <v>85774</v>
      </c>
      <c r="E167" t="s">
        <v>445</v>
      </c>
      <c r="F167" t="s">
        <v>51</v>
      </c>
      <c r="G167" t="s">
        <v>447</v>
      </c>
      <c r="H167" t="s">
        <v>51</v>
      </c>
      <c r="I167" s="3" t="s">
        <v>9354</v>
      </c>
      <c r="J167" t="s">
        <v>54</v>
      </c>
      <c r="K167" t="s">
        <v>448</v>
      </c>
      <c r="L167" t="s">
        <v>51</v>
      </c>
      <c r="M167" t="s">
        <v>51</v>
      </c>
      <c r="N167" t="s">
        <v>448</v>
      </c>
      <c r="O167" t="s">
        <v>56</v>
      </c>
      <c r="P167" t="s">
        <v>74</v>
      </c>
      <c r="Q167" s="1" t="s">
        <v>821</v>
      </c>
      <c r="R167" t="s">
        <v>822</v>
      </c>
      <c r="S167" t="s">
        <v>107</v>
      </c>
      <c r="T167" t="s">
        <v>349</v>
      </c>
      <c r="U167">
        <f t="shared" si="16"/>
        <v>2017</v>
      </c>
      <c r="V167" t="str">
        <f t="shared" si="20"/>
        <v>03</v>
      </c>
      <c r="W167" t="str">
        <f t="shared" si="21"/>
        <v>30</v>
      </c>
      <c r="X167" s="8">
        <f t="shared" si="22"/>
        <v>42824</v>
      </c>
      <c r="Y167">
        <f t="shared" si="17"/>
        <v>332.1</v>
      </c>
      <c r="Z167" t="str">
        <f t="shared" si="18"/>
        <v>GRUENFARBE</v>
      </c>
      <c r="AA167" s="9" t="str">
        <f t="shared" si="19"/>
        <v>30.03.2017</v>
      </c>
      <c r="AB167" s="9" t="str">
        <f t="shared" si="23"/>
        <v>Ja</v>
      </c>
    </row>
    <row r="168" spans="1:28" x14ac:dyDescent="0.25">
      <c r="A168" t="s">
        <v>823</v>
      </c>
      <c r="B168" t="s">
        <v>824</v>
      </c>
      <c r="C168" t="s">
        <v>825</v>
      </c>
      <c r="D168" t="s">
        <v>826</v>
      </c>
      <c r="E168" t="s">
        <v>827</v>
      </c>
      <c r="F168" t="s">
        <v>828</v>
      </c>
      <c r="G168" t="s">
        <v>66</v>
      </c>
      <c r="H168" t="s">
        <v>825</v>
      </c>
      <c r="I168" s="3" t="s">
        <v>9355</v>
      </c>
      <c r="J168" t="s">
        <v>54</v>
      </c>
      <c r="K168" t="s">
        <v>59</v>
      </c>
      <c r="L168" t="s">
        <v>51</v>
      </c>
      <c r="M168" t="s">
        <v>51</v>
      </c>
      <c r="N168" t="s">
        <v>59</v>
      </c>
      <c r="O168" t="s">
        <v>56</v>
      </c>
      <c r="P168" t="s">
        <v>51</v>
      </c>
      <c r="Q168" s="1" t="s">
        <v>829</v>
      </c>
      <c r="R168" t="s">
        <v>825</v>
      </c>
      <c r="S168" t="s">
        <v>107</v>
      </c>
      <c r="T168" t="s">
        <v>196</v>
      </c>
      <c r="U168">
        <f t="shared" si="16"/>
        <v>2003</v>
      </c>
      <c r="V168" t="str">
        <f t="shared" si="20"/>
        <v>01</v>
      </c>
      <c r="W168" t="str">
        <f t="shared" si="21"/>
        <v>01</v>
      </c>
      <c r="X168" s="8">
        <f t="shared" si="22"/>
        <v>37622</v>
      </c>
      <c r="Y168">
        <f t="shared" si="17"/>
        <v>328</v>
      </c>
      <c r="Z168" t="str">
        <f t="shared" si="18"/>
        <v>GRUENFARBE</v>
      </c>
      <c r="AA168" s="9" t="str">
        <f t="shared" si="19"/>
        <v>01.01.2003</v>
      </c>
      <c r="AB168" s="9" t="str">
        <f t="shared" si="23"/>
        <v>Ja</v>
      </c>
    </row>
    <row r="169" spans="1:28" x14ac:dyDescent="0.25">
      <c r="A169" t="s">
        <v>830</v>
      </c>
      <c r="B169" t="s">
        <v>413</v>
      </c>
      <c r="C169" t="s">
        <v>831</v>
      </c>
      <c r="D169" t="s">
        <v>338</v>
      </c>
      <c r="E169" t="s">
        <v>339</v>
      </c>
      <c r="F169" t="s">
        <v>832</v>
      </c>
      <c r="G169" t="s">
        <v>63</v>
      </c>
      <c r="H169" t="s">
        <v>833</v>
      </c>
      <c r="I169" s="4" t="s">
        <v>9356</v>
      </c>
      <c r="J169" t="s">
        <v>834</v>
      </c>
      <c r="K169" t="s">
        <v>184</v>
      </c>
      <c r="L169" t="s">
        <v>51</v>
      </c>
      <c r="M169" t="s">
        <v>51</v>
      </c>
      <c r="N169" t="s">
        <v>184</v>
      </c>
      <c r="O169" t="s">
        <v>74</v>
      </c>
      <c r="P169" t="s">
        <v>56</v>
      </c>
      <c r="Q169" s="1" t="s">
        <v>835</v>
      </c>
      <c r="R169" t="s">
        <v>836</v>
      </c>
      <c r="S169" t="s">
        <v>107</v>
      </c>
      <c r="T169" t="s">
        <v>138</v>
      </c>
      <c r="U169">
        <f t="shared" si="16"/>
        <v>1970</v>
      </c>
      <c r="V169" t="str">
        <f t="shared" si="20"/>
        <v>03</v>
      </c>
      <c r="W169" t="str">
        <f t="shared" si="21"/>
        <v>26</v>
      </c>
      <c r="X169" s="8">
        <f t="shared" si="22"/>
        <v>25653</v>
      </c>
      <c r="Y169">
        <f t="shared" si="17"/>
        <v>324</v>
      </c>
      <c r="Z169" t="str">
        <f t="shared" si="18"/>
        <v>ROTFARBE</v>
      </c>
      <c r="AA169" s="9" t="str">
        <f t="shared" si="19"/>
        <v>26.03.1970</v>
      </c>
      <c r="AB169" s="9" t="str">
        <f t="shared" si="23"/>
        <v>Ja</v>
      </c>
    </row>
    <row r="170" spans="1:28" x14ac:dyDescent="0.25">
      <c r="A170" t="s">
        <v>837</v>
      </c>
      <c r="B170" t="s">
        <v>838</v>
      </c>
      <c r="C170" t="s">
        <v>839</v>
      </c>
      <c r="D170" t="s">
        <v>840</v>
      </c>
      <c r="E170" t="s">
        <v>841</v>
      </c>
      <c r="F170" t="s">
        <v>51</v>
      </c>
      <c r="G170" t="s">
        <v>69</v>
      </c>
      <c r="H170" t="s">
        <v>51</v>
      </c>
      <c r="I170" s="4" t="s">
        <v>9357</v>
      </c>
      <c r="J170" t="s">
        <v>433</v>
      </c>
      <c r="K170" t="s">
        <v>184</v>
      </c>
      <c r="L170" t="s">
        <v>51</v>
      </c>
      <c r="M170" t="s">
        <v>51</v>
      </c>
      <c r="N170" t="s">
        <v>184</v>
      </c>
      <c r="O170" t="s">
        <v>74</v>
      </c>
      <c r="P170" t="s">
        <v>56</v>
      </c>
      <c r="Q170" s="1" t="s">
        <v>842</v>
      </c>
      <c r="R170" t="s">
        <v>843</v>
      </c>
      <c r="S170" t="s">
        <v>107</v>
      </c>
      <c r="T170" t="s">
        <v>108</v>
      </c>
      <c r="U170">
        <f t="shared" si="16"/>
        <v>1970</v>
      </c>
      <c r="V170" t="str">
        <f t="shared" si="20"/>
        <v>10</v>
      </c>
      <c r="W170" t="str">
        <f t="shared" si="21"/>
        <v>02</v>
      </c>
      <c r="X170" s="8">
        <f t="shared" si="22"/>
        <v>25843</v>
      </c>
      <c r="Y170">
        <f t="shared" si="17"/>
        <v>323</v>
      </c>
      <c r="Z170" t="str">
        <f t="shared" si="18"/>
        <v>ROTFARBE</v>
      </c>
      <c r="AA170" s="9" t="str">
        <f t="shared" si="19"/>
        <v>02.10.1970</v>
      </c>
      <c r="AB170" s="9" t="str">
        <f t="shared" si="23"/>
        <v>Ja</v>
      </c>
    </row>
    <row r="171" spans="1:28" x14ac:dyDescent="0.25">
      <c r="A171" t="s">
        <v>844</v>
      </c>
      <c r="B171" t="s">
        <v>413</v>
      </c>
      <c r="C171" t="s">
        <v>845</v>
      </c>
      <c r="D171" t="s">
        <v>377</v>
      </c>
      <c r="E171" t="s">
        <v>378</v>
      </c>
      <c r="F171" t="s">
        <v>846</v>
      </c>
      <c r="G171" t="s">
        <v>63</v>
      </c>
      <c r="H171" t="s">
        <v>847</v>
      </c>
      <c r="I171" s="4" t="s">
        <v>9346</v>
      </c>
      <c r="J171" t="s">
        <v>381</v>
      </c>
      <c r="K171" t="s">
        <v>184</v>
      </c>
      <c r="L171" t="s">
        <v>51</v>
      </c>
      <c r="M171" t="s">
        <v>51</v>
      </c>
      <c r="N171" t="s">
        <v>184</v>
      </c>
      <c r="O171" t="s">
        <v>74</v>
      </c>
      <c r="P171" t="s">
        <v>74</v>
      </c>
      <c r="Q171" s="1" t="s">
        <v>848</v>
      </c>
      <c r="R171" t="s">
        <v>849</v>
      </c>
      <c r="S171" t="s">
        <v>107</v>
      </c>
      <c r="T171" t="s">
        <v>138</v>
      </c>
      <c r="U171">
        <f t="shared" si="16"/>
        <v>1971</v>
      </c>
      <c r="V171" t="str">
        <f t="shared" si="20"/>
        <v>01</v>
      </c>
      <c r="W171" t="str">
        <f t="shared" si="21"/>
        <v>01</v>
      </c>
      <c r="X171" s="8">
        <f t="shared" si="22"/>
        <v>25934</v>
      </c>
      <c r="Y171">
        <f t="shared" si="17"/>
        <v>322</v>
      </c>
      <c r="Z171" t="str">
        <f t="shared" si="18"/>
        <v>ROTFARBE</v>
      </c>
      <c r="AA171" s="9" t="str">
        <f t="shared" si="19"/>
        <v>01.01.1971</v>
      </c>
      <c r="AB171" s="9" t="str">
        <f t="shared" si="23"/>
        <v>Ja</v>
      </c>
    </row>
    <row r="172" spans="1:28" x14ac:dyDescent="0.25">
      <c r="A172" t="s">
        <v>856</v>
      </c>
      <c r="B172" t="s">
        <v>224</v>
      </c>
      <c r="C172" t="s">
        <v>857</v>
      </c>
      <c r="D172" t="s">
        <v>858</v>
      </c>
      <c r="E172" t="s">
        <v>859</v>
      </c>
      <c r="F172" t="s">
        <v>51</v>
      </c>
      <c r="G172" t="s">
        <v>58</v>
      </c>
      <c r="H172" t="s">
        <v>51</v>
      </c>
      <c r="I172" s="4" t="s">
        <v>9360</v>
      </c>
      <c r="J172" t="s">
        <v>54</v>
      </c>
      <c r="K172" t="s">
        <v>73</v>
      </c>
      <c r="L172" t="s">
        <v>860</v>
      </c>
      <c r="M172" t="s">
        <v>51</v>
      </c>
      <c r="N172" t="s">
        <v>73</v>
      </c>
      <c r="O172" t="s">
        <v>74</v>
      </c>
      <c r="P172" t="s">
        <v>74</v>
      </c>
      <c r="Q172" s="1" t="s">
        <v>852</v>
      </c>
      <c r="R172" t="s">
        <v>857</v>
      </c>
      <c r="S172" t="s">
        <v>107</v>
      </c>
      <c r="T172" t="s">
        <v>108</v>
      </c>
      <c r="U172">
        <f t="shared" si="16"/>
        <v>1978</v>
      </c>
      <c r="V172" t="str">
        <f t="shared" si="20"/>
        <v>01</v>
      </c>
      <c r="W172" t="str">
        <f t="shared" si="21"/>
        <v>01</v>
      </c>
      <c r="X172" s="8">
        <f t="shared" si="22"/>
        <v>28491</v>
      </c>
      <c r="Y172">
        <f t="shared" si="17"/>
        <v>321</v>
      </c>
      <c r="Z172" t="str">
        <f t="shared" si="18"/>
        <v>ROTFARBE</v>
      </c>
      <c r="AA172" s="9" t="str">
        <f t="shared" si="19"/>
        <v>01.01.1978</v>
      </c>
      <c r="AB172" s="9" t="str">
        <f t="shared" si="23"/>
        <v>Ja</v>
      </c>
    </row>
    <row r="173" spans="1:28" x14ac:dyDescent="0.25">
      <c r="A173" t="s">
        <v>850</v>
      </c>
      <c r="B173" t="s">
        <v>131</v>
      </c>
      <c r="C173" t="s">
        <v>402</v>
      </c>
      <c r="D173" t="s">
        <v>403</v>
      </c>
      <c r="E173" t="s">
        <v>404</v>
      </c>
      <c r="F173" t="s">
        <v>51</v>
      </c>
      <c r="G173" t="s">
        <v>63</v>
      </c>
      <c r="H173" t="s">
        <v>398</v>
      </c>
      <c r="I173" s="4" t="s">
        <v>9358</v>
      </c>
      <c r="J173" t="s">
        <v>54</v>
      </c>
      <c r="K173" t="s">
        <v>183</v>
      </c>
      <c r="L173" t="s">
        <v>171</v>
      </c>
      <c r="M173" t="s">
        <v>851</v>
      </c>
      <c r="N173" t="s">
        <v>171</v>
      </c>
      <c r="O173" t="s">
        <v>74</v>
      </c>
      <c r="P173" t="s">
        <v>74</v>
      </c>
      <c r="Q173" s="1" t="s">
        <v>852</v>
      </c>
      <c r="R173" t="s">
        <v>853</v>
      </c>
      <c r="S173" t="s">
        <v>450</v>
      </c>
      <c r="T173" t="s">
        <v>471</v>
      </c>
      <c r="U173">
        <f t="shared" si="16"/>
        <v>1967</v>
      </c>
      <c r="V173" t="str">
        <f t="shared" si="20"/>
        <v>09</v>
      </c>
      <c r="W173" t="str">
        <f t="shared" si="21"/>
        <v>04</v>
      </c>
      <c r="X173" s="8">
        <f t="shared" si="22"/>
        <v>24719</v>
      </c>
      <c r="Y173">
        <f t="shared" si="17"/>
        <v>321</v>
      </c>
      <c r="Z173" t="str">
        <f t="shared" si="18"/>
        <v>ROTFARBE</v>
      </c>
      <c r="AA173" s="9" t="str">
        <f t="shared" si="19"/>
        <v>04.09.1967</v>
      </c>
      <c r="AB173" s="9" t="str">
        <f t="shared" si="23"/>
        <v>Ja</v>
      </c>
    </row>
    <row r="174" spans="1:28" x14ac:dyDescent="0.25">
      <c r="A174" t="s">
        <v>854</v>
      </c>
      <c r="B174" t="s">
        <v>131</v>
      </c>
      <c r="C174" t="s">
        <v>402</v>
      </c>
      <c r="D174" t="s">
        <v>403</v>
      </c>
      <c r="E174" t="s">
        <v>404</v>
      </c>
      <c r="F174" t="s">
        <v>51</v>
      </c>
      <c r="G174" t="s">
        <v>63</v>
      </c>
      <c r="H174" t="s">
        <v>318</v>
      </c>
      <c r="I174" s="4" t="s">
        <v>9359</v>
      </c>
      <c r="J174" t="s">
        <v>54</v>
      </c>
      <c r="K174" t="s">
        <v>183</v>
      </c>
      <c r="L174" t="s">
        <v>171</v>
      </c>
      <c r="M174" t="s">
        <v>851</v>
      </c>
      <c r="N174" t="s">
        <v>171</v>
      </c>
      <c r="O174" t="s">
        <v>74</v>
      </c>
      <c r="P174" t="s">
        <v>74</v>
      </c>
      <c r="Q174" s="1" t="s">
        <v>852</v>
      </c>
      <c r="R174" t="s">
        <v>855</v>
      </c>
      <c r="S174" t="s">
        <v>450</v>
      </c>
      <c r="T174" t="s">
        <v>471</v>
      </c>
      <c r="U174">
        <f t="shared" si="16"/>
        <v>1965</v>
      </c>
      <c r="V174" t="str">
        <f t="shared" si="20"/>
        <v>12</v>
      </c>
      <c r="W174" t="str">
        <f t="shared" si="21"/>
        <v>02</v>
      </c>
      <c r="X174" s="8">
        <f t="shared" si="22"/>
        <v>24078</v>
      </c>
      <c r="Y174">
        <f t="shared" si="17"/>
        <v>321</v>
      </c>
      <c r="Z174" t="str">
        <f t="shared" si="18"/>
        <v>ROTFARBE</v>
      </c>
      <c r="AA174" s="9" t="str">
        <f t="shared" si="19"/>
        <v>02.12.1965</v>
      </c>
      <c r="AB174" s="9" t="str">
        <f t="shared" si="23"/>
        <v>Ja</v>
      </c>
    </row>
    <row r="175" spans="1:28" x14ac:dyDescent="0.25">
      <c r="A175" t="s">
        <v>861</v>
      </c>
      <c r="B175" t="s">
        <v>413</v>
      </c>
      <c r="C175" t="s">
        <v>845</v>
      </c>
      <c r="D175" t="s">
        <v>377</v>
      </c>
      <c r="E175" t="s">
        <v>378</v>
      </c>
      <c r="F175" t="s">
        <v>846</v>
      </c>
      <c r="G175" t="s">
        <v>63</v>
      </c>
      <c r="H175" t="s">
        <v>862</v>
      </c>
      <c r="I175" s="4" t="s">
        <v>9346</v>
      </c>
      <c r="J175" t="s">
        <v>381</v>
      </c>
      <c r="K175" t="s">
        <v>184</v>
      </c>
      <c r="L175" t="s">
        <v>51</v>
      </c>
      <c r="M175" t="s">
        <v>51</v>
      </c>
      <c r="N175" t="s">
        <v>184</v>
      </c>
      <c r="O175" t="s">
        <v>74</v>
      </c>
      <c r="P175" t="s">
        <v>74</v>
      </c>
      <c r="Q175" s="1" t="s">
        <v>863</v>
      </c>
      <c r="R175" t="s">
        <v>849</v>
      </c>
      <c r="S175" t="s">
        <v>107</v>
      </c>
      <c r="T175" t="s">
        <v>138</v>
      </c>
      <c r="U175">
        <f t="shared" si="16"/>
        <v>1971</v>
      </c>
      <c r="V175" t="str">
        <f t="shared" si="20"/>
        <v>01</v>
      </c>
      <c r="W175" t="str">
        <f t="shared" si="21"/>
        <v>01</v>
      </c>
      <c r="X175" s="8">
        <f t="shared" si="22"/>
        <v>25934</v>
      </c>
      <c r="Y175">
        <f t="shared" si="17"/>
        <v>318</v>
      </c>
      <c r="Z175" t="str">
        <f t="shared" si="18"/>
        <v>ROTFARBE</v>
      </c>
      <c r="AA175" s="9" t="str">
        <f t="shared" si="19"/>
        <v>01.01.1971</v>
      </c>
      <c r="AB175" s="9" t="str">
        <f t="shared" si="23"/>
        <v>Ja</v>
      </c>
    </row>
    <row r="176" spans="1:28" x14ac:dyDescent="0.25">
      <c r="A176" t="s">
        <v>864</v>
      </c>
      <c r="B176" t="s">
        <v>189</v>
      </c>
      <c r="C176" t="s">
        <v>865</v>
      </c>
      <c r="D176" t="s">
        <v>866</v>
      </c>
      <c r="E176" t="s">
        <v>867</v>
      </c>
      <c r="F176" t="s">
        <v>868</v>
      </c>
      <c r="G176" t="s">
        <v>93</v>
      </c>
      <c r="H176" t="s">
        <v>193</v>
      </c>
      <c r="I176" s="4" t="s">
        <v>9361</v>
      </c>
      <c r="J176" t="s">
        <v>54</v>
      </c>
      <c r="K176" t="s">
        <v>194</v>
      </c>
      <c r="L176" t="s">
        <v>51</v>
      </c>
      <c r="M176" t="s">
        <v>51</v>
      </c>
      <c r="N176" t="s">
        <v>194</v>
      </c>
      <c r="O176" t="s">
        <v>74</v>
      </c>
      <c r="P176" t="s">
        <v>74</v>
      </c>
      <c r="Q176" s="1" t="s">
        <v>869</v>
      </c>
      <c r="R176" t="s">
        <v>870</v>
      </c>
      <c r="S176" t="s">
        <v>107</v>
      </c>
      <c r="T176" t="s">
        <v>196</v>
      </c>
      <c r="U176">
        <f t="shared" si="16"/>
        <v>1965</v>
      </c>
      <c r="V176" t="str">
        <f t="shared" si="20"/>
        <v>07</v>
      </c>
      <c r="W176" t="str">
        <f t="shared" si="21"/>
        <v>26</v>
      </c>
      <c r="X176" s="8">
        <f t="shared" si="22"/>
        <v>23949</v>
      </c>
      <c r="Y176">
        <f t="shared" si="17"/>
        <v>317.8</v>
      </c>
      <c r="Z176" t="str">
        <f t="shared" si="18"/>
        <v>ROTFARBE</v>
      </c>
      <c r="AA176" s="9" t="str">
        <f t="shared" si="19"/>
        <v>26.07.1965</v>
      </c>
      <c r="AB176" s="9" t="str">
        <f t="shared" si="23"/>
        <v>Ja</v>
      </c>
    </row>
    <row r="177" spans="1:28" x14ac:dyDescent="0.25">
      <c r="A177" t="s">
        <v>871</v>
      </c>
      <c r="B177" t="s">
        <v>872</v>
      </c>
      <c r="C177" t="s">
        <v>873</v>
      </c>
      <c r="D177" t="str">
        <f>$D176</f>
        <v>07338</v>
      </c>
      <c r="E177" t="s">
        <v>445</v>
      </c>
      <c r="F177" t="s">
        <v>51</v>
      </c>
      <c r="G177" t="s">
        <v>447</v>
      </c>
      <c r="H177" t="s">
        <v>51</v>
      </c>
      <c r="I177" s="3" t="s">
        <v>9362</v>
      </c>
      <c r="J177" t="s">
        <v>54</v>
      </c>
      <c r="K177" t="s">
        <v>448</v>
      </c>
      <c r="L177" t="s">
        <v>51</v>
      </c>
      <c r="M177" t="s">
        <v>51</v>
      </c>
      <c r="N177" t="s">
        <v>448</v>
      </c>
      <c r="O177" t="s">
        <v>56</v>
      </c>
      <c r="P177" t="s">
        <v>74</v>
      </c>
      <c r="Q177" s="1" t="s">
        <v>874</v>
      </c>
      <c r="R177" t="s">
        <v>51</v>
      </c>
      <c r="S177" t="s">
        <v>107</v>
      </c>
      <c r="T177" t="s">
        <v>875</v>
      </c>
      <c r="U177">
        <f t="shared" si="16"/>
        <v>2015</v>
      </c>
      <c r="V177" t="str">
        <f t="shared" si="20"/>
        <v>02</v>
      </c>
      <c r="W177" t="str">
        <f t="shared" si="21"/>
        <v>16</v>
      </c>
      <c r="X177" s="8">
        <f t="shared" si="22"/>
        <v>42051</v>
      </c>
      <c r="Y177">
        <f t="shared" si="17"/>
        <v>312</v>
      </c>
      <c r="Z177" t="str">
        <f t="shared" si="18"/>
        <v>GRUENFARBE</v>
      </c>
      <c r="AA177" s="9" t="str">
        <f t="shared" si="19"/>
        <v>16.02.2015</v>
      </c>
      <c r="AB177" s="9" t="str">
        <f t="shared" si="23"/>
        <v>Ja</v>
      </c>
    </row>
    <row r="178" spans="1:28" x14ac:dyDescent="0.25">
      <c r="A178" t="s">
        <v>876</v>
      </c>
      <c r="B178" t="s">
        <v>877</v>
      </c>
      <c r="C178" t="s">
        <v>878</v>
      </c>
      <c r="D178" t="s">
        <v>879</v>
      </c>
      <c r="E178" t="s">
        <v>880</v>
      </c>
      <c r="F178" t="s">
        <v>51</v>
      </c>
      <c r="G178" t="s">
        <v>63</v>
      </c>
      <c r="H178" t="s">
        <v>881</v>
      </c>
      <c r="I178" s="4" t="s">
        <v>9288</v>
      </c>
      <c r="J178" t="s">
        <v>834</v>
      </c>
      <c r="K178" t="s">
        <v>183</v>
      </c>
      <c r="L178" t="s">
        <v>184</v>
      </c>
      <c r="M178" t="s">
        <v>882</v>
      </c>
      <c r="N178" t="s">
        <v>184</v>
      </c>
      <c r="O178" t="s">
        <v>74</v>
      </c>
      <c r="P178" t="s">
        <v>74</v>
      </c>
      <c r="Q178" s="1" t="s">
        <v>883</v>
      </c>
      <c r="R178" t="s">
        <v>884</v>
      </c>
      <c r="S178" t="s">
        <v>107</v>
      </c>
      <c r="T178" t="s">
        <v>664</v>
      </c>
      <c r="U178">
        <f t="shared" si="16"/>
        <v>1982</v>
      </c>
      <c r="V178" t="str">
        <f t="shared" si="20"/>
        <v>01</v>
      </c>
      <c r="W178" t="str">
        <f t="shared" si="21"/>
        <v>01</v>
      </c>
      <c r="X178" s="8">
        <f t="shared" si="22"/>
        <v>29952</v>
      </c>
      <c r="Y178">
        <f t="shared" si="17"/>
        <v>310</v>
      </c>
      <c r="Z178" t="str">
        <f t="shared" si="18"/>
        <v>ROTFARBE</v>
      </c>
      <c r="AA178" s="9" t="str">
        <f t="shared" si="19"/>
        <v>01.01.1982</v>
      </c>
      <c r="AB178" s="9" t="str">
        <f t="shared" si="23"/>
        <v>Ja</v>
      </c>
    </row>
    <row r="179" spans="1:28" x14ac:dyDescent="0.25">
      <c r="A179" t="s">
        <v>896</v>
      </c>
      <c r="B179" t="s">
        <v>897</v>
      </c>
      <c r="C179" t="s">
        <v>898</v>
      </c>
      <c r="D179" t="s">
        <v>593</v>
      </c>
      <c r="E179" t="s">
        <v>594</v>
      </c>
      <c r="F179" t="s">
        <v>899</v>
      </c>
      <c r="G179" t="s">
        <v>594</v>
      </c>
      <c r="H179" t="s">
        <v>900</v>
      </c>
      <c r="I179" s="4" t="s">
        <v>9365</v>
      </c>
      <c r="J179" t="s">
        <v>229</v>
      </c>
      <c r="K179" t="s">
        <v>184</v>
      </c>
      <c r="L179" t="s">
        <v>51</v>
      </c>
      <c r="M179" t="s">
        <v>51</v>
      </c>
      <c r="N179" t="s">
        <v>184</v>
      </c>
      <c r="O179" t="s">
        <v>74</v>
      </c>
      <c r="P179" t="s">
        <v>56</v>
      </c>
      <c r="Q179" s="1" t="s">
        <v>887</v>
      </c>
      <c r="R179" t="s">
        <v>901</v>
      </c>
      <c r="S179" t="s">
        <v>450</v>
      </c>
      <c r="T179" t="s">
        <v>902</v>
      </c>
      <c r="U179">
        <f t="shared" si="16"/>
        <v>1979</v>
      </c>
      <c r="V179" t="str">
        <f t="shared" si="20"/>
        <v>12</v>
      </c>
      <c r="W179" t="str">
        <f t="shared" si="21"/>
        <v>01</v>
      </c>
      <c r="X179" s="8">
        <f t="shared" si="22"/>
        <v>29190</v>
      </c>
      <c r="Y179">
        <f t="shared" si="17"/>
        <v>303</v>
      </c>
      <c r="Z179" t="str">
        <f t="shared" si="18"/>
        <v>ROTFARBE</v>
      </c>
      <c r="AA179" s="9" t="str">
        <f t="shared" si="19"/>
        <v>01.12.1979</v>
      </c>
      <c r="AB179" s="9" t="str">
        <f t="shared" si="23"/>
        <v>Ja</v>
      </c>
    </row>
    <row r="180" spans="1:28" ht="27.6" x14ac:dyDescent="0.25">
      <c r="A180" t="s">
        <v>888</v>
      </c>
      <c r="B180" t="s">
        <v>889</v>
      </c>
      <c r="C180" t="s">
        <v>890</v>
      </c>
      <c r="D180" t="s">
        <v>891</v>
      </c>
      <c r="E180" t="s">
        <v>892</v>
      </c>
      <c r="F180" t="s">
        <v>51</v>
      </c>
      <c r="G180" t="s">
        <v>63</v>
      </c>
      <c r="H180" t="s">
        <v>155</v>
      </c>
      <c r="I180" s="4" t="s">
        <v>9363</v>
      </c>
      <c r="J180" t="s">
        <v>54</v>
      </c>
      <c r="K180" t="s">
        <v>183</v>
      </c>
      <c r="L180" t="s">
        <v>893</v>
      </c>
      <c r="M180" t="s">
        <v>51</v>
      </c>
      <c r="N180" s="2" t="s">
        <v>564</v>
      </c>
      <c r="O180" t="s">
        <v>74</v>
      </c>
      <c r="P180" t="s">
        <v>56</v>
      </c>
      <c r="Q180" s="1" t="s">
        <v>887</v>
      </c>
      <c r="R180" t="s">
        <v>894</v>
      </c>
      <c r="S180" t="s">
        <v>107</v>
      </c>
      <c r="T180" t="s">
        <v>138</v>
      </c>
      <c r="U180">
        <f t="shared" si="16"/>
        <v>1977</v>
      </c>
      <c r="V180" t="str">
        <f t="shared" si="20"/>
        <v>03</v>
      </c>
      <c r="W180" t="str">
        <f t="shared" si="21"/>
        <v>27</v>
      </c>
      <c r="X180" s="8">
        <f t="shared" si="22"/>
        <v>28211</v>
      </c>
      <c r="Y180">
        <f t="shared" si="17"/>
        <v>303</v>
      </c>
      <c r="Z180" t="str">
        <f t="shared" si="18"/>
        <v>ROTFARBE</v>
      </c>
      <c r="AA180" s="9" t="str">
        <f t="shared" si="19"/>
        <v>27.03.1977</v>
      </c>
      <c r="AB180" s="9" t="str">
        <f t="shared" si="23"/>
        <v>Ja</v>
      </c>
    </row>
    <row r="181" spans="1:28" ht="27.6" x14ac:dyDescent="0.25">
      <c r="A181" t="s">
        <v>895</v>
      </c>
      <c r="B181" t="s">
        <v>889</v>
      </c>
      <c r="C181" t="s">
        <v>890</v>
      </c>
      <c r="D181" t="s">
        <v>891</v>
      </c>
      <c r="E181" t="s">
        <v>892</v>
      </c>
      <c r="F181" t="s">
        <v>51</v>
      </c>
      <c r="G181" t="s">
        <v>63</v>
      </c>
      <c r="H181" t="s">
        <v>283</v>
      </c>
      <c r="I181" s="4" t="s">
        <v>9364</v>
      </c>
      <c r="J181" t="s">
        <v>54</v>
      </c>
      <c r="K181" t="s">
        <v>183</v>
      </c>
      <c r="L181" t="s">
        <v>893</v>
      </c>
      <c r="M181" t="s">
        <v>51</v>
      </c>
      <c r="N181" s="2" t="s">
        <v>564</v>
      </c>
      <c r="O181" t="s">
        <v>74</v>
      </c>
      <c r="P181" t="s">
        <v>56</v>
      </c>
      <c r="Q181" s="1" t="s">
        <v>887</v>
      </c>
      <c r="R181" t="s">
        <v>894</v>
      </c>
      <c r="S181" t="s">
        <v>107</v>
      </c>
      <c r="T181" t="s">
        <v>138</v>
      </c>
      <c r="U181">
        <f t="shared" si="16"/>
        <v>1976</v>
      </c>
      <c r="V181" t="str">
        <f t="shared" si="20"/>
        <v>01</v>
      </c>
      <c r="W181" t="str">
        <f t="shared" si="21"/>
        <v>17</v>
      </c>
      <c r="X181" s="8">
        <f t="shared" si="22"/>
        <v>27776</v>
      </c>
      <c r="Y181">
        <f t="shared" si="17"/>
        <v>303</v>
      </c>
      <c r="Z181" t="str">
        <f t="shared" si="18"/>
        <v>ROTFARBE</v>
      </c>
      <c r="AA181" s="9" t="str">
        <f t="shared" si="19"/>
        <v>17.01.1976</v>
      </c>
      <c r="AB181" s="9" t="str">
        <f t="shared" si="23"/>
        <v>Ja</v>
      </c>
    </row>
    <row r="182" spans="1:28" x14ac:dyDescent="0.25">
      <c r="A182" t="s">
        <v>885</v>
      </c>
      <c r="B182" t="s">
        <v>179</v>
      </c>
      <c r="C182" t="s">
        <v>798</v>
      </c>
      <c r="D182" t="s">
        <v>799</v>
      </c>
      <c r="E182" t="s">
        <v>800</v>
      </c>
      <c r="F182" t="s">
        <v>51</v>
      </c>
      <c r="G182" t="s">
        <v>63</v>
      </c>
      <c r="H182" t="s">
        <v>666</v>
      </c>
      <c r="I182" s="4" t="s">
        <v>9347</v>
      </c>
      <c r="J182" t="s">
        <v>163</v>
      </c>
      <c r="K182" t="s">
        <v>183</v>
      </c>
      <c r="L182" t="s">
        <v>184</v>
      </c>
      <c r="M182" t="s">
        <v>886</v>
      </c>
      <c r="N182" t="s">
        <v>184</v>
      </c>
      <c r="O182" t="s">
        <v>74</v>
      </c>
      <c r="P182" t="s">
        <v>74</v>
      </c>
      <c r="Q182" s="1" t="s">
        <v>887</v>
      </c>
      <c r="R182" t="s">
        <v>804</v>
      </c>
      <c r="S182" t="s">
        <v>107</v>
      </c>
      <c r="T182" t="s">
        <v>805</v>
      </c>
      <c r="U182">
        <f t="shared" si="16"/>
        <v>1970</v>
      </c>
      <c r="V182" t="str">
        <f t="shared" si="20"/>
        <v>01</v>
      </c>
      <c r="W182" t="str">
        <f t="shared" si="21"/>
        <v>01</v>
      </c>
      <c r="X182" s="8">
        <f t="shared" si="22"/>
        <v>25569</v>
      </c>
      <c r="Y182">
        <f t="shared" si="17"/>
        <v>303</v>
      </c>
      <c r="Z182" t="str">
        <f t="shared" si="18"/>
        <v>ROTFARBE</v>
      </c>
      <c r="AA182" s="9" t="str">
        <f t="shared" si="19"/>
        <v>01.01.1970</v>
      </c>
      <c r="AB182" s="9" t="str">
        <f t="shared" si="23"/>
        <v>Ja</v>
      </c>
    </row>
    <row r="183" spans="1:28" x14ac:dyDescent="0.25">
      <c r="A183" t="s">
        <v>903</v>
      </c>
      <c r="B183" t="s">
        <v>904</v>
      </c>
      <c r="C183" t="s">
        <v>905</v>
      </c>
      <c r="D183" t="str">
        <f>$D182</f>
        <v>32457</v>
      </c>
      <c r="E183" t="s">
        <v>445</v>
      </c>
      <c r="F183" t="s">
        <v>51</v>
      </c>
      <c r="G183" t="s">
        <v>447</v>
      </c>
      <c r="H183" t="s">
        <v>51</v>
      </c>
      <c r="I183" s="3" t="s">
        <v>9366</v>
      </c>
      <c r="J183" t="s">
        <v>54</v>
      </c>
      <c r="K183" t="s">
        <v>448</v>
      </c>
      <c r="L183" t="s">
        <v>51</v>
      </c>
      <c r="M183" t="s">
        <v>51</v>
      </c>
      <c r="N183" t="s">
        <v>448</v>
      </c>
      <c r="O183" t="s">
        <v>419</v>
      </c>
      <c r="P183" t="s">
        <v>74</v>
      </c>
      <c r="Q183" s="1" t="s">
        <v>906</v>
      </c>
      <c r="R183" t="s">
        <v>907</v>
      </c>
      <c r="S183" t="s">
        <v>107</v>
      </c>
      <c r="T183" t="s">
        <v>349</v>
      </c>
      <c r="U183">
        <f t="shared" si="16"/>
        <v>2015</v>
      </c>
      <c r="V183" t="str">
        <f t="shared" si="20"/>
        <v>10</v>
      </c>
      <c r="W183" t="str">
        <f t="shared" si="21"/>
        <v>03</v>
      </c>
      <c r="X183" s="8">
        <f t="shared" si="22"/>
        <v>42280</v>
      </c>
      <c r="Y183">
        <f t="shared" si="17"/>
        <v>302.39999999999998</v>
      </c>
      <c r="Z183" t="str">
        <f t="shared" si="18"/>
        <v>GRUENFARBE</v>
      </c>
      <c r="AA183" s="9" t="str">
        <f t="shared" si="19"/>
        <v>03.10.2015</v>
      </c>
      <c r="AB183" s="9" t="str">
        <f t="shared" si="23"/>
        <v>Ja</v>
      </c>
    </row>
    <row r="184" spans="1:28" x14ac:dyDescent="0.25">
      <c r="A184" t="s">
        <v>908</v>
      </c>
      <c r="B184" t="s">
        <v>131</v>
      </c>
      <c r="C184" t="s">
        <v>204</v>
      </c>
      <c r="D184" t="s">
        <v>205</v>
      </c>
      <c r="E184" t="s">
        <v>206</v>
      </c>
      <c r="F184" t="s">
        <v>51</v>
      </c>
      <c r="G184" t="s">
        <v>63</v>
      </c>
      <c r="H184" t="s">
        <v>398</v>
      </c>
      <c r="I184" s="4" t="s">
        <v>9367</v>
      </c>
      <c r="J184" t="s">
        <v>546</v>
      </c>
      <c r="K184" t="s">
        <v>171</v>
      </c>
      <c r="L184" t="s">
        <v>51</v>
      </c>
      <c r="M184" t="s">
        <v>51</v>
      </c>
      <c r="N184" t="s">
        <v>171</v>
      </c>
      <c r="O184" t="s">
        <v>74</v>
      </c>
      <c r="P184" t="s">
        <v>56</v>
      </c>
      <c r="Q184" s="1" t="s">
        <v>909</v>
      </c>
      <c r="R184" t="s">
        <v>441</v>
      </c>
      <c r="S184" t="s">
        <v>107</v>
      </c>
      <c r="T184" t="s">
        <v>138</v>
      </c>
      <c r="U184">
        <f t="shared" si="16"/>
        <v>1971</v>
      </c>
      <c r="V184" t="str">
        <f t="shared" si="20"/>
        <v>02</v>
      </c>
      <c r="W184" t="str">
        <f t="shared" si="21"/>
        <v>03</v>
      </c>
      <c r="X184" s="8">
        <f t="shared" si="22"/>
        <v>25967</v>
      </c>
      <c r="Y184">
        <f t="shared" si="17"/>
        <v>299</v>
      </c>
      <c r="Z184" t="str">
        <f t="shared" si="18"/>
        <v>ROTFARBE</v>
      </c>
      <c r="AA184" s="9" t="str">
        <f t="shared" si="19"/>
        <v>03.02.1971</v>
      </c>
      <c r="AB184" s="9" t="str">
        <f t="shared" si="23"/>
        <v>Ja</v>
      </c>
    </row>
    <row r="185" spans="1:28" x14ac:dyDescent="0.25">
      <c r="A185" t="s">
        <v>910</v>
      </c>
      <c r="B185" t="s">
        <v>131</v>
      </c>
      <c r="C185" t="s">
        <v>204</v>
      </c>
      <c r="D185" t="s">
        <v>205</v>
      </c>
      <c r="E185" t="s">
        <v>206</v>
      </c>
      <c r="F185" t="s">
        <v>51</v>
      </c>
      <c r="G185" t="s">
        <v>63</v>
      </c>
      <c r="H185" t="s">
        <v>221</v>
      </c>
      <c r="I185" s="4" t="s">
        <v>9368</v>
      </c>
      <c r="J185" t="s">
        <v>768</v>
      </c>
      <c r="K185" t="s">
        <v>171</v>
      </c>
      <c r="L185" t="s">
        <v>51</v>
      </c>
      <c r="M185" t="s">
        <v>51</v>
      </c>
      <c r="N185" t="s">
        <v>171</v>
      </c>
      <c r="O185" t="s">
        <v>74</v>
      </c>
      <c r="P185" t="s">
        <v>56</v>
      </c>
      <c r="Q185" s="1" t="s">
        <v>911</v>
      </c>
      <c r="R185" t="s">
        <v>912</v>
      </c>
      <c r="S185" t="s">
        <v>107</v>
      </c>
      <c r="T185" t="s">
        <v>138</v>
      </c>
      <c r="U185">
        <f t="shared" si="16"/>
        <v>1968</v>
      </c>
      <c r="V185" t="str">
        <f t="shared" si="20"/>
        <v>05</v>
      </c>
      <c r="W185" t="str">
        <f t="shared" si="21"/>
        <v>31</v>
      </c>
      <c r="X185" s="8">
        <f t="shared" si="22"/>
        <v>24989</v>
      </c>
      <c r="Y185">
        <f t="shared" si="17"/>
        <v>297</v>
      </c>
      <c r="Z185" t="str">
        <f t="shared" si="18"/>
        <v>ROTFARBE</v>
      </c>
      <c r="AA185" s="9" t="str">
        <f t="shared" si="19"/>
        <v>31.05.1968</v>
      </c>
      <c r="AB185" s="9" t="str">
        <f t="shared" si="23"/>
        <v>Ja</v>
      </c>
    </row>
    <row r="186" spans="1:28" x14ac:dyDescent="0.25">
      <c r="A186" t="s">
        <v>913</v>
      </c>
      <c r="B186" t="s">
        <v>914</v>
      </c>
      <c r="C186" t="s">
        <v>915</v>
      </c>
      <c r="D186" t="str">
        <f>$D185</f>
        <v>50129</v>
      </c>
      <c r="E186" t="s">
        <v>445</v>
      </c>
      <c r="F186" t="s">
        <v>916</v>
      </c>
      <c r="G186" t="s">
        <v>447</v>
      </c>
      <c r="H186" t="s">
        <v>51</v>
      </c>
      <c r="I186" s="3" t="s">
        <v>9369</v>
      </c>
      <c r="J186" t="s">
        <v>54</v>
      </c>
      <c r="K186" t="s">
        <v>448</v>
      </c>
      <c r="L186" t="s">
        <v>51</v>
      </c>
      <c r="M186" t="s">
        <v>51</v>
      </c>
      <c r="N186" t="s">
        <v>448</v>
      </c>
      <c r="O186" t="s">
        <v>56</v>
      </c>
      <c r="P186" t="s">
        <v>74</v>
      </c>
      <c r="Q186" s="1" t="s">
        <v>917</v>
      </c>
      <c r="R186" t="s">
        <v>51</v>
      </c>
      <c r="S186" t="s">
        <v>918</v>
      </c>
      <c r="T186" t="s">
        <v>349</v>
      </c>
      <c r="U186">
        <f t="shared" si="16"/>
        <v>2015</v>
      </c>
      <c r="V186" t="str">
        <f t="shared" si="20"/>
        <v>01</v>
      </c>
      <c r="W186" t="str">
        <f t="shared" si="21"/>
        <v>01</v>
      </c>
      <c r="X186" s="8">
        <f t="shared" si="22"/>
        <v>42005</v>
      </c>
      <c r="Y186">
        <f t="shared" si="17"/>
        <v>295.2</v>
      </c>
      <c r="Z186" t="str">
        <f t="shared" si="18"/>
        <v>GRUENFARBE</v>
      </c>
      <c r="AA186" s="9" t="str">
        <f t="shared" si="19"/>
        <v>01.01.2015</v>
      </c>
      <c r="AB186" s="9" t="str">
        <f t="shared" si="23"/>
        <v>Ja</v>
      </c>
    </row>
    <row r="187" spans="1:28" x14ac:dyDescent="0.25">
      <c r="A187" t="s">
        <v>919</v>
      </c>
      <c r="B187" t="s">
        <v>114</v>
      </c>
      <c r="C187" t="s">
        <v>920</v>
      </c>
      <c r="D187" t="s">
        <v>921</v>
      </c>
      <c r="E187" t="s">
        <v>922</v>
      </c>
      <c r="F187" t="s">
        <v>51</v>
      </c>
      <c r="G187" t="s">
        <v>485</v>
      </c>
      <c r="H187" t="s">
        <v>923</v>
      </c>
      <c r="I187" s="3" t="s">
        <v>9370</v>
      </c>
      <c r="J187" t="s">
        <v>54</v>
      </c>
      <c r="K187" t="s">
        <v>194</v>
      </c>
      <c r="L187" t="s">
        <v>51</v>
      </c>
      <c r="M187" t="s">
        <v>51</v>
      </c>
      <c r="N187" t="s">
        <v>194</v>
      </c>
      <c r="O187" t="s">
        <v>74</v>
      </c>
      <c r="P187" t="s">
        <v>172</v>
      </c>
      <c r="Q187" s="1" t="s">
        <v>924</v>
      </c>
      <c r="R187" t="s">
        <v>488</v>
      </c>
      <c r="S187" t="s">
        <v>107</v>
      </c>
      <c r="T187" t="s">
        <v>122</v>
      </c>
      <c r="U187">
        <f t="shared" si="16"/>
        <v>2011</v>
      </c>
      <c r="V187" t="str">
        <f t="shared" si="20"/>
        <v>03</v>
      </c>
      <c r="W187" t="str">
        <f t="shared" si="21"/>
        <v>01</v>
      </c>
      <c r="X187" s="8">
        <f t="shared" si="22"/>
        <v>40603</v>
      </c>
      <c r="Y187">
        <f t="shared" si="17"/>
        <v>295</v>
      </c>
      <c r="Z187" t="str">
        <f t="shared" si="18"/>
        <v>GRUENFARBE</v>
      </c>
      <c r="AA187" s="9" t="str">
        <f t="shared" si="19"/>
        <v>01.03.2011</v>
      </c>
      <c r="AB187" s="9" t="str">
        <f t="shared" si="23"/>
        <v>Ja</v>
      </c>
    </row>
    <row r="188" spans="1:28" x14ac:dyDescent="0.25">
      <c r="A188" t="s">
        <v>925</v>
      </c>
      <c r="B188" t="s">
        <v>131</v>
      </c>
      <c r="C188" t="s">
        <v>204</v>
      </c>
      <c r="D188" t="s">
        <v>205</v>
      </c>
      <c r="E188" t="s">
        <v>206</v>
      </c>
      <c r="F188" t="s">
        <v>51</v>
      </c>
      <c r="G188" t="s">
        <v>63</v>
      </c>
      <c r="H188" t="s">
        <v>318</v>
      </c>
      <c r="I188" s="4" t="s">
        <v>9371</v>
      </c>
      <c r="J188" t="s">
        <v>546</v>
      </c>
      <c r="K188" t="s">
        <v>171</v>
      </c>
      <c r="L188" t="s">
        <v>51</v>
      </c>
      <c r="M188" t="s">
        <v>51</v>
      </c>
      <c r="N188" t="s">
        <v>171</v>
      </c>
      <c r="O188" t="s">
        <v>74</v>
      </c>
      <c r="P188" t="s">
        <v>74</v>
      </c>
      <c r="Q188" s="1" t="s">
        <v>924</v>
      </c>
      <c r="R188" t="s">
        <v>174</v>
      </c>
      <c r="S188" t="s">
        <v>107</v>
      </c>
      <c r="T188" t="s">
        <v>138</v>
      </c>
      <c r="U188">
        <f t="shared" si="16"/>
        <v>1970</v>
      </c>
      <c r="V188" t="str">
        <f t="shared" si="20"/>
        <v>04</v>
      </c>
      <c r="W188" t="str">
        <f t="shared" si="21"/>
        <v>12</v>
      </c>
      <c r="X188" s="8">
        <f t="shared" si="22"/>
        <v>25670</v>
      </c>
      <c r="Y188">
        <f t="shared" si="17"/>
        <v>295</v>
      </c>
      <c r="Z188" t="str">
        <f t="shared" si="18"/>
        <v>ROTFARBE</v>
      </c>
      <c r="AA188" s="9" t="str">
        <f t="shared" si="19"/>
        <v>12.04.1970</v>
      </c>
      <c r="AB188" s="9" t="str">
        <f t="shared" si="23"/>
        <v>Ja</v>
      </c>
    </row>
    <row r="189" spans="1:28" x14ac:dyDescent="0.25">
      <c r="A189" t="s">
        <v>926</v>
      </c>
      <c r="B189" t="s">
        <v>131</v>
      </c>
      <c r="C189" t="s">
        <v>204</v>
      </c>
      <c r="D189" t="s">
        <v>205</v>
      </c>
      <c r="E189" t="s">
        <v>206</v>
      </c>
      <c r="F189" t="s">
        <v>51</v>
      </c>
      <c r="G189" t="s">
        <v>63</v>
      </c>
      <c r="H189" t="s">
        <v>151</v>
      </c>
      <c r="I189" s="4" t="s">
        <v>9372</v>
      </c>
      <c r="J189" t="s">
        <v>54</v>
      </c>
      <c r="K189" t="s">
        <v>171</v>
      </c>
      <c r="L189" t="s">
        <v>51</v>
      </c>
      <c r="M189" t="s">
        <v>51</v>
      </c>
      <c r="N189" t="s">
        <v>171</v>
      </c>
      <c r="O189" t="s">
        <v>74</v>
      </c>
      <c r="P189" t="s">
        <v>56</v>
      </c>
      <c r="Q189" s="1" t="s">
        <v>924</v>
      </c>
      <c r="R189" t="s">
        <v>912</v>
      </c>
      <c r="S189" t="s">
        <v>107</v>
      </c>
      <c r="T189" t="s">
        <v>138</v>
      </c>
      <c r="U189">
        <f t="shared" si="16"/>
        <v>1965</v>
      </c>
      <c r="V189" t="str">
        <f t="shared" si="20"/>
        <v>06</v>
      </c>
      <c r="W189" t="str">
        <f t="shared" si="21"/>
        <v>27</v>
      </c>
      <c r="X189" s="8">
        <f t="shared" si="22"/>
        <v>23920</v>
      </c>
      <c r="Y189">
        <f t="shared" si="17"/>
        <v>295</v>
      </c>
      <c r="Z189" t="str">
        <f t="shared" si="18"/>
        <v>ROTFARBE</v>
      </c>
      <c r="AA189" s="9" t="str">
        <f t="shared" si="19"/>
        <v>27.06.1965</v>
      </c>
      <c r="AB189" s="9" t="str">
        <f t="shared" si="23"/>
        <v>Ja</v>
      </c>
    </row>
    <row r="190" spans="1:28" x14ac:dyDescent="0.25">
      <c r="A190" t="s">
        <v>927</v>
      </c>
      <c r="B190" t="s">
        <v>131</v>
      </c>
      <c r="C190" t="s">
        <v>438</v>
      </c>
      <c r="D190" t="s">
        <v>167</v>
      </c>
      <c r="E190" t="s">
        <v>439</v>
      </c>
      <c r="F190" t="s">
        <v>51</v>
      </c>
      <c r="G190" t="s">
        <v>63</v>
      </c>
      <c r="H190" t="s">
        <v>155</v>
      </c>
      <c r="I190" s="4" t="s">
        <v>9373</v>
      </c>
      <c r="J190" t="s">
        <v>54</v>
      </c>
      <c r="K190" t="s">
        <v>171</v>
      </c>
      <c r="L190" t="s">
        <v>51</v>
      </c>
      <c r="M190" t="s">
        <v>51</v>
      </c>
      <c r="N190" t="s">
        <v>171</v>
      </c>
      <c r="O190" t="s">
        <v>74</v>
      </c>
      <c r="P190" t="s">
        <v>74</v>
      </c>
      <c r="Q190" s="1" t="s">
        <v>928</v>
      </c>
      <c r="R190" t="s">
        <v>441</v>
      </c>
      <c r="S190" t="s">
        <v>107</v>
      </c>
      <c r="T190" t="s">
        <v>138</v>
      </c>
      <c r="U190">
        <f t="shared" si="16"/>
        <v>1972</v>
      </c>
      <c r="V190" t="str">
        <f t="shared" si="20"/>
        <v>06</v>
      </c>
      <c r="W190" t="str">
        <f t="shared" si="21"/>
        <v>30</v>
      </c>
      <c r="X190" s="8">
        <f t="shared" si="22"/>
        <v>26480</v>
      </c>
      <c r="Y190">
        <f t="shared" si="17"/>
        <v>294</v>
      </c>
      <c r="Z190" t="str">
        <f t="shared" si="18"/>
        <v>ROTFARBE</v>
      </c>
      <c r="AA190" s="9" t="str">
        <f t="shared" si="19"/>
        <v>30.06.1972</v>
      </c>
      <c r="AB190" s="9" t="str">
        <f t="shared" si="23"/>
        <v>Ja</v>
      </c>
    </row>
    <row r="191" spans="1:28" x14ac:dyDescent="0.25">
      <c r="A191" t="s">
        <v>929</v>
      </c>
      <c r="B191" t="s">
        <v>131</v>
      </c>
      <c r="C191" t="s">
        <v>438</v>
      </c>
      <c r="D191" t="s">
        <v>167</v>
      </c>
      <c r="E191" t="s">
        <v>439</v>
      </c>
      <c r="F191" t="s">
        <v>51</v>
      </c>
      <c r="G191" t="s">
        <v>63</v>
      </c>
      <c r="H191" t="s">
        <v>283</v>
      </c>
      <c r="I191" s="4" t="s">
        <v>9374</v>
      </c>
      <c r="J191" t="s">
        <v>54</v>
      </c>
      <c r="K191" t="s">
        <v>171</v>
      </c>
      <c r="L191" t="s">
        <v>51</v>
      </c>
      <c r="M191" t="s">
        <v>51</v>
      </c>
      <c r="N191" t="s">
        <v>171</v>
      </c>
      <c r="O191" t="s">
        <v>74</v>
      </c>
      <c r="P191" t="s">
        <v>74</v>
      </c>
      <c r="Q191" s="1" t="s">
        <v>928</v>
      </c>
      <c r="R191" t="s">
        <v>930</v>
      </c>
      <c r="S191" t="s">
        <v>450</v>
      </c>
      <c r="T191" t="s">
        <v>299</v>
      </c>
      <c r="U191">
        <f t="shared" si="16"/>
        <v>1972</v>
      </c>
      <c r="V191" t="str">
        <f t="shared" si="20"/>
        <v>10</v>
      </c>
      <c r="W191" t="str">
        <f t="shared" si="21"/>
        <v>14</v>
      </c>
      <c r="X191" s="8">
        <f t="shared" si="22"/>
        <v>26586</v>
      </c>
      <c r="Y191">
        <f t="shared" si="17"/>
        <v>294</v>
      </c>
      <c r="Z191" t="str">
        <f t="shared" si="18"/>
        <v>ROTFARBE</v>
      </c>
      <c r="AA191" s="9" t="str">
        <f t="shared" si="19"/>
        <v>14.10.1972</v>
      </c>
      <c r="AB191" s="9" t="str">
        <f t="shared" si="23"/>
        <v>Ja</v>
      </c>
    </row>
    <row r="192" spans="1:28" x14ac:dyDescent="0.25">
      <c r="A192" t="s">
        <v>934</v>
      </c>
      <c r="B192" t="s">
        <v>454</v>
      </c>
      <c r="C192" t="s">
        <v>935</v>
      </c>
      <c r="D192" t="s">
        <v>456</v>
      </c>
      <c r="E192" t="s">
        <v>457</v>
      </c>
      <c r="F192" t="s">
        <v>458</v>
      </c>
      <c r="G192" t="s">
        <v>63</v>
      </c>
      <c r="H192" t="s">
        <v>936</v>
      </c>
      <c r="I192" s="4" t="s">
        <v>9375</v>
      </c>
      <c r="J192" t="s">
        <v>433</v>
      </c>
      <c r="K192" t="s">
        <v>73</v>
      </c>
      <c r="L192" t="s">
        <v>51</v>
      </c>
      <c r="M192" t="s">
        <v>51</v>
      </c>
      <c r="N192" t="s">
        <v>73</v>
      </c>
      <c r="O192" t="s">
        <v>74</v>
      </c>
      <c r="P192" t="s">
        <v>56</v>
      </c>
      <c r="Q192" s="1" t="s">
        <v>933</v>
      </c>
      <c r="R192" t="s">
        <v>937</v>
      </c>
      <c r="S192" t="s">
        <v>450</v>
      </c>
      <c r="T192" t="s">
        <v>938</v>
      </c>
      <c r="U192">
        <f t="shared" si="16"/>
        <v>1977</v>
      </c>
      <c r="V192" t="str">
        <f t="shared" si="20"/>
        <v>03</v>
      </c>
      <c r="W192" t="str">
        <f t="shared" si="21"/>
        <v>28</v>
      </c>
      <c r="X192" s="8">
        <f t="shared" si="22"/>
        <v>28212</v>
      </c>
      <c r="Y192">
        <f t="shared" si="17"/>
        <v>293</v>
      </c>
      <c r="Z192" t="str">
        <f t="shared" si="18"/>
        <v>ROTFARBE</v>
      </c>
      <c r="AA192" s="9" t="str">
        <f t="shared" si="19"/>
        <v>28.03.1977</v>
      </c>
      <c r="AB192" s="9" t="str">
        <f t="shared" si="23"/>
        <v>Ja</v>
      </c>
    </row>
    <row r="193" spans="1:28" x14ac:dyDescent="0.25">
      <c r="A193" t="s">
        <v>931</v>
      </c>
      <c r="B193" t="s">
        <v>179</v>
      </c>
      <c r="C193" t="s">
        <v>473</v>
      </c>
      <c r="D193" t="s">
        <v>474</v>
      </c>
      <c r="E193" t="s">
        <v>475</v>
      </c>
      <c r="F193" t="s">
        <v>51</v>
      </c>
      <c r="G193" t="s">
        <v>84</v>
      </c>
      <c r="H193" t="s">
        <v>666</v>
      </c>
      <c r="I193" s="4" t="s">
        <v>9347</v>
      </c>
      <c r="J193" t="s">
        <v>932</v>
      </c>
      <c r="K193" t="s">
        <v>184</v>
      </c>
      <c r="L193" t="s">
        <v>51</v>
      </c>
      <c r="M193" t="s">
        <v>51</v>
      </c>
      <c r="N193" t="s">
        <v>184</v>
      </c>
      <c r="O193" t="s">
        <v>74</v>
      </c>
      <c r="P193" t="s">
        <v>74</v>
      </c>
      <c r="Q193" s="1" t="s">
        <v>933</v>
      </c>
      <c r="R193" t="s">
        <v>475</v>
      </c>
      <c r="S193" t="s">
        <v>107</v>
      </c>
      <c r="T193" t="s">
        <v>108</v>
      </c>
      <c r="U193">
        <f t="shared" si="16"/>
        <v>1970</v>
      </c>
      <c r="V193" t="str">
        <f t="shared" si="20"/>
        <v>01</v>
      </c>
      <c r="W193" t="str">
        <f t="shared" si="21"/>
        <v>01</v>
      </c>
      <c r="X193" s="8">
        <f t="shared" si="22"/>
        <v>25569</v>
      </c>
      <c r="Y193">
        <f t="shared" si="17"/>
        <v>293</v>
      </c>
      <c r="Z193" t="str">
        <f t="shared" si="18"/>
        <v>ROTFARBE</v>
      </c>
      <c r="AA193" s="9" t="str">
        <f t="shared" si="19"/>
        <v>01.01.1970</v>
      </c>
      <c r="AB193" s="9" t="str">
        <f t="shared" si="23"/>
        <v>Ja</v>
      </c>
    </row>
    <row r="194" spans="1:28" x14ac:dyDescent="0.25">
      <c r="A194" t="s">
        <v>939</v>
      </c>
      <c r="B194" t="s">
        <v>131</v>
      </c>
      <c r="C194" t="s">
        <v>438</v>
      </c>
      <c r="D194" t="s">
        <v>167</v>
      </c>
      <c r="E194" t="s">
        <v>439</v>
      </c>
      <c r="F194" t="s">
        <v>51</v>
      </c>
      <c r="G194" t="s">
        <v>63</v>
      </c>
      <c r="H194" t="s">
        <v>151</v>
      </c>
      <c r="I194" s="4" t="s">
        <v>9376</v>
      </c>
      <c r="J194" t="s">
        <v>546</v>
      </c>
      <c r="K194" t="s">
        <v>171</v>
      </c>
      <c r="L194" t="s">
        <v>51</v>
      </c>
      <c r="M194" t="s">
        <v>51</v>
      </c>
      <c r="N194" t="s">
        <v>171</v>
      </c>
      <c r="O194" t="s">
        <v>74</v>
      </c>
      <c r="P194" t="s">
        <v>74</v>
      </c>
      <c r="Q194" s="1" t="s">
        <v>940</v>
      </c>
      <c r="R194" t="s">
        <v>441</v>
      </c>
      <c r="S194" t="s">
        <v>107</v>
      </c>
      <c r="T194" t="s">
        <v>138</v>
      </c>
      <c r="U194">
        <f t="shared" si="16"/>
        <v>1973</v>
      </c>
      <c r="V194" t="str">
        <f t="shared" si="20"/>
        <v>03</v>
      </c>
      <c r="W194" t="str">
        <f t="shared" si="21"/>
        <v>21</v>
      </c>
      <c r="X194" s="8">
        <f t="shared" si="22"/>
        <v>26744</v>
      </c>
      <c r="Y194">
        <f t="shared" si="17"/>
        <v>292</v>
      </c>
      <c r="Z194" t="str">
        <f t="shared" si="18"/>
        <v>ROTFARBE</v>
      </c>
      <c r="AA194" s="9" t="str">
        <f t="shared" si="19"/>
        <v>21.03.1973</v>
      </c>
      <c r="AB194" s="9" t="str">
        <f t="shared" si="23"/>
        <v>Ja</v>
      </c>
    </row>
    <row r="195" spans="1:28" x14ac:dyDescent="0.25">
      <c r="A195" t="s">
        <v>941</v>
      </c>
      <c r="B195" t="s">
        <v>600</v>
      </c>
      <c r="C195" t="s">
        <v>942</v>
      </c>
      <c r="D195" t="s">
        <v>943</v>
      </c>
      <c r="E195" t="s">
        <v>603</v>
      </c>
      <c r="F195" t="s">
        <v>51</v>
      </c>
      <c r="G195" t="s">
        <v>603</v>
      </c>
      <c r="H195" t="s">
        <v>51</v>
      </c>
      <c r="I195" s="3" t="s">
        <v>9377</v>
      </c>
      <c r="J195" t="s">
        <v>54</v>
      </c>
      <c r="K195" t="s">
        <v>73</v>
      </c>
      <c r="L195" t="s">
        <v>51</v>
      </c>
      <c r="M195" t="s">
        <v>51</v>
      </c>
      <c r="N195" t="s">
        <v>73</v>
      </c>
      <c r="O195" t="s">
        <v>74</v>
      </c>
      <c r="P195" t="s">
        <v>56</v>
      </c>
      <c r="Q195" s="1" t="s">
        <v>944</v>
      </c>
      <c r="R195" t="s">
        <v>51</v>
      </c>
      <c r="S195" t="s">
        <v>450</v>
      </c>
      <c r="T195" t="s">
        <v>51</v>
      </c>
      <c r="U195">
        <f t="shared" ref="U195:U258" si="24">VALUE(IF(LEN(I195)&gt;3,RIGHT(I195,4),1990))</f>
        <v>2019</v>
      </c>
      <c r="V195" t="str">
        <f t="shared" si="20"/>
        <v>04</v>
      </c>
      <c r="W195" t="str">
        <f t="shared" si="21"/>
        <v>11</v>
      </c>
      <c r="X195" s="8">
        <f t="shared" si="22"/>
        <v>43566</v>
      </c>
      <c r="Y195">
        <f t="shared" ref="Y195:Y258" si="25">VALUE(Q195)</f>
        <v>289</v>
      </c>
      <c r="Z195" t="str">
        <f t="shared" ref="Z195:Z258" si="26">IF(VALUE(U195)&lt;1990,"ROTFARBE","GRUENFARBE")</f>
        <v>GRUENFARBE</v>
      </c>
      <c r="AA195" s="9" t="str">
        <f t="shared" ref="AA195:AA258" si="27">TEXT(I195,"DD.MM.YYYY")</f>
        <v>11.04.2019</v>
      </c>
      <c r="AB195" s="9" t="str">
        <f t="shared" si="23"/>
        <v>Ja</v>
      </c>
    </row>
    <row r="196" spans="1:28" x14ac:dyDescent="0.25">
      <c r="A196" t="s">
        <v>945</v>
      </c>
      <c r="B196" t="s">
        <v>946</v>
      </c>
      <c r="C196" t="s">
        <v>947</v>
      </c>
      <c r="D196" t="s">
        <v>51</v>
      </c>
      <c r="E196" t="s">
        <v>725</v>
      </c>
      <c r="F196" t="s">
        <v>51</v>
      </c>
      <c r="G196" t="s">
        <v>447</v>
      </c>
      <c r="H196" t="s">
        <v>51</v>
      </c>
      <c r="I196" s="3" t="s">
        <v>9378</v>
      </c>
      <c r="J196" t="s">
        <v>54</v>
      </c>
      <c r="K196" t="s">
        <v>448</v>
      </c>
      <c r="L196" t="s">
        <v>51</v>
      </c>
      <c r="M196" t="s">
        <v>51</v>
      </c>
      <c r="N196" t="s">
        <v>448</v>
      </c>
      <c r="O196" t="s">
        <v>419</v>
      </c>
      <c r="P196" t="s">
        <v>74</v>
      </c>
      <c r="Q196" s="1" t="s">
        <v>948</v>
      </c>
      <c r="R196" t="s">
        <v>51</v>
      </c>
      <c r="S196" t="s">
        <v>107</v>
      </c>
      <c r="T196" t="s">
        <v>196</v>
      </c>
      <c r="U196">
        <f t="shared" si="24"/>
        <v>2015</v>
      </c>
      <c r="V196" t="str">
        <f t="shared" ref="V196:V259" si="28">TEXT(IF(LEN(I196)=10,MID(I196,4,2),1),"00")</f>
        <v>04</v>
      </c>
      <c r="W196" t="str">
        <f t="shared" ref="W196:W259" si="29">TEXT(IF(LEN(I196)=10,MID(I196,1,2),1),"00")</f>
        <v>24</v>
      </c>
      <c r="X196" s="8">
        <f t="shared" ref="X196:X259" si="30">DATE(U196,V196,W196)</f>
        <v>42118</v>
      </c>
      <c r="Y196">
        <f t="shared" si="25"/>
        <v>288</v>
      </c>
      <c r="Z196" t="str">
        <f t="shared" si="26"/>
        <v>GRUENFARBE</v>
      </c>
      <c r="AA196" s="9" t="str">
        <f t="shared" si="27"/>
        <v>24.04.2015</v>
      </c>
      <c r="AB196" s="9" t="str">
        <f t="shared" ref="AB196:AB259" si="31">IF(Y196&gt;AD$4,"Ja","Nein")</f>
        <v>Ja</v>
      </c>
    </row>
    <row r="197" spans="1:28" x14ac:dyDescent="0.25">
      <c r="A197" t="s">
        <v>949</v>
      </c>
      <c r="B197" t="s">
        <v>950</v>
      </c>
      <c r="C197" t="s">
        <v>951</v>
      </c>
      <c r="D197" t="str">
        <f>$D196</f>
        <v/>
      </c>
      <c r="E197" t="s">
        <v>445</v>
      </c>
      <c r="F197" t="s">
        <v>952</v>
      </c>
      <c r="G197" t="s">
        <v>447</v>
      </c>
      <c r="H197" t="s">
        <v>51</v>
      </c>
      <c r="I197" s="3" t="s">
        <v>9379</v>
      </c>
      <c r="J197" t="s">
        <v>54</v>
      </c>
      <c r="K197" t="s">
        <v>448</v>
      </c>
      <c r="L197" t="s">
        <v>51</v>
      </c>
      <c r="M197" t="s">
        <v>51</v>
      </c>
      <c r="N197" t="s">
        <v>448</v>
      </c>
      <c r="O197" t="s">
        <v>56</v>
      </c>
      <c r="P197" t="s">
        <v>74</v>
      </c>
      <c r="Q197" s="1" t="s">
        <v>948</v>
      </c>
      <c r="R197" t="s">
        <v>51</v>
      </c>
      <c r="S197" t="s">
        <v>450</v>
      </c>
      <c r="T197" t="s">
        <v>349</v>
      </c>
      <c r="U197">
        <f t="shared" si="24"/>
        <v>2015</v>
      </c>
      <c r="V197" t="str">
        <f t="shared" si="28"/>
        <v>02</v>
      </c>
      <c r="W197" t="str">
        <f t="shared" si="29"/>
        <v>04</v>
      </c>
      <c r="X197" s="8">
        <f t="shared" si="30"/>
        <v>42039</v>
      </c>
      <c r="Y197">
        <f t="shared" si="25"/>
        <v>288</v>
      </c>
      <c r="Z197" t="str">
        <f t="shared" si="26"/>
        <v>GRUENFARBE</v>
      </c>
      <c r="AA197" s="9" t="str">
        <f t="shared" si="27"/>
        <v>04.02.2015</v>
      </c>
      <c r="AB197" s="9" t="str">
        <f t="shared" si="31"/>
        <v>Ja</v>
      </c>
    </row>
    <row r="198" spans="1:28" x14ac:dyDescent="0.25">
      <c r="A198" t="s">
        <v>953</v>
      </c>
      <c r="B198" t="s">
        <v>954</v>
      </c>
      <c r="C198" t="s">
        <v>955</v>
      </c>
      <c r="D198" t="str">
        <f>$D197</f>
        <v/>
      </c>
      <c r="E198" t="s">
        <v>445</v>
      </c>
      <c r="F198" t="s">
        <v>956</v>
      </c>
      <c r="G198" t="s">
        <v>447</v>
      </c>
      <c r="H198" t="s">
        <v>51</v>
      </c>
      <c r="I198" s="3" t="s">
        <v>9334</v>
      </c>
      <c r="J198" t="s">
        <v>54</v>
      </c>
      <c r="K198" t="s">
        <v>448</v>
      </c>
      <c r="L198" t="s">
        <v>51</v>
      </c>
      <c r="M198" t="s">
        <v>51</v>
      </c>
      <c r="N198" t="s">
        <v>448</v>
      </c>
      <c r="O198" t="s">
        <v>56</v>
      </c>
      <c r="P198" t="s">
        <v>74</v>
      </c>
      <c r="Q198" s="1" t="s">
        <v>948</v>
      </c>
      <c r="R198" t="s">
        <v>957</v>
      </c>
      <c r="S198" t="s">
        <v>958</v>
      </c>
      <c r="T198" t="s">
        <v>349</v>
      </c>
      <c r="U198">
        <f t="shared" si="24"/>
        <v>2014</v>
      </c>
      <c r="V198" t="str">
        <f t="shared" si="28"/>
        <v>09</v>
      </c>
      <c r="W198" t="str">
        <f t="shared" si="29"/>
        <v>01</v>
      </c>
      <c r="X198" s="8">
        <f t="shared" si="30"/>
        <v>41883</v>
      </c>
      <c r="Y198">
        <f t="shared" si="25"/>
        <v>288</v>
      </c>
      <c r="Z198" t="str">
        <f t="shared" si="26"/>
        <v>GRUENFARBE</v>
      </c>
      <c r="AA198" s="9" t="str">
        <f t="shared" si="27"/>
        <v>01.09.2014</v>
      </c>
      <c r="AB198" s="9" t="str">
        <f t="shared" si="31"/>
        <v>Ja</v>
      </c>
    </row>
    <row r="199" spans="1:28" x14ac:dyDescent="0.25">
      <c r="A199" t="s">
        <v>959</v>
      </c>
      <c r="B199" t="s">
        <v>219</v>
      </c>
      <c r="C199" t="s">
        <v>310</v>
      </c>
      <c r="D199" t="s">
        <v>311</v>
      </c>
      <c r="E199" t="s">
        <v>312</v>
      </c>
      <c r="F199" t="s">
        <v>51</v>
      </c>
      <c r="G199" t="s">
        <v>63</v>
      </c>
      <c r="H199" t="s">
        <v>151</v>
      </c>
      <c r="I199" s="4" t="s">
        <v>9345</v>
      </c>
      <c r="J199" t="s">
        <v>960</v>
      </c>
      <c r="K199" t="s">
        <v>183</v>
      </c>
      <c r="L199" t="s">
        <v>184</v>
      </c>
      <c r="M199" t="s">
        <v>961</v>
      </c>
      <c r="N199" t="s">
        <v>184</v>
      </c>
      <c r="O199" t="s">
        <v>74</v>
      </c>
      <c r="P199" t="s">
        <v>74</v>
      </c>
      <c r="Q199" s="1" t="s">
        <v>962</v>
      </c>
      <c r="R199" t="s">
        <v>963</v>
      </c>
      <c r="S199" t="s">
        <v>450</v>
      </c>
      <c r="T199" t="s">
        <v>471</v>
      </c>
      <c r="U199">
        <f t="shared" si="24"/>
        <v>1969</v>
      </c>
      <c r="V199" t="str">
        <f t="shared" si="28"/>
        <v>01</v>
      </c>
      <c r="W199" t="str">
        <f t="shared" si="29"/>
        <v>01</v>
      </c>
      <c r="X199" s="8">
        <f t="shared" si="30"/>
        <v>25204</v>
      </c>
      <c r="Y199">
        <f t="shared" si="25"/>
        <v>284</v>
      </c>
      <c r="Z199" t="str">
        <f t="shared" si="26"/>
        <v>ROTFARBE</v>
      </c>
      <c r="AA199" s="9" t="str">
        <f t="shared" si="27"/>
        <v>01.01.1969</v>
      </c>
      <c r="AB199" s="9" t="str">
        <f t="shared" si="31"/>
        <v>Ja</v>
      </c>
    </row>
    <row r="200" spans="1:28" x14ac:dyDescent="0.25">
      <c r="A200" t="s">
        <v>964</v>
      </c>
      <c r="B200" t="s">
        <v>131</v>
      </c>
      <c r="C200" t="s">
        <v>965</v>
      </c>
      <c r="D200" t="s">
        <v>167</v>
      </c>
      <c r="E200" t="s">
        <v>966</v>
      </c>
      <c r="F200" t="s">
        <v>51</v>
      </c>
      <c r="G200" t="s">
        <v>63</v>
      </c>
      <c r="H200" t="s">
        <v>555</v>
      </c>
      <c r="I200" s="4" t="s">
        <v>9380</v>
      </c>
      <c r="J200" t="s">
        <v>546</v>
      </c>
      <c r="K200" t="s">
        <v>183</v>
      </c>
      <c r="L200" t="s">
        <v>171</v>
      </c>
      <c r="M200" t="s">
        <v>967</v>
      </c>
      <c r="N200" t="s">
        <v>171</v>
      </c>
      <c r="O200" t="s">
        <v>74</v>
      </c>
      <c r="P200" t="s">
        <v>56</v>
      </c>
      <c r="Q200" s="1" t="s">
        <v>962</v>
      </c>
      <c r="R200" t="s">
        <v>968</v>
      </c>
      <c r="S200" t="s">
        <v>450</v>
      </c>
      <c r="T200" t="s">
        <v>471</v>
      </c>
      <c r="U200">
        <f t="shared" si="24"/>
        <v>1966</v>
      </c>
      <c r="V200" t="str">
        <f t="shared" si="28"/>
        <v>05</v>
      </c>
      <c r="W200" t="str">
        <f t="shared" si="29"/>
        <v>20</v>
      </c>
      <c r="X200" s="8">
        <f t="shared" si="30"/>
        <v>24247</v>
      </c>
      <c r="Y200">
        <f t="shared" si="25"/>
        <v>284</v>
      </c>
      <c r="Z200" t="str">
        <f t="shared" si="26"/>
        <v>ROTFARBE</v>
      </c>
      <c r="AA200" s="9" t="str">
        <f t="shared" si="27"/>
        <v>20.05.1966</v>
      </c>
      <c r="AB200" s="9" t="str">
        <f t="shared" si="31"/>
        <v>Ja</v>
      </c>
    </row>
    <row r="201" spans="1:28" x14ac:dyDescent="0.25">
      <c r="A201" t="s">
        <v>969</v>
      </c>
      <c r="B201" t="s">
        <v>970</v>
      </c>
      <c r="C201" t="s">
        <v>971</v>
      </c>
      <c r="D201" t="s">
        <v>972</v>
      </c>
      <c r="E201" t="s">
        <v>973</v>
      </c>
      <c r="F201" t="s">
        <v>974</v>
      </c>
      <c r="G201" t="s">
        <v>356</v>
      </c>
      <c r="H201" t="s">
        <v>975</v>
      </c>
      <c r="I201" s="3" t="s">
        <v>9381</v>
      </c>
      <c r="J201" t="s">
        <v>834</v>
      </c>
      <c r="K201" t="s">
        <v>184</v>
      </c>
      <c r="L201" t="s">
        <v>184</v>
      </c>
      <c r="M201" t="s">
        <v>851</v>
      </c>
      <c r="N201" t="s">
        <v>184</v>
      </c>
      <c r="O201" t="s">
        <v>74</v>
      </c>
      <c r="P201" t="s">
        <v>74</v>
      </c>
      <c r="Q201" s="1" t="s">
        <v>976</v>
      </c>
      <c r="R201" t="s">
        <v>977</v>
      </c>
      <c r="S201" t="s">
        <v>450</v>
      </c>
      <c r="T201" t="s">
        <v>978</v>
      </c>
      <c r="U201">
        <f t="shared" si="24"/>
        <v>2011</v>
      </c>
      <c r="V201" t="str">
        <f t="shared" si="28"/>
        <v>08</v>
      </c>
      <c r="W201" t="str">
        <f t="shared" si="29"/>
        <v>16</v>
      </c>
      <c r="X201" s="8">
        <f t="shared" si="30"/>
        <v>40771</v>
      </c>
      <c r="Y201">
        <f t="shared" si="25"/>
        <v>283</v>
      </c>
      <c r="Z201" t="str">
        <f t="shared" si="26"/>
        <v>GRUENFARBE</v>
      </c>
      <c r="AA201" s="9" t="str">
        <f t="shared" si="27"/>
        <v>16.08.2011</v>
      </c>
      <c r="AB201" s="9" t="str">
        <f t="shared" si="31"/>
        <v>Ja</v>
      </c>
    </row>
    <row r="202" spans="1:28" x14ac:dyDescent="0.25">
      <c r="A202" t="s">
        <v>979</v>
      </c>
      <c r="B202" t="s">
        <v>600</v>
      </c>
      <c r="C202" t="s">
        <v>980</v>
      </c>
      <c r="D202" t="s">
        <v>981</v>
      </c>
      <c r="E202" t="s">
        <v>603</v>
      </c>
      <c r="F202" t="s">
        <v>982</v>
      </c>
      <c r="G202" t="s">
        <v>603</v>
      </c>
      <c r="H202" t="s">
        <v>983</v>
      </c>
      <c r="I202" s="4" t="s">
        <v>9382</v>
      </c>
      <c r="J202" t="s">
        <v>54</v>
      </c>
      <c r="K202" t="s">
        <v>184</v>
      </c>
      <c r="L202" t="s">
        <v>51</v>
      </c>
      <c r="M202" t="s">
        <v>51</v>
      </c>
      <c r="N202" t="s">
        <v>184</v>
      </c>
      <c r="O202" t="s">
        <v>74</v>
      </c>
      <c r="P202" t="s">
        <v>56</v>
      </c>
      <c r="Q202" s="1" t="s">
        <v>984</v>
      </c>
      <c r="R202" t="s">
        <v>985</v>
      </c>
      <c r="S202" t="s">
        <v>107</v>
      </c>
      <c r="T202" t="s">
        <v>196</v>
      </c>
      <c r="U202">
        <f t="shared" si="24"/>
        <v>1988</v>
      </c>
      <c r="V202" t="str">
        <f t="shared" si="28"/>
        <v>08</v>
      </c>
      <c r="W202" t="str">
        <f t="shared" si="29"/>
        <v>04</v>
      </c>
      <c r="X202" s="8">
        <f t="shared" si="30"/>
        <v>32359</v>
      </c>
      <c r="Y202">
        <f t="shared" si="25"/>
        <v>282</v>
      </c>
      <c r="Z202" t="str">
        <f t="shared" si="26"/>
        <v>ROTFARBE</v>
      </c>
      <c r="AA202" s="9" t="str">
        <f t="shared" si="27"/>
        <v>04.08.1988</v>
      </c>
      <c r="AB202" s="9" t="str">
        <f t="shared" si="31"/>
        <v>Ja</v>
      </c>
    </row>
    <row r="203" spans="1:28" x14ac:dyDescent="0.25">
      <c r="A203" t="s">
        <v>986</v>
      </c>
      <c r="B203" t="s">
        <v>600</v>
      </c>
      <c r="C203" t="s">
        <v>980</v>
      </c>
      <c r="D203" t="s">
        <v>981</v>
      </c>
      <c r="E203" t="s">
        <v>603</v>
      </c>
      <c r="F203" t="s">
        <v>982</v>
      </c>
      <c r="G203" t="s">
        <v>603</v>
      </c>
      <c r="H203" t="s">
        <v>987</v>
      </c>
      <c r="I203" s="4" t="s">
        <v>9383</v>
      </c>
      <c r="J203" t="s">
        <v>54</v>
      </c>
      <c r="K203" t="s">
        <v>184</v>
      </c>
      <c r="L203" t="s">
        <v>51</v>
      </c>
      <c r="M203" t="s">
        <v>51</v>
      </c>
      <c r="N203" t="s">
        <v>184</v>
      </c>
      <c r="O203" t="s">
        <v>74</v>
      </c>
      <c r="P203" t="s">
        <v>56</v>
      </c>
      <c r="Q203" s="1" t="s">
        <v>984</v>
      </c>
      <c r="R203" t="s">
        <v>985</v>
      </c>
      <c r="S203" t="s">
        <v>107</v>
      </c>
      <c r="T203" t="s">
        <v>196</v>
      </c>
      <c r="U203">
        <f t="shared" si="24"/>
        <v>1986</v>
      </c>
      <c r="V203" t="str">
        <f t="shared" si="28"/>
        <v>12</v>
      </c>
      <c r="W203" t="str">
        <f t="shared" si="29"/>
        <v>18</v>
      </c>
      <c r="X203" s="8">
        <f t="shared" si="30"/>
        <v>31764</v>
      </c>
      <c r="Y203">
        <f t="shared" si="25"/>
        <v>282</v>
      </c>
      <c r="Z203" t="str">
        <f t="shared" si="26"/>
        <v>ROTFARBE</v>
      </c>
      <c r="AA203" s="9" t="str">
        <f t="shared" si="27"/>
        <v>18.12.1986</v>
      </c>
      <c r="AB203" s="9" t="str">
        <f t="shared" si="31"/>
        <v>Ja</v>
      </c>
    </row>
    <row r="204" spans="1:28" x14ac:dyDescent="0.25">
      <c r="A204" t="s">
        <v>988</v>
      </c>
      <c r="B204" t="s">
        <v>413</v>
      </c>
      <c r="C204" t="s">
        <v>567</v>
      </c>
      <c r="D204" t="s">
        <v>568</v>
      </c>
      <c r="E204" t="s">
        <v>569</v>
      </c>
      <c r="F204" t="s">
        <v>570</v>
      </c>
      <c r="G204" t="s">
        <v>63</v>
      </c>
      <c r="H204" t="s">
        <v>989</v>
      </c>
      <c r="I204" s="4" t="s">
        <v>9384</v>
      </c>
      <c r="J204" t="s">
        <v>381</v>
      </c>
      <c r="K204" t="s">
        <v>184</v>
      </c>
      <c r="L204" t="s">
        <v>51</v>
      </c>
      <c r="M204" t="s">
        <v>51</v>
      </c>
      <c r="N204" t="s">
        <v>184</v>
      </c>
      <c r="O204" t="s">
        <v>74</v>
      </c>
      <c r="P204" t="s">
        <v>56</v>
      </c>
      <c r="Q204" s="1" t="s">
        <v>990</v>
      </c>
      <c r="R204" t="s">
        <v>991</v>
      </c>
      <c r="S204" t="s">
        <v>107</v>
      </c>
      <c r="T204" t="s">
        <v>138</v>
      </c>
      <c r="U204">
        <f t="shared" si="24"/>
        <v>1966</v>
      </c>
      <c r="V204" t="str">
        <f t="shared" si="28"/>
        <v>01</v>
      </c>
      <c r="W204" t="str">
        <f t="shared" si="29"/>
        <v>01</v>
      </c>
      <c r="X204" s="8">
        <f t="shared" si="30"/>
        <v>24108</v>
      </c>
      <c r="Y204">
        <f t="shared" si="25"/>
        <v>280</v>
      </c>
      <c r="Z204" t="str">
        <f t="shared" si="26"/>
        <v>ROTFARBE</v>
      </c>
      <c r="AA204" s="9" t="str">
        <f t="shared" si="27"/>
        <v>01.01.1966</v>
      </c>
      <c r="AB204" s="9" t="str">
        <f t="shared" si="31"/>
        <v>Ja</v>
      </c>
    </row>
    <row r="205" spans="1:28" x14ac:dyDescent="0.25">
      <c r="A205" t="s">
        <v>51</v>
      </c>
      <c r="B205" t="s">
        <v>71</v>
      </c>
      <c r="C205" t="s">
        <v>51</v>
      </c>
      <c r="D205" t="s">
        <v>51</v>
      </c>
      <c r="E205" t="s">
        <v>51</v>
      </c>
      <c r="F205" t="s">
        <v>51</v>
      </c>
      <c r="G205" t="s">
        <v>72</v>
      </c>
      <c r="H205" t="s">
        <v>51</v>
      </c>
      <c r="I205" s="3" t="s">
        <v>9248</v>
      </c>
      <c r="J205" t="s">
        <v>54</v>
      </c>
      <c r="K205" t="s">
        <v>463</v>
      </c>
      <c r="L205" t="s">
        <v>51</v>
      </c>
      <c r="M205" t="s">
        <v>51</v>
      </c>
      <c r="N205" t="s">
        <v>463</v>
      </c>
      <c r="O205" t="s">
        <v>74</v>
      </c>
      <c r="P205" t="s">
        <v>51</v>
      </c>
      <c r="Q205" s="1" t="s">
        <v>992</v>
      </c>
      <c r="R205" t="s">
        <v>51</v>
      </c>
      <c r="S205" t="s">
        <v>51</v>
      </c>
      <c r="T205" t="s">
        <v>51</v>
      </c>
      <c r="U205">
        <f t="shared" si="24"/>
        <v>1990</v>
      </c>
      <c r="V205" t="str">
        <f t="shared" si="28"/>
        <v>01</v>
      </c>
      <c r="W205" t="str">
        <f t="shared" si="29"/>
        <v>01</v>
      </c>
      <c r="X205" s="8">
        <f t="shared" si="30"/>
        <v>32874</v>
      </c>
      <c r="Y205">
        <f t="shared" si="25"/>
        <v>278.7</v>
      </c>
      <c r="Z205" t="str">
        <f t="shared" si="26"/>
        <v>GRUENFARBE</v>
      </c>
      <c r="AA205" s="9" t="str">
        <f t="shared" si="27"/>
        <v>01.01.1990</v>
      </c>
      <c r="AB205" s="9" t="str">
        <f t="shared" si="31"/>
        <v>Ja</v>
      </c>
    </row>
    <row r="206" spans="1:28" x14ac:dyDescent="0.25">
      <c r="A206" t="s">
        <v>993</v>
      </c>
      <c r="B206" t="s">
        <v>131</v>
      </c>
      <c r="C206" t="s">
        <v>965</v>
      </c>
      <c r="D206" t="s">
        <v>167</v>
      </c>
      <c r="E206" t="s">
        <v>966</v>
      </c>
      <c r="F206" t="s">
        <v>51</v>
      </c>
      <c r="G206" t="s">
        <v>63</v>
      </c>
      <c r="H206" t="s">
        <v>247</v>
      </c>
      <c r="I206" s="4" t="s">
        <v>9385</v>
      </c>
      <c r="J206" t="s">
        <v>546</v>
      </c>
      <c r="K206" t="s">
        <v>183</v>
      </c>
      <c r="L206" t="s">
        <v>171</v>
      </c>
      <c r="M206" t="s">
        <v>967</v>
      </c>
      <c r="N206" t="s">
        <v>171</v>
      </c>
      <c r="O206" t="s">
        <v>74</v>
      </c>
      <c r="P206" t="s">
        <v>74</v>
      </c>
      <c r="Q206" s="1" t="s">
        <v>994</v>
      </c>
      <c r="R206" t="s">
        <v>995</v>
      </c>
      <c r="S206" t="s">
        <v>107</v>
      </c>
      <c r="T206" t="s">
        <v>138</v>
      </c>
      <c r="U206">
        <f t="shared" si="24"/>
        <v>1970</v>
      </c>
      <c r="V206" t="str">
        <f t="shared" si="28"/>
        <v>04</v>
      </c>
      <c r="W206" t="str">
        <f t="shared" si="29"/>
        <v>27</v>
      </c>
      <c r="X206" s="8">
        <f t="shared" si="30"/>
        <v>25685</v>
      </c>
      <c r="Y206">
        <f t="shared" si="25"/>
        <v>278</v>
      </c>
      <c r="Z206" t="str">
        <f t="shared" si="26"/>
        <v>ROTFARBE</v>
      </c>
      <c r="AA206" s="9" t="str">
        <f t="shared" si="27"/>
        <v>27.04.1970</v>
      </c>
      <c r="AB206" s="9" t="str">
        <f t="shared" si="31"/>
        <v>Ja</v>
      </c>
    </row>
    <row r="207" spans="1:28" x14ac:dyDescent="0.25">
      <c r="A207" t="s">
        <v>51</v>
      </c>
      <c r="B207" t="s">
        <v>52</v>
      </c>
      <c r="C207" t="s">
        <v>51</v>
      </c>
      <c r="D207" t="s">
        <v>51</v>
      </c>
      <c r="E207" t="s">
        <v>51</v>
      </c>
      <c r="F207" t="s">
        <v>51</v>
      </c>
      <c r="G207" t="s">
        <v>88</v>
      </c>
      <c r="H207" t="s">
        <v>51</v>
      </c>
      <c r="I207" s="3" t="s">
        <v>9248</v>
      </c>
      <c r="J207" t="s">
        <v>54</v>
      </c>
      <c r="K207" t="s">
        <v>91</v>
      </c>
      <c r="L207" t="s">
        <v>51</v>
      </c>
      <c r="M207" t="s">
        <v>51</v>
      </c>
      <c r="N207" t="s">
        <v>91</v>
      </c>
      <c r="O207" t="s">
        <v>56</v>
      </c>
      <c r="P207" t="s">
        <v>51</v>
      </c>
      <c r="Q207" s="1" t="s">
        <v>996</v>
      </c>
      <c r="R207" t="s">
        <v>51</v>
      </c>
      <c r="S207" t="s">
        <v>51</v>
      </c>
      <c r="T207" t="s">
        <v>51</v>
      </c>
      <c r="U207">
        <f t="shared" si="24"/>
        <v>1990</v>
      </c>
      <c r="V207" t="str">
        <f t="shared" si="28"/>
        <v>01</v>
      </c>
      <c r="W207" t="str">
        <f t="shared" si="29"/>
        <v>01</v>
      </c>
      <c r="X207" s="8">
        <f t="shared" si="30"/>
        <v>32874</v>
      </c>
      <c r="Y207">
        <f t="shared" si="25"/>
        <v>269.2</v>
      </c>
      <c r="Z207" t="str">
        <f t="shared" si="26"/>
        <v>GRUENFARBE</v>
      </c>
      <c r="AA207" s="9" t="str">
        <f t="shared" si="27"/>
        <v>01.01.1990</v>
      </c>
      <c r="AB207" s="9" t="str">
        <f t="shared" si="31"/>
        <v>Ja</v>
      </c>
    </row>
    <row r="208" spans="1:28" x14ac:dyDescent="0.25">
      <c r="A208" t="s">
        <v>997</v>
      </c>
      <c r="B208" t="s">
        <v>114</v>
      </c>
      <c r="C208" t="s">
        <v>998</v>
      </c>
      <c r="D208" t="s">
        <v>999</v>
      </c>
      <c r="E208" t="s">
        <v>1000</v>
      </c>
      <c r="F208" t="s">
        <v>1001</v>
      </c>
      <c r="G208" t="s">
        <v>61</v>
      </c>
      <c r="H208" t="s">
        <v>1002</v>
      </c>
      <c r="I208" s="4" t="s">
        <v>9386</v>
      </c>
      <c r="J208" t="s">
        <v>654</v>
      </c>
      <c r="K208" t="s">
        <v>185</v>
      </c>
      <c r="L208" t="s">
        <v>51</v>
      </c>
      <c r="M208" t="s">
        <v>51</v>
      </c>
      <c r="N208" t="s">
        <v>185</v>
      </c>
      <c r="O208" t="s">
        <v>74</v>
      </c>
      <c r="P208" t="s">
        <v>74</v>
      </c>
      <c r="Q208" s="1" t="s">
        <v>1003</v>
      </c>
      <c r="R208" t="s">
        <v>1000</v>
      </c>
      <c r="S208" t="s">
        <v>107</v>
      </c>
      <c r="T208" t="s">
        <v>122</v>
      </c>
      <c r="U208">
        <f t="shared" si="24"/>
        <v>1975</v>
      </c>
      <c r="V208" t="str">
        <f t="shared" si="28"/>
        <v>09</v>
      </c>
      <c r="W208" t="str">
        <f t="shared" si="29"/>
        <v>15</v>
      </c>
      <c r="X208" s="8">
        <f t="shared" si="30"/>
        <v>27652</v>
      </c>
      <c r="Y208">
        <f t="shared" si="25"/>
        <v>263.5</v>
      </c>
      <c r="Z208" t="str">
        <f t="shared" si="26"/>
        <v>ROTFARBE</v>
      </c>
      <c r="AA208" s="9" t="str">
        <f t="shared" si="27"/>
        <v>15.09.1975</v>
      </c>
      <c r="AB208" s="9" t="str">
        <f t="shared" si="31"/>
        <v>Ja</v>
      </c>
    </row>
    <row r="209" spans="1:28" x14ac:dyDescent="0.25">
      <c r="A209" t="s">
        <v>1004</v>
      </c>
      <c r="B209" t="s">
        <v>1005</v>
      </c>
      <c r="C209" t="s">
        <v>1006</v>
      </c>
      <c r="D209" t="str">
        <f>$D208</f>
        <v>71672</v>
      </c>
      <c r="E209" t="s">
        <v>445</v>
      </c>
      <c r="F209" t="s">
        <v>51</v>
      </c>
      <c r="G209" t="s">
        <v>447</v>
      </c>
      <c r="H209" t="s">
        <v>51</v>
      </c>
      <c r="I209" s="3" t="s">
        <v>9387</v>
      </c>
      <c r="J209" t="s">
        <v>54</v>
      </c>
      <c r="K209" t="s">
        <v>448</v>
      </c>
      <c r="L209" t="s">
        <v>51</v>
      </c>
      <c r="M209" t="s">
        <v>51</v>
      </c>
      <c r="N209" t="s">
        <v>448</v>
      </c>
      <c r="O209" t="s">
        <v>56</v>
      </c>
      <c r="P209" t="s">
        <v>74</v>
      </c>
      <c r="Q209" s="1" t="s">
        <v>1007</v>
      </c>
      <c r="R209" t="s">
        <v>793</v>
      </c>
      <c r="S209" t="s">
        <v>107</v>
      </c>
      <c r="T209" t="s">
        <v>108</v>
      </c>
      <c r="U209">
        <f t="shared" si="24"/>
        <v>2016</v>
      </c>
      <c r="V209" t="str">
        <f t="shared" si="28"/>
        <v>02</v>
      </c>
      <c r="W209" t="str">
        <f t="shared" si="29"/>
        <v>16</v>
      </c>
      <c r="X209" s="8">
        <f t="shared" si="30"/>
        <v>42416</v>
      </c>
      <c r="Y209">
        <f t="shared" si="25"/>
        <v>263.10000000000002</v>
      </c>
      <c r="Z209" t="str">
        <f t="shared" si="26"/>
        <v>GRUENFARBE</v>
      </c>
      <c r="AA209" s="9" t="str">
        <f t="shared" si="27"/>
        <v>16.02.2016</v>
      </c>
      <c r="AB209" s="9" t="str">
        <f t="shared" si="31"/>
        <v>Ja</v>
      </c>
    </row>
    <row r="210" spans="1:28" x14ac:dyDescent="0.25">
      <c r="A210" t="s">
        <v>1008</v>
      </c>
      <c r="B210" t="s">
        <v>1009</v>
      </c>
      <c r="C210" t="s">
        <v>1010</v>
      </c>
      <c r="D210">
        <v>11111</v>
      </c>
      <c r="E210" t="s">
        <v>445</v>
      </c>
      <c r="F210" t="s">
        <v>51</v>
      </c>
      <c r="G210" t="s">
        <v>447</v>
      </c>
      <c r="H210" t="s">
        <v>1010</v>
      </c>
      <c r="I210" s="3" t="s">
        <v>9306</v>
      </c>
      <c r="J210" t="s">
        <v>492</v>
      </c>
      <c r="K210" t="s">
        <v>448</v>
      </c>
      <c r="L210" t="s">
        <v>51</v>
      </c>
      <c r="M210" t="s">
        <v>51</v>
      </c>
      <c r="N210" t="s">
        <v>448</v>
      </c>
      <c r="O210" t="s">
        <v>56</v>
      </c>
      <c r="P210" t="s">
        <v>74</v>
      </c>
      <c r="Q210" s="1" t="s">
        <v>1011</v>
      </c>
      <c r="R210" t="s">
        <v>51</v>
      </c>
      <c r="S210" t="s">
        <v>51</v>
      </c>
      <c r="T210" t="s">
        <v>51</v>
      </c>
      <c r="U210">
        <f t="shared" si="24"/>
        <v>2019</v>
      </c>
      <c r="V210" t="str">
        <f t="shared" si="28"/>
        <v>01</v>
      </c>
      <c r="W210" t="str">
        <f t="shared" si="29"/>
        <v>01</v>
      </c>
      <c r="X210" s="8">
        <f t="shared" si="30"/>
        <v>43466</v>
      </c>
      <c r="Y210">
        <f t="shared" si="25"/>
        <v>260.39999999999998</v>
      </c>
      <c r="Z210" t="str">
        <f t="shared" si="26"/>
        <v>GRUENFARBE</v>
      </c>
      <c r="AA210" s="9" t="str">
        <f t="shared" si="27"/>
        <v>01.01.2019</v>
      </c>
      <c r="AB210" s="9" t="str">
        <f t="shared" si="31"/>
        <v>Ja</v>
      </c>
    </row>
    <row r="211" spans="1:28" ht="27.6" x14ac:dyDescent="0.25">
      <c r="A211" t="s">
        <v>1012</v>
      </c>
      <c r="B211" t="s">
        <v>1013</v>
      </c>
      <c r="C211" t="s">
        <v>1014</v>
      </c>
      <c r="D211" t="s">
        <v>1015</v>
      </c>
      <c r="E211" t="s">
        <v>1016</v>
      </c>
      <c r="F211" t="s">
        <v>1017</v>
      </c>
      <c r="G211" t="s">
        <v>88</v>
      </c>
      <c r="H211" s="2" t="s">
        <v>1018</v>
      </c>
      <c r="I211" s="3" t="s">
        <v>9388</v>
      </c>
      <c r="J211" t="s">
        <v>54</v>
      </c>
      <c r="K211" t="s">
        <v>183</v>
      </c>
      <c r="L211" t="s">
        <v>73</v>
      </c>
      <c r="M211" t="s">
        <v>667</v>
      </c>
      <c r="N211" t="s">
        <v>73</v>
      </c>
      <c r="O211" t="s">
        <v>74</v>
      </c>
      <c r="P211" t="s">
        <v>56</v>
      </c>
      <c r="Q211" s="1" t="s">
        <v>1019</v>
      </c>
      <c r="R211" t="s">
        <v>1020</v>
      </c>
      <c r="S211" t="s">
        <v>450</v>
      </c>
      <c r="T211" t="s">
        <v>1021</v>
      </c>
      <c r="U211">
        <f t="shared" si="24"/>
        <v>1995</v>
      </c>
      <c r="V211" t="str">
        <f t="shared" si="28"/>
        <v>09</v>
      </c>
      <c r="W211" t="str">
        <f t="shared" si="29"/>
        <v>28</v>
      </c>
      <c r="X211" s="8">
        <f t="shared" si="30"/>
        <v>34970</v>
      </c>
      <c r="Y211">
        <f t="shared" si="25"/>
        <v>260</v>
      </c>
      <c r="Z211" t="str">
        <f t="shared" si="26"/>
        <v>GRUENFARBE</v>
      </c>
      <c r="AA211" s="9" t="str">
        <f t="shared" si="27"/>
        <v>28.09.1995</v>
      </c>
      <c r="AB211" s="9" t="str">
        <f t="shared" si="31"/>
        <v>Ja</v>
      </c>
    </row>
    <row r="212" spans="1:28" x14ac:dyDescent="0.25">
      <c r="A212" t="s">
        <v>1022</v>
      </c>
      <c r="B212" t="s">
        <v>600</v>
      </c>
      <c r="C212" t="s">
        <v>1023</v>
      </c>
      <c r="D212" t="s">
        <v>1024</v>
      </c>
      <c r="E212" t="s">
        <v>603</v>
      </c>
      <c r="F212" t="s">
        <v>51</v>
      </c>
      <c r="G212" t="s">
        <v>603</v>
      </c>
      <c r="H212" t="s">
        <v>1023</v>
      </c>
      <c r="I212" s="3" t="s">
        <v>9389</v>
      </c>
      <c r="J212" t="s">
        <v>54</v>
      </c>
      <c r="K212" t="s">
        <v>73</v>
      </c>
      <c r="L212" t="s">
        <v>51</v>
      </c>
      <c r="M212" t="s">
        <v>51</v>
      </c>
      <c r="N212" t="s">
        <v>73</v>
      </c>
      <c r="O212" t="s">
        <v>74</v>
      </c>
      <c r="P212" t="s">
        <v>56</v>
      </c>
      <c r="Q212" s="1" t="s">
        <v>1025</v>
      </c>
      <c r="R212" t="s">
        <v>1026</v>
      </c>
      <c r="S212" t="s">
        <v>450</v>
      </c>
      <c r="T212" t="s">
        <v>1027</v>
      </c>
      <c r="U212">
        <f t="shared" si="24"/>
        <v>2020</v>
      </c>
      <c r="V212" t="str">
        <f t="shared" si="28"/>
        <v>05</v>
      </c>
      <c r="W212" t="str">
        <f t="shared" si="29"/>
        <v>07</v>
      </c>
      <c r="X212" s="8">
        <f t="shared" si="30"/>
        <v>43958</v>
      </c>
      <c r="Y212">
        <f t="shared" si="25"/>
        <v>258</v>
      </c>
      <c r="Z212" t="str">
        <f t="shared" si="26"/>
        <v>GRUENFARBE</v>
      </c>
      <c r="AA212" s="9" t="str">
        <f t="shared" si="27"/>
        <v>07.05.2020</v>
      </c>
      <c r="AB212" s="9" t="str">
        <f t="shared" si="31"/>
        <v>Ja</v>
      </c>
    </row>
    <row r="213" spans="1:28" x14ac:dyDescent="0.25">
      <c r="A213" t="s">
        <v>51</v>
      </c>
      <c r="B213" t="s">
        <v>52</v>
      </c>
      <c r="C213" t="s">
        <v>51</v>
      </c>
      <c r="D213" t="s">
        <v>51</v>
      </c>
      <c r="E213" t="s">
        <v>51</v>
      </c>
      <c r="F213" t="s">
        <v>51</v>
      </c>
      <c r="G213" t="s">
        <v>84</v>
      </c>
      <c r="H213" t="s">
        <v>51</v>
      </c>
      <c r="I213" s="3" t="s">
        <v>9248</v>
      </c>
      <c r="J213" t="s">
        <v>54</v>
      </c>
      <c r="K213" t="s">
        <v>91</v>
      </c>
      <c r="L213" t="s">
        <v>51</v>
      </c>
      <c r="M213" t="s">
        <v>51</v>
      </c>
      <c r="N213" t="s">
        <v>91</v>
      </c>
      <c r="O213" t="s">
        <v>56</v>
      </c>
      <c r="P213" t="s">
        <v>51</v>
      </c>
      <c r="Q213" s="1" t="s">
        <v>1028</v>
      </c>
      <c r="R213" t="s">
        <v>51</v>
      </c>
      <c r="S213" t="s">
        <v>51</v>
      </c>
      <c r="T213" t="s">
        <v>51</v>
      </c>
      <c r="U213">
        <f t="shared" si="24"/>
        <v>1990</v>
      </c>
      <c r="V213" t="str">
        <f t="shared" si="28"/>
        <v>01</v>
      </c>
      <c r="W213" t="str">
        <f t="shared" si="29"/>
        <v>01</v>
      </c>
      <c r="X213" s="8">
        <f t="shared" si="30"/>
        <v>32874</v>
      </c>
      <c r="Y213">
        <f t="shared" si="25"/>
        <v>255.7</v>
      </c>
      <c r="Z213" t="str">
        <f t="shared" si="26"/>
        <v>GRUENFARBE</v>
      </c>
      <c r="AA213" s="9" t="str">
        <f t="shared" si="27"/>
        <v>01.01.1990</v>
      </c>
      <c r="AB213" s="9" t="str">
        <f t="shared" si="31"/>
        <v>Ja</v>
      </c>
    </row>
    <row r="214" spans="1:28" x14ac:dyDescent="0.25">
      <c r="A214" t="s">
        <v>1029</v>
      </c>
      <c r="B214" t="s">
        <v>259</v>
      </c>
      <c r="C214" t="s">
        <v>260</v>
      </c>
      <c r="D214" t="s">
        <v>261</v>
      </c>
      <c r="E214" t="s">
        <v>262</v>
      </c>
      <c r="F214" t="s">
        <v>263</v>
      </c>
      <c r="G214" t="s">
        <v>61</v>
      </c>
      <c r="H214" t="s">
        <v>900</v>
      </c>
      <c r="I214" s="3" t="s">
        <v>9390</v>
      </c>
      <c r="J214" t="s">
        <v>54</v>
      </c>
      <c r="K214" t="s">
        <v>184</v>
      </c>
      <c r="L214" t="s">
        <v>51</v>
      </c>
      <c r="M214" t="s">
        <v>51</v>
      </c>
      <c r="N214" t="s">
        <v>184</v>
      </c>
      <c r="O214" t="s">
        <v>74</v>
      </c>
      <c r="P214" t="s">
        <v>56</v>
      </c>
      <c r="Q214" s="1" t="s">
        <v>1030</v>
      </c>
      <c r="R214" t="s">
        <v>266</v>
      </c>
      <c r="S214" t="s">
        <v>107</v>
      </c>
      <c r="T214" t="s">
        <v>267</v>
      </c>
      <c r="U214">
        <f t="shared" si="24"/>
        <v>2005</v>
      </c>
      <c r="V214" t="str">
        <f t="shared" si="28"/>
        <v>12</v>
      </c>
      <c r="W214" t="str">
        <f t="shared" si="29"/>
        <v>26</v>
      </c>
      <c r="X214" s="8">
        <f t="shared" si="30"/>
        <v>38712</v>
      </c>
      <c r="Y214">
        <f t="shared" si="25"/>
        <v>255</v>
      </c>
      <c r="Z214" t="str">
        <f t="shared" si="26"/>
        <v>GRUENFARBE</v>
      </c>
      <c r="AA214" s="9" t="str">
        <f t="shared" si="27"/>
        <v>26.12.2005</v>
      </c>
      <c r="AB214" s="9" t="str">
        <f t="shared" si="31"/>
        <v>Ja</v>
      </c>
    </row>
    <row r="215" spans="1:28" x14ac:dyDescent="0.25">
      <c r="A215" t="s">
        <v>1031</v>
      </c>
      <c r="B215" t="s">
        <v>179</v>
      </c>
      <c r="C215" t="s">
        <v>473</v>
      </c>
      <c r="D215" t="s">
        <v>474</v>
      </c>
      <c r="E215" t="s">
        <v>475</v>
      </c>
      <c r="F215" t="s">
        <v>51</v>
      </c>
      <c r="G215" t="s">
        <v>84</v>
      </c>
      <c r="H215" t="s">
        <v>324</v>
      </c>
      <c r="I215" s="4" t="s">
        <v>9391</v>
      </c>
      <c r="J215" t="s">
        <v>1032</v>
      </c>
      <c r="K215" t="s">
        <v>184</v>
      </c>
      <c r="L215" t="s">
        <v>51</v>
      </c>
      <c r="M215" t="s">
        <v>51</v>
      </c>
      <c r="N215" t="s">
        <v>184</v>
      </c>
      <c r="O215" t="s">
        <v>74</v>
      </c>
      <c r="P215" t="s">
        <v>56</v>
      </c>
      <c r="Q215" s="1" t="s">
        <v>1033</v>
      </c>
      <c r="R215" t="s">
        <v>475</v>
      </c>
      <c r="S215" t="s">
        <v>107</v>
      </c>
      <c r="T215" t="s">
        <v>108</v>
      </c>
      <c r="U215">
        <f t="shared" si="24"/>
        <v>1965</v>
      </c>
      <c r="V215" t="str">
        <f t="shared" si="28"/>
        <v>01</v>
      </c>
      <c r="W215" t="str">
        <f t="shared" si="29"/>
        <v>01</v>
      </c>
      <c r="X215" s="8">
        <f t="shared" si="30"/>
        <v>23743</v>
      </c>
      <c r="Y215">
        <f t="shared" si="25"/>
        <v>249</v>
      </c>
      <c r="Z215" t="str">
        <f t="shared" si="26"/>
        <v>ROTFARBE</v>
      </c>
      <c r="AA215" s="9" t="str">
        <f t="shared" si="27"/>
        <v>01.01.1965</v>
      </c>
      <c r="AB215" s="9" t="str">
        <f t="shared" si="31"/>
        <v>Ja</v>
      </c>
    </row>
    <row r="216" spans="1:28" x14ac:dyDescent="0.25">
      <c r="A216" t="s">
        <v>1034</v>
      </c>
      <c r="B216" t="s">
        <v>114</v>
      </c>
      <c r="C216" t="s">
        <v>1035</v>
      </c>
      <c r="D216" t="s">
        <v>483</v>
      </c>
      <c r="E216" t="s">
        <v>484</v>
      </c>
      <c r="F216" t="s">
        <v>51</v>
      </c>
      <c r="G216" t="s">
        <v>485</v>
      </c>
      <c r="H216" t="s">
        <v>486</v>
      </c>
      <c r="I216" s="4" t="s">
        <v>9392</v>
      </c>
      <c r="J216" t="s">
        <v>54</v>
      </c>
      <c r="K216" t="s">
        <v>194</v>
      </c>
      <c r="L216" t="s">
        <v>51</v>
      </c>
      <c r="M216" t="s">
        <v>51</v>
      </c>
      <c r="N216" t="s">
        <v>194</v>
      </c>
      <c r="O216" t="s">
        <v>74</v>
      </c>
      <c r="P216" t="s">
        <v>74</v>
      </c>
      <c r="Q216" s="1" t="s">
        <v>1036</v>
      </c>
      <c r="R216" t="s">
        <v>488</v>
      </c>
      <c r="S216" t="s">
        <v>107</v>
      </c>
      <c r="T216" t="s">
        <v>122</v>
      </c>
      <c r="U216">
        <f t="shared" si="24"/>
        <v>1969</v>
      </c>
      <c r="V216" t="str">
        <f t="shared" si="28"/>
        <v>11</v>
      </c>
      <c r="W216" t="str">
        <f t="shared" si="29"/>
        <v>01</v>
      </c>
      <c r="X216" s="8">
        <f t="shared" si="30"/>
        <v>25508</v>
      </c>
      <c r="Y216">
        <f t="shared" si="25"/>
        <v>247</v>
      </c>
      <c r="Z216" t="str">
        <f t="shared" si="26"/>
        <v>ROTFARBE</v>
      </c>
      <c r="AA216" s="9" t="str">
        <f t="shared" si="27"/>
        <v>01.11.1969</v>
      </c>
      <c r="AB216" s="9" t="str">
        <f t="shared" si="31"/>
        <v>Ja</v>
      </c>
    </row>
    <row r="217" spans="1:28" x14ac:dyDescent="0.25">
      <c r="A217" t="s">
        <v>1037</v>
      </c>
      <c r="B217" t="s">
        <v>114</v>
      </c>
      <c r="C217" t="s">
        <v>1038</v>
      </c>
      <c r="D217" t="s">
        <v>1039</v>
      </c>
      <c r="E217" t="s">
        <v>1040</v>
      </c>
      <c r="F217" t="s">
        <v>1041</v>
      </c>
      <c r="G217" t="s">
        <v>485</v>
      </c>
      <c r="H217" t="s">
        <v>1042</v>
      </c>
      <c r="I217" s="4" t="s">
        <v>9393</v>
      </c>
      <c r="J217" t="s">
        <v>54</v>
      </c>
      <c r="K217" t="s">
        <v>194</v>
      </c>
      <c r="L217" t="s">
        <v>51</v>
      </c>
      <c r="M217" t="s">
        <v>51</v>
      </c>
      <c r="N217" t="s">
        <v>194</v>
      </c>
      <c r="O217" t="s">
        <v>74</v>
      </c>
      <c r="P217" t="s">
        <v>172</v>
      </c>
      <c r="Q217" s="1" t="s">
        <v>1043</v>
      </c>
      <c r="R217" t="s">
        <v>488</v>
      </c>
      <c r="S217" t="s">
        <v>107</v>
      </c>
      <c r="T217" t="s">
        <v>122</v>
      </c>
      <c r="U217">
        <f t="shared" si="24"/>
        <v>1957</v>
      </c>
      <c r="V217" t="str">
        <f t="shared" si="28"/>
        <v>11</v>
      </c>
      <c r="W217" t="str">
        <f t="shared" si="29"/>
        <v>01</v>
      </c>
      <c r="X217" s="8">
        <f t="shared" si="30"/>
        <v>21125</v>
      </c>
      <c r="Y217">
        <f t="shared" si="25"/>
        <v>238</v>
      </c>
      <c r="Z217" t="str">
        <f t="shared" si="26"/>
        <v>ROTFARBE</v>
      </c>
      <c r="AA217" s="9" t="str">
        <f t="shared" si="27"/>
        <v>01.11.1957</v>
      </c>
      <c r="AB217" s="9" t="str">
        <f t="shared" si="31"/>
        <v>Ja</v>
      </c>
    </row>
    <row r="218" spans="1:28" x14ac:dyDescent="0.25">
      <c r="A218" t="s">
        <v>1044</v>
      </c>
      <c r="B218" t="s">
        <v>1045</v>
      </c>
      <c r="C218" t="s">
        <v>1046</v>
      </c>
      <c r="D218" t="s">
        <v>1047</v>
      </c>
      <c r="E218" t="s">
        <v>364</v>
      </c>
      <c r="F218" t="s">
        <v>1048</v>
      </c>
      <c r="G218" t="s">
        <v>63</v>
      </c>
      <c r="H218" t="s">
        <v>1046</v>
      </c>
      <c r="I218" s="3" t="s">
        <v>9394</v>
      </c>
      <c r="J218" t="s">
        <v>54</v>
      </c>
      <c r="K218" t="s">
        <v>183</v>
      </c>
      <c r="L218" t="s">
        <v>73</v>
      </c>
      <c r="M218" t="s">
        <v>1049</v>
      </c>
      <c r="N218" t="s">
        <v>73</v>
      </c>
      <c r="O218" t="s">
        <v>74</v>
      </c>
      <c r="P218" t="s">
        <v>56</v>
      </c>
      <c r="Q218" s="1" t="s">
        <v>1050</v>
      </c>
      <c r="R218" t="s">
        <v>1051</v>
      </c>
      <c r="S218" t="s">
        <v>450</v>
      </c>
      <c r="T218" t="s">
        <v>1052</v>
      </c>
      <c r="U218">
        <f t="shared" si="24"/>
        <v>2005</v>
      </c>
      <c r="V218" t="str">
        <f t="shared" si="28"/>
        <v>10</v>
      </c>
      <c r="W218" t="str">
        <f t="shared" si="29"/>
        <v>24</v>
      </c>
      <c r="X218" s="8">
        <f t="shared" si="30"/>
        <v>38649</v>
      </c>
      <c r="Y218">
        <f t="shared" si="25"/>
        <v>234</v>
      </c>
      <c r="Z218" t="str">
        <f t="shared" si="26"/>
        <v>GRUENFARBE</v>
      </c>
      <c r="AA218" s="9" t="str">
        <f t="shared" si="27"/>
        <v>24.10.2005</v>
      </c>
      <c r="AB218" s="9" t="str">
        <f t="shared" si="31"/>
        <v>Ja</v>
      </c>
    </row>
    <row r="219" spans="1:28" x14ac:dyDescent="0.25">
      <c r="A219" t="s">
        <v>1053</v>
      </c>
      <c r="B219" t="s">
        <v>1054</v>
      </c>
      <c r="C219" t="s">
        <v>1055</v>
      </c>
      <c r="D219" t="s">
        <v>1056</v>
      </c>
      <c r="E219" t="s">
        <v>1057</v>
      </c>
      <c r="F219" t="s">
        <v>51</v>
      </c>
      <c r="G219" t="s">
        <v>58</v>
      </c>
      <c r="H219" t="s">
        <v>1055</v>
      </c>
      <c r="I219" s="3" t="s">
        <v>9395</v>
      </c>
      <c r="J219" t="s">
        <v>54</v>
      </c>
      <c r="K219" t="s">
        <v>73</v>
      </c>
      <c r="L219" t="s">
        <v>51</v>
      </c>
      <c r="M219" t="s">
        <v>51</v>
      </c>
      <c r="N219" t="s">
        <v>73</v>
      </c>
      <c r="O219" t="s">
        <v>74</v>
      </c>
      <c r="P219" t="s">
        <v>56</v>
      </c>
      <c r="Q219" s="1" t="s">
        <v>1058</v>
      </c>
      <c r="R219" t="s">
        <v>1059</v>
      </c>
      <c r="S219" t="s">
        <v>450</v>
      </c>
      <c r="T219" t="s">
        <v>1060</v>
      </c>
      <c r="U219">
        <f t="shared" si="24"/>
        <v>1998</v>
      </c>
      <c r="V219" t="str">
        <f t="shared" si="28"/>
        <v>11</v>
      </c>
      <c r="W219" t="str">
        <f t="shared" si="29"/>
        <v>05</v>
      </c>
      <c r="X219" s="8">
        <f t="shared" si="30"/>
        <v>36104</v>
      </c>
      <c r="Y219">
        <f t="shared" si="25"/>
        <v>230</v>
      </c>
      <c r="Z219" t="str">
        <f t="shared" si="26"/>
        <v>GRUENFARBE</v>
      </c>
      <c r="AA219" s="9" t="str">
        <f t="shared" si="27"/>
        <v>05.11.1998</v>
      </c>
      <c r="AB219" s="9" t="str">
        <f t="shared" si="31"/>
        <v>Ja</v>
      </c>
    </row>
    <row r="220" spans="1:28" x14ac:dyDescent="0.25">
      <c r="A220" t="s">
        <v>1061</v>
      </c>
      <c r="B220" t="s">
        <v>877</v>
      </c>
      <c r="C220" t="s">
        <v>1062</v>
      </c>
      <c r="D220" t="s">
        <v>1063</v>
      </c>
      <c r="E220" t="s">
        <v>1064</v>
      </c>
      <c r="F220" t="s">
        <v>51</v>
      </c>
      <c r="G220" t="s">
        <v>63</v>
      </c>
      <c r="H220" t="s">
        <v>1065</v>
      </c>
      <c r="I220" s="4" t="s">
        <v>9396</v>
      </c>
      <c r="J220" t="s">
        <v>646</v>
      </c>
      <c r="K220" t="s">
        <v>73</v>
      </c>
      <c r="L220" t="s">
        <v>51</v>
      </c>
      <c r="M220" t="s">
        <v>51</v>
      </c>
      <c r="N220" t="s">
        <v>73</v>
      </c>
      <c r="O220" t="s">
        <v>74</v>
      </c>
      <c r="P220" t="s">
        <v>74</v>
      </c>
      <c r="Q220" s="1" t="s">
        <v>1058</v>
      </c>
      <c r="R220" t="s">
        <v>1066</v>
      </c>
      <c r="S220" t="s">
        <v>450</v>
      </c>
      <c r="T220" t="s">
        <v>664</v>
      </c>
      <c r="U220">
        <f t="shared" si="24"/>
        <v>1980</v>
      </c>
      <c r="V220" t="str">
        <f t="shared" si="28"/>
        <v>01</v>
      </c>
      <c r="W220" t="str">
        <f t="shared" si="29"/>
        <v>01</v>
      </c>
      <c r="X220" s="8">
        <f t="shared" si="30"/>
        <v>29221</v>
      </c>
      <c r="Y220">
        <f t="shared" si="25"/>
        <v>230</v>
      </c>
      <c r="Z220" t="str">
        <f t="shared" si="26"/>
        <v>ROTFARBE</v>
      </c>
      <c r="AA220" s="9" t="str">
        <f t="shared" si="27"/>
        <v>01.01.1980</v>
      </c>
      <c r="AB220" s="9" t="str">
        <f t="shared" si="31"/>
        <v>Ja</v>
      </c>
    </row>
    <row r="221" spans="1:28" ht="27.6" x14ac:dyDescent="0.25">
      <c r="A221" t="s">
        <v>1067</v>
      </c>
      <c r="B221" t="s">
        <v>1068</v>
      </c>
      <c r="C221" t="s">
        <v>1069</v>
      </c>
      <c r="D221" t="s">
        <v>1070</v>
      </c>
      <c r="E221" t="s">
        <v>1071</v>
      </c>
      <c r="F221" t="s">
        <v>51</v>
      </c>
      <c r="G221" t="s">
        <v>63</v>
      </c>
      <c r="H221" t="s">
        <v>1072</v>
      </c>
      <c r="I221" s="3" t="s">
        <v>9355</v>
      </c>
      <c r="J221" t="s">
        <v>54</v>
      </c>
      <c r="K221" t="s">
        <v>1073</v>
      </c>
      <c r="L221" t="s">
        <v>1074</v>
      </c>
      <c r="M221" t="s">
        <v>51</v>
      </c>
      <c r="N221" s="2" t="s">
        <v>564</v>
      </c>
      <c r="O221" t="s">
        <v>74</v>
      </c>
      <c r="P221" t="s">
        <v>56</v>
      </c>
      <c r="Q221" s="1" t="s">
        <v>1075</v>
      </c>
      <c r="R221" t="s">
        <v>1076</v>
      </c>
      <c r="S221" t="s">
        <v>450</v>
      </c>
      <c r="T221" t="s">
        <v>1077</v>
      </c>
      <c r="U221">
        <f t="shared" si="24"/>
        <v>2003</v>
      </c>
      <c r="V221" t="str">
        <f t="shared" si="28"/>
        <v>01</v>
      </c>
      <c r="W221" t="str">
        <f t="shared" si="29"/>
        <v>01</v>
      </c>
      <c r="X221" s="8">
        <f t="shared" si="30"/>
        <v>37622</v>
      </c>
      <c r="Y221">
        <f t="shared" si="25"/>
        <v>225</v>
      </c>
      <c r="Z221" t="str">
        <f t="shared" si="26"/>
        <v>GRUENFARBE</v>
      </c>
      <c r="AA221" s="9" t="str">
        <f t="shared" si="27"/>
        <v>01.01.2003</v>
      </c>
      <c r="AB221" s="9" t="str">
        <f t="shared" si="31"/>
        <v>Ja</v>
      </c>
    </row>
    <row r="222" spans="1:28" x14ac:dyDescent="0.25">
      <c r="A222" t="s">
        <v>1085</v>
      </c>
      <c r="B222" t="s">
        <v>289</v>
      </c>
      <c r="C222" t="s">
        <v>1086</v>
      </c>
      <c r="D222" t="s">
        <v>1087</v>
      </c>
      <c r="E222" t="s">
        <v>1088</v>
      </c>
      <c r="F222" t="s">
        <v>51</v>
      </c>
      <c r="G222" t="s">
        <v>58</v>
      </c>
      <c r="H222" t="s">
        <v>51</v>
      </c>
      <c r="I222" s="4" t="s">
        <v>9398</v>
      </c>
      <c r="J222" t="s">
        <v>54</v>
      </c>
      <c r="K222" t="s">
        <v>194</v>
      </c>
      <c r="L222" t="s">
        <v>51</v>
      </c>
      <c r="M222" t="s">
        <v>51</v>
      </c>
      <c r="N222" t="s">
        <v>194</v>
      </c>
      <c r="O222" t="s">
        <v>74</v>
      </c>
      <c r="P222" t="s">
        <v>74</v>
      </c>
      <c r="Q222" s="1" t="s">
        <v>1082</v>
      </c>
      <c r="R222" t="s">
        <v>1086</v>
      </c>
      <c r="S222" t="s">
        <v>107</v>
      </c>
      <c r="T222" t="s">
        <v>108</v>
      </c>
      <c r="U222">
        <f t="shared" si="24"/>
        <v>1964</v>
      </c>
      <c r="V222" t="str">
        <f t="shared" si="28"/>
        <v>01</v>
      </c>
      <c r="W222" t="str">
        <f t="shared" si="29"/>
        <v>01</v>
      </c>
      <c r="X222" s="8">
        <f t="shared" si="30"/>
        <v>23377</v>
      </c>
      <c r="Y222">
        <f t="shared" si="25"/>
        <v>220</v>
      </c>
      <c r="Z222" t="str">
        <f t="shared" si="26"/>
        <v>ROTFARBE</v>
      </c>
      <c r="AA222" s="9" t="str">
        <f t="shared" si="27"/>
        <v>01.01.1964</v>
      </c>
      <c r="AB222" s="9" t="str">
        <f t="shared" si="31"/>
        <v>Ja</v>
      </c>
    </row>
    <row r="223" spans="1:28" x14ac:dyDescent="0.25">
      <c r="A223" t="s">
        <v>1078</v>
      </c>
      <c r="B223" t="s">
        <v>210</v>
      </c>
      <c r="C223" t="s">
        <v>1079</v>
      </c>
      <c r="D223" t="s">
        <v>1080</v>
      </c>
      <c r="E223" t="s">
        <v>1079</v>
      </c>
      <c r="F223" t="s">
        <v>1081</v>
      </c>
      <c r="G223" t="s">
        <v>61</v>
      </c>
      <c r="H223" t="s">
        <v>1079</v>
      </c>
      <c r="I223" s="4" t="s">
        <v>9397</v>
      </c>
      <c r="J223" t="s">
        <v>54</v>
      </c>
      <c r="K223" t="s">
        <v>194</v>
      </c>
      <c r="L223" t="s">
        <v>51</v>
      </c>
      <c r="M223" t="s">
        <v>51</v>
      </c>
      <c r="N223" t="s">
        <v>194</v>
      </c>
      <c r="O223" t="s">
        <v>74</v>
      </c>
      <c r="P223" t="s">
        <v>74</v>
      </c>
      <c r="Q223" s="1" t="s">
        <v>1082</v>
      </c>
      <c r="R223" t="s">
        <v>1083</v>
      </c>
      <c r="S223" t="s">
        <v>450</v>
      </c>
      <c r="T223" t="s">
        <v>1084</v>
      </c>
      <c r="U223">
        <f t="shared" si="24"/>
        <v>1943</v>
      </c>
      <c r="V223" t="str">
        <f t="shared" si="28"/>
        <v>10</v>
      </c>
      <c r="W223" t="str">
        <f t="shared" si="29"/>
        <v>30</v>
      </c>
      <c r="X223" s="8">
        <f t="shared" si="30"/>
        <v>16009</v>
      </c>
      <c r="Y223">
        <f t="shared" si="25"/>
        <v>220</v>
      </c>
      <c r="Z223" t="str">
        <f t="shared" si="26"/>
        <v>ROTFARBE</v>
      </c>
      <c r="AA223" s="9" t="str">
        <f t="shared" si="27"/>
        <v>30.10.1943</v>
      </c>
      <c r="AB223" s="9" t="str">
        <f t="shared" si="31"/>
        <v>Ja</v>
      </c>
    </row>
    <row r="224" spans="1:28" x14ac:dyDescent="0.25">
      <c r="A224" t="s">
        <v>51</v>
      </c>
      <c r="B224" t="s">
        <v>52</v>
      </c>
      <c r="C224" t="s">
        <v>51</v>
      </c>
      <c r="D224" t="s">
        <v>51</v>
      </c>
      <c r="E224" t="s">
        <v>51</v>
      </c>
      <c r="F224" t="s">
        <v>51</v>
      </c>
      <c r="G224" t="s">
        <v>88</v>
      </c>
      <c r="H224" t="s">
        <v>51</v>
      </c>
      <c r="I224" s="3" t="s">
        <v>9248</v>
      </c>
      <c r="J224" t="s">
        <v>54</v>
      </c>
      <c r="K224" t="s">
        <v>463</v>
      </c>
      <c r="L224" t="s">
        <v>51</v>
      </c>
      <c r="M224" t="s">
        <v>51</v>
      </c>
      <c r="N224" t="s">
        <v>463</v>
      </c>
      <c r="O224" t="s">
        <v>56</v>
      </c>
      <c r="P224" t="s">
        <v>51</v>
      </c>
      <c r="Q224" s="1" t="s">
        <v>1089</v>
      </c>
      <c r="R224" t="s">
        <v>51</v>
      </c>
      <c r="S224" t="s">
        <v>51</v>
      </c>
      <c r="T224" t="s">
        <v>51</v>
      </c>
      <c r="U224">
        <f t="shared" si="24"/>
        <v>1990</v>
      </c>
      <c r="V224" t="str">
        <f t="shared" si="28"/>
        <v>01</v>
      </c>
      <c r="W224" t="str">
        <f t="shared" si="29"/>
        <v>01</v>
      </c>
      <c r="X224" s="8">
        <f t="shared" si="30"/>
        <v>32874</v>
      </c>
      <c r="Y224">
        <f t="shared" si="25"/>
        <v>212.9</v>
      </c>
      <c r="Z224" t="str">
        <f t="shared" si="26"/>
        <v>GRUENFARBE</v>
      </c>
      <c r="AA224" s="9" t="str">
        <f t="shared" si="27"/>
        <v>01.01.1990</v>
      </c>
      <c r="AB224" s="9" t="str">
        <f t="shared" si="31"/>
        <v>Ja</v>
      </c>
    </row>
    <row r="225" spans="1:28" x14ac:dyDescent="0.25">
      <c r="A225" t="s">
        <v>1090</v>
      </c>
      <c r="B225" t="s">
        <v>413</v>
      </c>
      <c r="C225" t="s">
        <v>1091</v>
      </c>
      <c r="D225" t="s">
        <v>1092</v>
      </c>
      <c r="E225" t="s">
        <v>1093</v>
      </c>
      <c r="F225" t="s">
        <v>1094</v>
      </c>
      <c r="G225" t="s">
        <v>356</v>
      </c>
      <c r="H225" t="s">
        <v>1095</v>
      </c>
      <c r="I225" s="4" t="s">
        <v>9399</v>
      </c>
      <c r="J225" t="s">
        <v>54</v>
      </c>
      <c r="K225" t="s">
        <v>184</v>
      </c>
      <c r="L225" t="s">
        <v>51</v>
      </c>
      <c r="M225" t="s">
        <v>51</v>
      </c>
      <c r="N225" t="s">
        <v>184</v>
      </c>
      <c r="O225" t="s">
        <v>74</v>
      </c>
      <c r="P225" t="s">
        <v>419</v>
      </c>
      <c r="Q225" s="1" t="s">
        <v>1096</v>
      </c>
      <c r="R225" t="s">
        <v>1097</v>
      </c>
      <c r="S225" t="s">
        <v>450</v>
      </c>
      <c r="T225" t="s">
        <v>1098</v>
      </c>
      <c r="U225">
        <f t="shared" si="24"/>
        <v>1989</v>
      </c>
      <c r="V225" t="str">
        <f t="shared" si="28"/>
        <v>11</v>
      </c>
      <c r="W225" t="str">
        <f t="shared" si="29"/>
        <v>30</v>
      </c>
      <c r="X225" s="8">
        <f t="shared" si="30"/>
        <v>32842</v>
      </c>
      <c r="Y225">
        <f t="shared" si="25"/>
        <v>211</v>
      </c>
      <c r="Z225" t="str">
        <f t="shared" si="26"/>
        <v>ROTFARBE</v>
      </c>
      <c r="AA225" s="9" t="str">
        <f t="shared" si="27"/>
        <v>30.11.1989</v>
      </c>
      <c r="AB225" s="9" t="str">
        <f t="shared" si="31"/>
        <v>Ja</v>
      </c>
    </row>
    <row r="226" spans="1:28" x14ac:dyDescent="0.25">
      <c r="A226" t="s">
        <v>1099</v>
      </c>
      <c r="B226" t="s">
        <v>1100</v>
      </c>
      <c r="C226" t="s">
        <v>1100</v>
      </c>
      <c r="D226" t="s">
        <v>1101</v>
      </c>
      <c r="E226" t="s">
        <v>1102</v>
      </c>
      <c r="F226" t="s">
        <v>1103</v>
      </c>
      <c r="G226" t="s">
        <v>69</v>
      </c>
      <c r="H226" t="s">
        <v>51</v>
      </c>
      <c r="I226" s="3" t="s">
        <v>9400</v>
      </c>
      <c r="J226" t="s">
        <v>54</v>
      </c>
      <c r="K226" t="s">
        <v>59</v>
      </c>
      <c r="L226" t="s">
        <v>51</v>
      </c>
      <c r="M226" t="s">
        <v>51</v>
      </c>
      <c r="N226" t="s">
        <v>59</v>
      </c>
      <c r="O226" t="s">
        <v>56</v>
      </c>
      <c r="P226" t="s">
        <v>51</v>
      </c>
      <c r="Q226" s="1" t="s">
        <v>1104</v>
      </c>
      <c r="R226" t="s">
        <v>51</v>
      </c>
      <c r="S226" t="s">
        <v>51</v>
      </c>
      <c r="T226" t="s">
        <v>1105</v>
      </c>
      <c r="U226">
        <f t="shared" si="24"/>
        <v>2003</v>
      </c>
      <c r="V226" t="str">
        <f t="shared" si="28"/>
        <v>11</v>
      </c>
      <c r="W226" t="str">
        <f t="shared" si="29"/>
        <v>25</v>
      </c>
      <c r="X226" s="8">
        <f t="shared" si="30"/>
        <v>37950</v>
      </c>
      <c r="Y226">
        <f t="shared" si="25"/>
        <v>208.8</v>
      </c>
      <c r="Z226" t="str">
        <f t="shared" si="26"/>
        <v>GRUENFARBE</v>
      </c>
      <c r="AA226" s="9" t="str">
        <f t="shared" si="27"/>
        <v>25.11.2003</v>
      </c>
      <c r="AB226" s="9" t="str">
        <f t="shared" si="31"/>
        <v>Ja</v>
      </c>
    </row>
    <row r="227" spans="1:28" x14ac:dyDescent="0.25">
      <c r="A227" t="s">
        <v>1106</v>
      </c>
      <c r="B227" t="s">
        <v>877</v>
      </c>
      <c r="C227" t="s">
        <v>878</v>
      </c>
      <c r="D227" t="s">
        <v>879</v>
      </c>
      <c r="E227" t="s">
        <v>880</v>
      </c>
      <c r="F227" t="s">
        <v>51</v>
      </c>
      <c r="G227" t="s">
        <v>63</v>
      </c>
      <c r="H227" t="s">
        <v>1107</v>
      </c>
      <c r="I227" s="4" t="s">
        <v>9351</v>
      </c>
      <c r="J227" t="s">
        <v>646</v>
      </c>
      <c r="K227" t="s">
        <v>185</v>
      </c>
      <c r="L227" t="s">
        <v>1108</v>
      </c>
      <c r="M227" t="s">
        <v>51</v>
      </c>
      <c r="N227" t="s">
        <v>185</v>
      </c>
      <c r="O227" t="s">
        <v>74</v>
      </c>
      <c r="P227" t="s">
        <v>74</v>
      </c>
      <c r="Q227" s="1" t="s">
        <v>1109</v>
      </c>
      <c r="R227" t="s">
        <v>1110</v>
      </c>
      <c r="S227" t="s">
        <v>107</v>
      </c>
      <c r="T227" t="s">
        <v>664</v>
      </c>
      <c r="U227">
        <f t="shared" si="24"/>
        <v>1975</v>
      </c>
      <c r="V227" t="str">
        <f t="shared" si="28"/>
        <v>01</v>
      </c>
      <c r="W227" t="str">
        <f t="shared" si="29"/>
        <v>01</v>
      </c>
      <c r="X227" s="8">
        <f t="shared" si="30"/>
        <v>27395</v>
      </c>
      <c r="Y227">
        <f t="shared" si="25"/>
        <v>206</v>
      </c>
      <c r="Z227" t="str">
        <f t="shared" si="26"/>
        <v>ROTFARBE</v>
      </c>
      <c r="AA227" s="9" t="str">
        <f t="shared" si="27"/>
        <v>01.01.1975</v>
      </c>
      <c r="AB227" s="9" t="str">
        <f t="shared" si="31"/>
        <v>Ja</v>
      </c>
    </row>
    <row r="228" spans="1:28" ht="55.2" x14ac:dyDescent="0.25">
      <c r="A228" t="s">
        <v>1111</v>
      </c>
      <c r="B228" t="s">
        <v>259</v>
      </c>
      <c r="C228" t="s">
        <v>260</v>
      </c>
      <c r="D228" t="s">
        <v>261</v>
      </c>
      <c r="E228" t="s">
        <v>262</v>
      </c>
      <c r="F228" t="s">
        <v>263</v>
      </c>
      <c r="G228" t="s">
        <v>61</v>
      </c>
      <c r="H228" t="s">
        <v>1112</v>
      </c>
      <c r="I228" s="4" t="s">
        <v>9347</v>
      </c>
      <c r="J228" t="s">
        <v>163</v>
      </c>
      <c r="K228" t="s">
        <v>184</v>
      </c>
      <c r="L228" t="s">
        <v>51</v>
      </c>
      <c r="M228" t="s">
        <v>51</v>
      </c>
      <c r="N228" t="s">
        <v>184</v>
      </c>
      <c r="O228" t="s">
        <v>74</v>
      </c>
      <c r="P228" t="s">
        <v>56</v>
      </c>
      <c r="Q228" s="1" t="s">
        <v>1113</v>
      </c>
      <c r="R228" s="2" t="s">
        <v>1114</v>
      </c>
      <c r="S228" t="s">
        <v>1115</v>
      </c>
      <c r="T228" t="s">
        <v>1116</v>
      </c>
      <c r="U228">
        <f t="shared" si="24"/>
        <v>1970</v>
      </c>
      <c r="V228" t="str">
        <f t="shared" si="28"/>
        <v>01</v>
      </c>
      <c r="W228" t="str">
        <f t="shared" si="29"/>
        <v>01</v>
      </c>
      <c r="X228" s="8">
        <f t="shared" si="30"/>
        <v>25569</v>
      </c>
      <c r="Y228">
        <f t="shared" si="25"/>
        <v>202.5</v>
      </c>
      <c r="Z228" t="str">
        <f t="shared" si="26"/>
        <v>ROTFARBE</v>
      </c>
      <c r="AA228" s="9" t="str">
        <f t="shared" si="27"/>
        <v>01.01.1970</v>
      </c>
      <c r="AB228" s="9" t="str">
        <f t="shared" si="31"/>
        <v>Ja</v>
      </c>
    </row>
    <row r="229" spans="1:28" ht="55.2" x14ac:dyDescent="0.25">
      <c r="A229" t="s">
        <v>1117</v>
      </c>
      <c r="B229" t="s">
        <v>259</v>
      </c>
      <c r="C229" t="s">
        <v>260</v>
      </c>
      <c r="D229" t="s">
        <v>261</v>
      </c>
      <c r="E229" t="s">
        <v>262</v>
      </c>
      <c r="F229" t="s">
        <v>263</v>
      </c>
      <c r="G229" t="s">
        <v>61</v>
      </c>
      <c r="H229" t="s">
        <v>975</v>
      </c>
      <c r="I229" s="4" t="s">
        <v>9384</v>
      </c>
      <c r="J229" t="s">
        <v>163</v>
      </c>
      <c r="K229" t="s">
        <v>184</v>
      </c>
      <c r="L229" t="s">
        <v>51</v>
      </c>
      <c r="M229" t="s">
        <v>51</v>
      </c>
      <c r="N229" t="s">
        <v>184</v>
      </c>
      <c r="O229" t="s">
        <v>74</v>
      </c>
      <c r="P229" t="s">
        <v>56</v>
      </c>
      <c r="Q229" s="1" t="s">
        <v>1113</v>
      </c>
      <c r="R229" s="2" t="s">
        <v>1114</v>
      </c>
      <c r="S229" t="s">
        <v>1115</v>
      </c>
      <c r="T229" t="s">
        <v>1116</v>
      </c>
      <c r="U229">
        <f t="shared" si="24"/>
        <v>1966</v>
      </c>
      <c r="V229" t="str">
        <f t="shared" si="28"/>
        <v>01</v>
      </c>
      <c r="W229" t="str">
        <f t="shared" si="29"/>
        <v>01</v>
      </c>
      <c r="X229" s="8">
        <f t="shared" si="30"/>
        <v>24108</v>
      </c>
      <c r="Y229">
        <f t="shared" si="25"/>
        <v>202.5</v>
      </c>
      <c r="Z229" t="str">
        <f t="shared" si="26"/>
        <v>ROTFARBE</v>
      </c>
      <c r="AA229" s="9" t="str">
        <f t="shared" si="27"/>
        <v>01.01.1966</v>
      </c>
      <c r="AB229" s="9" t="str">
        <f t="shared" si="31"/>
        <v>Ja</v>
      </c>
    </row>
    <row r="230" spans="1:28" x14ac:dyDescent="0.25">
      <c r="A230" t="s">
        <v>1118</v>
      </c>
      <c r="B230" t="s">
        <v>1119</v>
      </c>
      <c r="C230" t="s">
        <v>1120</v>
      </c>
      <c r="D230" t="str">
        <f>$D229</f>
        <v>68199</v>
      </c>
      <c r="E230" t="s">
        <v>445</v>
      </c>
      <c r="F230" t="s">
        <v>51</v>
      </c>
      <c r="G230" t="s">
        <v>447</v>
      </c>
      <c r="H230" t="s">
        <v>51</v>
      </c>
      <c r="I230" s="3" t="s">
        <v>9401</v>
      </c>
      <c r="J230" t="s">
        <v>54</v>
      </c>
      <c r="K230" t="s">
        <v>448</v>
      </c>
      <c r="L230" t="s">
        <v>51</v>
      </c>
      <c r="M230" t="s">
        <v>51</v>
      </c>
      <c r="N230" t="s">
        <v>448</v>
      </c>
      <c r="O230" t="s">
        <v>56</v>
      </c>
      <c r="P230" t="s">
        <v>74</v>
      </c>
      <c r="Q230" s="1" t="s">
        <v>1121</v>
      </c>
      <c r="R230" t="s">
        <v>1122</v>
      </c>
      <c r="S230" t="s">
        <v>1123</v>
      </c>
      <c r="T230" t="s">
        <v>349</v>
      </c>
      <c r="U230">
        <f t="shared" si="24"/>
        <v>2015</v>
      </c>
      <c r="V230" t="str">
        <f t="shared" si="28"/>
        <v>02</v>
      </c>
      <c r="W230" t="str">
        <f t="shared" si="29"/>
        <v>01</v>
      </c>
      <c r="X230" s="8">
        <f t="shared" si="30"/>
        <v>42036</v>
      </c>
      <c r="Y230">
        <f t="shared" si="25"/>
        <v>200</v>
      </c>
      <c r="Z230" t="str">
        <f t="shared" si="26"/>
        <v>GRUENFARBE</v>
      </c>
      <c r="AA230" s="9" t="str">
        <f t="shared" si="27"/>
        <v>01.02.2015</v>
      </c>
      <c r="AB230" s="9" t="str">
        <f t="shared" si="31"/>
        <v>Ja</v>
      </c>
    </row>
    <row r="231" spans="1:28" x14ac:dyDescent="0.25">
      <c r="A231" t="s">
        <v>1124</v>
      </c>
      <c r="B231" t="s">
        <v>131</v>
      </c>
      <c r="C231" t="s">
        <v>402</v>
      </c>
      <c r="D231" t="s">
        <v>403</v>
      </c>
      <c r="E231" t="s">
        <v>404</v>
      </c>
      <c r="F231" t="s">
        <v>51</v>
      </c>
      <c r="G231" t="s">
        <v>63</v>
      </c>
      <c r="H231" t="s">
        <v>1125</v>
      </c>
      <c r="I231" s="3" t="s">
        <v>9402</v>
      </c>
      <c r="J231" t="s">
        <v>54</v>
      </c>
      <c r="K231" t="s">
        <v>73</v>
      </c>
      <c r="L231" t="s">
        <v>51</v>
      </c>
      <c r="M231" t="s">
        <v>51</v>
      </c>
      <c r="N231" t="s">
        <v>73</v>
      </c>
      <c r="O231" t="s">
        <v>74</v>
      </c>
      <c r="P231" t="s">
        <v>74</v>
      </c>
      <c r="Q231" s="1" t="s">
        <v>1121</v>
      </c>
      <c r="R231" t="s">
        <v>855</v>
      </c>
      <c r="S231" t="s">
        <v>450</v>
      </c>
      <c r="T231" t="s">
        <v>471</v>
      </c>
      <c r="U231">
        <f t="shared" si="24"/>
        <v>2006</v>
      </c>
      <c r="V231" t="str">
        <f t="shared" si="28"/>
        <v>12</v>
      </c>
      <c r="W231" t="str">
        <f t="shared" si="29"/>
        <v>19</v>
      </c>
      <c r="X231" s="8">
        <f t="shared" si="30"/>
        <v>39070</v>
      </c>
      <c r="Y231">
        <f t="shared" si="25"/>
        <v>200</v>
      </c>
      <c r="Z231" t="str">
        <f t="shared" si="26"/>
        <v>GRUENFARBE</v>
      </c>
      <c r="AA231" s="9" t="str">
        <f t="shared" si="27"/>
        <v>19.12.2006</v>
      </c>
      <c r="AB231" s="9" t="str">
        <f t="shared" si="31"/>
        <v>Ja</v>
      </c>
    </row>
    <row r="232" spans="1:28" x14ac:dyDescent="0.25">
      <c r="A232" t="s">
        <v>1126</v>
      </c>
      <c r="B232" t="s">
        <v>131</v>
      </c>
      <c r="C232" t="s">
        <v>402</v>
      </c>
      <c r="D232" t="s">
        <v>403</v>
      </c>
      <c r="E232" t="s">
        <v>404</v>
      </c>
      <c r="F232" t="s">
        <v>51</v>
      </c>
      <c r="G232" t="s">
        <v>63</v>
      </c>
      <c r="H232" t="s">
        <v>1127</v>
      </c>
      <c r="I232" s="3" t="s">
        <v>9403</v>
      </c>
      <c r="J232" t="s">
        <v>54</v>
      </c>
      <c r="K232" t="s">
        <v>73</v>
      </c>
      <c r="L232" t="s">
        <v>51</v>
      </c>
      <c r="M232" t="s">
        <v>51</v>
      </c>
      <c r="N232" t="s">
        <v>73</v>
      </c>
      <c r="O232" t="s">
        <v>74</v>
      </c>
      <c r="P232" t="s">
        <v>74</v>
      </c>
      <c r="Q232" s="1" t="s">
        <v>1121</v>
      </c>
      <c r="R232" t="s">
        <v>855</v>
      </c>
      <c r="S232" t="s">
        <v>450</v>
      </c>
      <c r="T232" t="s">
        <v>471</v>
      </c>
      <c r="U232">
        <f t="shared" si="24"/>
        <v>2006</v>
      </c>
      <c r="V232" t="str">
        <f t="shared" si="28"/>
        <v>08</v>
      </c>
      <c r="W232" t="str">
        <f t="shared" si="29"/>
        <v>04</v>
      </c>
      <c r="X232" s="8">
        <f t="shared" si="30"/>
        <v>38933</v>
      </c>
      <c r="Y232">
        <f t="shared" si="25"/>
        <v>200</v>
      </c>
      <c r="Z232" t="str">
        <f t="shared" si="26"/>
        <v>GRUENFARBE</v>
      </c>
      <c r="AA232" s="9" t="str">
        <f t="shared" si="27"/>
        <v>04.08.2006</v>
      </c>
      <c r="AB232" s="9" t="str">
        <f t="shared" si="31"/>
        <v>Ja</v>
      </c>
    </row>
    <row r="233" spans="1:28" x14ac:dyDescent="0.25">
      <c r="A233" t="s">
        <v>1128</v>
      </c>
      <c r="B233" t="s">
        <v>114</v>
      </c>
      <c r="C233" t="s">
        <v>1129</v>
      </c>
      <c r="D233" t="s">
        <v>921</v>
      </c>
      <c r="E233" t="s">
        <v>922</v>
      </c>
      <c r="F233" t="s">
        <v>51</v>
      </c>
      <c r="G233" t="s">
        <v>485</v>
      </c>
      <c r="H233" t="s">
        <v>1130</v>
      </c>
      <c r="I233" s="4" t="s">
        <v>9404</v>
      </c>
      <c r="J233" t="s">
        <v>54</v>
      </c>
      <c r="K233" t="s">
        <v>194</v>
      </c>
      <c r="L233" t="s">
        <v>51</v>
      </c>
      <c r="M233" t="s">
        <v>51</v>
      </c>
      <c r="N233" t="s">
        <v>194</v>
      </c>
      <c r="O233" t="s">
        <v>74</v>
      </c>
      <c r="P233" t="s">
        <v>172</v>
      </c>
      <c r="Q233" s="1" t="s">
        <v>1131</v>
      </c>
      <c r="R233" t="s">
        <v>488</v>
      </c>
      <c r="S233" t="s">
        <v>107</v>
      </c>
      <c r="T233" t="s">
        <v>122</v>
      </c>
      <c r="U233">
        <f t="shared" si="24"/>
        <v>1943</v>
      </c>
      <c r="V233" t="str">
        <f t="shared" si="28"/>
        <v>08</v>
      </c>
      <c r="W233" t="str">
        <f t="shared" si="29"/>
        <v>01</v>
      </c>
      <c r="X233" s="8">
        <f t="shared" si="30"/>
        <v>15919</v>
      </c>
      <c r="Y233">
        <f t="shared" si="25"/>
        <v>198</v>
      </c>
      <c r="Z233" t="str">
        <f t="shared" si="26"/>
        <v>ROTFARBE</v>
      </c>
      <c r="AA233" s="9" t="str">
        <f t="shared" si="27"/>
        <v>01.08.1943</v>
      </c>
      <c r="AB233" s="9" t="str">
        <f t="shared" si="31"/>
        <v>Ja</v>
      </c>
    </row>
    <row r="234" spans="1:28" x14ac:dyDescent="0.25">
      <c r="A234" t="s">
        <v>1132</v>
      </c>
      <c r="B234" t="s">
        <v>1133</v>
      </c>
      <c r="C234" t="s">
        <v>1134</v>
      </c>
      <c r="D234">
        <v>11111</v>
      </c>
      <c r="E234" t="s">
        <v>445</v>
      </c>
      <c r="F234" t="s">
        <v>51</v>
      </c>
      <c r="G234" t="s">
        <v>447</v>
      </c>
      <c r="H234" t="s">
        <v>1134</v>
      </c>
      <c r="I234" s="3" t="s">
        <v>9306</v>
      </c>
      <c r="J234" t="s">
        <v>492</v>
      </c>
      <c r="K234" t="s">
        <v>448</v>
      </c>
      <c r="L234" t="s">
        <v>51</v>
      </c>
      <c r="M234" t="s">
        <v>51</v>
      </c>
      <c r="N234" t="s">
        <v>448</v>
      </c>
      <c r="O234" t="s">
        <v>56</v>
      </c>
      <c r="P234" t="s">
        <v>74</v>
      </c>
      <c r="Q234" s="1" t="s">
        <v>1135</v>
      </c>
      <c r="R234" t="s">
        <v>51</v>
      </c>
      <c r="S234" t="s">
        <v>51</v>
      </c>
      <c r="T234" t="s">
        <v>51</v>
      </c>
      <c r="U234">
        <f t="shared" si="24"/>
        <v>2019</v>
      </c>
      <c r="V234" t="str">
        <f t="shared" si="28"/>
        <v>01</v>
      </c>
      <c r="W234" t="str">
        <f t="shared" si="29"/>
        <v>01</v>
      </c>
      <c r="X234" s="8">
        <f t="shared" si="30"/>
        <v>43466</v>
      </c>
      <c r="Y234">
        <f t="shared" si="25"/>
        <v>196.2</v>
      </c>
      <c r="Z234" t="str">
        <f t="shared" si="26"/>
        <v>GRUENFARBE</v>
      </c>
      <c r="AA234" s="9" t="str">
        <f t="shared" si="27"/>
        <v>01.01.2019</v>
      </c>
      <c r="AB234" s="9" t="str">
        <f t="shared" si="31"/>
        <v>Ja</v>
      </c>
    </row>
    <row r="235" spans="1:28" x14ac:dyDescent="0.25">
      <c r="A235" t="s">
        <v>1136</v>
      </c>
      <c r="B235" t="s">
        <v>1137</v>
      </c>
      <c r="C235" t="s">
        <v>1138</v>
      </c>
      <c r="D235" t="s">
        <v>1139</v>
      </c>
      <c r="E235" t="s">
        <v>1140</v>
      </c>
      <c r="F235" t="s">
        <v>1141</v>
      </c>
      <c r="G235" t="s">
        <v>1142</v>
      </c>
      <c r="H235" t="s">
        <v>1143</v>
      </c>
      <c r="I235" s="4" t="s">
        <v>9405</v>
      </c>
      <c r="J235" t="s">
        <v>54</v>
      </c>
      <c r="K235" t="s">
        <v>194</v>
      </c>
      <c r="L235" t="s">
        <v>51</v>
      </c>
      <c r="M235" t="s">
        <v>51</v>
      </c>
      <c r="N235" t="s">
        <v>194</v>
      </c>
      <c r="O235" t="s">
        <v>74</v>
      </c>
      <c r="P235" t="s">
        <v>74</v>
      </c>
      <c r="Q235" s="1" t="s">
        <v>1144</v>
      </c>
      <c r="R235" t="s">
        <v>1145</v>
      </c>
      <c r="S235" t="s">
        <v>107</v>
      </c>
      <c r="T235" t="s">
        <v>138</v>
      </c>
      <c r="U235">
        <f t="shared" si="24"/>
        <v>1975</v>
      </c>
      <c r="V235" t="str">
        <f t="shared" si="28"/>
        <v>03</v>
      </c>
      <c r="W235" t="str">
        <f t="shared" si="29"/>
        <v>10</v>
      </c>
      <c r="X235" s="8">
        <f t="shared" si="30"/>
        <v>27463</v>
      </c>
      <c r="Y235">
        <f t="shared" si="25"/>
        <v>196</v>
      </c>
      <c r="Z235" t="str">
        <f t="shared" si="26"/>
        <v>ROTFARBE</v>
      </c>
      <c r="AA235" s="9" t="str">
        <f t="shared" si="27"/>
        <v>10.03.1975</v>
      </c>
      <c r="AB235" s="9" t="str">
        <f t="shared" si="31"/>
        <v>Ja</v>
      </c>
    </row>
    <row r="236" spans="1:28" x14ac:dyDescent="0.25">
      <c r="A236" t="s">
        <v>1146</v>
      </c>
      <c r="B236" t="s">
        <v>1137</v>
      </c>
      <c r="C236" t="s">
        <v>1138</v>
      </c>
      <c r="D236" t="s">
        <v>1139</v>
      </c>
      <c r="E236" t="s">
        <v>1140</v>
      </c>
      <c r="F236" t="s">
        <v>1141</v>
      </c>
      <c r="G236" t="s">
        <v>1142</v>
      </c>
      <c r="H236" t="s">
        <v>1147</v>
      </c>
      <c r="I236" s="3" t="s">
        <v>9406</v>
      </c>
      <c r="J236" t="s">
        <v>492</v>
      </c>
      <c r="K236" t="s">
        <v>194</v>
      </c>
      <c r="L236" t="s">
        <v>51</v>
      </c>
      <c r="M236" t="s">
        <v>51</v>
      </c>
      <c r="N236" t="s">
        <v>194</v>
      </c>
      <c r="O236" t="s">
        <v>172</v>
      </c>
      <c r="P236" t="s">
        <v>172</v>
      </c>
      <c r="Q236" s="1" t="s">
        <v>1148</v>
      </c>
      <c r="R236" t="s">
        <v>1145</v>
      </c>
      <c r="S236" t="s">
        <v>107</v>
      </c>
      <c r="T236" t="s">
        <v>138</v>
      </c>
      <c r="U236">
        <f t="shared" si="24"/>
        <v>2015</v>
      </c>
      <c r="V236" t="str">
        <f t="shared" si="28"/>
        <v>07</v>
      </c>
      <c r="W236" t="str">
        <f t="shared" si="29"/>
        <v>31</v>
      </c>
      <c r="X236" s="8">
        <f t="shared" si="30"/>
        <v>42216</v>
      </c>
      <c r="Y236">
        <f t="shared" si="25"/>
        <v>195</v>
      </c>
      <c r="Z236" t="str">
        <f t="shared" si="26"/>
        <v>GRUENFARBE</v>
      </c>
      <c r="AA236" s="9" t="str">
        <f t="shared" si="27"/>
        <v>31.07.2015</v>
      </c>
      <c r="AB236" s="9" t="str">
        <f t="shared" si="31"/>
        <v>Ja</v>
      </c>
    </row>
    <row r="237" spans="1:28" x14ac:dyDescent="0.25">
      <c r="A237" t="s">
        <v>1149</v>
      </c>
      <c r="B237" t="s">
        <v>1150</v>
      </c>
      <c r="C237" t="s">
        <v>1151</v>
      </c>
      <c r="D237" t="s">
        <v>1152</v>
      </c>
      <c r="E237" t="s">
        <v>281</v>
      </c>
      <c r="F237" t="s">
        <v>1153</v>
      </c>
      <c r="G237" t="s">
        <v>281</v>
      </c>
      <c r="H237" t="s">
        <v>1151</v>
      </c>
      <c r="I237" s="3" t="s">
        <v>9407</v>
      </c>
      <c r="J237" t="s">
        <v>54</v>
      </c>
      <c r="K237" t="s">
        <v>184</v>
      </c>
      <c r="L237" t="s">
        <v>51</v>
      </c>
      <c r="M237" t="s">
        <v>51</v>
      </c>
      <c r="N237" t="s">
        <v>184</v>
      </c>
      <c r="O237" t="s">
        <v>74</v>
      </c>
      <c r="P237" t="s">
        <v>56</v>
      </c>
      <c r="Q237" s="1" t="s">
        <v>1154</v>
      </c>
      <c r="R237" t="s">
        <v>1151</v>
      </c>
      <c r="S237" t="s">
        <v>450</v>
      </c>
      <c r="T237" t="s">
        <v>1155</v>
      </c>
      <c r="U237">
        <f t="shared" si="24"/>
        <v>1993</v>
      </c>
      <c r="V237" t="str">
        <f t="shared" si="28"/>
        <v>03</v>
      </c>
      <c r="W237" t="str">
        <f t="shared" si="29"/>
        <v>01</v>
      </c>
      <c r="X237" s="8">
        <f t="shared" si="30"/>
        <v>34029</v>
      </c>
      <c r="Y237">
        <f t="shared" si="25"/>
        <v>194</v>
      </c>
      <c r="Z237" t="str">
        <f t="shared" si="26"/>
        <v>GRUENFARBE</v>
      </c>
      <c r="AA237" s="9" t="str">
        <f t="shared" si="27"/>
        <v>01.03.1993</v>
      </c>
      <c r="AB237" s="9" t="str">
        <f t="shared" si="31"/>
        <v>Ja</v>
      </c>
    </row>
    <row r="238" spans="1:28" x14ac:dyDescent="0.25">
      <c r="A238" t="s">
        <v>1156</v>
      </c>
      <c r="B238" t="s">
        <v>1157</v>
      </c>
      <c r="C238" t="s">
        <v>1158</v>
      </c>
      <c r="D238" t="s">
        <v>1159</v>
      </c>
      <c r="E238" t="s">
        <v>1160</v>
      </c>
      <c r="F238" t="s">
        <v>1161</v>
      </c>
      <c r="G238" t="s">
        <v>58</v>
      </c>
      <c r="H238" t="s">
        <v>1162</v>
      </c>
      <c r="I238" s="3" t="s">
        <v>9248</v>
      </c>
      <c r="J238" t="s">
        <v>399</v>
      </c>
      <c r="K238" t="s">
        <v>183</v>
      </c>
      <c r="L238" t="s">
        <v>1163</v>
      </c>
      <c r="M238" t="s">
        <v>1163</v>
      </c>
      <c r="N238" t="s">
        <v>73</v>
      </c>
      <c r="O238" t="s">
        <v>74</v>
      </c>
      <c r="P238" t="s">
        <v>56</v>
      </c>
      <c r="Q238" s="1" t="s">
        <v>1164</v>
      </c>
      <c r="R238" t="s">
        <v>1165</v>
      </c>
      <c r="S238" t="s">
        <v>107</v>
      </c>
      <c r="T238" t="s">
        <v>108</v>
      </c>
      <c r="U238">
        <f t="shared" si="24"/>
        <v>1990</v>
      </c>
      <c r="V238" t="str">
        <f t="shared" si="28"/>
        <v>01</v>
      </c>
      <c r="W238" t="str">
        <f t="shared" si="29"/>
        <v>01</v>
      </c>
      <c r="X238" s="8">
        <f t="shared" si="30"/>
        <v>32874</v>
      </c>
      <c r="Y238">
        <f t="shared" si="25"/>
        <v>190</v>
      </c>
      <c r="Z238" t="str">
        <f t="shared" si="26"/>
        <v>GRUENFARBE</v>
      </c>
      <c r="AA238" s="9" t="str">
        <f t="shared" si="27"/>
        <v>01.01.1990</v>
      </c>
      <c r="AB238" s="9" t="str">
        <f t="shared" si="31"/>
        <v>Ja</v>
      </c>
    </row>
    <row r="239" spans="1:28" x14ac:dyDescent="0.25">
      <c r="A239" t="s">
        <v>1166</v>
      </c>
      <c r="B239" t="s">
        <v>1167</v>
      </c>
      <c r="C239" t="s">
        <v>1168</v>
      </c>
      <c r="D239" t="s">
        <v>840</v>
      </c>
      <c r="E239" t="s">
        <v>841</v>
      </c>
      <c r="F239" t="s">
        <v>1169</v>
      </c>
      <c r="G239" t="s">
        <v>69</v>
      </c>
      <c r="H239" t="s">
        <v>1170</v>
      </c>
      <c r="I239" s="3" t="s">
        <v>9408</v>
      </c>
      <c r="J239" t="s">
        <v>54</v>
      </c>
      <c r="K239" t="s">
        <v>73</v>
      </c>
      <c r="L239" t="s">
        <v>51</v>
      </c>
      <c r="M239" t="s">
        <v>51</v>
      </c>
      <c r="N239" t="s">
        <v>73</v>
      </c>
      <c r="O239" t="s">
        <v>74</v>
      </c>
      <c r="P239" t="s">
        <v>56</v>
      </c>
      <c r="Q239" s="1" t="s">
        <v>1171</v>
      </c>
      <c r="R239" t="s">
        <v>1172</v>
      </c>
      <c r="S239" t="s">
        <v>450</v>
      </c>
      <c r="T239" t="s">
        <v>1173</v>
      </c>
      <c r="U239">
        <f t="shared" si="24"/>
        <v>2019</v>
      </c>
      <c r="V239" t="str">
        <f t="shared" si="28"/>
        <v>11</v>
      </c>
      <c r="W239" t="str">
        <f t="shared" si="29"/>
        <v>28</v>
      </c>
      <c r="X239" s="8">
        <f t="shared" si="30"/>
        <v>43797</v>
      </c>
      <c r="Y239">
        <f t="shared" si="25"/>
        <v>188</v>
      </c>
      <c r="Z239" t="str">
        <f t="shared" si="26"/>
        <v>GRUENFARBE</v>
      </c>
      <c r="AA239" s="9" t="str">
        <f t="shared" si="27"/>
        <v>28.11.2019</v>
      </c>
      <c r="AB239" s="9" t="str">
        <f t="shared" si="31"/>
        <v>Ja</v>
      </c>
    </row>
    <row r="240" spans="1:28" x14ac:dyDescent="0.25">
      <c r="A240" t="s">
        <v>51</v>
      </c>
      <c r="B240" t="s">
        <v>52</v>
      </c>
      <c r="C240" t="s">
        <v>51</v>
      </c>
      <c r="D240" t="s">
        <v>51</v>
      </c>
      <c r="E240" t="s">
        <v>51</v>
      </c>
      <c r="F240" t="s">
        <v>51</v>
      </c>
      <c r="G240" t="s">
        <v>93</v>
      </c>
      <c r="H240" t="s">
        <v>51</v>
      </c>
      <c r="I240" s="3" t="s">
        <v>9248</v>
      </c>
      <c r="J240" t="s">
        <v>54</v>
      </c>
      <c r="K240" t="s">
        <v>91</v>
      </c>
      <c r="L240" t="s">
        <v>51</v>
      </c>
      <c r="M240" t="s">
        <v>51</v>
      </c>
      <c r="N240" t="s">
        <v>91</v>
      </c>
      <c r="O240" t="s">
        <v>56</v>
      </c>
      <c r="P240" t="s">
        <v>51</v>
      </c>
      <c r="Q240" s="1" t="s">
        <v>1174</v>
      </c>
      <c r="R240" t="s">
        <v>51</v>
      </c>
      <c r="S240" t="s">
        <v>51</v>
      </c>
      <c r="T240" t="s">
        <v>51</v>
      </c>
      <c r="U240">
        <f t="shared" si="24"/>
        <v>1990</v>
      </c>
      <c r="V240" t="str">
        <f t="shared" si="28"/>
        <v>01</v>
      </c>
      <c r="W240" t="str">
        <f t="shared" si="29"/>
        <v>01</v>
      </c>
      <c r="X240" s="8">
        <f t="shared" si="30"/>
        <v>32874</v>
      </c>
      <c r="Y240">
        <f t="shared" si="25"/>
        <v>186.5</v>
      </c>
      <c r="Z240" t="str">
        <f t="shared" si="26"/>
        <v>GRUENFARBE</v>
      </c>
      <c r="AA240" s="9" t="str">
        <f t="shared" si="27"/>
        <v>01.01.1990</v>
      </c>
      <c r="AB240" s="9" t="str">
        <f t="shared" si="31"/>
        <v>Ja</v>
      </c>
    </row>
    <row r="241" spans="1:28" x14ac:dyDescent="0.25">
      <c r="A241" t="s">
        <v>1175</v>
      </c>
      <c r="B241" t="s">
        <v>877</v>
      </c>
      <c r="C241" t="s">
        <v>878</v>
      </c>
      <c r="D241" t="s">
        <v>879</v>
      </c>
      <c r="E241" t="s">
        <v>880</v>
      </c>
      <c r="F241" t="s">
        <v>51</v>
      </c>
      <c r="G241" t="s">
        <v>63</v>
      </c>
      <c r="H241" t="s">
        <v>1176</v>
      </c>
      <c r="I241" s="4" t="s">
        <v>9346</v>
      </c>
      <c r="J241" t="s">
        <v>399</v>
      </c>
      <c r="K241" t="s">
        <v>184</v>
      </c>
      <c r="L241" t="s">
        <v>51</v>
      </c>
      <c r="M241" t="s">
        <v>51</v>
      </c>
      <c r="N241" t="s">
        <v>184</v>
      </c>
      <c r="O241" t="s">
        <v>74</v>
      </c>
      <c r="P241" t="s">
        <v>51</v>
      </c>
      <c r="Q241" s="1" t="s">
        <v>1177</v>
      </c>
      <c r="R241" t="s">
        <v>1178</v>
      </c>
      <c r="S241" t="s">
        <v>450</v>
      </c>
      <c r="T241" t="s">
        <v>664</v>
      </c>
      <c r="U241">
        <f t="shared" si="24"/>
        <v>1971</v>
      </c>
      <c r="V241" t="str">
        <f t="shared" si="28"/>
        <v>01</v>
      </c>
      <c r="W241" t="str">
        <f t="shared" si="29"/>
        <v>01</v>
      </c>
      <c r="X241" s="8">
        <f t="shared" si="30"/>
        <v>25934</v>
      </c>
      <c r="Y241">
        <f t="shared" si="25"/>
        <v>186</v>
      </c>
      <c r="Z241" t="str">
        <f t="shared" si="26"/>
        <v>ROTFARBE</v>
      </c>
      <c r="AA241" s="9" t="str">
        <f t="shared" si="27"/>
        <v>01.01.1971</v>
      </c>
      <c r="AB241" s="9" t="str">
        <f t="shared" si="31"/>
        <v>Ja</v>
      </c>
    </row>
    <row r="242" spans="1:28" x14ac:dyDescent="0.25">
      <c r="A242" t="s">
        <v>1179</v>
      </c>
      <c r="B242" t="s">
        <v>600</v>
      </c>
      <c r="C242" t="s">
        <v>1180</v>
      </c>
      <c r="D242" t="s">
        <v>1181</v>
      </c>
      <c r="E242" t="s">
        <v>603</v>
      </c>
      <c r="F242" t="s">
        <v>1182</v>
      </c>
      <c r="G242" t="s">
        <v>603</v>
      </c>
      <c r="H242" t="s">
        <v>1183</v>
      </c>
      <c r="I242" s="4" t="s">
        <v>9303</v>
      </c>
      <c r="J242" t="s">
        <v>54</v>
      </c>
      <c r="K242" t="s">
        <v>185</v>
      </c>
      <c r="L242" t="s">
        <v>51</v>
      </c>
      <c r="M242" t="s">
        <v>51</v>
      </c>
      <c r="N242" t="s">
        <v>185</v>
      </c>
      <c r="O242" t="s">
        <v>74</v>
      </c>
      <c r="P242" t="s">
        <v>56</v>
      </c>
      <c r="Q242" s="1" t="s">
        <v>1184</v>
      </c>
      <c r="R242" t="s">
        <v>1180</v>
      </c>
      <c r="S242" t="s">
        <v>450</v>
      </c>
      <c r="T242" t="s">
        <v>607</v>
      </c>
      <c r="U242">
        <f t="shared" si="24"/>
        <v>1977</v>
      </c>
      <c r="V242" t="str">
        <f t="shared" si="28"/>
        <v>01</v>
      </c>
      <c r="W242" t="str">
        <f t="shared" si="29"/>
        <v>01</v>
      </c>
      <c r="X242" s="8">
        <f t="shared" si="30"/>
        <v>28126</v>
      </c>
      <c r="Y242">
        <f t="shared" si="25"/>
        <v>184</v>
      </c>
      <c r="Z242" t="str">
        <f t="shared" si="26"/>
        <v>ROTFARBE</v>
      </c>
      <c r="AA242" s="9" t="str">
        <f t="shared" si="27"/>
        <v>01.01.1977</v>
      </c>
      <c r="AB242" s="9" t="str">
        <f t="shared" si="31"/>
        <v>Ja</v>
      </c>
    </row>
    <row r="243" spans="1:28" x14ac:dyDescent="0.25">
      <c r="A243" t="s">
        <v>1185</v>
      </c>
      <c r="B243" t="s">
        <v>1186</v>
      </c>
      <c r="C243" t="s">
        <v>1187</v>
      </c>
      <c r="D243" t="s">
        <v>1188</v>
      </c>
      <c r="E243" t="s">
        <v>1189</v>
      </c>
      <c r="F243" t="s">
        <v>51</v>
      </c>
      <c r="G243" t="s">
        <v>93</v>
      </c>
      <c r="H243" t="s">
        <v>1187</v>
      </c>
      <c r="I243" s="3" t="s">
        <v>9409</v>
      </c>
      <c r="J243" t="s">
        <v>54</v>
      </c>
      <c r="K243" t="s">
        <v>183</v>
      </c>
      <c r="L243" t="s">
        <v>73</v>
      </c>
      <c r="M243" t="s">
        <v>667</v>
      </c>
      <c r="N243" t="s">
        <v>73</v>
      </c>
      <c r="O243" t="s">
        <v>74</v>
      </c>
      <c r="P243" t="s">
        <v>56</v>
      </c>
      <c r="Q243" s="1" t="s">
        <v>1190</v>
      </c>
      <c r="R243" t="s">
        <v>1191</v>
      </c>
      <c r="S243" t="s">
        <v>450</v>
      </c>
      <c r="T243" t="s">
        <v>1192</v>
      </c>
      <c r="U243">
        <f t="shared" si="24"/>
        <v>1996</v>
      </c>
      <c r="V243" t="str">
        <f t="shared" si="28"/>
        <v>09</v>
      </c>
      <c r="W243" t="str">
        <f t="shared" si="29"/>
        <v>26</v>
      </c>
      <c r="X243" s="8">
        <f t="shared" si="30"/>
        <v>35334</v>
      </c>
      <c r="Y243">
        <f t="shared" si="25"/>
        <v>182</v>
      </c>
      <c r="Z243" t="str">
        <f t="shared" si="26"/>
        <v>GRUENFARBE</v>
      </c>
      <c r="AA243" s="9" t="str">
        <f t="shared" si="27"/>
        <v>26.09.1996</v>
      </c>
      <c r="AB243" s="9" t="str">
        <f t="shared" si="31"/>
        <v>Ja</v>
      </c>
    </row>
    <row r="244" spans="1:28" x14ac:dyDescent="0.25">
      <c r="A244" t="s">
        <v>1193</v>
      </c>
      <c r="B244" t="s">
        <v>413</v>
      </c>
      <c r="C244" t="s">
        <v>1194</v>
      </c>
      <c r="D244" t="s">
        <v>1092</v>
      </c>
      <c r="E244" t="s">
        <v>1093</v>
      </c>
      <c r="F244" t="s">
        <v>1094</v>
      </c>
      <c r="G244" t="s">
        <v>356</v>
      </c>
      <c r="H244" t="s">
        <v>1195</v>
      </c>
      <c r="I244" s="4" t="s">
        <v>9410</v>
      </c>
      <c r="J244" t="s">
        <v>54</v>
      </c>
      <c r="K244" t="s">
        <v>184</v>
      </c>
      <c r="L244" t="s">
        <v>51</v>
      </c>
      <c r="M244" t="s">
        <v>51</v>
      </c>
      <c r="N244" t="s">
        <v>184</v>
      </c>
      <c r="O244" t="s">
        <v>74</v>
      </c>
      <c r="P244" t="s">
        <v>419</v>
      </c>
      <c r="Q244" s="1" t="s">
        <v>1196</v>
      </c>
      <c r="R244" t="s">
        <v>1097</v>
      </c>
      <c r="S244" t="s">
        <v>450</v>
      </c>
      <c r="T244" t="s">
        <v>1098</v>
      </c>
      <c r="U244">
        <f t="shared" si="24"/>
        <v>1982</v>
      </c>
      <c r="V244" t="str">
        <f t="shared" si="28"/>
        <v>08</v>
      </c>
      <c r="W244" t="str">
        <f t="shared" si="29"/>
        <v>15</v>
      </c>
      <c r="X244" s="8">
        <f t="shared" si="30"/>
        <v>30178</v>
      </c>
      <c r="Y244">
        <f t="shared" si="25"/>
        <v>179</v>
      </c>
      <c r="Z244" t="str">
        <f t="shared" si="26"/>
        <v>ROTFARBE</v>
      </c>
      <c r="AA244" s="9" t="str">
        <f t="shared" si="27"/>
        <v>15.08.1982</v>
      </c>
      <c r="AB244" s="9" t="str">
        <f t="shared" si="31"/>
        <v>Ja</v>
      </c>
    </row>
    <row r="245" spans="1:28" x14ac:dyDescent="0.25">
      <c r="A245" t="s">
        <v>51</v>
      </c>
      <c r="B245" t="s">
        <v>52</v>
      </c>
      <c r="C245" t="s">
        <v>51</v>
      </c>
      <c r="D245" t="s">
        <v>51</v>
      </c>
      <c r="E245" t="s">
        <v>51</v>
      </c>
      <c r="F245" t="s">
        <v>51</v>
      </c>
      <c r="G245" t="s">
        <v>61</v>
      </c>
      <c r="H245" t="s">
        <v>51</v>
      </c>
      <c r="I245" s="3" t="s">
        <v>9248</v>
      </c>
      <c r="J245" t="s">
        <v>54</v>
      </c>
      <c r="K245" t="s">
        <v>463</v>
      </c>
      <c r="L245" t="s">
        <v>51</v>
      </c>
      <c r="M245" t="s">
        <v>51</v>
      </c>
      <c r="N245" t="s">
        <v>463</v>
      </c>
      <c r="O245" t="s">
        <v>56</v>
      </c>
      <c r="P245" t="s">
        <v>51</v>
      </c>
      <c r="Q245" s="1" t="s">
        <v>1197</v>
      </c>
      <c r="R245" t="s">
        <v>51</v>
      </c>
      <c r="S245" t="s">
        <v>51</v>
      </c>
      <c r="T245" t="s">
        <v>51</v>
      </c>
      <c r="U245">
        <f t="shared" si="24"/>
        <v>1990</v>
      </c>
      <c r="V245" t="str">
        <f t="shared" si="28"/>
        <v>01</v>
      </c>
      <c r="W245" t="str">
        <f t="shared" si="29"/>
        <v>01</v>
      </c>
      <c r="X245" s="8">
        <f t="shared" si="30"/>
        <v>32874</v>
      </c>
      <c r="Y245">
        <f t="shared" si="25"/>
        <v>176.8</v>
      </c>
      <c r="Z245" t="str">
        <f t="shared" si="26"/>
        <v>GRUENFARBE</v>
      </c>
      <c r="AA245" s="9" t="str">
        <f t="shared" si="27"/>
        <v>01.01.1990</v>
      </c>
      <c r="AB245" s="9" t="str">
        <f t="shared" si="31"/>
        <v>Ja</v>
      </c>
    </row>
    <row r="246" spans="1:28" x14ac:dyDescent="0.25">
      <c r="A246" t="s">
        <v>1198</v>
      </c>
      <c r="B246" t="s">
        <v>131</v>
      </c>
      <c r="C246" t="s">
        <v>1199</v>
      </c>
      <c r="D246" t="s">
        <v>1200</v>
      </c>
      <c r="E246" t="s">
        <v>1201</v>
      </c>
      <c r="F246" t="s">
        <v>51</v>
      </c>
      <c r="G246" t="s">
        <v>63</v>
      </c>
      <c r="H246" t="s">
        <v>1199</v>
      </c>
      <c r="I246" s="4" t="s">
        <v>9411</v>
      </c>
      <c r="J246" t="s">
        <v>54</v>
      </c>
      <c r="K246" t="s">
        <v>183</v>
      </c>
      <c r="L246" t="s">
        <v>171</v>
      </c>
      <c r="M246" t="s">
        <v>1202</v>
      </c>
      <c r="N246" t="s">
        <v>171</v>
      </c>
      <c r="O246" t="s">
        <v>74</v>
      </c>
      <c r="P246" t="s">
        <v>56</v>
      </c>
      <c r="Q246" s="1" t="s">
        <v>1203</v>
      </c>
      <c r="R246" t="s">
        <v>1201</v>
      </c>
      <c r="S246" t="s">
        <v>450</v>
      </c>
      <c r="T246" t="s">
        <v>471</v>
      </c>
      <c r="U246">
        <f t="shared" si="24"/>
        <v>1959</v>
      </c>
      <c r="V246" t="str">
        <f t="shared" si="28"/>
        <v>01</v>
      </c>
      <c r="W246" t="str">
        <f t="shared" si="29"/>
        <v>01</v>
      </c>
      <c r="X246" s="8">
        <f t="shared" si="30"/>
        <v>21551</v>
      </c>
      <c r="Y246">
        <f t="shared" si="25"/>
        <v>176</v>
      </c>
      <c r="Z246" t="str">
        <f t="shared" si="26"/>
        <v>ROTFARBE</v>
      </c>
      <c r="AA246" s="9" t="str">
        <f t="shared" si="27"/>
        <v>01.01.1959</v>
      </c>
      <c r="AB246" s="9" t="str">
        <f t="shared" si="31"/>
        <v>Ja</v>
      </c>
    </row>
    <row r="247" spans="1:28" x14ac:dyDescent="0.25">
      <c r="A247" t="s">
        <v>1204</v>
      </c>
      <c r="B247" t="s">
        <v>1205</v>
      </c>
      <c r="C247" t="s">
        <v>1206</v>
      </c>
      <c r="D247" t="s">
        <v>1207</v>
      </c>
      <c r="E247" t="s">
        <v>1208</v>
      </c>
      <c r="F247" t="s">
        <v>51</v>
      </c>
      <c r="G247" t="s">
        <v>66</v>
      </c>
      <c r="H247" t="s">
        <v>1209</v>
      </c>
      <c r="I247" s="3" t="s">
        <v>9412</v>
      </c>
      <c r="J247" t="s">
        <v>54</v>
      </c>
      <c r="K247" t="s">
        <v>59</v>
      </c>
      <c r="L247" t="s">
        <v>51</v>
      </c>
      <c r="M247" t="s">
        <v>51</v>
      </c>
      <c r="N247" t="s">
        <v>59</v>
      </c>
      <c r="O247" t="s">
        <v>56</v>
      </c>
      <c r="P247" t="s">
        <v>74</v>
      </c>
      <c r="Q247" s="1" t="s">
        <v>1210</v>
      </c>
      <c r="R247" t="s">
        <v>51</v>
      </c>
      <c r="S247" t="s">
        <v>51</v>
      </c>
      <c r="T247" t="s">
        <v>51</v>
      </c>
      <c r="U247">
        <f t="shared" si="24"/>
        <v>2009</v>
      </c>
      <c r="V247" t="str">
        <f t="shared" si="28"/>
        <v>12</v>
      </c>
      <c r="W247" t="str">
        <f t="shared" si="29"/>
        <v>01</v>
      </c>
      <c r="X247" s="8">
        <f t="shared" si="30"/>
        <v>40148</v>
      </c>
      <c r="Y247">
        <f t="shared" si="25"/>
        <v>171</v>
      </c>
      <c r="Z247" t="str">
        <f t="shared" si="26"/>
        <v>GRUENFARBE</v>
      </c>
      <c r="AA247" s="9" t="str">
        <f t="shared" si="27"/>
        <v>01.12.2009</v>
      </c>
      <c r="AB247" s="9" t="str">
        <f t="shared" si="31"/>
        <v>Ja</v>
      </c>
    </row>
    <row r="248" spans="1:28" ht="27.6" x14ac:dyDescent="0.25">
      <c r="A248" t="s">
        <v>1211</v>
      </c>
      <c r="B248" t="s">
        <v>1068</v>
      </c>
      <c r="C248" t="s">
        <v>1212</v>
      </c>
      <c r="D248" t="s">
        <v>1070</v>
      </c>
      <c r="E248" t="s">
        <v>1213</v>
      </c>
      <c r="F248" t="s">
        <v>51</v>
      </c>
      <c r="G248" t="s">
        <v>63</v>
      </c>
      <c r="H248" t="s">
        <v>1112</v>
      </c>
      <c r="I248" s="4" t="s">
        <v>9348</v>
      </c>
      <c r="J248" t="s">
        <v>54</v>
      </c>
      <c r="K248" t="s">
        <v>1073</v>
      </c>
      <c r="L248" t="s">
        <v>1074</v>
      </c>
      <c r="M248" t="s">
        <v>51</v>
      </c>
      <c r="N248" s="2" t="s">
        <v>564</v>
      </c>
      <c r="O248" t="s">
        <v>172</v>
      </c>
      <c r="P248" t="s">
        <v>56</v>
      </c>
      <c r="Q248" s="1" t="s">
        <v>1214</v>
      </c>
      <c r="R248" t="s">
        <v>1076</v>
      </c>
      <c r="S248" t="s">
        <v>450</v>
      </c>
      <c r="T248" t="s">
        <v>1077</v>
      </c>
      <c r="U248">
        <f t="shared" si="24"/>
        <v>1968</v>
      </c>
      <c r="V248" t="str">
        <f t="shared" si="28"/>
        <v>01</v>
      </c>
      <c r="W248" t="str">
        <f t="shared" si="29"/>
        <v>01</v>
      </c>
      <c r="X248" s="8">
        <f t="shared" si="30"/>
        <v>24838</v>
      </c>
      <c r="Y248">
        <f t="shared" si="25"/>
        <v>170</v>
      </c>
      <c r="Z248" t="str">
        <f t="shared" si="26"/>
        <v>ROTFARBE</v>
      </c>
      <c r="AA248" s="9" t="str">
        <f t="shared" si="27"/>
        <v>01.01.1968</v>
      </c>
      <c r="AB248" s="9" t="str">
        <f t="shared" si="31"/>
        <v>Ja</v>
      </c>
    </row>
    <row r="249" spans="1:28" ht="27.6" x14ac:dyDescent="0.25">
      <c r="A249" t="s">
        <v>1215</v>
      </c>
      <c r="B249" t="s">
        <v>1216</v>
      </c>
      <c r="C249" t="s">
        <v>1217</v>
      </c>
      <c r="D249" t="s">
        <v>1218</v>
      </c>
      <c r="E249" t="s">
        <v>1219</v>
      </c>
      <c r="F249" t="s">
        <v>1220</v>
      </c>
      <c r="G249" t="s">
        <v>63</v>
      </c>
      <c r="H249" t="s">
        <v>1221</v>
      </c>
      <c r="I249" s="4" t="s">
        <v>9413</v>
      </c>
      <c r="J249" t="s">
        <v>54</v>
      </c>
      <c r="K249" t="s">
        <v>183</v>
      </c>
      <c r="L249" t="s">
        <v>184</v>
      </c>
      <c r="M249" t="s">
        <v>1222</v>
      </c>
      <c r="N249" s="2" t="s">
        <v>1223</v>
      </c>
      <c r="O249" t="s">
        <v>74</v>
      </c>
      <c r="P249" t="s">
        <v>56</v>
      </c>
      <c r="Q249" s="1" t="s">
        <v>1224</v>
      </c>
      <c r="R249" t="s">
        <v>51</v>
      </c>
      <c r="S249" t="s">
        <v>1225</v>
      </c>
      <c r="T249" t="s">
        <v>1226</v>
      </c>
      <c r="U249">
        <f t="shared" si="24"/>
        <v>1940</v>
      </c>
      <c r="V249" t="str">
        <f t="shared" si="28"/>
        <v>08</v>
      </c>
      <c r="W249" t="str">
        <f t="shared" si="29"/>
        <v>12</v>
      </c>
      <c r="X249" s="8">
        <f t="shared" si="30"/>
        <v>14835</v>
      </c>
      <c r="Y249">
        <f t="shared" si="25"/>
        <v>169.3</v>
      </c>
      <c r="Z249" t="str">
        <f t="shared" si="26"/>
        <v>ROTFARBE</v>
      </c>
      <c r="AA249" s="9" t="str">
        <f t="shared" si="27"/>
        <v>12.08.1940</v>
      </c>
      <c r="AB249" s="9" t="str">
        <f t="shared" si="31"/>
        <v>Ja</v>
      </c>
    </row>
    <row r="250" spans="1:28" x14ac:dyDescent="0.25">
      <c r="A250" t="s">
        <v>1227</v>
      </c>
      <c r="B250" t="s">
        <v>1228</v>
      </c>
      <c r="C250" t="s">
        <v>1229</v>
      </c>
      <c r="D250" t="s">
        <v>1230</v>
      </c>
      <c r="E250" t="s">
        <v>1231</v>
      </c>
      <c r="F250" t="s">
        <v>51</v>
      </c>
      <c r="G250" t="s">
        <v>88</v>
      </c>
      <c r="H250" t="s">
        <v>51</v>
      </c>
      <c r="I250" s="3" t="s">
        <v>9414</v>
      </c>
      <c r="J250" t="s">
        <v>54</v>
      </c>
      <c r="K250" t="s">
        <v>183</v>
      </c>
      <c r="L250" t="s">
        <v>73</v>
      </c>
      <c r="M250" t="s">
        <v>1232</v>
      </c>
      <c r="N250" t="s">
        <v>73</v>
      </c>
      <c r="O250" t="s">
        <v>74</v>
      </c>
      <c r="P250" t="s">
        <v>56</v>
      </c>
      <c r="Q250" s="1" t="s">
        <v>1233</v>
      </c>
      <c r="R250" t="s">
        <v>1234</v>
      </c>
      <c r="S250" t="s">
        <v>450</v>
      </c>
      <c r="T250" t="s">
        <v>1235</v>
      </c>
      <c r="U250">
        <f t="shared" si="24"/>
        <v>1996</v>
      </c>
      <c r="V250" t="str">
        <f t="shared" si="28"/>
        <v>02</v>
      </c>
      <c r="W250" t="str">
        <f t="shared" si="29"/>
        <v>15</v>
      </c>
      <c r="X250" s="8">
        <f t="shared" si="30"/>
        <v>35110</v>
      </c>
      <c r="Y250">
        <f t="shared" si="25"/>
        <v>167</v>
      </c>
      <c r="Z250" t="str">
        <f t="shared" si="26"/>
        <v>GRUENFARBE</v>
      </c>
      <c r="AA250" s="9" t="str">
        <f t="shared" si="27"/>
        <v>15.02.1996</v>
      </c>
      <c r="AB250" s="9" t="str">
        <f t="shared" si="31"/>
        <v>Ja</v>
      </c>
    </row>
    <row r="251" spans="1:28" x14ac:dyDescent="0.25">
      <c r="A251" t="s">
        <v>1236</v>
      </c>
      <c r="B251" t="s">
        <v>131</v>
      </c>
      <c r="C251" t="s">
        <v>1237</v>
      </c>
      <c r="D251" t="s">
        <v>659</v>
      </c>
      <c r="E251" t="s">
        <v>660</v>
      </c>
      <c r="F251" t="s">
        <v>51</v>
      </c>
      <c r="G251" t="s">
        <v>63</v>
      </c>
      <c r="H251" t="s">
        <v>1237</v>
      </c>
      <c r="I251" s="4" t="s">
        <v>9415</v>
      </c>
      <c r="J251" t="s">
        <v>54</v>
      </c>
      <c r="K251" t="s">
        <v>194</v>
      </c>
      <c r="L251" t="s">
        <v>51</v>
      </c>
      <c r="M251" t="s">
        <v>51</v>
      </c>
      <c r="N251" t="s">
        <v>194</v>
      </c>
      <c r="O251" t="s">
        <v>74</v>
      </c>
      <c r="P251" t="s">
        <v>74</v>
      </c>
      <c r="Q251" s="1" t="s">
        <v>1238</v>
      </c>
      <c r="R251" t="s">
        <v>1239</v>
      </c>
      <c r="S251" t="s">
        <v>107</v>
      </c>
      <c r="T251" t="s">
        <v>138</v>
      </c>
      <c r="U251">
        <f t="shared" si="24"/>
        <v>1989</v>
      </c>
      <c r="V251" t="str">
        <f t="shared" si="28"/>
        <v>08</v>
      </c>
      <c r="W251" t="str">
        <f t="shared" si="29"/>
        <v>08</v>
      </c>
      <c r="X251" s="8">
        <f t="shared" si="30"/>
        <v>32728</v>
      </c>
      <c r="Y251">
        <f t="shared" si="25"/>
        <v>165</v>
      </c>
      <c r="Z251" t="str">
        <f t="shared" si="26"/>
        <v>ROTFARBE</v>
      </c>
      <c r="AA251" s="9" t="str">
        <f t="shared" si="27"/>
        <v>08.08.1989</v>
      </c>
      <c r="AB251" s="9" t="str">
        <f t="shared" si="31"/>
        <v>Ja</v>
      </c>
    </row>
    <row r="252" spans="1:28" x14ac:dyDescent="0.25">
      <c r="A252" t="s">
        <v>1250</v>
      </c>
      <c r="B252" t="s">
        <v>600</v>
      </c>
      <c r="C252" t="s">
        <v>1251</v>
      </c>
      <c r="D252" t="s">
        <v>1252</v>
      </c>
      <c r="E252" t="s">
        <v>603</v>
      </c>
      <c r="F252" t="s">
        <v>1253</v>
      </c>
      <c r="G252" t="s">
        <v>603</v>
      </c>
      <c r="H252" t="s">
        <v>1251</v>
      </c>
      <c r="I252" s="4" t="s">
        <v>9417</v>
      </c>
      <c r="J252" t="s">
        <v>54</v>
      </c>
      <c r="K252" t="s">
        <v>183</v>
      </c>
      <c r="L252" t="s">
        <v>73</v>
      </c>
      <c r="M252" t="s">
        <v>1254</v>
      </c>
      <c r="N252" t="s">
        <v>73</v>
      </c>
      <c r="O252" t="s">
        <v>74</v>
      </c>
      <c r="P252" t="s">
        <v>56</v>
      </c>
      <c r="Q252" s="1" t="s">
        <v>1246</v>
      </c>
      <c r="R252" t="s">
        <v>1251</v>
      </c>
      <c r="S252" t="s">
        <v>450</v>
      </c>
      <c r="T252" t="s">
        <v>607</v>
      </c>
      <c r="U252">
        <f t="shared" si="24"/>
        <v>1981</v>
      </c>
      <c r="V252" t="str">
        <f t="shared" si="28"/>
        <v>08</v>
      </c>
      <c r="W252" t="str">
        <f t="shared" si="29"/>
        <v>13</v>
      </c>
      <c r="X252" s="8">
        <f t="shared" si="30"/>
        <v>29811</v>
      </c>
      <c r="Y252">
        <f t="shared" si="25"/>
        <v>164</v>
      </c>
      <c r="Z252" t="str">
        <f t="shared" si="26"/>
        <v>ROTFARBE</v>
      </c>
      <c r="AA252" s="9" t="str">
        <f t="shared" si="27"/>
        <v>13.08.1981</v>
      </c>
      <c r="AB252" s="9" t="str">
        <f t="shared" si="31"/>
        <v>Ja</v>
      </c>
    </row>
    <row r="253" spans="1:28" x14ac:dyDescent="0.25">
      <c r="A253" t="s">
        <v>1240</v>
      </c>
      <c r="B253" t="s">
        <v>1241</v>
      </c>
      <c r="C253" t="s">
        <v>1242</v>
      </c>
      <c r="D253" t="s">
        <v>1243</v>
      </c>
      <c r="E253" t="s">
        <v>1244</v>
      </c>
      <c r="F253" t="s">
        <v>51</v>
      </c>
      <c r="G253" t="s">
        <v>53</v>
      </c>
      <c r="H253" t="s">
        <v>1245</v>
      </c>
      <c r="I253" s="4" t="s">
        <v>9416</v>
      </c>
      <c r="J253" t="s">
        <v>54</v>
      </c>
      <c r="K253" t="s">
        <v>194</v>
      </c>
      <c r="L253" t="s">
        <v>51</v>
      </c>
      <c r="M253" t="s">
        <v>51</v>
      </c>
      <c r="N253" t="s">
        <v>194</v>
      </c>
      <c r="O253" t="s">
        <v>74</v>
      </c>
      <c r="P253" t="s">
        <v>74</v>
      </c>
      <c r="Q253" s="1" t="s">
        <v>1246</v>
      </c>
      <c r="R253" t="s">
        <v>1247</v>
      </c>
      <c r="S253" t="s">
        <v>1248</v>
      </c>
      <c r="T253" t="s">
        <v>1249</v>
      </c>
      <c r="U253">
        <f t="shared" si="24"/>
        <v>1974</v>
      </c>
      <c r="V253" t="str">
        <f t="shared" si="28"/>
        <v>12</v>
      </c>
      <c r="W253" t="str">
        <f t="shared" si="29"/>
        <v>31</v>
      </c>
      <c r="X253" s="8">
        <f t="shared" si="30"/>
        <v>27394</v>
      </c>
      <c r="Y253">
        <f t="shared" si="25"/>
        <v>164</v>
      </c>
      <c r="Z253" t="str">
        <f t="shared" si="26"/>
        <v>ROTFARBE</v>
      </c>
      <c r="AA253" s="9" t="str">
        <f t="shared" si="27"/>
        <v>31.12.1974</v>
      </c>
      <c r="AB253" s="9" t="str">
        <f t="shared" si="31"/>
        <v>Ja</v>
      </c>
    </row>
    <row r="254" spans="1:28" x14ac:dyDescent="0.25">
      <c r="A254" t="s">
        <v>1267</v>
      </c>
      <c r="B254" t="s">
        <v>179</v>
      </c>
      <c r="C254" t="s">
        <v>1268</v>
      </c>
      <c r="D254" t="s">
        <v>1269</v>
      </c>
      <c r="E254" t="s">
        <v>66</v>
      </c>
      <c r="F254" t="s">
        <v>51</v>
      </c>
      <c r="G254" t="s">
        <v>66</v>
      </c>
      <c r="H254" t="s">
        <v>51</v>
      </c>
      <c r="I254" s="3" t="s">
        <v>9419</v>
      </c>
      <c r="J254" t="s">
        <v>54</v>
      </c>
      <c r="K254" t="s">
        <v>73</v>
      </c>
      <c r="L254" t="s">
        <v>51</v>
      </c>
      <c r="M254" t="s">
        <v>51</v>
      </c>
      <c r="N254" t="s">
        <v>73</v>
      </c>
      <c r="O254" t="s">
        <v>74</v>
      </c>
      <c r="P254" t="s">
        <v>74</v>
      </c>
      <c r="Q254" s="1" t="s">
        <v>1260</v>
      </c>
      <c r="R254" t="s">
        <v>1270</v>
      </c>
      <c r="S254" t="s">
        <v>450</v>
      </c>
      <c r="T254" t="s">
        <v>588</v>
      </c>
      <c r="U254">
        <f t="shared" si="24"/>
        <v>1994</v>
      </c>
      <c r="V254" t="str">
        <f t="shared" si="28"/>
        <v>01</v>
      </c>
      <c r="W254" t="str">
        <f t="shared" si="29"/>
        <v>01</v>
      </c>
      <c r="X254" s="8">
        <f t="shared" si="30"/>
        <v>34335</v>
      </c>
      <c r="Y254">
        <f t="shared" si="25"/>
        <v>160</v>
      </c>
      <c r="Z254" t="str">
        <f t="shared" si="26"/>
        <v>GRUENFARBE</v>
      </c>
      <c r="AA254" s="9" t="str">
        <f t="shared" si="27"/>
        <v>01.01.1994</v>
      </c>
      <c r="AB254" s="9" t="str">
        <f t="shared" si="31"/>
        <v>Ja</v>
      </c>
    </row>
    <row r="255" spans="1:28" ht="27.6" x14ac:dyDescent="0.25">
      <c r="A255" t="s">
        <v>1261</v>
      </c>
      <c r="B255" t="s">
        <v>1262</v>
      </c>
      <c r="C255" t="s">
        <v>592</v>
      </c>
      <c r="D255" t="s">
        <v>593</v>
      </c>
      <c r="E255" t="s">
        <v>594</v>
      </c>
      <c r="F255" t="s">
        <v>1263</v>
      </c>
      <c r="G255" t="s">
        <v>594</v>
      </c>
      <c r="H255" t="s">
        <v>1112</v>
      </c>
      <c r="I255" s="4" t="s">
        <v>9351</v>
      </c>
      <c r="J255" t="s">
        <v>54</v>
      </c>
      <c r="K255" t="s">
        <v>1264</v>
      </c>
      <c r="L255" t="s">
        <v>1265</v>
      </c>
      <c r="M255" t="s">
        <v>73</v>
      </c>
      <c r="N255" s="2" t="s">
        <v>564</v>
      </c>
      <c r="O255" t="s">
        <v>74</v>
      </c>
      <c r="P255" t="s">
        <v>74</v>
      </c>
      <c r="Q255" s="1" t="s">
        <v>1260</v>
      </c>
      <c r="R255" t="s">
        <v>1266</v>
      </c>
      <c r="S255" t="s">
        <v>450</v>
      </c>
      <c r="T255" t="s">
        <v>902</v>
      </c>
      <c r="U255">
        <f t="shared" si="24"/>
        <v>1975</v>
      </c>
      <c r="V255" t="str">
        <f t="shared" si="28"/>
        <v>01</v>
      </c>
      <c r="W255" t="str">
        <f t="shared" si="29"/>
        <v>01</v>
      </c>
      <c r="X255" s="8">
        <f t="shared" si="30"/>
        <v>27395</v>
      </c>
      <c r="Y255">
        <f t="shared" si="25"/>
        <v>160</v>
      </c>
      <c r="Z255" t="str">
        <f t="shared" si="26"/>
        <v>ROTFARBE</v>
      </c>
      <c r="AA255" s="9" t="str">
        <f t="shared" si="27"/>
        <v>01.01.1975</v>
      </c>
      <c r="AB255" s="9" t="str">
        <f t="shared" si="31"/>
        <v>Ja</v>
      </c>
    </row>
    <row r="256" spans="1:28" x14ac:dyDescent="0.25">
      <c r="A256" t="s">
        <v>1255</v>
      </c>
      <c r="B256" t="s">
        <v>224</v>
      </c>
      <c r="C256" t="s">
        <v>1256</v>
      </c>
      <c r="D256" t="s">
        <v>1257</v>
      </c>
      <c r="E256" t="s">
        <v>1256</v>
      </c>
      <c r="F256" t="s">
        <v>1258</v>
      </c>
      <c r="G256" t="s">
        <v>53</v>
      </c>
      <c r="H256" t="s">
        <v>1256</v>
      </c>
      <c r="I256" s="4" t="s">
        <v>9418</v>
      </c>
      <c r="J256" t="s">
        <v>1259</v>
      </c>
      <c r="K256" t="s">
        <v>194</v>
      </c>
      <c r="L256" t="s">
        <v>51</v>
      </c>
      <c r="M256" t="s">
        <v>51</v>
      </c>
      <c r="N256" t="s">
        <v>194</v>
      </c>
      <c r="O256" t="s">
        <v>74</v>
      </c>
      <c r="P256" t="s">
        <v>74</v>
      </c>
      <c r="Q256" s="1" t="s">
        <v>1260</v>
      </c>
      <c r="R256" t="s">
        <v>532</v>
      </c>
      <c r="S256" t="s">
        <v>450</v>
      </c>
      <c r="T256" t="s">
        <v>616</v>
      </c>
      <c r="U256">
        <f t="shared" si="24"/>
        <v>1958</v>
      </c>
      <c r="V256" t="str">
        <f t="shared" si="28"/>
        <v>01</v>
      </c>
      <c r="W256" t="str">
        <f t="shared" si="29"/>
        <v>01</v>
      </c>
      <c r="X256" s="8">
        <f t="shared" si="30"/>
        <v>21186</v>
      </c>
      <c r="Y256">
        <f t="shared" si="25"/>
        <v>160</v>
      </c>
      <c r="Z256" t="str">
        <f t="shared" si="26"/>
        <v>ROTFARBE</v>
      </c>
      <c r="AA256" s="9" t="str">
        <f t="shared" si="27"/>
        <v>01.01.1958</v>
      </c>
      <c r="AB256" s="9" t="str">
        <f t="shared" si="31"/>
        <v>Ja</v>
      </c>
    </row>
    <row r="257" spans="1:28" x14ac:dyDescent="0.25">
      <c r="A257" t="s">
        <v>1271</v>
      </c>
      <c r="B257" t="s">
        <v>114</v>
      </c>
      <c r="C257" t="s">
        <v>1272</v>
      </c>
      <c r="D257" t="s">
        <v>483</v>
      </c>
      <c r="E257" t="s">
        <v>484</v>
      </c>
      <c r="F257" t="s">
        <v>51</v>
      </c>
      <c r="G257" t="s">
        <v>485</v>
      </c>
      <c r="H257" t="s">
        <v>1042</v>
      </c>
      <c r="I257" s="4" t="s">
        <v>9420</v>
      </c>
      <c r="J257" t="s">
        <v>54</v>
      </c>
      <c r="K257" t="s">
        <v>512</v>
      </c>
      <c r="L257" t="s">
        <v>51</v>
      </c>
      <c r="M257" t="s">
        <v>51</v>
      </c>
      <c r="N257" t="s">
        <v>512</v>
      </c>
      <c r="O257" t="s">
        <v>74</v>
      </c>
      <c r="P257" t="s">
        <v>172</v>
      </c>
      <c r="Q257" s="1" t="s">
        <v>1273</v>
      </c>
      <c r="R257" t="s">
        <v>488</v>
      </c>
      <c r="S257" t="s">
        <v>107</v>
      </c>
      <c r="T257" t="s">
        <v>122</v>
      </c>
      <c r="U257">
        <f t="shared" si="24"/>
        <v>1930</v>
      </c>
      <c r="V257" t="str">
        <f t="shared" si="28"/>
        <v>03</v>
      </c>
      <c r="W257" t="str">
        <f t="shared" si="29"/>
        <v>01</v>
      </c>
      <c r="X257" s="8">
        <f t="shared" si="30"/>
        <v>11018</v>
      </c>
      <c r="Y257">
        <f t="shared" si="25"/>
        <v>158</v>
      </c>
      <c r="Z257" t="str">
        <f t="shared" si="26"/>
        <v>ROTFARBE</v>
      </c>
      <c r="AA257" s="9" t="str">
        <f t="shared" si="27"/>
        <v>01.03.1930</v>
      </c>
      <c r="AB257" s="9" t="str">
        <f t="shared" si="31"/>
        <v>Ja</v>
      </c>
    </row>
    <row r="258" spans="1:28" x14ac:dyDescent="0.25">
      <c r="A258" t="s">
        <v>1274</v>
      </c>
      <c r="B258" t="s">
        <v>1157</v>
      </c>
      <c r="C258" t="s">
        <v>1158</v>
      </c>
      <c r="D258" t="s">
        <v>1159</v>
      </c>
      <c r="E258" t="s">
        <v>1160</v>
      </c>
      <c r="F258" t="s">
        <v>1161</v>
      </c>
      <c r="G258" t="s">
        <v>58</v>
      </c>
      <c r="H258" t="s">
        <v>1275</v>
      </c>
      <c r="I258" s="3" t="s">
        <v>9369</v>
      </c>
      <c r="J258" t="s">
        <v>54</v>
      </c>
      <c r="K258" t="s">
        <v>73</v>
      </c>
      <c r="L258" t="s">
        <v>73</v>
      </c>
      <c r="M258" t="s">
        <v>1276</v>
      </c>
      <c r="N258" t="s">
        <v>73</v>
      </c>
      <c r="O258" t="s">
        <v>74</v>
      </c>
      <c r="P258" t="s">
        <v>56</v>
      </c>
      <c r="Q258" s="1" t="s">
        <v>1277</v>
      </c>
      <c r="R258" t="s">
        <v>1278</v>
      </c>
      <c r="S258" t="s">
        <v>918</v>
      </c>
      <c r="T258" t="s">
        <v>1279</v>
      </c>
      <c r="U258">
        <f t="shared" si="24"/>
        <v>2015</v>
      </c>
      <c r="V258" t="str">
        <f t="shared" si="28"/>
        <v>01</v>
      </c>
      <c r="W258" t="str">
        <f t="shared" si="29"/>
        <v>01</v>
      </c>
      <c r="X258" s="8">
        <f t="shared" si="30"/>
        <v>42005</v>
      </c>
      <c r="Y258">
        <f t="shared" si="25"/>
        <v>157</v>
      </c>
      <c r="Z258" t="str">
        <f t="shared" si="26"/>
        <v>GRUENFARBE</v>
      </c>
      <c r="AA258" s="9" t="str">
        <f t="shared" si="27"/>
        <v>01.01.2015</v>
      </c>
      <c r="AB258" s="9" t="str">
        <f t="shared" si="31"/>
        <v>Ja</v>
      </c>
    </row>
    <row r="259" spans="1:28" x14ac:dyDescent="0.25">
      <c r="A259" t="s">
        <v>51</v>
      </c>
      <c r="B259" t="s">
        <v>52</v>
      </c>
      <c r="C259" t="s">
        <v>51</v>
      </c>
      <c r="D259" t="s">
        <v>51</v>
      </c>
      <c r="E259" t="s">
        <v>51</v>
      </c>
      <c r="F259" t="s">
        <v>51</v>
      </c>
      <c r="G259" t="s">
        <v>594</v>
      </c>
      <c r="H259" t="s">
        <v>51</v>
      </c>
      <c r="I259" s="3" t="s">
        <v>9248</v>
      </c>
      <c r="J259" t="s">
        <v>54</v>
      </c>
      <c r="K259" t="s">
        <v>59</v>
      </c>
      <c r="L259" t="s">
        <v>51</v>
      </c>
      <c r="M259" t="s">
        <v>51</v>
      </c>
      <c r="N259" t="s">
        <v>59</v>
      </c>
      <c r="O259" t="s">
        <v>56</v>
      </c>
      <c r="P259" t="s">
        <v>51</v>
      </c>
      <c r="Q259" s="1" t="s">
        <v>1280</v>
      </c>
      <c r="R259" t="s">
        <v>51</v>
      </c>
      <c r="S259" t="s">
        <v>51</v>
      </c>
      <c r="T259" t="s">
        <v>51</v>
      </c>
      <c r="U259">
        <f t="shared" ref="U259:U322" si="32">VALUE(IF(LEN(I259)&gt;3,RIGHT(I259,4),1990))</f>
        <v>1990</v>
      </c>
      <c r="V259" t="str">
        <f t="shared" si="28"/>
        <v>01</v>
      </c>
      <c r="W259" t="str">
        <f t="shared" si="29"/>
        <v>01</v>
      </c>
      <c r="X259" s="8">
        <f t="shared" si="30"/>
        <v>32874</v>
      </c>
      <c r="Y259">
        <f t="shared" ref="Y259:Y322" si="33">VALUE(Q259)</f>
        <v>155.6</v>
      </c>
      <c r="Z259" t="str">
        <f t="shared" ref="Z259:Z322" si="34">IF(VALUE(U259)&lt;1990,"ROTFARBE","GRUENFARBE")</f>
        <v>GRUENFARBE</v>
      </c>
      <c r="AA259" s="9" t="str">
        <f t="shared" ref="AA259:AA322" si="35">TEXT(I259,"DD.MM.YYYY")</f>
        <v>01.01.1990</v>
      </c>
      <c r="AB259" s="9" t="str">
        <f t="shared" si="31"/>
        <v>Ja</v>
      </c>
    </row>
    <row r="260" spans="1:28" x14ac:dyDescent="0.25">
      <c r="A260" t="s">
        <v>51</v>
      </c>
      <c r="B260" t="s">
        <v>71</v>
      </c>
      <c r="C260" t="s">
        <v>51</v>
      </c>
      <c r="D260" t="s">
        <v>51</v>
      </c>
      <c r="E260" t="s">
        <v>51</v>
      </c>
      <c r="F260" t="s">
        <v>51</v>
      </c>
      <c r="G260" t="s">
        <v>72</v>
      </c>
      <c r="H260" t="s">
        <v>51</v>
      </c>
      <c r="I260" s="3" t="s">
        <v>9248</v>
      </c>
      <c r="J260" t="s">
        <v>54</v>
      </c>
      <c r="K260" t="s">
        <v>1281</v>
      </c>
      <c r="L260" t="s">
        <v>51</v>
      </c>
      <c r="M260" t="s">
        <v>51</v>
      </c>
      <c r="N260" t="s">
        <v>1281</v>
      </c>
      <c r="O260" t="s">
        <v>74</v>
      </c>
      <c r="P260" t="s">
        <v>51</v>
      </c>
      <c r="Q260" s="1" t="s">
        <v>1282</v>
      </c>
      <c r="R260" t="s">
        <v>51</v>
      </c>
      <c r="S260" t="s">
        <v>51</v>
      </c>
      <c r="T260" t="s">
        <v>51</v>
      </c>
      <c r="U260">
        <f t="shared" si="32"/>
        <v>1990</v>
      </c>
      <c r="V260" t="str">
        <f t="shared" ref="V260:V323" si="36">TEXT(IF(LEN(I260)=10,MID(I260,4,2),1),"00")</f>
        <v>01</v>
      </c>
      <c r="W260" t="str">
        <f t="shared" ref="W260:W323" si="37">TEXT(IF(LEN(I260)=10,MID(I260,1,2),1),"00")</f>
        <v>01</v>
      </c>
      <c r="X260" s="8">
        <f t="shared" ref="X260:X323" si="38">DATE(U260,V260,W260)</f>
        <v>32874</v>
      </c>
      <c r="Y260">
        <f t="shared" si="33"/>
        <v>155.19999999999999</v>
      </c>
      <c r="Z260" t="str">
        <f t="shared" si="34"/>
        <v>GRUENFARBE</v>
      </c>
      <c r="AA260" s="9" t="str">
        <f t="shared" si="35"/>
        <v>01.01.1990</v>
      </c>
      <c r="AB260" s="9" t="str">
        <f t="shared" ref="AB260:AB323" si="39">IF(Y260&gt;AD$4,"Ja","Nein")</f>
        <v>Ja</v>
      </c>
    </row>
    <row r="261" spans="1:28" x14ac:dyDescent="0.25">
      <c r="A261" t="s">
        <v>1283</v>
      </c>
      <c r="B261" t="s">
        <v>1284</v>
      </c>
      <c r="C261" t="s">
        <v>1285</v>
      </c>
      <c r="D261" t="s">
        <v>1286</v>
      </c>
      <c r="E261" t="s">
        <v>594</v>
      </c>
      <c r="F261" t="s">
        <v>1287</v>
      </c>
      <c r="G261" t="s">
        <v>594</v>
      </c>
      <c r="H261" t="s">
        <v>1288</v>
      </c>
      <c r="I261" s="3" t="s">
        <v>9248</v>
      </c>
      <c r="J261" t="s">
        <v>960</v>
      </c>
      <c r="K261" t="s">
        <v>73</v>
      </c>
      <c r="L261" t="s">
        <v>51</v>
      </c>
      <c r="M261" t="s">
        <v>51</v>
      </c>
      <c r="N261" t="s">
        <v>73</v>
      </c>
      <c r="O261" t="s">
        <v>74</v>
      </c>
      <c r="P261" t="s">
        <v>56</v>
      </c>
      <c r="Q261" s="1" t="s">
        <v>1289</v>
      </c>
      <c r="R261" t="s">
        <v>1290</v>
      </c>
      <c r="S261" t="s">
        <v>450</v>
      </c>
      <c r="T261" t="s">
        <v>902</v>
      </c>
      <c r="U261">
        <f t="shared" si="32"/>
        <v>1990</v>
      </c>
      <c r="V261" t="str">
        <f t="shared" si="36"/>
        <v>01</v>
      </c>
      <c r="W261" t="str">
        <f t="shared" si="37"/>
        <v>01</v>
      </c>
      <c r="X261" s="8">
        <f t="shared" si="38"/>
        <v>32874</v>
      </c>
      <c r="Y261">
        <f t="shared" si="33"/>
        <v>155</v>
      </c>
      <c r="Z261" t="str">
        <f t="shared" si="34"/>
        <v>GRUENFARBE</v>
      </c>
      <c r="AA261" s="9" t="str">
        <f t="shared" si="35"/>
        <v>01.01.1990</v>
      </c>
      <c r="AB261" s="9" t="str">
        <f t="shared" si="39"/>
        <v>Ja</v>
      </c>
    </row>
    <row r="262" spans="1:28" x14ac:dyDescent="0.25">
      <c r="A262" t="s">
        <v>51</v>
      </c>
      <c r="B262" t="s">
        <v>52</v>
      </c>
      <c r="C262" t="s">
        <v>51</v>
      </c>
      <c r="D262" t="s">
        <v>51</v>
      </c>
      <c r="E262" t="s">
        <v>51</v>
      </c>
      <c r="F262" t="s">
        <v>51</v>
      </c>
      <c r="G262" t="s">
        <v>77</v>
      </c>
      <c r="H262" t="s">
        <v>51</v>
      </c>
      <c r="I262" s="3" t="s">
        <v>9248</v>
      </c>
      <c r="J262" t="s">
        <v>54</v>
      </c>
      <c r="K262" t="s">
        <v>91</v>
      </c>
      <c r="L262" t="s">
        <v>51</v>
      </c>
      <c r="M262" t="s">
        <v>51</v>
      </c>
      <c r="N262" t="s">
        <v>91</v>
      </c>
      <c r="O262" t="s">
        <v>56</v>
      </c>
      <c r="P262" t="s">
        <v>51</v>
      </c>
      <c r="Q262" s="1" t="s">
        <v>1291</v>
      </c>
      <c r="R262" t="s">
        <v>51</v>
      </c>
      <c r="S262" t="s">
        <v>51</v>
      </c>
      <c r="T262" t="s">
        <v>51</v>
      </c>
      <c r="U262">
        <f t="shared" si="32"/>
        <v>1990</v>
      </c>
      <c r="V262" t="str">
        <f t="shared" si="36"/>
        <v>01</v>
      </c>
      <c r="W262" t="str">
        <f t="shared" si="37"/>
        <v>01</v>
      </c>
      <c r="X262" s="8">
        <f t="shared" si="38"/>
        <v>32874</v>
      </c>
      <c r="Y262">
        <f t="shared" si="33"/>
        <v>153.30000000000001</v>
      </c>
      <c r="Z262" t="str">
        <f t="shared" si="34"/>
        <v>GRUENFARBE</v>
      </c>
      <c r="AA262" s="9" t="str">
        <f t="shared" si="35"/>
        <v>01.01.1990</v>
      </c>
      <c r="AB262" s="9" t="str">
        <f t="shared" si="39"/>
        <v>Ja</v>
      </c>
    </row>
    <row r="263" spans="1:28" x14ac:dyDescent="0.25">
      <c r="A263" t="s">
        <v>1292</v>
      </c>
      <c r="B263" t="s">
        <v>219</v>
      </c>
      <c r="C263" t="s">
        <v>310</v>
      </c>
      <c r="D263" t="s">
        <v>311</v>
      </c>
      <c r="E263" t="s">
        <v>312</v>
      </c>
      <c r="F263" t="s">
        <v>51</v>
      </c>
      <c r="G263" t="s">
        <v>63</v>
      </c>
      <c r="H263" t="s">
        <v>155</v>
      </c>
      <c r="I263" s="4" t="s">
        <v>9421</v>
      </c>
      <c r="J263" t="s">
        <v>1293</v>
      </c>
      <c r="K263" t="s">
        <v>184</v>
      </c>
      <c r="L263" t="s">
        <v>51</v>
      </c>
      <c r="M263" t="s">
        <v>51</v>
      </c>
      <c r="N263" t="s">
        <v>184</v>
      </c>
      <c r="O263" t="s">
        <v>74</v>
      </c>
      <c r="P263" t="s">
        <v>74</v>
      </c>
      <c r="Q263" s="1" t="s">
        <v>1294</v>
      </c>
      <c r="R263" t="s">
        <v>963</v>
      </c>
      <c r="S263" t="s">
        <v>450</v>
      </c>
      <c r="T263" t="s">
        <v>471</v>
      </c>
      <c r="U263">
        <f t="shared" si="32"/>
        <v>1963</v>
      </c>
      <c r="V263" t="str">
        <f t="shared" si="36"/>
        <v>01</v>
      </c>
      <c r="W263" t="str">
        <f t="shared" si="37"/>
        <v>01</v>
      </c>
      <c r="X263" s="8">
        <f t="shared" si="38"/>
        <v>23012</v>
      </c>
      <c r="Y263">
        <f t="shared" si="33"/>
        <v>152</v>
      </c>
      <c r="Z263" t="str">
        <f t="shared" si="34"/>
        <v>ROTFARBE</v>
      </c>
      <c r="AA263" s="9" t="str">
        <f t="shared" si="35"/>
        <v>01.01.1963</v>
      </c>
      <c r="AB263" s="9" t="str">
        <f t="shared" si="39"/>
        <v>Ja</v>
      </c>
    </row>
    <row r="264" spans="1:28" x14ac:dyDescent="0.25">
      <c r="A264" t="s">
        <v>1295</v>
      </c>
      <c r="B264" t="s">
        <v>219</v>
      </c>
      <c r="C264" t="s">
        <v>310</v>
      </c>
      <c r="D264" t="s">
        <v>311</v>
      </c>
      <c r="E264" t="s">
        <v>312</v>
      </c>
      <c r="F264" t="s">
        <v>51</v>
      </c>
      <c r="G264" t="s">
        <v>63</v>
      </c>
      <c r="H264" t="s">
        <v>283</v>
      </c>
      <c r="I264" s="4" t="s">
        <v>9421</v>
      </c>
      <c r="J264" t="s">
        <v>1293</v>
      </c>
      <c r="K264" t="s">
        <v>184</v>
      </c>
      <c r="L264" t="s">
        <v>51</v>
      </c>
      <c r="M264" t="s">
        <v>51</v>
      </c>
      <c r="N264" t="s">
        <v>184</v>
      </c>
      <c r="O264" t="s">
        <v>74</v>
      </c>
      <c r="P264" t="s">
        <v>74</v>
      </c>
      <c r="Q264" s="1" t="s">
        <v>1294</v>
      </c>
      <c r="R264" t="s">
        <v>963</v>
      </c>
      <c r="S264" t="s">
        <v>450</v>
      </c>
      <c r="T264" t="s">
        <v>471</v>
      </c>
      <c r="U264">
        <f t="shared" si="32"/>
        <v>1963</v>
      </c>
      <c r="V264" t="str">
        <f t="shared" si="36"/>
        <v>01</v>
      </c>
      <c r="W264" t="str">
        <f t="shared" si="37"/>
        <v>01</v>
      </c>
      <c r="X264" s="8">
        <f t="shared" si="38"/>
        <v>23012</v>
      </c>
      <c r="Y264">
        <f t="shared" si="33"/>
        <v>152</v>
      </c>
      <c r="Z264" t="str">
        <f t="shared" si="34"/>
        <v>ROTFARBE</v>
      </c>
      <c r="AA264" s="9" t="str">
        <f t="shared" si="35"/>
        <v>01.01.1963</v>
      </c>
      <c r="AB264" s="9" t="str">
        <f t="shared" si="39"/>
        <v>Ja</v>
      </c>
    </row>
    <row r="265" spans="1:28" x14ac:dyDescent="0.25">
      <c r="A265" t="s">
        <v>1296</v>
      </c>
      <c r="B265" t="s">
        <v>210</v>
      </c>
      <c r="C265" t="s">
        <v>1297</v>
      </c>
      <c r="D265" t="s">
        <v>1298</v>
      </c>
      <c r="E265" t="s">
        <v>1299</v>
      </c>
      <c r="F265" t="s">
        <v>1300</v>
      </c>
      <c r="G265" t="s">
        <v>61</v>
      </c>
      <c r="H265" t="s">
        <v>1301</v>
      </c>
      <c r="I265" s="4" t="s">
        <v>9422</v>
      </c>
      <c r="J265" t="s">
        <v>54</v>
      </c>
      <c r="K265" t="s">
        <v>194</v>
      </c>
      <c r="L265" t="s">
        <v>51</v>
      </c>
      <c r="M265" t="s">
        <v>51</v>
      </c>
      <c r="N265" t="s">
        <v>194</v>
      </c>
      <c r="O265" t="s">
        <v>74</v>
      </c>
      <c r="P265" t="s">
        <v>74</v>
      </c>
      <c r="Q265" s="1" t="s">
        <v>1302</v>
      </c>
      <c r="R265" t="s">
        <v>1303</v>
      </c>
      <c r="S265" t="s">
        <v>450</v>
      </c>
      <c r="T265" t="s">
        <v>1084</v>
      </c>
      <c r="U265">
        <f t="shared" si="32"/>
        <v>1951</v>
      </c>
      <c r="V265" t="str">
        <f t="shared" si="36"/>
        <v>04</v>
      </c>
      <c r="W265" t="str">
        <f t="shared" si="37"/>
        <v>13</v>
      </c>
      <c r="X265" s="8">
        <f t="shared" si="38"/>
        <v>18731</v>
      </c>
      <c r="Y265">
        <f t="shared" si="33"/>
        <v>150</v>
      </c>
      <c r="Z265" t="str">
        <f t="shared" si="34"/>
        <v>ROTFARBE</v>
      </c>
      <c r="AA265" s="9" t="str">
        <f t="shared" si="35"/>
        <v>13.04.1951</v>
      </c>
      <c r="AB265" s="9" t="str">
        <f t="shared" si="39"/>
        <v>Ja</v>
      </c>
    </row>
    <row r="266" spans="1:28" x14ac:dyDescent="0.25">
      <c r="A266" t="s">
        <v>1304</v>
      </c>
      <c r="B266" t="s">
        <v>413</v>
      </c>
      <c r="C266" t="s">
        <v>831</v>
      </c>
      <c r="D266" t="s">
        <v>338</v>
      </c>
      <c r="E266" t="s">
        <v>339</v>
      </c>
      <c r="F266" t="s">
        <v>832</v>
      </c>
      <c r="G266" t="s">
        <v>63</v>
      </c>
      <c r="H266" t="s">
        <v>1305</v>
      </c>
      <c r="I266" s="4" t="s">
        <v>9423</v>
      </c>
      <c r="J266" t="s">
        <v>834</v>
      </c>
      <c r="K266" t="s">
        <v>184</v>
      </c>
      <c r="L266" t="s">
        <v>51</v>
      </c>
      <c r="M266" t="s">
        <v>51</v>
      </c>
      <c r="N266" t="s">
        <v>184</v>
      </c>
      <c r="O266" t="s">
        <v>74</v>
      </c>
      <c r="P266" t="s">
        <v>74</v>
      </c>
      <c r="Q266" s="1" t="s">
        <v>1306</v>
      </c>
      <c r="R266" t="s">
        <v>1307</v>
      </c>
      <c r="S266" t="s">
        <v>450</v>
      </c>
      <c r="T266" t="s">
        <v>1308</v>
      </c>
      <c r="U266">
        <f t="shared" si="32"/>
        <v>1962</v>
      </c>
      <c r="V266" t="str">
        <f t="shared" si="36"/>
        <v>03</v>
      </c>
      <c r="W266" t="str">
        <f t="shared" si="37"/>
        <v>06</v>
      </c>
      <c r="X266" s="8">
        <f t="shared" si="38"/>
        <v>22711</v>
      </c>
      <c r="Y266">
        <f t="shared" si="33"/>
        <v>149</v>
      </c>
      <c r="Z266" t="str">
        <f t="shared" si="34"/>
        <v>ROTFARBE</v>
      </c>
      <c r="AA266" s="9" t="str">
        <f t="shared" si="35"/>
        <v>06.03.1962</v>
      </c>
      <c r="AB266" s="9" t="str">
        <f t="shared" si="39"/>
        <v>Ja</v>
      </c>
    </row>
    <row r="267" spans="1:28" x14ac:dyDescent="0.25">
      <c r="A267" t="s">
        <v>1317</v>
      </c>
      <c r="B267" t="s">
        <v>1318</v>
      </c>
      <c r="C267" t="s">
        <v>1319</v>
      </c>
      <c r="D267" t="s">
        <v>1320</v>
      </c>
      <c r="E267" t="s">
        <v>1321</v>
      </c>
      <c r="F267" t="s">
        <v>1322</v>
      </c>
      <c r="G267" t="s">
        <v>61</v>
      </c>
      <c r="H267" t="s">
        <v>1323</v>
      </c>
      <c r="I267" s="4" t="s">
        <v>9360</v>
      </c>
      <c r="J267" t="s">
        <v>54</v>
      </c>
      <c r="K267" t="s">
        <v>463</v>
      </c>
      <c r="L267" t="s">
        <v>51</v>
      </c>
      <c r="M267" t="s">
        <v>51</v>
      </c>
      <c r="N267" t="s">
        <v>463</v>
      </c>
      <c r="O267" t="s">
        <v>56</v>
      </c>
      <c r="P267" t="s">
        <v>172</v>
      </c>
      <c r="Q267" s="1" t="s">
        <v>1315</v>
      </c>
      <c r="R267" t="s">
        <v>1321</v>
      </c>
      <c r="S267" t="s">
        <v>450</v>
      </c>
      <c r="T267" t="s">
        <v>1316</v>
      </c>
      <c r="U267">
        <f t="shared" si="32"/>
        <v>1978</v>
      </c>
      <c r="V267" t="str">
        <f t="shared" si="36"/>
        <v>01</v>
      </c>
      <c r="W267" t="str">
        <f t="shared" si="37"/>
        <v>01</v>
      </c>
      <c r="X267" s="8">
        <f t="shared" si="38"/>
        <v>28491</v>
      </c>
      <c r="Y267">
        <f t="shared" si="33"/>
        <v>148</v>
      </c>
      <c r="Z267" t="str">
        <f t="shared" si="34"/>
        <v>ROTFARBE</v>
      </c>
      <c r="AA267" s="9" t="str">
        <f t="shared" si="35"/>
        <v>01.01.1978</v>
      </c>
      <c r="AB267" s="9" t="str">
        <f t="shared" si="39"/>
        <v>Ja</v>
      </c>
    </row>
    <row r="268" spans="1:28" x14ac:dyDescent="0.25">
      <c r="A268" t="s">
        <v>1309</v>
      </c>
      <c r="B268" t="s">
        <v>114</v>
      </c>
      <c r="C268" t="s">
        <v>1310</v>
      </c>
      <c r="D268" t="s">
        <v>1311</v>
      </c>
      <c r="E268" t="s">
        <v>1312</v>
      </c>
      <c r="F268" t="s">
        <v>1313</v>
      </c>
      <c r="G268" t="s">
        <v>61</v>
      </c>
      <c r="H268" t="s">
        <v>1314</v>
      </c>
      <c r="I268" s="4" t="s">
        <v>9424</v>
      </c>
      <c r="J268" t="s">
        <v>654</v>
      </c>
      <c r="K268" t="s">
        <v>184</v>
      </c>
      <c r="L268" t="s">
        <v>51</v>
      </c>
      <c r="M268" t="s">
        <v>51</v>
      </c>
      <c r="N268" t="s">
        <v>184</v>
      </c>
      <c r="O268" t="s">
        <v>74</v>
      </c>
      <c r="P268" t="s">
        <v>74</v>
      </c>
      <c r="Q268" s="1" t="s">
        <v>1315</v>
      </c>
      <c r="R268" t="s">
        <v>1312</v>
      </c>
      <c r="S268" t="s">
        <v>450</v>
      </c>
      <c r="T268" t="s">
        <v>1316</v>
      </c>
      <c r="U268">
        <f t="shared" si="32"/>
        <v>1967</v>
      </c>
      <c r="V268" t="str">
        <f t="shared" si="36"/>
        <v>01</v>
      </c>
      <c r="W268" t="str">
        <f t="shared" si="37"/>
        <v>01</v>
      </c>
      <c r="X268" s="8">
        <f t="shared" si="38"/>
        <v>24473</v>
      </c>
      <c r="Y268">
        <f t="shared" si="33"/>
        <v>148</v>
      </c>
      <c r="Z268" t="str">
        <f t="shared" si="34"/>
        <v>ROTFARBE</v>
      </c>
      <c r="AA268" s="9" t="str">
        <f t="shared" si="35"/>
        <v>01.01.1967</v>
      </c>
      <c r="AB268" s="9" t="str">
        <f t="shared" si="39"/>
        <v>Ja</v>
      </c>
    </row>
    <row r="269" spans="1:28" x14ac:dyDescent="0.25">
      <c r="A269" t="s">
        <v>1324</v>
      </c>
      <c r="B269" t="s">
        <v>224</v>
      </c>
      <c r="C269" t="s">
        <v>1325</v>
      </c>
      <c r="D269" t="s">
        <v>528</v>
      </c>
      <c r="E269" t="s">
        <v>529</v>
      </c>
      <c r="F269" t="s">
        <v>530</v>
      </c>
      <c r="G269" t="s">
        <v>84</v>
      </c>
      <c r="H269" t="s">
        <v>1325</v>
      </c>
      <c r="I269" s="4" t="s">
        <v>9425</v>
      </c>
      <c r="J269" t="s">
        <v>54</v>
      </c>
      <c r="K269" t="s">
        <v>194</v>
      </c>
      <c r="L269" t="s">
        <v>51</v>
      </c>
      <c r="M269" t="s">
        <v>51</v>
      </c>
      <c r="N269" t="s">
        <v>194</v>
      </c>
      <c r="O269" t="s">
        <v>74</v>
      </c>
      <c r="P269" t="s">
        <v>74</v>
      </c>
      <c r="Q269" s="1" t="s">
        <v>1326</v>
      </c>
      <c r="R269" t="s">
        <v>532</v>
      </c>
      <c r="S269" t="s">
        <v>450</v>
      </c>
      <c r="T269" t="s">
        <v>1279</v>
      </c>
      <c r="U269">
        <f t="shared" si="32"/>
        <v>1931</v>
      </c>
      <c r="V269" t="str">
        <f t="shared" si="36"/>
        <v>01</v>
      </c>
      <c r="W269" t="str">
        <f t="shared" si="37"/>
        <v>01</v>
      </c>
      <c r="X269" s="8">
        <f t="shared" si="38"/>
        <v>11324</v>
      </c>
      <c r="Y269">
        <f t="shared" si="33"/>
        <v>145</v>
      </c>
      <c r="Z269" t="str">
        <f t="shared" si="34"/>
        <v>ROTFARBE</v>
      </c>
      <c r="AA269" s="9" t="str">
        <f t="shared" si="35"/>
        <v>01.01.1931</v>
      </c>
      <c r="AB269" s="9" t="str">
        <f t="shared" si="39"/>
        <v>Ja</v>
      </c>
    </row>
    <row r="270" spans="1:28" x14ac:dyDescent="0.25">
      <c r="A270" t="s">
        <v>1327</v>
      </c>
      <c r="B270" t="s">
        <v>508</v>
      </c>
      <c r="C270" t="s">
        <v>1328</v>
      </c>
      <c r="D270" t="s">
        <v>1329</v>
      </c>
      <c r="E270" t="s">
        <v>1330</v>
      </c>
      <c r="F270" t="s">
        <v>51</v>
      </c>
      <c r="G270" t="s">
        <v>485</v>
      </c>
      <c r="H270" t="s">
        <v>1331</v>
      </c>
      <c r="I270" s="4" t="s">
        <v>9426</v>
      </c>
      <c r="J270" t="s">
        <v>54</v>
      </c>
      <c r="K270" t="s">
        <v>194</v>
      </c>
      <c r="L270" t="s">
        <v>51</v>
      </c>
      <c r="M270" t="s">
        <v>51</v>
      </c>
      <c r="N270" t="s">
        <v>194</v>
      </c>
      <c r="O270" t="s">
        <v>74</v>
      </c>
      <c r="P270" t="s">
        <v>74</v>
      </c>
      <c r="Q270" s="1" t="s">
        <v>1332</v>
      </c>
      <c r="R270" t="s">
        <v>514</v>
      </c>
      <c r="S270" t="s">
        <v>107</v>
      </c>
      <c r="T270" t="s">
        <v>515</v>
      </c>
      <c r="U270">
        <f t="shared" si="32"/>
        <v>1981</v>
      </c>
      <c r="V270" t="str">
        <f t="shared" si="36"/>
        <v>01</v>
      </c>
      <c r="W270" t="str">
        <f t="shared" si="37"/>
        <v>15</v>
      </c>
      <c r="X270" s="8">
        <f t="shared" si="38"/>
        <v>29601</v>
      </c>
      <c r="Y270">
        <f t="shared" si="33"/>
        <v>144.5</v>
      </c>
      <c r="Z270" t="str">
        <f t="shared" si="34"/>
        <v>ROTFARBE</v>
      </c>
      <c r="AA270" s="9" t="str">
        <f t="shared" si="35"/>
        <v>15.01.1981</v>
      </c>
      <c r="AB270" s="9" t="str">
        <f t="shared" si="39"/>
        <v>Ja</v>
      </c>
    </row>
    <row r="271" spans="1:28" x14ac:dyDescent="0.25">
      <c r="A271" t="s">
        <v>1333</v>
      </c>
      <c r="B271" t="s">
        <v>508</v>
      </c>
      <c r="C271" t="s">
        <v>1328</v>
      </c>
      <c r="D271" t="s">
        <v>1329</v>
      </c>
      <c r="E271" t="s">
        <v>1330</v>
      </c>
      <c r="F271" t="s">
        <v>51</v>
      </c>
      <c r="G271" t="s">
        <v>485</v>
      </c>
      <c r="H271" t="s">
        <v>1334</v>
      </c>
      <c r="I271" s="4" t="s">
        <v>9426</v>
      </c>
      <c r="J271" t="s">
        <v>54</v>
      </c>
      <c r="K271" t="s">
        <v>194</v>
      </c>
      <c r="L271" t="s">
        <v>51</v>
      </c>
      <c r="M271" t="s">
        <v>51</v>
      </c>
      <c r="N271" t="s">
        <v>194</v>
      </c>
      <c r="O271" t="s">
        <v>74</v>
      </c>
      <c r="P271" t="s">
        <v>74</v>
      </c>
      <c r="Q271" s="1" t="s">
        <v>1332</v>
      </c>
      <c r="R271" t="s">
        <v>514</v>
      </c>
      <c r="S271" t="s">
        <v>107</v>
      </c>
      <c r="T271" t="s">
        <v>515</v>
      </c>
      <c r="U271">
        <f t="shared" si="32"/>
        <v>1981</v>
      </c>
      <c r="V271" t="str">
        <f t="shared" si="36"/>
        <v>01</v>
      </c>
      <c r="W271" t="str">
        <f t="shared" si="37"/>
        <v>15</v>
      </c>
      <c r="X271" s="8">
        <f t="shared" si="38"/>
        <v>29601</v>
      </c>
      <c r="Y271">
        <f t="shared" si="33"/>
        <v>144.5</v>
      </c>
      <c r="Z271" t="str">
        <f t="shared" si="34"/>
        <v>ROTFARBE</v>
      </c>
      <c r="AA271" s="9" t="str">
        <f t="shared" si="35"/>
        <v>15.01.1981</v>
      </c>
      <c r="AB271" s="9" t="str">
        <f t="shared" si="39"/>
        <v>Ja</v>
      </c>
    </row>
    <row r="272" spans="1:28" x14ac:dyDescent="0.25">
      <c r="A272" t="s">
        <v>1335</v>
      </c>
      <c r="B272" t="s">
        <v>1336</v>
      </c>
      <c r="C272" t="s">
        <v>942</v>
      </c>
      <c r="D272" t="s">
        <v>943</v>
      </c>
      <c r="E272" t="s">
        <v>603</v>
      </c>
      <c r="F272" t="s">
        <v>1337</v>
      </c>
      <c r="G272" t="s">
        <v>603</v>
      </c>
      <c r="H272" t="s">
        <v>1338</v>
      </c>
      <c r="I272" s="3" t="s">
        <v>9248</v>
      </c>
      <c r="J272" t="s">
        <v>960</v>
      </c>
      <c r="K272" t="s">
        <v>73</v>
      </c>
      <c r="L272" t="s">
        <v>51</v>
      </c>
      <c r="M272" t="s">
        <v>51</v>
      </c>
      <c r="N272" t="s">
        <v>73</v>
      </c>
      <c r="O272" t="s">
        <v>74</v>
      </c>
      <c r="P272" t="s">
        <v>56</v>
      </c>
      <c r="Q272" s="1" t="s">
        <v>1339</v>
      </c>
      <c r="R272" t="s">
        <v>942</v>
      </c>
      <c r="S272" t="s">
        <v>450</v>
      </c>
      <c r="T272" t="s">
        <v>607</v>
      </c>
      <c r="U272">
        <f t="shared" si="32"/>
        <v>1990</v>
      </c>
      <c r="V272" t="str">
        <f t="shared" si="36"/>
        <v>01</v>
      </c>
      <c r="W272" t="str">
        <f t="shared" si="37"/>
        <v>01</v>
      </c>
      <c r="X272" s="8">
        <f t="shared" si="38"/>
        <v>32874</v>
      </c>
      <c r="Y272">
        <f t="shared" si="33"/>
        <v>144</v>
      </c>
      <c r="Z272" t="str">
        <f t="shared" si="34"/>
        <v>GRUENFARBE</v>
      </c>
      <c r="AA272" s="9" t="str">
        <f t="shared" si="35"/>
        <v>01.01.1990</v>
      </c>
      <c r="AB272" s="9" t="str">
        <f t="shared" si="39"/>
        <v>Ja</v>
      </c>
    </row>
    <row r="273" spans="1:28" x14ac:dyDescent="0.25">
      <c r="A273" t="s">
        <v>1344</v>
      </c>
      <c r="B273" t="s">
        <v>600</v>
      </c>
      <c r="C273" t="s">
        <v>1345</v>
      </c>
      <c r="D273" t="s">
        <v>1346</v>
      </c>
      <c r="E273" t="s">
        <v>603</v>
      </c>
      <c r="F273" t="s">
        <v>1347</v>
      </c>
      <c r="G273" t="s">
        <v>603</v>
      </c>
      <c r="H273" t="s">
        <v>1345</v>
      </c>
      <c r="I273" s="4" t="s">
        <v>9351</v>
      </c>
      <c r="J273" t="s">
        <v>54</v>
      </c>
      <c r="K273" t="s">
        <v>183</v>
      </c>
      <c r="L273" t="s">
        <v>73</v>
      </c>
      <c r="M273" t="s">
        <v>1348</v>
      </c>
      <c r="N273" t="s">
        <v>73</v>
      </c>
      <c r="O273" t="s">
        <v>74</v>
      </c>
      <c r="P273" t="s">
        <v>56</v>
      </c>
      <c r="Q273" s="1" t="s">
        <v>1339</v>
      </c>
      <c r="R273" t="s">
        <v>1345</v>
      </c>
      <c r="S273" t="s">
        <v>450</v>
      </c>
      <c r="T273" t="s">
        <v>607</v>
      </c>
      <c r="U273">
        <f t="shared" si="32"/>
        <v>1975</v>
      </c>
      <c r="V273" t="str">
        <f t="shared" si="36"/>
        <v>01</v>
      </c>
      <c r="W273" t="str">
        <f t="shared" si="37"/>
        <v>01</v>
      </c>
      <c r="X273" s="8">
        <f t="shared" si="38"/>
        <v>27395</v>
      </c>
      <c r="Y273">
        <f t="shared" si="33"/>
        <v>144</v>
      </c>
      <c r="Z273" t="str">
        <f t="shared" si="34"/>
        <v>ROTFARBE</v>
      </c>
      <c r="AA273" s="9" t="str">
        <f t="shared" si="35"/>
        <v>01.01.1975</v>
      </c>
      <c r="AB273" s="9" t="str">
        <f t="shared" si="39"/>
        <v>Ja</v>
      </c>
    </row>
    <row r="274" spans="1:28" x14ac:dyDescent="0.25">
      <c r="A274" t="s">
        <v>1340</v>
      </c>
      <c r="B274" t="s">
        <v>600</v>
      </c>
      <c r="C274" t="s">
        <v>942</v>
      </c>
      <c r="D274" t="s">
        <v>943</v>
      </c>
      <c r="E274" t="s">
        <v>603</v>
      </c>
      <c r="F274" t="s">
        <v>1337</v>
      </c>
      <c r="G274" t="s">
        <v>603</v>
      </c>
      <c r="H274" t="s">
        <v>1341</v>
      </c>
      <c r="I274" s="4" t="s">
        <v>9427</v>
      </c>
      <c r="J274" t="s">
        <v>834</v>
      </c>
      <c r="K274" t="s">
        <v>73</v>
      </c>
      <c r="L274" t="s">
        <v>51</v>
      </c>
      <c r="M274" t="s">
        <v>51</v>
      </c>
      <c r="N274" t="s">
        <v>73</v>
      </c>
      <c r="O274" t="s">
        <v>74</v>
      </c>
      <c r="P274" t="s">
        <v>56</v>
      </c>
      <c r="Q274" s="1" t="s">
        <v>1339</v>
      </c>
      <c r="R274" t="s">
        <v>942</v>
      </c>
      <c r="S274" t="s">
        <v>450</v>
      </c>
      <c r="T274" t="s">
        <v>607</v>
      </c>
      <c r="U274">
        <f t="shared" si="32"/>
        <v>1974</v>
      </c>
      <c r="V274" t="str">
        <f t="shared" si="36"/>
        <v>08</v>
      </c>
      <c r="W274" t="str">
        <f t="shared" si="37"/>
        <v>02</v>
      </c>
      <c r="X274" s="8">
        <f t="shared" si="38"/>
        <v>27243</v>
      </c>
      <c r="Y274">
        <f t="shared" si="33"/>
        <v>144</v>
      </c>
      <c r="Z274" t="str">
        <f t="shared" si="34"/>
        <v>ROTFARBE</v>
      </c>
      <c r="AA274" s="9" t="str">
        <f t="shared" si="35"/>
        <v>02.08.1974</v>
      </c>
      <c r="AB274" s="9" t="str">
        <f t="shared" si="39"/>
        <v>Ja</v>
      </c>
    </row>
    <row r="275" spans="1:28" x14ac:dyDescent="0.25">
      <c r="A275" t="s">
        <v>1342</v>
      </c>
      <c r="B275" t="s">
        <v>600</v>
      </c>
      <c r="C275" t="s">
        <v>942</v>
      </c>
      <c r="D275" t="s">
        <v>943</v>
      </c>
      <c r="E275" t="s">
        <v>603</v>
      </c>
      <c r="F275" t="s">
        <v>1337</v>
      </c>
      <c r="G275" t="s">
        <v>603</v>
      </c>
      <c r="H275" t="s">
        <v>1343</v>
      </c>
      <c r="I275" s="4" t="s">
        <v>9428</v>
      </c>
      <c r="J275" t="s">
        <v>433</v>
      </c>
      <c r="K275" t="s">
        <v>73</v>
      </c>
      <c r="L275" t="s">
        <v>51</v>
      </c>
      <c r="M275" t="s">
        <v>51</v>
      </c>
      <c r="N275" t="s">
        <v>73</v>
      </c>
      <c r="O275" t="s">
        <v>74</v>
      </c>
      <c r="P275" t="s">
        <v>56</v>
      </c>
      <c r="Q275" s="1" t="s">
        <v>1339</v>
      </c>
      <c r="R275" t="s">
        <v>942</v>
      </c>
      <c r="S275" t="s">
        <v>450</v>
      </c>
      <c r="T275" t="s">
        <v>607</v>
      </c>
      <c r="U275">
        <f t="shared" si="32"/>
        <v>1972</v>
      </c>
      <c r="V275" t="str">
        <f t="shared" si="36"/>
        <v>09</v>
      </c>
      <c r="W275" t="str">
        <f t="shared" si="37"/>
        <v>04</v>
      </c>
      <c r="X275" s="8">
        <f t="shared" si="38"/>
        <v>26546</v>
      </c>
      <c r="Y275">
        <f t="shared" si="33"/>
        <v>144</v>
      </c>
      <c r="Z275" t="str">
        <f t="shared" si="34"/>
        <v>ROTFARBE</v>
      </c>
      <c r="AA275" s="9" t="str">
        <f t="shared" si="35"/>
        <v>04.09.1972</v>
      </c>
      <c r="AB275" s="9" t="str">
        <f t="shared" si="39"/>
        <v>Ja</v>
      </c>
    </row>
    <row r="276" spans="1:28" x14ac:dyDescent="0.25">
      <c r="A276" t="s">
        <v>1349</v>
      </c>
      <c r="B276" t="s">
        <v>1350</v>
      </c>
      <c r="C276" t="s">
        <v>1351</v>
      </c>
      <c r="D276" t="s">
        <v>1352</v>
      </c>
      <c r="E276" t="s">
        <v>1353</v>
      </c>
      <c r="F276" t="s">
        <v>51</v>
      </c>
      <c r="G276" t="s">
        <v>79</v>
      </c>
      <c r="H276" t="s">
        <v>51</v>
      </c>
      <c r="I276" s="3" t="s">
        <v>9429</v>
      </c>
      <c r="J276" t="s">
        <v>54</v>
      </c>
      <c r="K276" t="s">
        <v>73</v>
      </c>
      <c r="L276" t="s">
        <v>51</v>
      </c>
      <c r="M276" t="s">
        <v>51</v>
      </c>
      <c r="N276" t="s">
        <v>73</v>
      </c>
      <c r="O276" t="s">
        <v>74</v>
      </c>
      <c r="P276" t="s">
        <v>56</v>
      </c>
      <c r="Q276" s="1" t="s">
        <v>1354</v>
      </c>
      <c r="R276" t="s">
        <v>1355</v>
      </c>
      <c r="S276" t="s">
        <v>450</v>
      </c>
      <c r="T276" t="s">
        <v>1356</v>
      </c>
      <c r="U276">
        <f t="shared" si="32"/>
        <v>1994</v>
      </c>
      <c r="V276" t="str">
        <f t="shared" si="36"/>
        <v>12</v>
      </c>
      <c r="W276" t="str">
        <f t="shared" si="37"/>
        <v>30</v>
      </c>
      <c r="X276" s="8">
        <f t="shared" si="38"/>
        <v>34698</v>
      </c>
      <c r="Y276">
        <f t="shared" si="33"/>
        <v>140.5</v>
      </c>
      <c r="Z276" t="str">
        <f t="shared" si="34"/>
        <v>GRUENFARBE</v>
      </c>
      <c r="AA276" s="9" t="str">
        <f t="shared" si="35"/>
        <v>30.12.1994</v>
      </c>
      <c r="AB276" s="9" t="str">
        <f t="shared" si="39"/>
        <v>Ja</v>
      </c>
    </row>
    <row r="277" spans="1:28" x14ac:dyDescent="0.25">
      <c r="A277" t="s">
        <v>1357</v>
      </c>
      <c r="B277" t="s">
        <v>1358</v>
      </c>
      <c r="C277" t="s">
        <v>1358</v>
      </c>
      <c r="D277" t="s">
        <v>1359</v>
      </c>
      <c r="E277" t="s">
        <v>1360</v>
      </c>
      <c r="F277" t="s">
        <v>1361</v>
      </c>
      <c r="G277" t="s">
        <v>79</v>
      </c>
      <c r="H277" t="s">
        <v>1362</v>
      </c>
      <c r="I277" s="3" t="s">
        <v>9430</v>
      </c>
      <c r="J277" t="s">
        <v>54</v>
      </c>
      <c r="K277" t="s">
        <v>91</v>
      </c>
      <c r="L277" t="s">
        <v>91</v>
      </c>
      <c r="M277" t="s">
        <v>1363</v>
      </c>
      <c r="N277" t="s">
        <v>91</v>
      </c>
      <c r="O277" t="s">
        <v>56</v>
      </c>
      <c r="P277" t="s">
        <v>56</v>
      </c>
      <c r="Q277" s="1" t="s">
        <v>1364</v>
      </c>
      <c r="R277" t="s">
        <v>1365</v>
      </c>
      <c r="S277" t="s">
        <v>1366</v>
      </c>
      <c r="T277" t="s">
        <v>1367</v>
      </c>
      <c r="U277">
        <f t="shared" si="32"/>
        <v>2004</v>
      </c>
      <c r="V277" t="str">
        <f t="shared" si="36"/>
        <v>09</v>
      </c>
      <c r="W277" t="str">
        <f t="shared" si="37"/>
        <v>02</v>
      </c>
      <c r="X277" s="8">
        <f t="shared" si="38"/>
        <v>38232</v>
      </c>
      <c r="Y277">
        <f t="shared" si="33"/>
        <v>138.9</v>
      </c>
      <c r="Z277" t="str">
        <f t="shared" si="34"/>
        <v>GRUENFARBE</v>
      </c>
      <c r="AA277" s="9" t="str">
        <f t="shared" si="35"/>
        <v>02.09.2004</v>
      </c>
      <c r="AB277" s="9" t="str">
        <f t="shared" si="39"/>
        <v>Ja</v>
      </c>
    </row>
    <row r="278" spans="1:28" x14ac:dyDescent="0.25">
      <c r="A278" t="s">
        <v>1368</v>
      </c>
      <c r="B278" t="s">
        <v>1369</v>
      </c>
      <c r="C278" t="s">
        <v>1370</v>
      </c>
      <c r="D278" t="s">
        <v>1371</v>
      </c>
      <c r="E278" t="s">
        <v>1372</v>
      </c>
      <c r="F278" t="s">
        <v>51</v>
      </c>
      <c r="G278" t="s">
        <v>58</v>
      </c>
      <c r="H278" t="s">
        <v>1373</v>
      </c>
      <c r="I278" s="4" t="s">
        <v>9431</v>
      </c>
      <c r="J278" t="s">
        <v>54</v>
      </c>
      <c r="K278" t="s">
        <v>184</v>
      </c>
      <c r="L278" t="s">
        <v>51</v>
      </c>
      <c r="M278" t="s">
        <v>51</v>
      </c>
      <c r="N278" t="s">
        <v>184</v>
      </c>
      <c r="O278" t="s">
        <v>74</v>
      </c>
      <c r="P278" t="s">
        <v>56</v>
      </c>
      <c r="Q278" s="1" t="s">
        <v>1374</v>
      </c>
      <c r="R278" t="s">
        <v>1375</v>
      </c>
      <c r="S278" t="s">
        <v>450</v>
      </c>
      <c r="T278" t="s">
        <v>1376</v>
      </c>
      <c r="U278">
        <f t="shared" si="32"/>
        <v>1985</v>
      </c>
      <c r="V278" t="str">
        <f t="shared" si="36"/>
        <v>11</v>
      </c>
      <c r="W278" t="str">
        <f t="shared" si="37"/>
        <v>01</v>
      </c>
      <c r="X278" s="8">
        <f t="shared" si="38"/>
        <v>31352</v>
      </c>
      <c r="Y278">
        <f t="shared" si="33"/>
        <v>138.5</v>
      </c>
      <c r="Z278" t="str">
        <f t="shared" si="34"/>
        <v>ROTFARBE</v>
      </c>
      <c r="AA278" s="9" t="str">
        <f t="shared" si="35"/>
        <v>01.11.1985</v>
      </c>
      <c r="AB278" s="9" t="str">
        <f t="shared" si="39"/>
        <v>Ja</v>
      </c>
    </row>
    <row r="279" spans="1:28" x14ac:dyDescent="0.25">
      <c r="A279" t="s">
        <v>1377</v>
      </c>
      <c r="B279" t="s">
        <v>1369</v>
      </c>
      <c r="C279" t="s">
        <v>1370</v>
      </c>
      <c r="D279" t="s">
        <v>1371</v>
      </c>
      <c r="E279" t="s">
        <v>1372</v>
      </c>
      <c r="F279" t="s">
        <v>51</v>
      </c>
      <c r="G279" t="s">
        <v>58</v>
      </c>
      <c r="H279" t="s">
        <v>1378</v>
      </c>
      <c r="I279" s="4" t="s">
        <v>9431</v>
      </c>
      <c r="J279" t="s">
        <v>54</v>
      </c>
      <c r="K279" t="s">
        <v>184</v>
      </c>
      <c r="L279" t="s">
        <v>51</v>
      </c>
      <c r="M279" t="s">
        <v>51</v>
      </c>
      <c r="N279" t="s">
        <v>184</v>
      </c>
      <c r="O279" t="s">
        <v>74</v>
      </c>
      <c r="P279" t="s">
        <v>56</v>
      </c>
      <c r="Q279" s="1" t="s">
        <v>1374</v>
      </c>
      <c r="R279" t="s">
        <v>1375</v>
      </c>
      <c r="S279" t="s">
        <v>450</v>
      </c>
      <c r="T279" t="s">
        <v>1376</v>
      </c>
      <c r="U279">
        <f t="shared" si="32"/>
        <v>1985</v>
      </c>
      <c r="V279" t="str">
        <f t="shared" si="36"/>
        <v>11</v>
      </c>
      <c r="W279" t="str">
        <f t="shared" si="37"/>
        <v>01</v>
      </c>
      <c r="X279" s="8">
        <f t="shared" si="38"/>
        <v>31352</v>
      </c>
      <c r="Y279">
        <f t="shared" si="33"/>
        <v>138.5</v>
      </c>
      <c r="Z279" t="str">
        <f t="shared" si="34"/>
        <v>ROTFARBE</v>
      </c>
      <c r="AA279" s="9" t="str">
        <f t="shared" si="35"/>
        <v>01.11.1985</v>
      </c>
      <c r="AB279" s="9" t="str">
        <f t="shared" si="39"/>
        <v>Ja</v>
      </c>
    </row>
    <row r="280" spans="1:28" x14ac:dyDescent="0.25">
      <c r="A280" t="s">
        <v>1382</v>
      </c>
      <c r="B280" t="s">
        <v>877</v>
      </c>
      <c r="C280" t="s">
        <v>1383</v>
      </c>
      <c r="D280" t="s">
        <v>1384</v>
      </c>
      <c r="E280" t="s">
        <v>1385</v>
      </c>
      <c r="F280" t="s">
        <v>51</v>
      </c>
      <c r="G280" t="s">
        <v>63</v>
      </c>
      <c r="H280" t="s">
        <v>1386</v>
      </c>
      <c r="I280" s="4" t="s">
        <v>9345</v>
      </c>
      <c r="J280" t="s">
        <v>54</v>
      </c>
      <c r="K280" t="s">
        <v>194</v>
      </c>
      <c r="L280" t="s">
        <v>51</v>
      </c>
      <c r="M280" t="s">
        <v>51</v>
      </c>
      <c r="N280" t="s">
        <v>194</v>
      </c>
      <c r="O280" t="s">
        <v>74</v>
      </c>
      <c r="P280" t="s">
        <v>74</v>
      </c>
      <c r="Q280" s="1" t="s">
        <v>1381</v>
      </c>
      <c r="R280" t="s">
        <v>1066</v>
      </c>
      <c r="S280" t="s">
        <v>450</v>
      </c>
      <c r="T280" t="s">
        <v>664</v>
      </c>
      <c r="U280">
        <f t="shared" si="32"/>
        <v>1969</v>
      </c>
      <c r="V280" t="str">
        <f t="shared" si="36"/>
        <v>01</v>
      </c>
      <c r="W280" t="str">
        <f t="shared" si="37"/>
        <v>01</v>
      </c>
      <c r="X280" s="8">
        <f t="shared" si="38"/>
        <v>25204</v>
      </c>
      <c r="Y280">
        <f t="shared" si="33"/>
        <v>138</v>
      </c>
      <c r="Z280" t="str">
        <f t="shared" si="34"/>
        <v>ROTFARBE</v>
      </c>
      <c r="AA280" s="9" t="str">
        <f t="shared" si="35"/>
        <v>01.01.1969</v>
      </c>
      <c r="AB280" s="9" t="str">
        <f t="shared" si="39"/>
        <v>Ja</v>
      </c>
    </row>
    <row r="281" spans="1:28" x14ac:dyDescent="0.25">
      <c r="A281" t="s">
        <v>1379</v>
      </c>
      <c r="B281" t="s">
        <v>131</v>
      </c>
      <c r="C281" t="s">
        <v>965</v>
      </c>
      <c r="D281" t="s">
        <v>167</v>
      </c>
      <c r="E281" t="s">
        <v>966</v>
      </c>
      <c r="F281" t="s">
        <v>51</v>
      </c>
      <c r="G281" t="s">
        <v>63</v>
      </c>
      <c r="H281" t="s">
        <v>1380</v>
      </c>
      <c r="I281" s="4" t="s">
        <v>9432</v>
      </c>
      <c r="J281" t="s">
        <v>932</v>
      </c>
      <c r="K281" t="s">
        <v>171</v>
      </c>
      <c r="L281" t="s">
        <v>51</v>
      </c>
      <c r="M281" t="s">
        <v>51</v>
      </c>
      <c r="N281" t="s">
        <v>171</v>
      </c>
      <c r="O281" t="s">
        <v>74</v>
      </c>
      <c r="P281" t="s">
        <v>74</v>
      </c>
      <c r="Q281" s="1" t="s">
        <v>1381</v>
      </c>
      <c r="R281" t="s">
        <v>965</v>
      </c>
      <c r="S281" t="s">
        <v>450</v>
      </c>
      <c r="T281" t="s">
        <v>471</v>
      </c>
      <c r="U281">
        <f t="shared" si="32"/>
        <v>1962</v>
      </c>
      <c r="V281" t="str">
        <f t="shared" si="36"/>
        <v>01</v>
      </c>
      <c r="W281" t="str">
        <f t="shared" si="37"/>
        <v>01</v>
      </c>
      <c r="X281" s="8">
        <f t="shared" si="38"/>
        <v>22647</v>
      </c>
      <c r="Y281">
        <f t="shared" si="33"/>
        <v>138</v>
      </c>
      <c r="Z281" t="str">
        <f t="shared" si="34"/>
        <v>ROTFARBE</v>
      </c>
      <c r="AA281" s="9" t="str">
        <f t="shared" si="35"/>
        <v>01.01.1962</v>
      </c>
      <c r="AB281" s="9" t="str">
        <f t="shared" si="39"/>
        <v>Ja</v>
      </c>
    </row>
    <row r="282" spans="1:28" x14ac:dyDescent="0.25">
      <c r="A282" t="s">
        <v>1393</v>
      </c>
      <c r="B282" t="s">
        <v>1394</v>
      </c>
      <c r="C282" t="s">
        <v>1395</v>
      </c>
      <c r="D282" t="s">
        <v>1396</v>
      </c>
      <c r="E282" t="s">
        <v>1397</v>
      </c>
      <c r="F282" t="s">
        <v>1398</v>
      </c>
      <c r="G282" t="s">
        <v>53</v>
      </c>
      <c r="H282" t="s">
        <v>51</v>
      </c>
      <c r="I282" s="3" t="s">
        <v>9434</v>
      </c>
      <c r="J282" t="s">
        <v>54</v>
      </c>
      <c r="K282" t="s">
        <v>73</v>
      </c>
      <c r="L282" t="s">
        <v>51</v>
      </c>
      <c r="M282" t="s">
        <v>51</v>
      </c>
      <c r="N282" t="s">
        <v>73</v>
      </c>
      <c r="O282" t="s">
        <v>74</v>
      </c>
      <c r="P282" t="s">
        <v>56</v>
      </c>
      <c r="Q282" s="1" t="s">
        <v>1392</v>
      </c>
      <c r="R282" t="s">
        <v>1399</v>
      </c>
      <c r="S282" t="s">
        <v>450</v>
      </c>
      <c r="T282" t="s">
        <v>1400</v>
      </c>
      <c r="U282">
        <f t="shared" si="32"/>
        <v>2001</v>
      </c>
      <c r="V282" t="str">
        <f t="shared" si="36"/>
        <v>07</v>
      </c>
      <c r="W282" t="str">
        <f t="shared" si="37"/>
        <v>27</v>
      </c>
      <c r="X282" s="8">
        <f t="shared" si="38"/>
        <v>37099</v>
      </c>
      <c r="Y282">
        <f t="shared" si="33"/>
        <v>137</v>
      </c>
      <c r="Z282" t="str">
        <f t="shared" si="34"/>
        <v>GRUENFARBE</v>
      </c>
      <c r="AA282" s="9" t="str">
        <f t="shared" si="35"/>
        <v>27.07.2001</v>
      </c>
      <c r="AB282" s="9" t="str">
        <f t="shared" si="39"/>
        <v>Ja</v>
      </c>
    </row>
    <row r="283" spans="1:28" x14ac:dyDescent="0.25">
      <c r="A283" t="s">
        <v>1387</v>
      </c>
      <c r="B283" t="s">
        <v>1150</v>
      </c>
      <c r="C283" t="s">
        <v>1388</v>
      </c>
      <c r="D283" t="s">
        <v>1389</v>
      </c>
      <c r="E283" t="s">
        <v>1388</v>
      </c>
      <c r="F283" t="s">
        <v>1390</v>
      </c>
      <c r="G283" t="s">
        <v>69</v>
      </c>
      <c r="H283" t="s">
        <v>1391</v>
      </c>
      <c r="I283" s="4" t="s">
        <v>9433</v>
      </c>
      <c r="J283" t="s">
        <v>54</v>
      </c>
      <c r="K283" t="s">
        <v>184</v>
      </c>
      <c r="L283" t="s">
        <v>51</v>
      </c>
      <c r="M283" t="s">
        <v>51</v>
      </c>
      <c r="N283" t="s">
        <v>184</v>
      </c>
      <c r="O283" t="s">
        <v>74</v>
      </c>
      <c r="P283" t="s">
        <v>56</v>
      </c>
      <c r="Q283" s="1" t="s">
        <v>1392</v>
      </c>
      <c r="R283" t="s">
        <v>1388</v>
      </c>
      <c r="S283" t="s">
        <v>450</v>
      </c>
      <c r="T283" t="s">
        <v>1155</v>
      </c>
      <c r="U283">
        <f t="shared" si="32"/>
        <v>1961</v>
      </c>
      <c r="V283" t="str">
        <f t="shared" si="36"/>
        <v>01</v>
      </c>
      <c r="W283" t="str">
        <f t="shared" si="37"/>
        <v>01</v>
      </c>
      <c r="X283" s="8">
        <f t="shared" si="38"/>
        <v>22282</v>
      </c>
      <c r="Y283">
        <f t="shared" si="33"/>
        <v>137</v>
      </c>
      <c r="Z283" t="str">
        <f t="shared" si="34"/>
        <v>ROTFARBE</v>
      </c>
      <c r="AA283" s="9" t="str">
        <f t="shared" si="35"/>
        <v>01.01.1961</v>
      </c>
      <c r="AB283" s="9" t="str">
        <f t="shared" si="39"/>
        <v>Ja</v>
      </c>
    </row>
    <row r="284" spans="1:28" x14ac:dyDescent="0.25">
      <c r="A284" t="s">
        <v>1404</v>
      </c>
      <c r="B284" t="s">
        <v>1054</v>
      </c>
      <c r="C284" t="s">
        <v>1405</v>
      </c>
      <c r="D284" t="s">
        <v>1406</v>
      </c>
      <c r="E284" t="s">
        <v>1057</v>
      </c>
      <c r="F284" t="s">
        <v>51</v>
      </c>
      <c r="G284" t="s">
        <v>58</v>
      </c>
      <c r="H284" t="s">
        <v>1407</v>
      </c>
      <c r="I284" s="4" t="s">
        <v>9436</v>
      </c>
      <c r="J284" t="s">
        <v>54</v>
      </c>
      <c r="K284" t="s">
        <v>184</v>
      </c>
      <c r="L284" t="s">
        <v>51</v>
      </c>
      <c r="M284" t="s">
        <v>51</v>
      </c>
      <c r="N284" t="s">
        <v>184</v>
      </c>
      <c r="O284" t="s">
        <v>74</v>
      </c>
      <c r="P284" t="s">
        <v>56</v>
      </c>
      <c r="Q284" s="1" t="s">
        <v>1403</v>
      </c>
      <c r="R284" t="s">
        <v>1408</v>
      </c>
      <c r="S284" t="s">
        <v>450</v>
      </c>
      <c r="T284" t="s">
        <v>1060</v>
      </c>
      <c r="U284">
        <f t="shared" si="32"/>
        <v>1989</v>
      </c>
      <c r="V284" t="str">
        <f t="shared" si="36"/>
        <v>06</v>
      </c>
      <c r="W284" t="str">
        <f t="shared" si="37"/>
        <v>21</v>
      </c>
      <c r="X284" s="8">
        <f t="shared" si="38"/>
        <v>32680</v>
      </c>
      <c r="Y284">
        <f t="shared" si="33"/>
        <v>136</v>
      </c>
      <c r="Z284" t="str">
        <f t="shared" si="34"/>
        <v>ROTFARBE</v>
      </c>
      <c r="AA284" s="9" t="str">
        <f t="shared" si="35"/>
        <v>21.06.1989</v>
      </c>
      <c r="AB284" s="9" t="str">
        <f t="shared" si="39"/>
        <v>Ja</v>
      </c>
    </row>
    <row r="285" spans="1:28" x14ac:dyDescent="0.25">
      <c r="A285" t="s">
        <v>1409</v>
      </c>
      <c r="B285" t="s">
        <v>1054</v>
      </c>
      <c r="C285" t="s">
        <v>1405</v>
      </c>
      <c r="D285" t="s">
        <v>1406</v>
      </c>
      <c r="E285" t="s">
        <v>1057</v>
      </c>
      <c r="F285" t="s">
        <v>51</v>
      </c>
      <c r="G285" t="s">
        <v>58</v>
      </c>
      <c r="H285" t="s">
        <v>1410</v>
      </c>
      <c r="I285" s="4" t="s">
        <v>9437</v>
      </c>
      <c r="J285" t="s">
        <v>54</v>
      </c>
      <c r="K285" t="s">
        <v>184</v>
      </c>
      <c r="L285" t="s">
        <v>51</v>
      </c>
      <c r="M285" t="s">
        <v>51</v>
      </c>
      <c r="N285" t="s">
        <v>184</v>
      </c>
      <c r="O285" t="s">
        <v>74</v>
      </c>
      <c r="P285" t="s">
        <v>56</v>
      </c>
      <c r="Q285" s="1" t="s">
        <v>1403</v>
      </c>
      <c r="R285" t="s">
        <v>1408</v>
      </c>
      <c r="S285" t="s">
        <v>450</v>
      </c>
      <c r="T285" t="s">
        <v>1060</v>
      </c>
      <c r="U285">
        <f t="shared" si="32"/>
        <v>1989</v>
      </c>
      <c r="V285" t="str">
        <f t="shared" si="36"/>
        <v>01</v>
      </c>
      <c r="W285" t="str">
        <f t="shared" si="37"/>
        <v>26</v>
      </c>
      <c r="X285" s="8">
        <f t="shared" si="38"/>
        <v>32534</v>
      </c>
      <c r="Y285">
        <f t="shared" si="33"/>
        <v>136</v>
      </c>
      <c r="Z285" t="str">
        <f t="shared" si="34"/>
        <v>ROTFARBE</v>
      </c>
      <c r="AA285" s="9" t="str">
        <f t="shared" si="35"/>
        <v>26.01.1989</v>
      </c>
      <c r="AB285" s="9" t="str">
        <f t="shared" si="39"/>
        <v>Ja</v>
      </c>
    </row>
    <row r="286" spans="1:28" x14ac:dyDescent="0.25">
      <c r="A286" t="s">
        <v>1401</v>
      </c>
      <c r="B286" t="s">
        <v>114</v>
      </c>
      <c r="C286" t="s">
        <v>1310</v>
      </c>
      <c r="D286" t="s">
        <v>1311</v>
      </c>
      <c r="E286" t="s">
        <v>1312</v>
      </c>
      <c r="F286" t="s">
        <v>1313</v>
      </c>
      <c r="G286" t="s">
        <v>61</v>
      </c>
      <c r="H286" t="s">
        <v>1402</v>
      </c>
      <c r="I286" s="4" t="s">
        <v>9435</v>
      </c>
      <c r="J286" t="s">
        <v>54</v>
      </c>
      <c r="K286" t="s">
        <v>185</v>
      </c>
      <c r="L286" t="s">
        <v>51</v>
      </c>
      <c r="M286" t="s">
        <v>51</v>
      </c>
      <c r="N286" t="s">
        <v>185</v>
      </c>
      <c r="O286" t="s">
        <v>74</v>
      </c>
      <c r="P286" t="s">
        <v>74</v>
      </c>
      <c r="Q286" s="1" t="s">
        <v>1403</v>
      </c>
      <c r="R286" t="s">
        <v>1312</v>
      </c>
      <c r="S286" t="s">
        <v>450</v>
      </c>
      <c r="T286" t="s">
        <v>1316</v>
      </c>
      <c r="U286">
        <f t="shared" si="32"/>
        <v>1981</v>
      </c>
      <c r="V286" t="str">
        <f t="shared" si="36"/>
        <v>01</v>
      </c>
      <c r="W286" t="str">
        <f t="shared" si="37"/>
        <v>01</v>
      </c>
      <c r="X286" s="8">
        <f t="shared" si="38"/>
        <v>29587</v>
      </c>
      <c r="Y286">
        <f t="shared" si="33"/>
        <v>136</v>
      </c>
      <c r="Z286" t="str">
        <f t="shared" si="34"/>
        <v>ROTFARBE</v>
      </c>
      <c r="AA286" s="9" t="str">
        <f t="shared" si="35"/>
        <v>01.01.1981</v>
      </c>
      <c r="AB286" s="9" t="str">
        <f t="shared" si="39"/>
        <v>Ja</v>
      </c>
    </row>
    <row r="287" spans="1:28" x14ac:dyDescent="0.25">
      <c r="A287" t="s">
        <v>1411</v>
      </c>
      <c r="B287" t="s">
        <v>131</v>
      </c>
      <c r="C287" t="s">
        <v>965</v>
      </c>
      <c r="D287" t="s">
        <v>167</v>
      </c>
      <c r="E287" t="s">
        <v>965</v>
      </c>
      <c r="F287" t="s">
        <v>51</v>
      </c>
      <c r="G287" t="s">
        <v>63</v>
      </c>
      <c r="H287" t="s">
        <v>207</v>
      </c>
      <c r="I287" s="4" t="s">
        <v>9432</v>
      </c>
      <c r="J287" t="s">
        <v>932</v>
      </c>
      <c r="K287" t="s">
        <v>171</v>
      </c>
      <c r="L287" t="s">
        <v>51</v>
      </c>
      <c r="M287" t="s">
        <v>51</v>
      </c>
      <c r="N287" t="s">
        <v>171</v>
      </c>
      <c r="O287" t="s">
        <v>74</v>
      </c>
      <c r="P287" t="s">
        <v>74</v>
      </c>
      <c r="Q287" s="1" t="s">
        <v>1403</v>
      </c>
      <c r="R287" t="s">
        <v>441</v>
      </c>
      <c r="S287" t="s">
        <v>107</v>
      </c>
      <c r="T287" t="s">
        <v>138</v>
      </c>
      <c r="U287">
        <f t="shared" si="32"/>
        <v>1962</v>
      </c>
      <c r="V287" t="str">
        <f t="shared" si="36"/>
        <v>01</v>
      </c>
      <c r="W287" t="str">
        <f t="shared" si="37"/>
        <v>01</v>
      </c>
      <c r="X287" s="8">
        <f t="shared" si="38"/>
        <v>22647</v>
      </c>
      <c r="Y287">
        <f t="shared" si="33"/>
        <v>136</v>
      </c>
      <c r="Z287" t="str">
        <f t="shared" si="34"/>
        <v>ROTFARBE</v>
      </c>
      <c r="AA287" s="9" t="str">
        <f t="shared" si="35"/>
        <v>01.01.1962</v>
      </c>
      <c r="AB287" s="9" t="str">
        <f t="shared" si="39"/>
        <v>Ja</v>
      </c>
    </row>
    <row r="288" spans="1:28" x14ac:dyDescent="0.25">
      <c r="A288" t="s">
        <v>1414</v>
      </c>
      <c r="B288" t="s">
        <v>131</v>
      </c>
      <c r="C288" t="s">
        <v>965</v>
      </c>
      <c r="D288" t="s">
        <v>167</v>
      </c>
      <c r="E288" t="s">
        <v>966</v>
      </c>
      <c r="F288" t="s">
        <v>51</v>
      </c>
      <c r="G288" t="s">
        <v>63</v>
      </c>
      <c r="H288" t="s">
        <v>557</v>
      </c>
      <c r="I288" s="4" t="s">
        <v>9398</v>
      </c>
      <c r="J288" t="s">
        <v>932</v>
      </c>
      <c r="K288" t="s">
        <v>171</v>
      </c>
      <c r="L288" t="s">
        <v>51</v>
      </c>
      <c r="M288" t="s">
        <v>51</v>
      </c>
      <c r="N288" t="s">
        <v>171</v>
      </c>
      <c r="O288" t="s">
        <v>74</v>
      </c>
      <c r="P288" t="s">
        <v>74</v>
      </c>
      <c r="Q288" s="1" t="s">
        <v>1413</v>
      </c>
      <c r="R288" t="s">
        <v>1415</v>
      </c>
      <c r="S288" t="s">
        <v>107</v>
      </c>
      <c r="T288" t="s">
        <v>138</v>
      </c>
      <c r="U288">
        <f t="shared" si="32"/>
        <v>1964</v>
      </c>
      <c r="V288" t="str">
        <f t="shared" si="36"/>
        <v>01</v>
      </c>
      <c r="W288" t="str">
        <f t="shared" si="37"/>
        <v>01</v>
      </c>
      <c r="X288" s="8">
        <f t="shared" si="38"/>
        <v>23377</v>
      </c>
      <c r="Y288">
        <f t="shared" si="33"/>
        <v>135</v>
      </c>
      <c r="Z288" t="str">
        <f t="shared" si="34"/>
        <v>ROTFARBE</v>
      </c>
      <c r="AA288" s="9" t="str">
        <f t="shared" si="35"/>
        <v>01.01.1964</v>
      </c>
      <c r="AB288" s="9" t="str">
        <f t="shared" si="39"/>
        <v>Ja</v>
      </c>
    </row>
    <row r="289" spans="1:28" x14ac:dyDescent="0.25">
      <c r="A289" t="s">
        <v>1412</v>
      </c>
      <c r="B289" t="s">
        <v>131</v>
      </c>
      <c r="C289" t="s">
        <v>402</v>
      </c>
      <c r="D289" t="s">
        <v>403</v>
      </c>
      <c r="E289" t="s">
        <v>404</v>
      </c>
      <c r="F289" t="s">
        <v>51</v>
      </c>
      <c r="G289" t="s">
        <v>63</v>
      </c>
      <c r="H289" t="s">
        <v>221</v>
      </c>
      <c r="I289" s="4" t="s">
        <v>9411</v>
      </c>
      <c r="J289" t="s">
        <v>932</v>
      </c>
      <c r="K289" t="s">
        <v>171</v>
      </c>
      <c r="L289" t="s">
        <v>51</v>
      </c>
      <c r="M289" t="s">
        <v>51</v>
      </c>
      <c r="N289" t="s">
        <v>171</v>
      </c>
      <c r="O289" t="s">
        <v>74</v>
      </c>
      <c r="P289" t="s">
        <v>74</v>
      </c>
      <c r="Q289" s="1" t="s">
        <v>1413</v>
      </c>
      <c r="R289" t="s">
        <v>408</v>
      </c>
      <c r="S289" t="s">
        <v>107</v>
      </c>
      <c r="T289" t="s">
        <v>138</v>
      </c>
      <c r="U289">
        <f t="shared" si="32"/>
        <v>1959</v>
      </c>
      <c r="V289" t="str">
        <f t="shared" si="36"/>
        <v>01</v>
      </c>
      <c r="W289" t="str">
        <f t="shared" si="37"/>
        <v>01</v>
      </c>
      <c r="X289" s="8">
        <f t="shared" si="38"/>
        <v>21551</v>
      </c>
      <c r="Y289">
        <f t="shared" si="33"/>
        <v>135</v>
      </c>
      <c r="Z289" t="str">
        <f t="shared" si="34"/>
        <v>ROTFARBE</v>
      </c>
      <c r="AA289" s="9" t="str">
        <f t="shared" si="35"/>
        <v>01.01.1959</v>
      </c>
      <c r="AB289" s="9" t="str">
        <f t="shared" si="39"/>
        <v>Ja</v>
      </c>
    </row>
    <row r="290" spans="1:28" x14ac:dyDescent="0.25">
      <c r="A290" t="s">
        <v>1421</v>
      </c>
      <c r="B290" t="s">
        <v>1045</v>
      </c>
      <c r="C290" t="s">
        <v>1422</v>
      </c>
      <c r="D290" t="s">
        <v>1423</v>
      </c>
      <c r="E290" t="s">
        <v>364</v>
      </c>
      <c r="F290" t="s">
        <v>1424</v>
      </c>
      <c r="G290" t="s">
        <v>63</v>
      </c>
      <c r="H290" t="s">
        <v>1422</v>
      </c>
      <c r="I290" s="4" t="s">
        <v>9391</v>
      </c>
      <c r="J290" t="s">
        <v>932</v>
      </c>
      <c r="K290" t="s">
        <v>183</v>
      </c>
      <c r="L290" t="s">
        <v>184</v>
      </c>
      <c r="M290" t="s">
        <v>1049</v>
      </c>
      <c r="N290" t="s">
        <v>184</v>
      </c>
      <c r="O290" t="s">
        <v>74</v>
      </c>
      <c r="P290" t="s">
        <v>56</v>
      </c>
      <c r="Q290" s="1" t="s">
        <v>1418</v>
      </c>
      <c r="R290" t="s">
        <v>1425</v>
      </c>
      <c r="S290" t="s">
        <v>450</v>
      </c>
      <c r="T290" t="s">
        <v>1052</v>
      </c>
      <c r="U290">
        <f t="shared" si="32"/>
        <v>1965</v>
      </c>
      <c r="V290" t="str">
        <f t="shared" si="36"/>
        <v>01</v>
      </c>
      <c r="W290" t="str">
        <f t="shared" si="37"/>
        <v>01</v>
      </c>
      <c r="X290" s="8">
        <f t="shared" si="38"/>
        <v>23743</v>
      </c>
      <c r="Y290">
        <f t="shared" si="33"/>
        <v>133</v>
      </c>
      <c r="Z290" t="str">
        <f t="shared" si="34"/>
        <v>ROTFARBE</v>
      </c>
      <c r="AA290" s="9" t="str">
        <f t="shared" si="35"/>
        <v>01.01.1965</v>
      </c>
      <c r="AB290" s="9" t="str">
        <f t="shared" si="39"/>
        <v>Ja</v>
      </c>
    </row>
    <row r="291" spans="1:28" x14ac:dyDescent="0.25">
      <c r="A291" t="s">
        <v>1419</v>
      </c>
      <c r="B291" t="s">
        <v>131</v>
      </c>
      <c r="C291" t="s">
        <v>965</v>
      </c>
      <c r="D291" t="s">
        <v>167</v>
      </c>
      <c r="E291" t="s">
        <v>966</v>
      </c>
      <c r="F291" t="s">
        <v>51</v>
      </c>
      <c r="G291" t="s">
        <v>63</v>
      </c>
      <c r="H291" t="s">
        <v>1420</v>
      </c>
      <c r="I291" s="4" t="s">
        <v>9398</v>
      </c>
      <c r="J291" t="s">
        <v>932</v>
      </c>
      <c r="K291" t="s">
        <v>171</v>
      </c>
      <c r="L291" t="s">
        <v>51</v>
      </c>
      <c r="M291" t="s">
        <v>51</v>
      </c>
      <c r="N291" t="s">
        <v>171</v>
      </c>
      <c r="O291" t="s">
        <v>74</v>
      </c>
      <c r="P291" t="s">
        <v>74</v>
      </c>
      <c r="Q291" s="1" t="s">
        <v>1418</v>
      </c>
      <c r="R291" t="s">
        <v>174</v>
      </c>
      <c r="S291" t="s">
        <v>107</v>
      </c>
      <c r="T291" t="s">
        <v>138</v>
      </c>
      <c r="U291">
        <f t="shared" si="32"/>
        <v>1964</v>
      </c>
      <c r="V291" t="str">
        <f t="shared" si="36"/>
        <v>01</v>
      </c>
      <c r="W291" t="str">
        <f t="shared" si="37"/>
        <v>01</v>
      </c>
      <c r="X291" s="8">
        <f t="shared" si="38"/>
        <v>23377</v>
      </c>
      <c r="Y291">
        <f t="shared" si="33"/>
        <v>133</v>
      </c>
      <c r="Z291" t="str">
        <f t="shared" si="34"/>
        <v>ROTFARBE</v>
      </c>
      <c r="AA291" s="9" t="str">
        <f t="shared" si="35"/>
        <v>01.01.1964</v>
      </c>
      <c r="AB291" s="9" t="str">
        <f t="shared" si="39"/>
        <v>Ja</v>
      </c>
    </row>
    <row r="292" spans="1:28" x14ac:dyDescent="0.25">
      <c r="A292" t="s">
        <v>1416</v>
      </c>
      <c r="B292" t="s">
        <v>413</v>
      </c>
      <c r="C292" t="s">
        <v>567</v>
      </c>
      <c r="D292" t="s">
        <v>568</v>
      </c>
      <c r="E292" t="s">
        <v>569</v>
      </c>
      <c r="F292" t="s">
        <v>570</v>
      </c>
      <c r="G292" t="s">
        <v>63</v>
      </c>
      <c r="H292" t="s">
        <v>1417</v>
      </c>
      <c r="I292" s="4" t="s">
        <v>9421</v>
      </c>
      <c r="J292" t="s">
        <v>399</v>
      </c>
      <c r="K292" t="s">
        <v>184</v>
      </c>
      <c r="L292" t="s">
        <v>51</v>
      </c>
      <c r="M292" t="s">
        <v>51</v>
      </c>
      <c r="N292" t="s">
        <v>184</v>
      </c>
      <c r="O292" t="s">
        <v>74</v>
      </c>
      <c r="P292" t="s">
        <v>74</v>
      </c>
      <c r="Q292" s="1" t="s">
        <v>1418</v>
      </c>
      <c r="R292" t="s">
        <v>991</v>
      </c>
      <c r="S292" t="s">
        <v>107</v>
      </c>
      <c r="T292" t="s">
        <v>138</v>
      </c>
      <c r="U292">
        <f t="shared" si="32"/>
        <v>1963</v>
      </c>
      <c r="V292" t="str">
        <f t="shared" si="36"/>
        <v>01</v>
      </c>
      <c r="W292" t="str">
        <f t="shared" si="37"/>
        <v>01</v>
      </c>
      <c r="X292" s="8">
        <f t="shared" si="38"/>
        <v>23012</v>
      </c>
      <c r="Y292">
        <f t="shared" si="33"/>
        <v>133</v>
      </c>
      <c r="Z292" t="str">
        <f t="shared" si="34"/>
        <v>ROTFARBE</v>
      </c>
      <c r="AA292" s="9" t="str">
        <f t="shared" si="35"/>
        <v>01.01.1963</v>
      </c>
      <c r="AB292" s="9" t="str">
        <f t="shared" si="39"/>
        <v>Ja</v>
      </c>
    </row>
    <row r="293" spans="1:28" x14ac:dyDescent="0.25">
      <c r="A293" t="s">
        <v>1426</v>
      </c>
      <c r="B293" t="s">
        <v>1350</v>
      </c>
      <c r="C293" t="s">
        <v>1427</v>
      </c>
      <c r="D293" t="s">
        <v>1428</v>
      </c>
      <c r="E293" t="s">
        <v>1429</v>
      </c>
      <c r="F293" t="s">
        <v>51</v>
      </c>
      <c r="G293" t="s">
        <v>63</v>
      </c>
      <c r="H293" t="s">
        <v>51</v>
      </c>
      <c r="I293" s="4" t="s">
        <v>9438</v>
      </c>
      <c r="J293" t="s">
        <v>54</v>
      </c>
      <c r="K293" t="s">
        <v>183</v>
      </c>
      <c r="L293" t="s">
        <v>1430</v>
      </c>
      <c r="M293" t="s">
        <v>73</v>
      </c>
      <c r="N293" t="s">
        <v>184</v>
      </c>
      <c r="O293" t="s">
        <v>74</v>
      </c>
      <c r="P293" t="s">
        <v>419</v>
      </c>
      <c r="Q293" s="1" t="s">
        <v>1431</v>
      </c>
      <c r="R293" t="s">
        <v>1432</v>
      </c>
      <c r="S293" t="s">
        <v>1433</v>
      </c>
      <c r="T293" t="s">
        <v>1350</v>
      </c>
      <c r="U293">
        <f t="shared" si="32"/>
        <v>1983</v>
      </c>
      <c r="V293" t="str">
        <f t="shared" si="36"/>
        <v>03</v>
      </c>
      <c r="W293" t="str">
        <f t="shared" si="37"/>
        <v>01</v>
      </c>
      <c r="X293" s="8">
        <f t="shared" si="38"/>
        <v>30376</v>
      </c>
      <c r="Y293">
        <f t="shared" si="33"/>
        <v>132.4</v>
      </c>
      <c r="Z293" t="str">
        <f t="shared" si="34"/>
        <v>ROTFARBE</v>
      </c>
      <c r="AA293" s="9" t="str">
        <f t="shared" si="35"/>
        <v>01.03.1983</v>
      </c>
      <c r="AB293" s="9" t="str">
        <f t="shared" si="39"/>
        <v>Ja</v>
      </c>
    </row>
    <row r="294" spans="1:28" x14ac:dyDescent="0.25">
      <c r="A294" t="s">
        <v>1437</v>
      </c>
      <c r="B294" t="s">
        <v>131</v>
      </c>
      <c r="C294" t="s">
        <v>965</v>
      </c>
      <c r="D294" t="s">
        <v>167</v>
      </c>
      <c r="E294" t="s">
        <v>966</v>
      </c>
      <c r="F294" t="s">
        <v>51</v>
      </c>
      <c r="G294" t="s">
        <v>63</v>
      </c>
      <c r="H294" t="s">
        <v>398</v>
      </c>
      <c r="I294" s="4" t="s">
        <v>9440</v>
      </c>
      <c r="J294" t="s">
        <v>932</v>
      </c>
      <c r="K294" t="s">
        <v>171</v>
      </c>
      <c r="L294" t="s">
        <v>51</v>
      </c>
      <c r="M294" t="s">
        <v>51</v>
      </c>
      <c r="N294" t="s">
        <v>171</v>
      </c>
      <c r="O294" t="s">
        <v>74</v>
      </c>
      <c r="P294" t="s">
        <v>74</v>
      </c>
      <c r="Q294" s="1" t="s">
        <v>1436</v>
      </c>
      <c r="R294" t="s">
        <v>1438</v>
      </c>
      <c r="S294" t="s">
        <v>107</v>
      </c>
      <c r="T294" t="s">
        <v>138</v>
      </c>
      <c r="U294">
        <f t="shared" si="32"/>
        <v>1960</v>
      </c>
      <c r="V294" t="str">
        <f t="shared" si="36"/>
        <v>01</v>
      </c>
      <c r="W294" t="str">
        <f t="shared" si="37"/>
        <v>01</v>
      </c>
      <c r="X294" s="8">
        <f t="shared" si="38"/>
        <v>21916</v>
      </c>
      <c r="Y294">
        <f t="shared" si="33"/>
        <v>132</v>
      </c>
      <c r="Z294" t="str">
        <f t="shared" si="34"/>
        <v>ROTFARBE</v>
      </c>
      <c r="AA294" s="9" t="str">
        <f t="shared" si="35"/>
        <v>01.01.1960</v>
      </c>
      <c r="AB294" s="9" t="str">
        <f t="shared" si="39"/>
        <v>Ja</v>
      </c>
    </row>
    <row r="295" spans="1:28" x14ac:dyDescent="0.25">
      <c r="A295" t="s">
        <v>1434</v>
      </c>
      <c r="B295" t="s">
        <v>179</v>
      </c>
      <c r="C295" t="s">
        <v>1435</v>
      </c>
      <c r="D295" t="s">
        <v>568</v>
      </c>
      <c r="E295" t="s">
        <v>569</v>
      </c>
      <c r="F295" t="s">
        <v>51</v>
      </c>
      <c r="G295" t="s">
        <v>63</v>
      </c>
      <c r="H295" t="s">
        <v>51</v>
      </c>
      <c r="I295" s="4" t="s">
        <v>9439</v>
      </c>
      <c r="J295" t="s">
        <v>1032</v>
      </c>
      <c r="K295" t="s">
        <v>184</v>
      </c>
      <c r="L295" t="s">
        <v>51</v>
      </c>
      <c r="M295" t="s">
        <v>51</v>
      </c>
      <c r="N295" t="s">
        <v>184</v>
      </c>
      <c r="O295" t="s">
        <v>74</v>
      </c>
      <c r="P295" t="s">
        <v>56</v>
      </c>
      <c r="Q295" s="1" t="s">
        <v>1436</v>
      </c>
      <c r="R295" t="s">
        <v>397</v>
      </c>
      <c r="S295" t="s">
        <v>450</v>
      </c>
      <c r="T295" t="s">
        <v>138</v>
      </c>
      <c r="U295">
        <f t="shared" si="32"/>
        <v>1957</v>
      </c>
      <c r="V295" t="str">
        <f t="shared" si="36"/>
        <v>01</v>
      </c>
      <c r="W295" t="str">
        <f t="shared" si="37"/>
        <v>01</v>
      </c>
      <c r="X295" s="8">
        <f t="shared" si="38"/>
        <v>20821</v>
      </c>
      <c r="Y295">
        <f t="shared" si="33"/>
        <v>132</v>
      </c>
      <c r="Z295" t="str">
        <f t="shared" si="34"/>
        <v>ROTFARBE</v>
      </c>
      <c r="AA295" s="9" t="str">
        <f t="shared" si="35"/>
        <v>01.01.1957</v>
      </c>
      <c r="AB295" s="9" t="str">
        <f t="shared" si="39"/>
        <v>Ja</v>
      </c>
    </row>
    <row r="296" spans="1:28" x14ac:dyDescent="0.25">
      <c r="A296" t="s">
        <v>1439</v>
      </c>
      <c r="B296" t="s">
        <v>131</v>
      </c>
      <c r="C296" t="s">
        <v>965</v>
      </c>
      <c r="D296" t="s">
        <v>167</v>
      </c>
      <c r="E296" t="s">
        <v>966</v>
      </c>
      <c r="F296" t="s">
        <v>51</v>
      </c>
      <c r="G296" t="s">
        <v>63</v>
      </c>
      <c r="H296" t="s">
        <v>1440</v>
      </c>
      <c r="I296" s="4" t="s">
        <v>9432</v>
      </c>
      <c r="J296" t="s">
        <v>932</v>
      </c>
      <c r="K296" t="s">
        <v>171</v>
      </c>
      <c r="L296" t="s">
        <v>51</v>
      </c>
      <c r="M296" t="s">
        <v>51</v>
      </c>
      <c r="N296" t="s">
        <v>171</v>
      </c>
      <c r="O296" t="s">
        <v>74</v>
      </c>
      <c r="P296" t="s">
        <v>74</v>
      </c>
      <c r="Q296" s="1" t="s">
        <v>1441</v>
      </c>
      <c r="R296" t="s">
        <v>965</v>
      </c>
      <c r="S296" t="s">
        <v>450</v>
      </c>
      <c r="T296" t="s">
        <v>471</v>
      </c>
      <c r="U296">
        <f t="shared" si="32"/>
        <v>1962</v>
      </c>
      <c r="V296" t="str">
        <f t="shared" si="36"/>
        <v>01</v>
      </c>
      <c r="W296" t="str">
        <f t="shared" si="37"/>
        <v>01</v>
      </c>
      <c r="X296" s="8">
        <f t="shared" si="38"/>
        <v>22647</v>
      </c>
      <c r="Y296">
        <f t="shared" si="33"/>
        <v>131</v>
      </c>
      <c r="Z296" t="str">
        <f t="shared" si="34"/>
        <v>ROTFARBE</v>
      </c>
      <c r="AA296" s="9" t="str">
        <f t="shared" si="35"/>
        <v>01.01.1962</v>
      </c>
      <c r="AB296" s="9" t="str">
        <f t="shared" si="39"/>
        <v>Ja</v>
      </c>
    </row>
    <row r="297" spans="1:28" x14ac:dyDescent="0.25">
      <c r="A297" t="s">
        <v>1442</v>
      </c>
      <c r="B297" t="s">
        <v>131</v>
      </c>
      <c r="C297" t="s">
        <v>965</v>
      </c>
      <c r="D297" t="s">
        <v>167</v>
      </c>
      <c r="E297" t="s">
        <v>966</v>
      </c>
      <c r="F297" t="s">
        <v>51</v>
      </c>
      <c r="G297" t="s">
        <v>63</v>
      </c>
      <c r="H297" t="s">
        <v>318</v>
      </c>
      <c r="I297" s="4" t="s">
        <v>9411</v>
      </c>
      <c r="J297" t="s">
        <v>932</v>
      </c>
      <c r="K297" t="s">
        <v>171</v>
      </c>
      <c r="L297" t="s">
        <v>51</v>
      </c>
      <c r="M297" t="s">
        <v>51</v>
      </c>
      <c r="N297" t="s">
        <v>171</v>
      </c>
      <c r="O297" t="s">
        <v>74</v>
      </c>
      <c r="P297" t="s">
        <v>74</v>
      </c>
      <c r="Q297" s="1" t="s">
        <v>1443</v>
      </c>
      <c r="R297" t="s">
        <v>1438</v>
      </c>
      <c r="S297" t="s">
        <v>107</v>
      </c>
      <c r="T297" t="s">
        <v>138</v>
      </c>
      <c r="U297">
        <f t="shared" si="32"/>
        <v>1959</v>
      </c>
      <c r="V297" t="str">
        <f t="shared" si="36"/>
        <v>01</v>
      </c>
      <c r="W297" t="str">
        <f t="shared" si="37"/>
        <v>01</v>
      </c>
      <c r="X297" s="8">
        <f t="shared" si="38"/>
        <v>21551</v>
      </c>
      <c r="Y297">
        <f t="shared" si="33"/>
        <v>130</v>
      </c>
      <c r="Z297" t="str">
        <f t="shared" si="34"/>
        <v>ROTFARBE</v>
      </c>
      <c r="AA297" s="9" t="str">
        <f t="shared" si="35"/>
        <v>01.01.1959</v>
      </c>
      <c r="AB297" s="9" t="str">
        <f t="shared" si="39"/>
        <v>Ja</v>
      </c>
    </row>
    <row r="298" spans="1:28" x14ac:dyDescent="0.25">
      <c r="A298" t="s">
        <v>1444</v>
      </c>
      <c r="B298" t="s">
        <v>131</v>
      </c>
      <c r="C298" t="s">
        <v>965</v>
      </c>
      <c r="D298" t="s">
        <v>167</v>
      </c>
      <c r="E298" t="s">
        <v>965</v>
      </c>
      <c r="F298" t="s">
        <v>51</v>
      </c>
      <c r="G298" t="s">
        <v>63</v>
      </c>
      <c r="H298" t="s">
        <v>221</v>
      </c>
      <c r="I298" s="4" t="s">
        <v>9439</v>
      </c>
      <c r="J298" t="s">
        <v>1293</v>
      </c>
      <c r="K298" t="s">
        <v>171</v>
      </c>
      <c r="L298" t="s">
        <v>51</v>
      </c>
      <c r="M298" t="s">
        <v>51</v>
      </c>
      <c r="N298" t="s">
        <v>171</v>
      </c>
      <c r="O298" t="s">
        <v>74</v>
      </c>
      <c r="P298" t="s">
        <v>74</v>
      </c>
      <c r="Q298" s="1" t="s">
        <v>1443</v>
      </c>
      <c r="R298" t="s">
        <v>965</v>
      </c>
      <c r="S298" t="s">
        <v>450</v>
      </c>
      <c r="T298" t="s">
        <v>471</v>
      </c>
      <c r="U298">
        <f t="shared" si="32"/>
        <v>1957</v>
      </c>
      <c r="V298" t="str">
        <f t="shared" si="36"/>
        <v>01</v>
      </c>
      <c r="W298" t="str">
        <f t="shared" si="37"/>
        <v>01</v>
      </c>
      <c r="X298" s="8">
        <f t="shared" si="38"/>
        <v>20821</v>
      </c>
      <c r="Y298">
        <f t="shared" si="33"/>
        <v>130</v>
      </c>
      <c r="Z298" t="str">
        <f t="shared" si="34"/>
        <v>ROTFARBE</v>
      </c>
      <c r="AA298" s="9" t="str">
        <f t="shared" si="35"/>
        <v>01.01.1957</v>
      </c>
      <c r="AB298" s="9" t="str">
        <f t="shared" si="39"/>
        <v>Ja</v>
      </c>
    </row>
    <row r="299" spans="1:28" x14ac:dyDescent="0.25">
      <c r="A299" t="s">
        <v>1447</v>
      </c>
      <c r="B299" t="s">
        <v>413</v>
      </c>
      <c r="C299" t="s">
        <v>362</v>
      </c>
      <c r="D299" t="s">
        <v>363</v>
      </c>
      <c r="E299" t="s">
        <v>364</v>
      </c>
      <c r="F299" t="s">
        <v>365</v>
      </c>
      <c r="G299" t="s">
        <v>63</v>
      </c>
      <c r="H299" t="s">
        <v>1448</v>
      </c>
      <c r="I299" s="4" t="s">
        <v>9411</v>
      </c>
      <c r="J299" t="s">
        <v>399</v>
      </c>
      <c r="K299" t="s">
        <v>184</v>
      </c>
      <c r="L299" t="s">
        <v>51</v>
      </c>
      <c r="M299" t="s">
        <v>51</v>
      </c>
      <c r="N299" t="s">
        <v>184</v>
      </c>
      <c r="O299" t="s">
        <v>74</v>
      </c>
      <c r="P299" t="s">
        <v>74</v>
      </c>
      <c r="Q299" s="1" t="s">
        <v>1446</v>
      </c>
      <c r="R299" t="s">
        <v>730</v>
      </c>
      <c r="S299" t="s">
        <v>107</v>
      </c>
      <c r="T299" t="s">
        <v>138</v>
      </c>
      <c r="U299">
        <f t="shared" si="32"/>
        <v>1959</v>
      </c>
      <c r="V299" t="str">
        <f t="shared" si="36"/>
        <v>01</v>
      </c>
      <c r="W299" t="str">
        <f t="shared" si="37"/>
        <v>01</v>
      </c>
      <c r="X299" s="8">
        <f t="shared" si="38"/>
        <v>21551</v>
      </c>
      <c r="Y299">
        <f t="shared" si="33"/>
        <v>129</v>
      </c>
      <c r="Z299" t="str">
        <f t="shared" si="34"/>
        <v>ROTFARBE</v>
      </c>
      <c r="AA299" s="9" t="str">
        <f t="shared" si="35"/>
        <v>01.01.1959</v>
      </c>
      <c r="AB299" s="9" t="str">
        <f t="shared" si="39"/>
        <v>Ja</v>
      </c>
    </row>
    <row r="300" spans="1:28" x14ac:dyDescent="0.25">
      <c r="A300" t="s">
        <v>1445</v>
      </c>
      <c r="B300" t="s">
        <v>131</v>
      </c>
      <c r="C300" t="s">
        <v>965</v>
      </c>
      <c r="D300" t="s">
        <v>167</v>
      </c>
      <c r="E300" t="s">
        <v>965</v>
      </c>
      <c r="F300" t="s">
        <v>51</v>
      </c>
      <c r="G300" t="s">
        <v>63</v>
      </c>
      <c r="H300" t="s">
        <v>151</v>
      </c>
      <c r="I300" s="4" t="s">
        <v>9439</v>
      </c>
      <c r="J300" t="s">
        <v>1293</v>
      </c>
      <c r="K300" t="s">
        <v>171</v>
      </c>
      <c r="L300" t="s">
        <v>51</v>
      </c>
      <c r="M300" t="s">
        <v>51</v>
      </c>
      <c r="N300" t="s">
        <v>171</v>
      </c>
      <c r="O300" t="s">
        <v>74</v>
      </c>
      <c r="P300" t="s">
        <v>74</v>
      </c>
      <c r="Q300" s="1" t="s">
        <v>1446</v>
      </c>
      <c r="R300" t="s">
        <v>965</v>
      </c>
      <c r="S300" t="s">
        <v>450</v>
      </c>
      <c r="T300" t="s">
        <v>471</v>
      </c>
      <c r="U300">
        <f t="shared" si="32"/>
        <v>1957</v>
      </c>
      <c r="V300" t="str">
        <f t="shared" si="36"/>
        <v>01</v>
      </c>
      <c r="W300" t="str">
        <f t="shared" si="37"/>
        <v>01</v>
      </c>
      <c r="X300" s="8">
        <f t="shared" si="38"/>
        <v>20821</v>
      </c>
      <c r="Y300">
        <f t="shared" si="33"/>
        <v>129</v>
      </c>
      <c r="Z300" t="str">
        <f t="shared" si="34"/>
        <v>ROTFARBE</v>
      </c>
      <c r="AA300" s="9" t="str">
        <f t="shared" si="35"/>
        <v>01.01.1957</v>
      </c>
      <c r="AB300" s="9" t="str">
        <f t="shared" si="39"/>
        <v>Ja</v>
      </c>
    </row>
    <row r="301" spans="1:28" x14ac:dyDescent="0.25">
      <c r="A301" t="s">
        <v>1449</v>
      </c>
      <c r="B301" t="s">
        <v>131</v>
      </c>
      <c r="C301" t="s">
        <v>965</v>
      </c>
      <c r="D301" t="s">
        <v>167</v>
      </c>
      <c r="E301" t="s">
        <v>965</v>
      </c>
      <c r="F301" t="s">
        <v>51</v>
      </c>
      <c r="G301" t="s">
        <v>63</v>
      </c>
      <c r="H301" t="s">
        <v>1450</v>
      </c>
      <c r="I301" s="4" t="s">
        <v>9440</v>
      </c>
      <c r="J301" t="s">
        <v>932</v>
      </c>
      <c r="K301" t="s">
        <v>171</v>
      </c>
      <c r="L301" t="s">
        <v>51</v>
      </c>
      <c r="M301" t="s">
        <v>51</v>
      </c>
      <c r="N301" t="s">
        <v>171</v>
      </c>
      <c r="O301" t="s">
        <v>74</v>
      </c>
      <c r="P301" t="s">
        <v>74</v>
      </c>
      <c r="Q301" s="1" t="s">
        <v>1451</v>
      </c>
      <c r="R301" t="s">
        <v>441</v>
      </c>
      <c r="S301" t="s">
        <v>107</v>
      </c>
      <c r="T301" t="s">
        <v>138</v>
      </c>
      <c r="U301">
        <f t="shared" si="32"/>
        <v>1960</v>
      </c>
      <c r="V301" t="str">
        <f t="shared" si="36"/>
        <v>01</v>
      </c>
      <c r="W301" t="str">
        <f t="shared" si="37"/>
        <v>01</v>
      </c>
      <c r="X301" s="8">
        <f t="shared" si="38"/>
        <v>21916</v>
      </c>
      <c r="Y301">
        <f t="shared" si="33"/>
        <v>128</v>
      </c>
      <c r="Z301" t="str">
        <f t="shared" si="34"/>
        <v>ROTFARBE</v>
      </c>
      <c r="AA301" s="9" t="str">
        <f t="shared" si="35"/>
        <v>01.01.1960</v>
      </c>
      <c r="AB301" s="9" t="str">
        <f t="shared" si="39"/>
        <v>Ja</v>
      </c>
    </row>
    <row r="302" spans="1:28" x14ac:dyDescent="0.25">
      <c r="A302" t="s">
        <v>1452</v>
      </c>
      <c r="B302" t="s">
        <v>810</v>
      </c>
      <c r="C302" t="s">
        <v>1453</v>
      </c>
      <c r="D302" t="s">
        <v>1454</v>
      </c>
      <c r="E302" t="s">
        <v>1455</v>
      </c>
      <c r="F302" t="s">
        <v>51</v>
      </c>
      <c r="G302" t="s">
        <v>53</v>
      </c>
      <c r="H302" t="s">
        <v>612</v>
      </c>
      <c r="I302" s="3" t="s">
        <v>9441</v>
      </c>
      <c r="J302" t="s">
        <v>54</v>
      </c>
      <c r="K302" t="s">
        <v>73</v>
      </c>
      <c r="L302" t="s">
        <v>51</v>
      </c>
      <c r="M302" t="s">
        <v>51</v>
      </c>
      <c r="N302" t="s">
        <v>73</v>
      </c>
      <c r="O302" t="s">
        <v>74</v>
      </c>
      <c r="P302" t="s">
        <v>56</v>
      </c>
      <c r="Q302" s="1" t="s">
        <v>1456</v>
      </c>
      <c r="R302" t="s">
        <v>1457</v>
      </c>
      <c r="S302" t="s">
        <v>450</v>
      </c>
      <c r="T302" t="s">
        <v>817</v>
      </c>
      <c r="U302">
        <f t="shared" si="32"/>
        <v>2004</v>
      </c>
      <c r="V302" t="str">
        <f t="shared" si="36"/>
        <v>09</v>
      </c>
      <c r="W302" t="str">
        <f t="shared" si="37"/>
        <v>30</v>
      </c>
      <c r="X302" s="8">
        <f t="shared" si="38"/>
        <v>38260</v>
      </c>
      <c r="Y302">
        <f t="shared" si="33"/>
        <v>127.6</v>
      </c>
      <c r="Z302" t="str">
        <f t="shared" si="34"/>
        <v>GRUENFARBE</v>
      </c>
      <c r="AA302" s="9" t="str">
        <f t="shared" si="35"/>
        <v>30.09.2004</v>
      </c>
      <c r="AB302" s="9" t="str">
        <f t="shared" si="39"/>
        <v>Ja</v>
      </c>
    </row>
    <row r="303" spans="1:28" x14ac:dyDescent="0.25">
      <c r="A303" t="s">
        <v>1458</v>
      </c>
      <c r="B303" t="s">
        <v>1150</v>
      </c>
      <c r="C303" t="s">
        <v>1459</v>
      </c>
      <c r="D303" t="s">
        <v>1152</v>
      </c>
      <c r="E303" t="s">
        <v>281</v>
      </c>
      <c r="F303" t="s">
        <v>1153</v>
      </c>
      <c r="G303" t="s">
        <v>281</v>
      </c>
      <c r="H303" t="s">
        <v>1459</v>
      </c>
      <c r="I303" s="3" t="s">
        <v>9442</v>
      </c>
      <c r="J303" t="s">
        <v>54</v>
      </c>
      <c r="K303" t="s">
        <v>73</v>
      </c>
      <c r="L303" t="s">
        <v>51</v>
      </c>
      <c r="M303" t="s">
        <v>51</v>
      </c>
      <c r="N303" t="s">
        <v>73</v>
      </c>
      <c r="O303" t="s">
        <v>74</v>
      </c>
      <c r="P303" t="s">
        <v>56</v>
      </c>
      <c r="Q303" s="1" t="s">
        <v>1460</v>
      </c>
      <c r="R303" t="s">
        <v>1151</v>
      </c>
      <c r="S303" t="s">
        <v>450</v>
      </c>
      <c r="T303" t="s">
        <v>1155</v>
      </c>
      <c r="U303">
        <f t="shared" si="32"/>
        <v>2009</v>
      </c>
      <c r="V303" t="str">
        <f t="shared" si="36"/>
        <v>11</v>
      </c>
      <c r="W303" t="str">
        <f t="shared" si="37"/>
        <v>02</v>
      </c>
      <c r="X303" s="8">
        <f t="shared" si="38"/>
        <v>40119</v>
      </c>
      <c r="Y303">
        <f t="shared" si="33"/>
        <v>127</v>
      </c>
      <c r="Z303" t="str">
        <f t="shared" si="34"/>
        <v>GRUENFARBE</v>
      </c>
      <c r="AA303" s="9" t="str">
        <f t="shared" si="35"/>
        <v>02.11.2009</v>
      </c>
      <c r="AB303" s="9" t="str">
        <f t="shared" si="39"/>
        <v>Ja</v>
      </c>
    </row>
    <row r="304" spans="1:28" x14ac:dyDescent="0.25">
      <c r="A304" t="s">
        <v>1461</v>
      </c>
      <c r="B304" t="s">
        <v>1284</v>
      </c>
      <c r="C304" t="s">
        <v>898</v>
      </c>
      <c r="D304" t="s">
        <v>593</v>
      </c>
      <c r="E304" t="s">
        <v>594</v>
      </c>
      <c r="F304" t="s">
        <v>899</v>
      </c>
      <c r="G304" t="s">
        <v>594</v>
      </c>
      <c r="H304" t="s">
        <v>1072</v>
      </c>
      <c r="I304" s="4" t="s">
        <v>9348</v>
      </c>
      <c r="J304" t="s">
        <v>960</v>
      </c>
      <c r="K304" t="s">
        <v>184</v>
      </c>
      <c r="L304" t="s">
        <v>51</v>
      </c>
      <c r="M304" t="s">
        <v>51</v>
      </c>
      <c r="N304" t="s">
        <v>184</v>
      </c>
      <c r="O304" t="s">
        <v>74</v>
      </c>
      <c r="P304" t="s">
        <v>56</v>
      </c>
      <c r="Q304" s="1" t="s">
        <v>1460</v>
      </c>
      <c r="R304" t="s">
        <v>1462</v>
      </c>
      <c r="S304" t="s">
        <v>450</v>
      </c>
      <c r="T304" t="s">
        <v>902</v>
      </c>
      <c r="U304">
        <f t="shared" si="32"/>
        <v>1968</v>
      </c>
      <c r="V304" t="str">
        <f t="shared" si="36"/>
        <v>01</v>
      </c>
      <c r="W304" t="str">
        <f t="shared" si="37"/>
        <v>01</v>
      </c>
      <c r="X304" s="8">
        <f t="shared" si="38"/>
        <v>24838</v>
      </c>
      <c r="Y304">
        <f t="shared" si="33"/>
        <v>127</v>
      </c>
      <c r="Z304" t="str">
        <f t="shared" si="34"/>
        <v>ROTFARBE</v>
      </c>
      <c r="AA304" s="9" t="str">
        <f t="shared" si="35"/>
        <v>01.01.1968</v>
      </c>
      <c r="AB304" s="9" t="str">
        <f t="shared" si="39"/>
        <v>Ja</v>
      </c>
    </row>
    <row r="305" spans="1:28" x14ac:dyDescent="0.25">
      <c r="A305" t="s">
        <v>1466</v>
      </c>
      <c r="B305" t="s">
        <v>1467</v>
      </c>
      <c r="C305" t="s">
        <v>1468</v>
      </c>
      <c r="D305" t="s">
        <v>1469</v>
      </c>
      <c r="E305" t="s">
        <v>1470</v>
      </c>
      <c r="F305" t="s">
        <v>51</v>
      </c>
      <c r="G305" t="s">
        <v>63</v>
      </c>
      <c r="H305" t="s">
        <v>51</v>
      </c>
      <c r="I305" s="4" t="s">
        <v>9443</v>
      </c>
      <c r="J305" t="s">
        <v>54</v>
      </c>
      <c r="K305" t="s">
        <v>183</v>
      </c>
      <c r="L305" t="s">
        <v>73</v>
      </c>
      <c r="M305" t="s">
        <v>1471</v>
      </c>
      <c r="N305" t="s">
        <v>73</v>
      </c>
      <c r="O305" t="s">
        <v>74</v>
      </c>
      <c r="P305" t="s">
        <v>74</v>
      </c>
      <c r="Q305" s="1" t="s">
        <v>1464</v>
      </c>
      <c r="R305" t="s">
        <v>1472</v>
      </c>
      <c r="S305" t="s">
        <v>450</v>
      </c>
      <c r="T305" t="s">
        <v>1473</v>
      </c>
      <c r="U305">
        <f t="shared" si="32"/>
        <v>1981</v>
      </c>
      <c r="V305" t="str">
        <f t="shared" si="36"/>
        <v>01</v>
      </c>
      <c r="W305" t="str">
        <f t="shared" si="37"/>
        <v>16</v>
      </c>
      <c r="X305" s="8">
        <f t="shared" si="38"/>
        <v>29602</v>
      </c>
      <c r="Y305">
        <f t="shared" si="33"/>
        <v>125</v>
      </c>
      <c r="Z305" t="str">
        <f t="shared" si="34"/>
        <v>ROTFARBE</v>
      </c>
      <c r="AA305" s="9" t="str">
        <f t="shared" si="35"/>
        <v>16.01.1981</v>
      </c>
      <c r="AB305" s="9" t="str">
        <f t="shared" si="39"/>
        <v>Ja</v>
      </c>
    </row>
    <row r="306" spans="1:28" x14ac:dyDescent="0.25">
      <c r="A306" t="s">
        <v>1474</v>
      </c>
      <c r="B306" t="s">
        <v>114</v>
      </c>
      <c r="C306" t="s">
        <v>302</v>
      </c>
      <c r="D306" t="s">
        <v>303</v>
      </c>
      <c r="E306" t="s">
        <v>304</v>
      </c>
      <c r="F306" t="s">
        <v>305</v>
      </c>
      <c r="G306" t="s">
        <v>61</v>
      </c>
      <c r="H306" t="s">
        <v>1475</v>
      </c>
      <c r="I306" s="4" t="s">
        <v>9444</v>
      </c>
      <c r="J306" t="s">
        <v>654</v>
      </c>
      <c r="K306" t="s">
        <v>184</v>
      </c>
      <c r="L306" t="s">
        <v>51</v>
      </c>
      <c r="M306" t="s">
        <v>51</v>
      </c>
      <c r="N306" t="s">
        <v>184</v>
      </c>
      <c r="O306" t="s">
        <v>74</v>
      </c>
      <c r="P306" t="s">
        <v>56</v>
      </c>
      <c r="Q306" s="1" t="s">
        <v>1464</v>
      </c>
      <c r="R306" t="s">
        <v>304</v>
      </c>
      <c r="S306" t="s">
        <v>450</v>
      </c>
      <c r="T306" t="s">
        <v>1316</v>
      </c>
      <c r="U306">
        <f t="shared" si="32"/>
        <v>1966</v>
      </c>
      <c r="V306" t="str">
        <f t="shared" si="36"/>
        <v>07</v>
      </c>
      <c r="W306" t="str">
        <f t="shared" si="37"/>
        <v>03</v>
      </c>
      <c r="X306" s="8">
        <f t="shared" si="38"/>
        <v>24291</v>
      </c>
      <c r="Y306">
        <f t="shared" si="33"/>
        <v>125</v>
      </c>
      <c r="Z306" t="str">
        <f t="shared" si="34"/>
        <v>ROTFARBE</v>
      </c>
      <c r="AA306" s="9" t="str">
        <f t="shared" si="35"/>
        <v>03.07.1966</v>
      </c>
      <c r="AB306" s="9" t="str">
        <f t="shared" si="39"/>
        <v>Ja</v>
      </c>
    </row>
    <row r="307" spans="1:28" x14ac:dyDescent="0.25">
      <c r="A307" t="s">
        <v>1476</v>
      </c>
      <c r="B307" t="s">
        <v>114</v>
      </c>
      <c r="C307" t="s">
        <v>302</v>
      </c>
      <c r="D307" t="s">
        <v>303</v>
      </c>
      <c r="E307" t="s">
        <v>304</v>
      </c>
      <c r="F307" t="s">
        <v>305</v>
      </c>
      <c r="G307" t="s">
        <v>61</v>
      </c>
      <c r="H307" t="s">
        <v>1477</v>
      </c>
      <c r="I307" s="4" t="s">
        <v>9445</v>
      </c>
      <c r="J307" t="s">
        <v>654</v>
      </c>
      <c r="K307" t="s">
        <v>184</v>
      </c>
      <c r="L307" t="s">
        <v>51</v>
      </c>
      <c r="M307" t="s">
        <v>51</v>
      </c>
      <c r="N307" t="s">
        <v>184</v>
      </c>
      <c r="O307" t="s">
        <v>74</v>
      </c>
      <c r="P307" t="s">
        <v>56</v>
      </c>
      <c r="Q307" s="1" t="s">
        <v>1464</v>
      </c>
      <c r="R307" t="s">
        <v>304</v>
      </c>
      <c r="S307" t="s">
        <v>450</v>
      </c>
      <c r="T307" t="s">
        <v>1316</v>
      </c>
      <c r="U307">
        <f t="shared" si="32"/>
        <v>1965</v>
      </c>
      <c r="V307" t="str">
        <f t="shared" si="36"/>
        <v>08</v>
      </c>
      <c r="W307" t="str">
        <f t="shared" si="37"/>
        <v>25</v>
      </c>
      <c r="X307" s="8">
        <f t="shared" si="38"/>
        <v>23979</v>
      </c>
      <c r="Y307">
        <f t="shared" si="33"/>
        <v>125</v>
      </c>
      <c r="Z307" t="str">
        <f t="shared" si="34"/>
        <v>ROTFARBE</v>
      </c>
      <c r="AA307" s="9" t="str">
        <f t="shared" si="35"/>
        <v>25.08.1965</v>
      </c>
      <c r="AB307" s="9" t="str">
        <f t="shared" si="39"/>
        <v>Ja</v>
      </c>
    </row>
    <row r="308" spans="1:28" x14ac:dyDescent="0.25">
      <c r="A308" t="s">
        <v>1463</v>
      </c>
      <c r="B308" t="s">
        <v>131</v>
      </c>
      <c r="C308" t="s">
        <v>204</v>
      </c>
      <c r="D308" t="s">
        <v>205</v>
      </c>
      <c r="E308" t="s">
        <v>206</v>
      </c>
      <c r="F308" t="s">
        <v>51</v>
      </c>
      <c r="G308" t="s">
        <v>63</v>
      </c>
      <c r="H308" t="s">
        <v>283</v>
      </c>
      <c r="I308" s="4" t="s">
        <v>9421</v>
      </c>
      <c r="J308" t="s">
        <v>932</v>
      </c>
      <c r="K308" t="s">
        <v>171</v>
      </c>
      <c r="L308" t="s">
        <v>51</v>
      </c>
      <c r="M308" t="s">
        <v>51</v>
      </c>
      <c r="N308" t="s">
        <v>171</v>
      </c>
      <c r="O308" t="s">
        <v>74</v>
      </c>
      <c r="P308" t="s">
        <v>74</v>
      </c>
      <c r="Q308" s="1" t="s">
        <v>1464</v>
      </c>
      <c r="R308" t="s">
        <v>912</v>
      </c>
      <c r="S308" t="s">
        <v>107</v>
      </c>
      <c r="T308" t="s">
        <v>138</v>
      </c>
      <c r="U308">
        <f t="shared" si="32"/>
        <v>1963</v>
      </c>
      <c r="V308" t="str">
        <f t="shared" si="36"/>
        <v>01</v>
      </c>
      <c r="W308" t="str">
        <f t="shared" si="37"/>
        <v>01</v>
      </c>
      <c r="X308" s="8">
        <f t="shared" si="38"/>
        <v>23012</v>
      </c>
      <c r="Y308">
        <f t="shared" si="33"/>
        <v>125</v>
      </c>
      <c r="Z308" t="str">
        <f t="shared" si="34"/>
        <v>ROTFARBE</v>
      </c>
      <c r="AA308" s="9" t="str">
        <f t="shared" si="35"/>
        <v>01.01.1963</v>
      </c>
      <c r="AB308" s="9" t="str">
        <f t="shared" si="39"/>
        <v>Ja</v>
      </c>
    </row>
    <row r="309" spans="1:28" x14ac:dyDescent="0.25">
      <c r="A309" t="s">
        <v>1465</v>
      </c>
      <c r="B309" t="s">
        <v>131</v>
      </c>
      <c r="C309" t="s">
        <v>204</v>
      </c>
      <c r="D309" t="s">
        <v>205</v>
      </c>
      <c r="E309" t="s">
        <v>206</v>
      </c>
      <c r="F309" t="s">
        <v>51</v>
      </c>
      <c r="G309" t="s">
        <v>63</v>
      </c>
      <c r="H309" t="s">
        <v>155</v>
      </c>
      <c r="I309" s="4" t="s">
        <v>9421</v>
      </c>
      <c r="J309" t="s">
        <v>932</v>
      </c>
      <c r="K309" t="s">
        <v>171</v>
      </c>
      <c r="L309" t="s">
        <v>51</v>
      </c>
      <c r="M309" t="s">
        <v>51</v>
      </c>
      <c r="N309" t="s">
        <v>171</v>
      </c>
      <c r="O309" t="s">
        <v>74</v>
      </c>
      <c r="P309" t="s">
        <v>74</v>
      </c>
      <c r="Q309" s="1" t="s">
        <v>1464</v>
      </c>
      <c r="R309" t="s">
        <v>912</v>
      </c>
      <c r="S309" t="s">
        <v>107</v>
      </c>
      <c r="T309" t="s">
        <v>138</v>
      </c>
      <c r="U309">
        <f t="shared" si="32"/>
        <v>1963</v>
      </c>
      <c r="V309" t="str">
        <f t="shared" si="36"/>
        <v>01</v>
      </c>
      <c r="W309" t="str">
        <f t="shared" si="37"/>
        <v>01</v>
      </c>
      <c r="X309" s="8">
        <f t="shared" si="38"/>
        <v>23012</v>
      </c>
      <c r="Y309">
        <f t="shared" si="33"/>
        <v>125</v>
      </c>
      <c r="Z309" t="str">
        <f t="shared" si="34"/>
        <v>ROTFARBE</v>
      </c>
      <c r="AA309" s="9" t="str">
        <f t="shared" si="35"/>
        <v>01.01.1963</v>
      </c>
      <c r="AB309" s="9" t="str">
        <f t="shared" si="39"/>
        <v>Ja</v>
      </c>
    </row>
    <row r="310" spans="1:28" x14ac:dyDescent="0.25">
      <c r="A310" t="s">
        <v>1478</v>
      </c>
      <c r="B310" t="s">
        <v>810</v>
      </c>
      <c r="C310" t="s">
        <v>1479</v>
      </c>
      <c r="D310" t="s">
        <v>1454</v>
      </c>
      <c r="E310" t="s">
        <v>1455</v>
      </c>
      <c r="F310" t="s">
        <v>51</v>
      </c>
      <c r="G310" t="s">
        <v>53</v>
      </c>
      <c r="H310" t="s">
        <v>612</v>
      </c>
      <c r="I310" s="3" t="s">
        <v>9441</v>
      </c>
      <c r="J310" t="s">
        <v>54</v>
      </c>
      <c r="K310" t="s">
        <v>73</v>
      </c>
      <c r="L310" t="s">
        <v>51</v>
      </c>
      <c r="M310" t="s">
        <v>51</v>
      </c>
      <c r="N310" t="s">
        <v>73</v>
      </c>
      <c r="O310" t="s">
        <v>74</v>
      </c>
      <c r="P310" t="s">
        <v>56</v>
      </c>
      <c r="Q310" s="1" t="s">
        <v>1480</v>
      </c>
      <c r="R310" t="s">
        <v>1457</v>
      </c>
      <c r="S310" t="s">
        <v>450</v>
      </c>
      <c r="T310" t="s">
        <v>817</v>
      </c>
      <c r="U310">
        <f t="shared" si="32"/>
        <v>2004</v>
      </c>
      <c r="V310" t="str">
        <f t="shared" si="36"/>
        <v>09</v>
      </c>
      <c r="W310" t="str">
        <f t="shared" si="37"/>
        <v>30</v>
      </c>
      <c r="X310" s="8">
        <f t="shared" si="38"/>
        <v>38260</v>
      </c>
      <c r="Y310">
        <f t="shared" si="33"/>
        <v>124.9</v>
      </c>
      <c r="Z310" t="str">
        <f t="shared" si="34"/>
        <v>GRUENFARBE</v>
      </c>
      <c r="AA310" s="9" t="str">
        <f t="shared" si="35"/>
        <v>30.09.2004</v>
      </c>
      <c r="AB310" s="9" t="str">
        <f t="shared" si="39"/>
        <v>Ja</v>
      </c>
    </row>
    <row r="311" spans="1:28" x14ac:dyDescent="0.25">
      <c r="A311" t="s">
        <v>1489</v>
      </c>
      <c r="B311" t="s">
        <v>600</v>
      </c>
      <c r="C311" t="s">
        <v>985</v>
      </c>
      <c r="D311" t="s">
        <v>981</v>
      </c>
      <c r="E311" t="s">
        <v>603</v>
      </c>
      <c r="F311" t="s">
        <v>1490</v>
      </c>
      <c r="G311" t="s">
        <v>603</v>
      </c>
      <c r="H311" t="s">
        <v>1491</v>
      </c>
      <c r="I311" s="4" t="s">
        <v>9345</v>
      </c>
      <c r="J311" t="s">
        <v>433</v>
      </c>
      <c r="K311" t="s">
        <v>183</v>
      </c>
      <c r="L311" t="s">
        <v>184</v>
      </c>
      <c r="M311" t="s">
        <v>1492</v>
      </c>
      <c r="N311" t="s">
        <v>184</v>
      </c>
      <c r="O311" t="s">
        <v>74</v>
      </c>
      <c r="P311" t="s">
        <v>56</v>
      </c>
      <c r="Q311" s="1" t="s">
        <v>1486</v>
      </c>
      <c r="R311" t="s">
        <v>985</v>
      </c>
      <c r="S311" t="s">
        <v>450</v>
      </c>
      <c r="T311" t="s">
        <v>607</v>
      </c>
      <c r="U311">
        <f t="shared" si="32"/>
        <v>1969</v>
      </c>
      <c r="V311" t="str">
        <f t="shared" si="36"/>
        <v>01</v>
      </c>
      <c r="W311" t="str">
        <f t="shared" si="37"/>
        <v>01</v>
      </c>
      <c r="X311" s="8">
        <f t="shared" si="38"/>
        <v>25204</v>
      </c>
      <c r="Y311">
        <f t="shared" si="33"/>
        <v>124</v>
      </c>
      <c r="Z311" t="str">
        <f t="shared" si="34"/>
        <v>ROTFARBE</v>
      </c>
      <c r="AA311" s="9" t="str">
        <f t="shared" si="35"/>
        <v>01.01.1969</v>
      </c>
      <c r="AB311" s="9" t="str">
        <f t="shared" si="39"/>
        <v>Ja</v>
      </c>
    </row>
    <row r="312" spans="1:28" x14ac:dyDescent="0.25">
      <c r="A312" t="s">
        <v>1488</v>
      </c>
      <c r="B312" t="s">
        <v>131</v>
      </c>
      <c r="C312" t="s">
        <v>965</v>
      </c>
      <c r="D312" t="s">
        <v>167</v>
      </c>
      <c r="E312" t="s">
        <v>965</v>
      </c>
      <c r="F312" t="s">
        <v>51</v>
      </c>
      <c r="G312" t="s">
        <v>63</v>
      </c>
      <c r="H312" t="s">
        <v>405</v>
      </c>
      <c r="I312" s="4" t="s">
        <v>9440</v>
      </c>
      <c r="J312" t="s">
        <v>1293</v>
      </c>
      <c r="K312" t="s">
        <v>171</v>
      </c>
      <c r="L312" t="s">
        <v>51</v>
      </c>
      <c r="M312" t="s">
        <v>51</v>
      </c>
      <c r="N312" t="s">
        <v>171</v>
      </c>
      <c r="O312" t="s">
        <v>74</v>
      </c>
      <c r="P312" t="s">
        <v>74</v>
      </c>
      <c r="Q312" s="1" t="s">
        <v>1486</v>
      </c>
      <c r="R312" t="s">
        <v>174</v>
      </c>
      <c r="S312" t="s">
        <v>107</v>
      </c>
      <c r="T312" t="s">
        <v>138</v>
      </c>
      <c r="U312">
        <f t="shared" si="32"/>
        <v>1960</v>
      </c>
      <c r="V312" t="str">
        <f t="shared" si="36"/>
        <v>01</v>
      </c>
      <c r="W312" t="str">
        <f t="shared" si="37"/>
        <v>01</v>
      </c>
      <c r="X312" s="8">
        <f t="shared" si="38"/>
        <v>21916</v>
      </c>
      <c r="Y312">
        <f t="shared" si="33"/>
        <v>124</v>
      </c>
      <c r="Z312" t="str">
        <f t="shared" si="34"/>
        <v>ROTFARBE</v>
      </c>
      <c r="AA312" s="9" t="str">
        <f t="shared" si="35"/>
        <v>01.01.1960</v>
      </c>
      <c r="AB312" s="9" t="str">
        <f t="shared" si="39"/>
        <v>Ja</v>
      </c>
    </row>
    <row r="313" spans="1:28" x14ac:dyDescent="0.25">
      <c r="A313" t="s">
        <v>1481</v>
      </c>
      <c r="B313" t="s">
        <v>224</v>
      </c>
      <c r="C313" t="s">
        <v>1482</v>
      </c>
      <c r="D313" t="s">
        <v>1483</v>
      </c>
      <c r="E313" t="s">
        <v>1484</v>
      </c>
      <c r="F313" t="s">
        <v>1485</v>
      </c>
      <c r="G313" t="s">
        <v>53</v>
      </c>
      <c r="H313" t="s">
        <v>1482</v>
      </c>
      <c r="I313" s="4" t="s">
        <v>9446</v>
      </c>
      <c r="J313" t="s">
        <v>54</v>
      </c>
      <c r="K313" t="s">
        <v>512</v>
      </c>
      <c r="L313" t="s">
        <v>51</v>
      </c>
      <c r="M313" t="s">
        <v>51</v>
      </c>
      <c r="N313" t="s">
        <v>512</v>
      </c>
      <c r="O313" t="s">
        <v>74</v>
      </c>
      <c r="P313" t="s">
        <v>74</v>
      </c>
      <c r="Q313" s="1" t="s">
        <v>1486</v>
      </c>
      <c r="R313" t="s">
        <v>532</v>
      </c>
      <c r="S313" t="s">
        <v>450</v>
      </c>
      <c r="T313" t="s">
        <v>1487</v>
      </c>
      <c r="U313">
        <f t="shared" si="32"/>
        <v>1924</v>
      </c>
      <c r="V313" t="str">
        <f t="shared" si="36"/>
        <v>01</v>
      </c>
      <c r="W313" t="str">
        <f t="shared" si="37"/>
        <v>01</v>
      </c>
      <c r="X313" s="8">
        <f t="shared" si="38"/>
        <v>8767</v>
      </c>
      <c r="Y313">
        <f t="shared" si="33"/>
        <v>124</v>
      </c>
      <c r="Z313" t="str">
        <f t="shared" si="34"/>
        <v>ROTFARBE</v>
      </c>
      <c r="AA313" s="9" t="str">
        <f t="shared" si="35"/>
        <v>01.01.1924</v>
      </c>
      <c r="AB313" s="9" t="str">
        <f t="shared" si="39"/>
        <v>Ja</v>
      </c>
    </row>
    <row r="314" spans="1:28" x14ac:dyDescent="0.25">
      <c r="A314" t="s">
        <v>1493</v>
      </c>
      <c r="B314" t="s">
        <v>810</v>
      </c>
      <c r="C314" t="s">
        <v>1494</v>
      </c>
      <c r="D314" t="s">
        <v>1454</v>
      </c>
      <c r="E314" t="s">
        <v>1455</v>
      </c>
      <c r="F314" t="s">
        <v>51</v>
      </c>
      <c r="G314" t="s">
        <v>53</v>
      </c>
      <c r="H314" t="s">
        <v>612</v>
      </c>
      <c r="I314" s="3" t="s">
        <v>9441</v>
      </c>
      <c r="J314" t="s">
        <v>54</v>
      </c>
      <c r="K314" t="s">
        <v>73</v>
      </c>
      <c r="L314" t="s">
        <v>51</v>
      </c>
      <c r="M314" t="s">
        <v>51</v>
      </c>
      <c r="N314" t="s">
        <v>73</v>
      </c>
      <c r="O314" t="s">
        <v>74</v>
      </c>
      <c r="P314" t="s">
        <v>56</v>
      </c>
      <c r="Q314" s="1" t="s">
        <v>1495</v>
      </c>
      <c r="R314" t="s">
        <v>1457</v>
      </c>
      <c r="S314" t="s">
        <v>450</v>
      </c>
      <c r="T314" t="s">
        <v>817</v>
      </c>
      <c r="U314">
        <f t="shared" si="32"/>
        <v>2004</v>
      </c>
      <c r="V314" t="str">
        <f t="shared" si="36"/>
        <v>09</v>
      </c>
      <c r="W314" t="str">
        <f t="shared" si="37"/>
        <v>30</v>
      </c>
      <c r="X314" s="8">
        <f t="shared" si="38"/>
        <v>38260</v>
      </c>
      <c r="Y314">
        <f t="shared" si="33"/>
        <v>123.9</v>
      </c>
      <c r="Z314" t="str">
        <f t="shared" si="34"/>
        <v>GRUENFARBE</v>
      </c>
      <c r="AA314" s="9" t="str">
        <f t="shared" si="35"/>
        <v>30.09.2004</v>
      </c>
      <c r="AB314" s="9" t="str">
        <f t="shared" si="39"/>
        <v>Ja</v>
      </c>
    </row>
    <row r="315" spans="1:28" x14ac:dyDescent="0.25">
      <c r="A315" t="s">
        <v>1498</v>
      </c>
      <c r="B315" t="s">
        <v>1150</v>
      </c>
      <c r="C315" t="s">
        <v>1388</v>
      </c>
      <c r="D315" t="s">
        <v>1389</v>
      </c>
      <c r="E315" t="s">
        <v>1388</v>
      </c>
      <c r="F315" t="s">
        <v>1390</v>
      </c>
      <c r="G315" t="s">
        <v>69</v>
      </c>
      <c r="H315" t="s">
        <v>1499</v>
      </c>
      <c r="I315" s="4" t="s">
        <v>9432</v>
      </c>
      <c r="J315" t="s">
        <v>54</v>
      </c>
      <c r="K315" t="s">
        <v>184</v>
      </c>
      <c r="L315" t="s">
        <v>51</v>
      </c>
      <c r="M315" t="s">
        <v>51</v>
      </c>
      <c r="N315" t="s">
        <v>184</v>
      </c>
      <c r="O315" t="s">
        <v>74</v>
      </c>
      <c r="P315" t="s">
        <v>56</v>
      </c>
      <c r="Q315" s="1" t="s">
        <v>1497</v>
      </c>
      <c r="R315" t="s">
        <v>1388</v>
      </c>
      <c r="S315" t="s">
        <v>450</v>
      </c>
      <c r="T315" t="s">
        <v>1155</v>
      </c>
      <c r="U315">
        <f t="shared" si="32"/>
        <v>1962</v>
      </c>
      <c r="V315" t="str">
        <f t="shared" si="36"/>
        <v>01</v>
      </c>
      <c r="W315" t="str">
        <f t="shared" si="37"/>
        <v>01</v>
      </c>
      <c r="X315" s="8">
        <f t="shared" si="38"/>
        <v>22647</v>
      </c>
      <c r="Y315">
        <f t="shared" si="33"/>
        <v>123</v>
      </c>
      <c r="Z315" t="str">
        <f t="shared" si="34"/>
        <v>ROTFARBE</v>
      </c>
      <c r="AA315" s="9" t="str">
        <f t="shared" si="35"/>
        <v>01.01.1962</v>
      </c>
      <c r="AB315" s="9" t="str">
        <f t="shared" si="39"/>
        <v>Ja</v>
      </c>
    </row>
    <row r="316" spans="1:28" x14ac:dyDescent="0.25">
      <c r="A316" t="s">
        <v>1496</v>
      </c>
      <c r="B316" t="s">
        <v>131</v>
      </c>
      <c r="C316" t="s">
        <v>402</v>
      </c>
      <c r="D316" t="s">
        <v>403</v>
      </c>
      <c r="E316" t="s">
        <v>404</v>
      </c>
      <c r="F316" t="s">
        <v>51</v>
      </c>
      <c r="G316" t="s">
        <v>63</v>
      </c>
      <c r="H316" t="s">
        <v>151</v>
      </c>
      <c r="I316" s="4" t="s">
        <v>9447</v>
      </c>
      <c r="J316" t="s">
        <v>932</v>
      </c>
      <c r="K316" t="s">
        <v>171</v>
      </c>
      <c r="L316" t="s">
        <v>51</v>
      </c>
      <c r="M316" t="s">
        <v>51</v>
      </c>
      <c r="N316" t="s">
        <v>171</v>
      </c>
      <c r="O316" t="s">
        <v>74</v>
      </c>
      <c r="P316" t="s">
        <v>56</v>
      </c>
      <c r="Q316" s="1" t="s">
        <v>1497</v>
      </c>
      <c r="R316" t="s">
        <v>408</v>
      </c>
      <c r="S316" t="s">
        <v>107</v>
      </c>
      <c r="T316" t="s">
        <v>138</v>
      </c>
      <c r="U316">
        <f t="shared" si="32"/>
        <v>1955</v>
      </c>
      <c r="V316" t="str">
        <f t="shared" si="36"/>
        <v>01</v>
      </c>
      <c r="W316" t="str">
        <f t="shared" si="37"/>
        <v>01</v>
      </c>
      <c r="X316" s="8">
        <f t="shared" si="38"/>
        <v>20090</v>
      </c>
      <c r="Y316">
        <f t="shared" si="33"/>
        <v>123</v>
      </c>
      <c r="Z316" t="str">
        <f t="shared" si="34"/>
        <v>ROTFARBE</v>
      </c>
      <c r="AA316" s="9" t="str">
        <f t="shared" si="35"/>
        <v>01.01.1955</v>
      </c>
      <c r="AB316" s="9" t="str">
        <f t="shared" si="39"/>
        <v>Ja</v>
      </c>
    </row>
    <row r="317" spans="1:28" x14ac:dyDescent="0.25">
      <c r="A317" t="s">
        <v>1500</v>
      </c>
      <c r="B317" t="s">
        <v>1501</v>
      </c>
      <c r="C317" t="s">
        <v>1502</v>
      </c>
      <c r="D317" t="s">
        <v>1503</v>
      </c>
      <c r="E317" t="s">
        <v>1504</v>
      </c>
      <c r="F317" t="s">
        <v>1505</v>
      </c>
      <c r="G317" t="s">
        <v>66</v>
      </c>
      <c r="H317" t="s">
        <v>51</v>
      </c>
      <c r="I317" s="3" t="s">
        <v>9308</v>
      </c>
      <c r="J317" t="s">
        <v>54</v>
      </c>
      <c r="K317" t="s">
        <v>183</v>
      </c>
      <c r="L317" t="s">
        <v>73</v>
      </c>
      <c r="M317" t="s">
        <v>1049</v>
      </c>
      <c r="N317" t="s">
        <v>73</v>
      </c>
      <c r="O317" t="s">
        <v>74</v>
      </c>
      <c r="P317" t="s">
        <v>56</v>
      </c>
      <c r="Q317" s="1" t="s">
        <v>1506</v>
      </c>
      <c r="R317" t="s">
        <v>51</v>
      </c>
      <c r="S317" t="s">
        <v>450</v>
      </c>
      <c r="T317" t="s">
        <v>1356</v>
      </c>
      <c r="U317">
        <f t="shared" si="32"/>
        <v>1994</v>
      </c>
      <c r="V317" t="str">
        <f t="shared" si="36"/>
        <v>10</v>
      </c>
      <c r="W317" t="str">
        <f t="shared" si="37"/>
        <v>01</v>
      </c>
      <c r="X317" s="8">
        <f t="shared" si="38"/>
        <v>34608</v>
      </c>
      <c r="Y317">
        <f t="shared" si="33"/>
        <v>122</v>
      </c>
      <c r="Z317" t="str">
        <f t="shared" si="34"/>
        <v>GRUENFARBE</v>
      </c>
      <c r="AA317" s="9" t="str">
        <f t="shared" si="35"/>
        <v>01.10.1994</v>
      </c>
      <c r="AB317" s="9" t="str">
        <f t="shared" si="39"/>
        <v>Ja</v>
      </c>
    </row>
    <row r="318" spans="1:28" x14ac:dyDescent="0.25">
      <c r="A318" t="s">
        <v>51</v>
      </c>
      <c r="B318" t="s">
        <v>52</v>
      </c>
      <c r="C318" t="s">
        <v>51</v>
      </c>
      <c r="D318" t="s">
        <v>51</v>
      </c>
      <c r="E318" t="s">
        <v>51</v>
      </c>
      <c r="F318" t="s">
        <v>51</v>
      </c>
      <c r="G318" t="s">
        <v>603</v>
      </c>
      <c r="H318" t="s">
        <v>51</v>
      </c>
      <c r="I318" s="3" t="s">
        <v>9248</v>
      </c>
      <c r="J318" t="s">
        <v>54</v>
      </c>
      <c r="K318" t="s">
        <v>55</v>
      </c>
      <c r="L318" t="s">
        <v>51</v>
      </c>
      <c r="M318" t="s">
        <v>51</v>
      </c>
      <c r="N318" t="s">
        <v>55</v>
      </c>
      <c r="O318" t="s">
        <v>56</v>
      </c>
      <c r="P318" t="s">
        <v>51</v>
      </c>
      <c r="Q318" s="1" t="s">
        <v>1507</v>
      </c>
      <c r="R318" t="s">
        <v>51</v>
      </c>
      <c r="S318" t="s">
        <v>51</v>
      </c>
      <c r="T318" t="s">
        <v>51</v>
      </c>
      <c r="U318">
        <f t="shared" si="32"/>
        <v>1990</v>
      </c>
      <c r="V318" t="str">
        <f t="shared" si="36"/>
        <v>01</v>
      </c>
      <c r="W318" t="str">
        <f t="shared" si="37"/>
        <v>01</v>
      </c>
      <c r="X318" s="8">
        <f t="shared" si="38"/>
        <v>32874</v>
      </c>
      <c r="Y318">
        <f t="shared" si="33"/>
        <v>121.8</v>
      </c>
      <c r="Z318" t="str">
        <f t="shared" si="34"/>
        <v>GRUENFARBE</v>
      </c>
      <c r="AA318" s="9" t="str">
        <f t="shared" si="35"/>
        <v>01.01.1990</v>
      </c>
      <c r="AB318" s="9" t="str">
        <f t="shared" si="39"/>
        <v>Ja</v>
      </c>
    </row>
    <row r="319" spans="1:28" x14ac:dyDescent="0.25">
      <c r="A319" t="s">
        <v>51</v>
      </c>
      <c r="B319" t="s">
        <v>52</v>
      </c>
      <c r="C319" t="s">
        <v>51</v>
      </c>
      <c r="D319" t="s">
        <v>51</v>
      </c>
      <c r="E319" t="s">
        <v>51</v>
      </c>
      <c r="F319" t="s">
        <v>51</v>
      </c>
      <c r="G319" t="s">
        <v>63</v>
      </c>
      <c r="H319" t="s">
        <v>51</v>
      </c>
      <c r="I319" s="3" t="s">
        <v>9248</v>
      </c>
      <c r="J319" t="s">
        <v>54</v>
      </c>
      <c r="K319" t="s">
        <v>463</v>
      </c>
      <c r="L319" t="s">
        <v>51</v>
      </c>
      <c r="M319" t="s">
        <v>51</v>
      </c>
      <c r="N319" t="s">
        <v>463</v>
      </c>
      <c r="O319" t="s">
        <v>56</v>
      </c>
      <c r="P319" t="s">
        <v>51</v>
      </c>
      <c r="Q319" s="1" t="s">
        <v>1508</v>
      </c>
      <c r="R319" t="s">
        <v>51</v>
      </c>
      <c r="S319" t="s">
        <v>51</v>
      </c>
      <c r="T319" t="s">
        <v>51</v>
      </c>
      <c r="U319">
        <f t="shared" si="32"/>
        <v>1990</v>
      </c>
      <c r="V319" t="str">
        <f t="shared" si="36"/>
        <v>01</v>
      </c>
      <c r="W319" t="str">
        <f t="shared" si="37"/>
        <v>01</v>
      </c>
      <c r="X319" s="8">
        <f t="shared" si="38"/>
        <v>32874</v>
      </c>
      <c r="Y319">
        <f t="shared" si="33"/>
        <v>120.5</v>
      </c>
      <c r="Z319" t="str">
        <f t="shared" si="34"/>
        <v>GRUENFARBE</v>
      </c>
      <c r="AA319" s="9" t="str">
        <f t="shared" si="35"/>
        <v>01.01.1990</v>
      </c>
      <c r="AB319" s="9" t="str">
        <f t="shared" si="39"/>
        <v>Ja</v>
      </c>
    </row>
    <row r="320" spans="1:28" x14ac:dyDescent="0.25">
      <c r="A320" t="s">
        <v>1509</v>
      </c>
      <c r="B320" t="s">
        <v>1510</v>
      </c>
      <c r="C320" t="s">
        <v>1511</v>
      </c>
      <c r="D320" t="s">
        <v>1512</v>
      </c>
      <c r="E320" t="s">
        <v>1513</v>
      </c>
      <c r="F320" t="s">
        <v>51</v>
      </c>
      <c r="G320" t="s">
        <v>79</v>
      </c>
      <c r="H320" t="s">
        <v>51</v>
      </c>
      <c r="I320" s="3" t="s">
        <v>9448</v>
      </c>
      <c r="J320" t="s">
        <v>54</v>
      </c>
      <c r="K320" t="s">
        <v>185</v>
      </c>
      <c r="L320" t="s">
        <v>51</v>
      </c>
      <c r="M320" t="s">
        <v>51</v>
      </c>
      <c r="N320" t="s">
        <v>185</v>
      </c>
      <c r="O320" t="s">
        <v>74</v>
      </c>
      <c r="P320" t="s">
        <v>74</v>
      </c>
      <c r="Q320" s="1" t="s">
        <v>1514</v>
      </c>
      <c r="R320" t="s">
        <v>1515</v>
      </c>
      <c r="S320" t="s">
        <v>450</v>
      </c>
      <c r="T320" t="s">
        <v>1356</v>
      </c>
      <c r="U320">
        <f t="shared" si="32"/>
        <v>1994</v>
      </c>
      <c r="V320" t="str">
        <f t="shared" si="36"/>
        <v>01</v>
      </c>
      <c r="W320" t="str">
        <f t="shared" si="37"/>
        <v>03</v>
      </c>
      <c r="X320" s="8">
        <f t="shared" si="38"/>
        <v>34337</v>
      </c>
      <c r="Y320">
        <f t="shared" si="33"/>
        <v>120</v>
      </c>
      <c r="Z320" t="str">
        <f t="shared" si="34"/>
        <v>GRUENFARBE</v>
      </c>
      <c r="AA320" s="9" t="str">
        <f t="shared" si="35"/>
        <v>03.01.1994</v>
      </c>
      <c r="AB320" s="9" t="str">
        <f t="shared" si="39"/>
        <v>Ja</v>
      </c>
    </row>
    <row r="321" spans="1:28" x14ac:dyDescent="0.25">
      <c r="A321" t="s">
        <v>1516</v>
      </c>
      <c r="B321" t="s">
        <v>1517</v>
      </c>
      <c r="C321" t="s">
        <v>51</v>
      </c>
      <c r="D321" t="s">
        <v>1518</v>
      </c>
      <c r="E321" t="s">
        <v>1519</v>
      </c>
      <c r="F321" t="s">
        <v>1520</v>
      </c>
      <c r="G321" t="s">
        <v>69</v>
      </c>
      <c r="H321" t="s">
        <v>51</v>
      </c>
      <c r="I321" s="3" t="s">
        <v>9449</v>
      </c>
      <c r="J321" t="s">
        <v>54</v>
      </c>
      <c r="K321" t="s">
        <v>59</v>
      </c>
      <c r="L321" t="s">
        <v>51</v>
      </c>
      <c r="M321" t="s">
        <v>51</v>
      </c>
      <c r="N321" t="s">
        <v>59</v>
      </c>
      <c r="O321" t="s">
        <v>56</v>
      </c>
      <c r="P321" t="s">
        <v>74</v>
      </c>
      <c r="Q321" s="1" t="s">
        <v>1521</v>
      </c>
      <c r="R321" t="s">
        <v>1522</v>
      </c>
      <c r="S321" t="s">
        <v>450</v>
      </c>
      <c r="T321" t="s">
        <v>1523</v>
      </c>
      <c r="U321">
        <f t="shared" si="32"/>
        <v>2006</v>
      </c>
      <c r="V321" t="str">
        <f t="shared" si="36"/>
        <v>09</v>
      </c>
      <c r="W321" t="str">
        <f t="shared" si="37"/>
        <v>23</v>
      </c>
      <c r="X321" s="8">
        <f t="shared" si="38"/>
        <v>38983</v>
      </c>
      <c r="Y321">
        <f t="shared" si="33"/>
        <v>119.6</v>
      </c>
      <c r="Z321" t="str">
        <f t="shared" si="34"/>
        <v>GRUENFARBE</v>
      </c>
      <c r="AA321" s="9" t="str">
        <f t="shared" si="35"/>
        <v>23.09.2006</v>
      </c>
      <c r="AB321" s="9" t="str">
        <f t="shared" si="39"/>
        <v>Ja</v>
      </c>
    </row>
    <row r="322" spans="1:28" x14ac:dyDescent="0.25">
      <c r="A322" t="s">
        <v>1524</v>
      </c>
      <c r="B322" t="s">
        <v>189</v>
      </c>
      <c r="C322" t="s">
        <v>1525</v>
      </c>
      <c r="D322" t="s">
        <v>1526</v>
      </c>
      <c r="E322" t="s">
        <v>1525</v>
      </c>
      <c r="F322" t="s">
        <v>1527</v>
      </c>
      <c r="G322" t="s">
        <v>69</v>
      </c>
      <c r="H322" t="s">
        <v>193</v>
      </c>
      <c r="I322" s="4" t="s">
        <v>9450</v>
      </c>
      <c r="J322" t="s">
        <v>54</v>
      </c>
      <c r="K322" t="s">
        <v>194</v>
      </c>
      <c r="L322" t="s">
        <v>51</v>
      </c>
      <c r="M322" t="s">
        <v>51</v>
      </c>
      <c r="N322" t="s">
        <v>194</v>
      </c>
      <c r="O322" t="s">
        <v>74</v>
      </c>
      <c r="P322" t="s">
        <v>74</v>
      </c>
      <c r="Q322" s="1" t="s">
        <v>1528</v>
      </c>
      <c r="R322" t="s">
        <v>1529</v>
      </c>
      <c r="S322" t="s">
        <v>450</v>
      </c>
      <c r="T322" t="s">
        <v>1155</v>
      </c>
      <c r="U322">
        <f t="shared" si="32"/>
        <v>1958</v>
      </c>
      <c r="V322" t="str">
        <f t="shared" si="36"/>
        <v>10</v>
      </c>
      <c r="W322" t="str">
        <f t="shared" si="37"/>
        <v>15</v>
      </c>
      <c r="X322" s="8">
        <f t="shared" si="38"/>
        <v>21473</v>
      </c>
      <c r="Y322">
        <f t="shared" si="33"/>
        <v>119.1</v>
      </c>
      <c r="Z322" t="str">
        <f t="shared" si="34"/>
        <v>ROTFARBE</v>
      </c>
      <c r="AA322" s="9" t="str">
        <f t="shared" si="35"/>
        <v>15.10.1958</v>
      </c>
      <c r="AB322" s="9" t="str">
        <f t="shared" si="39"/>
        <v>Ja</v>
      </c>
    </row>
    <row r="323" spans="1:28" x14ac:dyDescent="0.25">
      <c r="A323" t="s">
        <v>1530</v>
      </c>
      <c r="B323" t="s">
        <v>897</v>
      </c>
      <c r="C323" t="s">
        <v>1285</v>
      </c>
      <c r="D323" t="s">
        <v>1286</v>
      </c>
      <c r="E323" t="s">
        <v>594</v>
      </c>
      <c r="F323" t="s">
        <v>1287</v>
      </c>
      <c r="G323" t="s">
        <v>594</v>
      </c>
      <c r="H323" t="s">
        <v>1531</v>
      </c>
      <c r="I323" s="4" t="s">
        <v>9451</v>
      </c>
      <c r="J323" t="s">
        <v>54</v>
      </c>
      <c r="K323" t="s">
        <v>184</v>
      </c>
      <c r="L323" t="s">
        <v>51</v>
      </c>
      <c r="M323" t="s">
        <v>51</v>
      </c>
      <c r="N323" t="s">
        <v>184</v>
      </c>
      <c r="O323" t="s">
        <v>74</v>
      </c>
      <c r="P323" t="s">
        <v>56</v>
      </c>
      <c r="Q323" s="1" t="s">
        <v>1532</v>
      </c>
      <c r="R323" t="s">
        <v>1533</v>
      </c>
      <c r="S323" t="s">
        <v>450</v>
      </c>
      <c r="T323" t="s">
        <v>902</v>
      </c>
      <c r="U323">
        <f t="shared" ref="U323:U386" si="40">VALUE(IF(LEN(I323)&gt;3,RIGHT(I323,4),1990))</f>
        <v>1989</v>
      </c>
      <c r="V323" t="str">
        <f t="shared" si="36"/>
        <v>12</v>
      </c>
      <c r="W323" t="str">
        <f t="shared" si="37"/>
        <v>16</v>
      </c>
      <c r="X323" s="8">
        <f t="shared" si="38"/>
        <v>32858</v>
      </c>
      <c r="Y323">
        <f t="shared" ref="Y323:Y386" si="41">VALUE(Q323)</f>
        <v>119</v>
      </c>
      <c r="Z323" t="str">
        <f t="shared" ref="Z323:Z386" si="42">IF(VALUE(U323)&lt;1990,"ROTFARBE","GRUENFARBE")</f>
        <v>ROTFARBE</v>
      </c>
      <c r="AA323" s="9" t="str">
        <f t="shared" ref="AA323:AA386" si="43">TEXT(I323,"DD.MM.YYYY")</f>
        <v>16.12.1989</v>
      </c>
      <c r="AB323" s="9" t="str">
        <f t="shared" si="39"/>
        <v>Ja</v>
      </c>
    </row>
    <row r="324" spans="1:28" x14ac:dyDescent="0.25">
      <c r="A324" t="s">
        <v>1534</v>
      </c>
      <c r="B324" t="s">
        <v>1535</v>
      </c>
      <c r="C324" t="s">
        <v>1536</v>
      </c>
      <c r="D324" t="s">
        <v>1537</v>
      </c>
      <c r="E324" t="s">
        <v>1538</v>
      </c>
      <c r="F324" t="s">
        <v>51</v>
      </c>
      <c r="G324" t="s">
        <v>53</v>
      </c>
      <c r="H324" t="s">
        <v>51</v>
      </c>
      <c r="I324" s="3" t="s">
        <v>9452</v>
      </c>
      <c r="J324" t="s">
        <v>54</v>
      </c>
      <c r="K324" t="s">
        <v>73</v>
      </c>
      <c r="L324" t="s">
        <v>51</v>
      </c>
      <c r="M324" t="s">
        <v>51</v>
      </c>
      <c r="N324" t="s">
        <v>73</v>
      </c>
      <c r="O324" t="s">
        <v>74</v>
      </c>
      <c r="P324" t="s">
        <v>56</v>
      </c>
      <c r="Q324" s="1" t="s">
        <v>1539</v>
      </c>
      <c r="R324" t="s">
        <v>1540</v>
      </c>
      <c r="S324" t="s">
        <v>1123</v>
      </c>
      <c r="T324" t="s">
        <v>616</v>
      </c>
      <c r="U324">
        <f t="shared" si="40"/>
        <v>2010</v>
      </c>
      <c r="V324" t="str">
        <f t="shared" ref="V324:V387" si="44">TEXT(IF(LEN(I324)=10,MID(I324,4,2),1),"00")</f>
        <v>04</v>
      </c>
      <c r="W324" t="str">
        <f t="shared" ref="W324:W387" si="45">TEXT(IF(LEN(I324)=10,MID(I324,1,2),1),"00")</f>
        <v>24</v>
      </c>
      <c r="X324" s="8">
        <f t="shared" ref="X324:X387" si="46">DATE(U324,V324,W324)</f>
        <v>40292</v>
      </c>
      <c r="Y324">
        <f t="shared" si="41"/>
        <v>118.5</v>
      </c>
      <c r="Z324" t="str">
        <f t="shared" si="42"/>
        <v>GRUENFARBE</v>
      </c>
      <c r="AA324" s="9" t="str">
        <f t="shared" si="43"/>
        <v>24.04.2010</v>
      </c>
      <c r="AB324" s="9" t="str">
        <f t="shared" ref="AB324:AB387" si="47">IF(Y324&gt;AD$4,"Ja","Nein")</f>
        <v>Ja</v>
      </c>
    </row>
    <row r="325" spans="1:28" x14ac:dyDescent="0.25">
      <c r="A325" t="s">
        <v>1541</v>
      </c>
      <c r="B325" t="s">
        <v>1542</v>
      </c>
      <c r="C325" t="s">
        <v>1543</v>
      </c>
      <c r="D325">
        <v>11111</v>
      </c>
      <c r="E325" t="s">
        <v>445</v>
      </c>
      <c r="F325" t="s">
        <v>51</v>
      </c>
      <c r="G325" t="s">
        <v>447</v>
      </c>
      <c r="H325" t="s">
        <v>1543</v>
      </c>
      <c r="I325" s="3" t="s">
        <v>9453</v>
      </c>
      <c r="J325" t="s">
        <v>492</v>
      </c>
      <c r="K325" t="s">
        <v>448</v>
      </c>
      <c r="L325" t="s">
        <v>51</v>
      </c>
      <c r="M325" t="s">
        <v>51</v>
      </c>
      <c r="N325" t="s">
        <v>448</v>
      </c>
      <c r="O325" t="s">
        <v>56</v>
      </c>
      <c r="P325" t="s">
        <v>74</v>
      </c>
      <c r="Q325" s="1" t="s">
        <v>1544</v>
      </c>
      <c r="R325" t="s">
        <v>51</v>
      </c>
      <c r="S325" t="s">
        <v>51</v>
      </c>
      <c r="T325" t="s">
        <v>51</v>
      </c>
      <c r="U325">
        <f t="shared" si="40"/>
        <v>2020</v>
      </c>
      <c r="V325" t="str">
        <f t="shared" si="44"/>
        <v>01</v>
      </c>
      <c r="W325" t="str">
        <f t="shared" si="45"/>
        <v>01</v>
      </c>
      <c r="X325" s="8">
        <f t="shared" si="46"/>
        <v>43831</v>
      </c>
      <c r="Y325">
        <f t="shared" si="41"/>
        <v>117.6</v>
      </c>
      <c r="Z325" t="str">
        <f t="shared" si="42"/>
        <v>GRUENFARBE</v>
      </c>
      <c r="AA325" s="9" t="str">
        <f t="shared" si="43"/>
        <v>01.01.2020</v>
      </c>
      <c r="AB325" s="9" t="str">
        <f t="shared" si="47"/>
        <v>Ja</v>
      </c>
    </row>
    <row r="326" spans="1:28" x14ac:dyDescent="0.25">
      <c r="A326" t="s">
        <v>1545</v>
      </c>
      <c r="B326" t="s">
        <v>1546</v>
      </c>
      <c r="C326" t="s">
        <v>1547</v>
      </c>
      <c r="D326" t="s">
        <v>1548</v>
      </c>
      <c r="E326" t="s">
        <v>1549</v>
      </c>
      <c r="F326" t="s">
        <v>51</v>
      </c>
      <c r="G326" t="s">
        <v>79</v>
      </c>
      <c r="H326" t="s">
        <v>51</v>
      </c>
      <c r="I326" s="3" t="s">
        <v>9355</v>
      </c>
      <c r="J326" t="s">
        <v>54</v>
      </c>
      <c r="K326" t="s">
        <v>59</v>
      </c>
      <c r="L326" t="s">
        <v>51</v>
      </c>
      <c r="M326" t="s">
        <v>51</v>
      </c>
      <c r="N326" t="s">
        <v>59</v>
      </c>
      <c r="O326" t="s">
        <v>56</v>
      </c>
      <c r="P326" t="s">
        <v>51</v>
      </c>
      <c r="Q326" s="1" t="s">
        <v>1550</v>
      </c>
      <c r="R326" t="s">
        <v>1551</v>
      </c>
      <c r="S326" t="s">
        <v>450</v>
      </c>
      <c r="T326" t="s">
        <v>1552</v>
      </c>
      <c r="U326">
        <f t="shared" si="40"/>
        <v>2003</v>
      </c>
      <c r="V326" t="str">
        <f t="shared" si="44"/>
        <v>01</v>
      </c>
      <c r="W326" t="str">
        <f t="shared" si="45"/>
        <v>01</v>
      </c>
      <c r="X326" s="8">
        <f t="shared" si="46"/>
        <v>37622</v>
      </c>
      <c r="Y326">
        <f t="shared" si="41"/>
        <v>116.7</v>
      </c>
      <c r="Z326" t="str">
        <f t="shared" si="42"/>
        <v>GRUENFARBE</v>
      </c>
      <c r="AA326" s="9" t="str">
        <f t="shared" si="43"/>
        <v>01.01.2003</v>
      </c>
      <c r="AB326" s="9" t="str">
        <f t="shared" si="47"/>
        <v>Ja</v>
      </c>
    </row>
    <row r="327" spans="1:28" x14ac:dyDescent="0.25">
      <c r="A327" t="s">
        <v>1556</v>
      </c>
      <c r="B327" t="s">
        <v>219</v>
      </c>
      <c r="C327" t="s">
        <v>220</v>
      </c>
      <c r="D327" t="s">
        <v>133</v>
      </c>
      <c r="E327" t="s">
        <v>134</v>
      </c>
      <c r="F327" t="s">
        <v>51</v>
      </c>
      <c r="G327" t="s">
        <v>58</v>
      </c>
      <c r="H327" t="s">
        <v>1557</v>
      </c>
      <c r="I327" s="4" t="s">
        <v>9312</v>
      </c>
      <c r="J327" t="s">
        <v>54</v>
      </c>
      <c r="K327" t="s">
        <v>73</v>
      </c>
      <c r="L327" t="s">
        <v>51</v>
      </c>
      <c r="M327" t="s">
        <v>51</v>
      </c>
      <c r="N327" t="s">
        <v>73</v>
      </c>
      <c r="O327" t="s">
        <v>74</v>
      </c>
      <c r="P327" t="s">
        <v>56</v>
      </c>
      <c r="Q327" s="1" t="s">
        <v>1555</v>
      </c>
      <c r="R327" t="s">
        <v>137</v>
      </c>
      <c r="S327" t="s">
        <v>450</v>
      </c>
      <c r="T327" t="s">
        <v>471</v>
      </c>
      <c r="U327">
        <f t="shared" si="40"/>
        <v>1974</v>
      </c>
      <c r="V327" t="str">
        <f t="shared" si="44"/>
        <v>01</v>
      </c>
      <c r="W327" t="str">
        <f t="shared" si="45"/>
        <v>01</v>
      </c>
      <c r="X327" s="8">
        <f t="shared" si="46"/>
        <v>27030</v>
      </c>
      <c r="Y327">
        <f t="shared" si="41"/>
        <v>116</v>
      </c>
      <c r="Z327" t="str">
        <f t="shared" si="42"/>
        <v>ROTFARBE</v>
      </c>
      <c r="AA327" s="9" t="str">
        <f t="shared" si="43"/>
        <v>01.01.1974</v>
      </c>
      <c r="AB327" s="9" t="str">
        <f t="shared" si="47"/>
        <v>Ja</v>
      </c>
    </row>
    <row r="328" spans="1:28" x14ac:dyDescent="0.25">
      <c r="A328" t="s">
        <v>1553</v>
      </c>
      <c r="B328" t="s">
        <v>219</v>
      </c>
      <c r="C328" t="s">
        <v>220</v>
      </c>
      <c r="D328" t="s">
        <v>133</v>
      </c>
      <c r="E328" t="s">
        <v>134</v>
      </c>
      <c r="F328" t="s">
        <v>51</v>
      </c>
      <c r="G328" t="s">
        <v>58</v>
      </c>
      <c r="H328" t="s">
        <v>1554</v>
      </c>
      <c r="I328" s="4" t="s">
        <v>9328</v>
      </c>
      <c r="J328" t="s">
        <v>54</v>
      </c>
      <c r="K328" t="s">
        <v>73</v>
      </c>
      <c r="L328" t="s">
        <v>51</v>
      </c>
      <c r="M328" t="s">
        <v>51</v>
      </c>
      <c r="N328" t="s">
        <v>73</v>
      </c>
      <c r="O328" t="s">
        <v>74</v>
      </c>
      <c r="P328" t="s">
        <v>56</v>
      </c>
      <c r="Q328" s="1" t="s">
        <v>1555</v>
      </c>
      <c r="R328" t="s">
        <v>137</v>
      </c>
      <c r="S328" t="s">
        <v>450</v>
      </c>
      <c r="T328" t="s">
        <v>471</v>
      </c>
      <c r="U328">
        <f t="shared" si="40"/>
        <v>1973</v>
      </c>
      <c r="V328" t="str">
        <f t="shared" si="44"/>
        <v>01</v>
      </c>
      <c r="W328" t="str">
        <f t="shared" si="45"/>
        <v>01</v>
      </c>
      <c r="X328" s="8">
        <f t="shared" si="46"/>
        <v>26665</v>
      </c>
      <c r="Y328">
        <f t="shared" si="41"/>
        <v>116</v>
      </c>
      <c r="Z328" t="str">
        <f t="shared" si="42"/>
        <v>ROTFARBE</v>
      </c>
      <c r="AA328" s="9" t="str">
        <f t="shared" si="43"/>
        <v>01.01.1973</v>
      </c>
      <c r="AB328" s="9" t="str">
        <f t="shared" si="47"/>
        <v>Ja</v>
      </c>
    </row>
    <row r="329" spans="1:28" x14ac:dyDescent="0.25">
      <c r="A329" t="s">
        <v>1558</v>
      </c>
      <c r="B329" t="s">
        <v>1559</v>
      </c>
      <c r="C329" t="s">
        <v>1560</v>
      </c>
      <c r="D329" t="str">
        <f>$D328</f>
        <v>49811</v>
      </c>
      <c r="E329" t="s">
        <v>445</v>
      </c>
      <c r="F329" t="s">
        <v>1561</v>
      </c>
      <c r="G329" t="s">
        <v>447</v>
      </c>
      <c r="H329" t="s">
        <v>51</v>
      </c>
      <c r="I329" s="3" t="s">
        <v>9277</v>
      </c>
      <c r="J329" t="s">
        <v>54</v>
      </c>
      <c r="K329" t="s">
        <v>448</v>
      </c>
      <c r="L329" t="s">
        <v>51</v>
      </c>
      <c r="M329" t="s">
        <v>51</v>
      </c>
      <c r="N329" t="s">
        <v>448</v>
      </c>
      <c r="O329" t="s">
        <v>56</v>
      </c>
      <c r="P329" t="s">
        <v>74</v>
      </c>
      <c r="Q329" s="1" t="s">
        <v>1562</v>
      </c>
      <c r="R329" t="s">
        <v>1563</v>
      </c>
      <c r="S329" t="s">
        <v>1123</v>
      </c>
      <c r="T329" t="s">
        <v>349</v>
      </c>
      <c r="U329">
        <f t="shared" si="40"/>
        <v>2014</v>
      </c>
      <c r="V329" t="str">
        <f t="shared" si="44"/>
        <v>01</v>
      </c>
      <c r="W329" t="str">
        <f t="shared" si="45"/>
        <v>01</v>
      </c>
      <c r="X329" s="8">
        <f t="shared" si="46"/>
        <v>41640</v>
      </c>
      <c r="Y329">
        <f t="shared" si="41"/>
        <v>113.4</v>
      </c>
      <c r="Z329" t="str">
        <f t="shared" si="42"/>
        <v>GRUENFARBE</v>
      </c>
      <c r="AA329" s="9" t="str">
        <f t="shared" si="43"/>
        <v>01.01.2014</v>
      </c>
      <c r="AB329" s="9" t="str">
        <f t="shared" si="47"/>
        <v>Nein</v>
      </c>
    </row>
    <row r="330" spans="1:28" x14ac:dyDescent="0.25">
      <c r="A330" t="s">
        <v>1564</v>
      </c>
      <c r="B330" t="s">
        <v>179</v>
      </c>
      <c r="C330" t="s">
        <v>180</v>
      </c>
      <c r="D330" t="s">
        <v>181</v>
      </c>
      <c r="E330" t="s">
        <v>180</v>
      </c>
      <c r="F330" t="s">
        <v>51</v>
      </c>
      <c r="G330" t="s">
        <v>63</v>
      </c>
      <c r="H330" t="s">
        <v>666</v>
      </c>
      <c r="I330" s="4" t="s">
        <v>9345</v>
      </c>
      <c r="J330" t="s">
        <v>1032</v>
      </c>
      <c r="K330" t="s">
        <v>184</v>
      </c>
      <c r="L330" t="s">
        <v>51</v>
      </c>
      <c r="M330" t="s">
        <v>51</v>
      </c>
      <c r="N330" t="s">
        <v>184</v>
      </c>
      <c r="O330" t="s">
        <v>74</v>
      </c>
      <c r="P330" t="s">
        <v>74</v>
      </c>
      <c r="Q330" s="1" t="s">
        <v>1565</v>
      </c>
      <c r="R330" t="s">
        <v>180</v>
      </c>
      <c r="S330" t="s">
        <v>450</v>
      </c>
      <c r="T330" t="s">
        <v>1249</v>
      </c>
      <c r="U330">
        <f t="shared" si="40"/>
        <v>1969</v>
      </c>
      <c r="V330" t="str">
        <f t="shared" si="44"/>
        <v>01</v>
      </c>
      <c r="W330" t="str">
        <f t="shared" si="45"/>
        <v>01</v>
      </c>
      <c r="X330" s="8">
        <f t="shared" si="46"/>
        <v>25204</v>
      </c>
      <c r="Y330">
        <f t="shared" si="41"/>
        <v>113</v>
      </c>
      <c r="Z330" t="str">
        <f t="shared" si="42"/>
        <v>ROTFARBE</v>
      </c>
      <c r="AA330" s="9" t="str">
        <f t="shared" si="43"/>
        <v>01.01.1969</v>
      </c>
      <c r="AB330" s="9" t="str">
        <f t="shared" si="47"/>
        <v>Nein</v>
      </c>
    </row>
    <row r="331" spans="1:28" x14ac:dyDescent="0.25">
      <c r="A331" t="s">
        <v>1566</v>
      </c>
      <c r="B331" t="s">
        <v>1567</v>
      </c>
      <c r="C331" t="s">
        <v>1568</v>
      </c>
      <c r="D331" t="s">
        <v>1569</v>
      </c>
      <c r="E331" t="s">
        <v>1570</v>
      </c>
      <c r="F331" t="s">
        <v>51</v>
      </c>
      <c r="G331" t="s">
        <v>84</v>
      </c>
      <c r="H331" t="s">
        <v>1571</v>
      </c>
      <c r="I331" s="3" t="s">
        <v>9454</v>
      </c>
      <c r="J331" t="s">
        <v>54</v>
      </c>
      <c r="K331" t="s">
        <v>73</v>
      </c>
      <c r="L331" t="s">
        <v>51</v>
      </c>
      <c r="M331" t="s">
        <v>51</v>
      </c>
      <c r="N331" t="s">
        <v>73</v>
      </c>
      <c r="O331" t="s">
        <v>74</v>
      </c>
      <c r="P331" t="s">
        <v>56</v>
      </c>
      <c r="Q331" s="1" t="s">
        <v>1572</v>
      </c>
      <c r="R331" t="s">
        <v>1573</v>
      </c>
      <c r="S331" t="s">
        <v>450</v>
      </c>
      <c r="T331" t="s">
        <v>1574</v>
      </c>
      <c r="U331">
        <f t="shared" si="40"/>
        <v>1999</v>
      </c>
      <c r="V331" t="str">
        <f t="shared" si="44"/>
        <v>09</v>
      </c>
      <c r="W331" t="str">
        <f t="shared" si="45"/>
        <v>10</v>
      </c>
      <c r="X331" s="8">
        <f t="shared" si="46"/>
        <v>36413</v>
      </c>
      <c r="Y331">
        <f t="shared" si="41"/>
        <v>112.1</v>
      </c>
      <c r="Z331" t="str">
        <f t="shared" si="42"/>
        <v>GRUENFARBE</v>
      </c>
      <c r="AA331" s="9" t="str">
        <f t="shared" si="43"/>
        <v>10.09.1999</v>
      </c>
      <c r="AB331" s="9" t="str">
        <f t="shared" si="47"/>
        <v>Nein</v>
      </c>
    </row>
    <row r="332" spans="1:28" x14ac:dyDescent="0.25">
      <c r="A332" t="s">
        <v>1575</v>
      </c>
      <c r="B332" t="s">
        <v>219</v>
      </c>
      <c r="C332" t="s">
        <v>374</v>
      </c>
      <c r="D332" t="s">
        <v>430</v>
      </c>
      <c r="E332" t="s">
        <v>431</v>
      </c>
      <c r="F332" t="s">
        <v>51</v>
      </c>
      <c r="G332" t="s">
        <v>63</v>
      </c>
      <c r="H332" t="s">
        <v>1576</v>
      </c>
      <c r="I332" s="4" t="s">
        <v>9297</v>
      </c>
      <c r="J332" t="s">
        <v>54</v>
      </c>
      <c r="K332" t="s">
        <v>73</v>
      </c>
      <c r="L332" t="s">
        <v>51</v>
      </c>
      <c r="M332" t="s">
        <v>51</v>
      </c>
      <c r="N332" t="s">
        <v>73</v>
      </c>
      <c r="O332" t="s">
        <v>74</v>
      </c>
      <c r="P332" t="s">
        <v>74</v>
      </c>
      <c r="Q332" s="1" t="s">
        <v>1577</v>
      </c>
      <c r="R332" t="s">
        <v>1578</v>
      </c>
      <c r="S332" t="s">
        <v>450</v>
      </c>
      <c r="T332" t="s">
        <v>1579</v>
      </c>
      <c r="U332">
        <f t="shared" si="40"/>
        <v>1984</v>
      </c>
      <c r="V332" t="str">
        <f t="shared" si="44"/>
        <v>06</v>
      </c>
      <c r="W332" t="str">
        <f t="shared" si="45"/>
        <v>01</v>
      </c>
      <c r="X332" s="8">
        <f t="shared" si="46"/>
        <v>30834</v>
      </c>
      <c r="Y332">
        <f t="shared" si="41"/>
        <v>112</v>
      </c>
      <c r="Z332" t="str">
        <f t="shared" si="42"/>
        <v>ROTFARBE</v>
      </c>
      <c r="AA332" s="9" t="str">
        <f t="shared" si="43"/>
        <v>01.06.1984</v>
      </c>
      <c r="AB332" s="9" t="str">
        <f t="shared" si="47"/>
        <v>Nein</v>
      </c>
    </row>
    <row r="333" spans="1:28" x14ac:dyDescent="0.25">
      <c r="A333" t="s">
        <v>1580</v>
      </c>
      <c r="B333" t="s">
        <v>1581</v>
      </c>
      <c r="C333" t="s">
        <v>1370</v>
      </c>
      <c r="D333" t="s">
        <v>1582</v>
      </c>
      <c r="E333" t="s">
        <v>1583</v>
      </c>
      <c r="F333" t="s">
        <v>1584</v>
      </c>
      <c r="G333" t="s">
        <v>84</v>
      </c>
      <c r="H333" t="s">
        <v>1112</v>
      </c>
      <c r="I333" s="3" t="s">
        <v>9455</v>
      </c>
      <c r="J333" t="s">
        <v>54</v>
      </c>
      <c r="K333" t="s">
        <v>73</v>
      </c>
      <c r="L333" t="s">
        <v>51</v>
      </c>
      <c r="M333" t="s">
        <v>51</v>
      </c>
      <c r="N333" t="s">
        <v>73</v>
      </c>
      <c r="O333" t="s">
        <v>74</v>
      </c>
      <c r="P333" t="s">
        <v>56</v>
      </c>
      <c r="Q333" s="1" t="s">
        <v>1585</v>
      </c>
      <c r="R333" t="s">
        <v>1586</v>
      </c>
      <c r="S333" t="s">
        <v>450</v>
      </c>
      <c r="T333" t="s">
        <v>1587</v>
      </c>
      <c r="U333">
        <f t="shared" si="40"/>
        <v>1994</v>
      </c>
      <c r="V333" t="str">
        <f t="shared" si="44"/>
        <v>04</v>
      </c>
      <c r="W333" t="str">
        <f t="shared" si="45"/>
        <v>28</v>
      </c>
      <c r="X333" s="8">
        <f t="shared" si="46"/>
        <v>34452</v>
      </c>
      <c r="Y333">
        <f t="shared" si="41"/>
        <v>110.8</v>
      </c>
      <c r="Z333" t="str">
        <f t="shared" si="42"/>
        <v>GRUENFARBE</v>
      </c>
      <c r="AA333" s="9" t="str">
        <f t="shared" si="43"/>
        <v>28.04.1994</v>
      </c>
      <c r="AB333" s="9" t="str">
        <f t="shared" si="47"/>
        <v>Nein</v>
      </c>
    </row>
    <row r="334" spans="1:28" x14ac:dyDescent="0.25">
      <c r="A334" t="s">
        <v>1588</v>
      </c>
      <c r="B334" t="s">
        <v>1589</v>
      </c>
      <c r="C334" t="s">
        <v>1590</v>
      </c>
      <c r="D334" t="str">
        <f>$D333</f>
        <v>60627</v>
      </c>
      <c r="E334" t="s">
        <v>445</v>
      </c>
      <c r="F334" t="s">
        <v>51</v>
      </c>
      <c r="G334" t="s">
        <v>447</v>
      </c>
      <c r="H334" t="s">
        <v>51</v>
      </c>
      <c r="I334" s="3" t="s">
        <v>9456</v>
      </c>
      <c r="J334" t="s">
        <v>54</v>
      </c>
      <c r="K334" t="s">
        <v>448</v>
      </c>
      <c r="L334" t="s">
        <v>51</v>
      </c>
      <c r="M334" t="s">
        <v>51</v>
      </c>
      <c r="N334" t="s">
        <v>448</v>
      </c>
      <c r="O334" t="s">
        <v>56</v>
      </c>
      <c r="P334" t="s">
        <v>74</v>
      </c>
      <c r="Q334" s="1" t="s">
        <v>1591</v>
      </c>
      <c r="R334" t="s">
        <v>1592</v>
      </c>
      <c r="S334" t="s">
        <v>107</v>
      </c>
      <c r="T334" t="s">
        <v>349</v>
      </c>
      <c r="U334">
        <f t="shared" si="40"/>
        <v>2017</v>
      </c>
      <c r="V334" t="str">
        <f t="shared" si="44"/>
        <v>11</v>
      </c>
      <c r="W334" t="str">
        <f t="shared" si="45"/>
        <v>03</v>
      </c>
      <c r="X334" s="8">
        <f t="shared" si="46"/>
        <v>43042</v>
      </c>
      <c r="Y334">
        <f t="shared" si="41"/>
        <v>110.7</v>
      </c>
      <c r="Z334" t="str">
        <f t="shared" si="42"/>
        <v>GRUENFARBE</v>
      </c>
      <c r="AA334" s="9" t="str">
        <f t="shared" si="43"/>
        <v>03.11.2017</v>
      </c>
      <c r="AB334" s="9" t="str">
        <f t="shared" si="47"/>
        <v>Nein</v>
      </c>
    </row>
    <row r="335" spans="1:28" ht="27.6" x14ac:dyDescent="0.25">
      <c r="A335" t="s">
        <v>1602</v>
      </c>
      <c r="B335" t="s">
        <v>1284</v>
      </c>
      <c r="C335" t="s">
        <v>592</v>
      </c>
      <c r="D335" t="s">
        <v>593</v>
      </c>
      <c r="E335" t="s">
        <v>594</v>
      </c>
      <c r="F335" t="s">
        <v>1263</v>
      </c>
      <c r="G335" t="s">
        <v>594</v>
      </c>
      <c r="H335" t="s">
        <v>975</v>
      </c>
      <c r="I335" s="3" t="s">
        <v>9248</v>
      </c>
      <c r="J335" t="s">
        <v>1032</v>
      </c>
      <c r="K335" t="s">
        <v>183</v>
      </c>
      <c r="L335" t="s">
        <v>1265</v>
      </c>
      <c r="M335" t="s">
        <v>73</v>
      </c>
      <c r="N335" s="2" t="s">
        <v>564</v>
      </c>
      <c r="O335" t="s">
        <v>74</v>
      </c>
      <c r="P335" t="s">
        <v>74</v>
      </c>
      <c r="Q335" s="1" t="s">
        <v>1600</v>
      </c>
      <c r="R335" t="s">
        <v>1603</v>
      </c>
      <c r="S335" t="s">
        <v>450</v>
      </c>
      <c r="T335" t="s">
        <v>1249</v>
      </c>
      <c r="U335">
        <f t="shared" si="40"/>
        <v>1990</v>
      </c>
      <c r="V335" t="str">
        <f t="shared" si="44"/>
        <v>01</v>
      </c>
      <c r="W335" t="str">
        <f t="shared" si="45"/>
        <v>01</v>
      </c>
      <c r="X335" s="8">
        <f t="shared" si="46"/>
        <v>32874</v>
      </c>
      <c r="Y335">
        <f t="shared" si="41"/>
        <v>110</v>
      </c>
      <c r="Z335" t="str">
        <f t="shared" si="42"/>
        <v>GRUENFARBE</v>
      </c>
      <c r="AA335" s="9" t="str">
        <f t="shared" si="43"/>
        <v>01.01.1990</v>
      </c>
      <c r="AB335" s="9" t="str">
        <f t="shared" si="47"/>
        <v>Nein</v>
      </c>
    </row>
    <row r="336" spans="1:28" x14ac:dyDescent="0.25">
      <c r="A336" t="s">
        <v>1593</v>
      </c>
      <c r="B336" t="s">
        <v>1594</v>
      </c>
      <c r="C336" t="s">
        <v>1595</v>
      </c>
      <c r="D336" t="s">
        <v>1596</v>
      </c>
      <c r="E336" t="s">
        <v>1597</v>
      </c>
      <c r="F336" t="s">
        <v>1598</v>
      </c>
      <c r="G336" t="s">
        <v>63</v>
      </c>
      <c r="H336" t="s">
        <v>51</v>
      </c>
      <c r="I336" s="4" t="s">
        <v>9440</v>
      </c>
      <c r="J336" t="s">
        <v>54</v>
      </c>
      <c r="K336" t="s">
        <v>183</v>
      </c>
      <c r="L336" t="s">
        <v>184</v>
      </c>
      <c r="M336" t="s">
        <v>1599</v>
      </c>
      <c r="N336" t="s">
        <v>184</v>
      </c>
      <c r="O336" t="s">
        <v>74</v>
      </c>
      <c r="P336" t="s">
        <v>56</v>
      </c>
      <c r="Q336" s="1" t="s">
        <v>1600</v>
      </c>
      <c r="R336" t="s">
        <v>51</v>
      </c>
      <c r="S336" t="s">
        <v>918</v>
      </c>
      <c r="T336" t="s">
        <v>1601</v>
      </c>
      <c r="U336">
        <f t="shared" si="40"/>
        <v>1960</v>
      </c>
      <c r="V336" t="str">
        <f t="shared" si="44"/>
        <v>01</v>
      </c>
      <c r="W336" t="str">
        <f t="shared" si="45"/>
        <v>01</v>
      </c>
      <c r="X336" s="8">
        <f t="shared" si="46"/>
        <v>21916</v>
      </c>
      <c r="Y336">
        <f t="shared" si="41"/>
        <v>110</v>
      </c>
      <c r="Z336" t="str">
        <f t="shared" si="42"/>
        <v>ROTFARBE</v>
      </c>
      <c r="AA336" s="9" t="str">
        <f t="shared" si="43"/>
        <v>01.01.1960</v>
      </c>
      <c r="AB336" s="9" t="str">
        <f t="shared" si="47"/>
        <v>Nein</v>
      </c>
    </row>
    <row r="337" spans="1:28" x14ac:dyDescent="0.25">
      <c r="A337" t="s">
        <v>1611</v>
      </c>
      <c r="B337" t="s">
        <v>575</v>
      </c>
      <c r="C337" t="s">
        <v>1612</v>
      </c>
      <c r="D337" t="s">
        <v>1613</v>
      </c>
      <c r="E337" t="s">
        <v>578</v>
      </c>
      <c r="F337" t="s">
        <v>51</v>
      </c>
      <c r="G337" t="s">
        <v>63</v>
      </c>
      <c r="H337" t="s">
        <v>455</v>
      </c>
      <c r="I337" s="3" t="s">
        <v>9458</v>
      </c>
      <c r="J337" t="s">
        <v>54</v>
      </c>
      <c r="K337" t="s">
        <v>73</v>
      </c>
      <c r="L337" t="s">
        <v>51</v>
      </c>
      <c r="M337" t="s">
        <v>51</v>
      </c>
      <c r="N337" t="s">
        <v>73</v>
      </c>
      <c r="O337" t="s">
        <v>74</v>
      </c>
      <c r="P337" t="s">
        <v>56</v>
      </c>
      <c r="Q337" s="1" t="s">
        <v>1608</v>
      </c>
      <c r="R337" t="s">
        <v>1614</v>
      </c>
      <c r="S337" t="s">
        <v>450</v>
      </c>
      <c r="T337" t="s">
        <v>673</v>
      </c>
      <c r="U337">
        <f t="shared" si="40"/>
        <v>2004</v>
      </c>
      <c r="V337" t="str">
        <f t="shared" si="44"/>
        <v>01</v>
      </c>
      <c r="W337" t="str">
        <f t="shared" si="45"/>
        <v>27</v>
      </c>
      <c r="X337" s="8">
        <f t="shared" si="46"/>
        <v>38013</v>
      </c>
      <c r="Y337">
        <f t="shared" si="41"/>
        <v>108</v>
      </c>
      <c r="Z337" t="str">
        <f t="shared" si="42"/>
        <v>GRUENFARBE</v>
      </c>
      <c r="AA337" s="9" t="str">
        <f t="shared" si="43"/>
        <v>27.01.2004</v>
      </c>
      <c r="AB337" s="9" t="str">
        <f t="shared" si="47"/>
        <v>Nein</v>
      </c>
    </row>
    <row r="338" spans="1:28" x14ac:dyDescent="0.25">
      <c r="A338" t="s">
        <v>1604</v>
      </c>
      <c r="B338" t="s">
        <v>1605</v>
      </c>
      <c r="C338" t="s">
        <v>1606</v>
      </c>
      <c r="D338" t="s">
        <v>1607</v>
      </c>
      <c r="E338" t="s">
        <v>501</v>
      </c>
      <c r="F338" t="s">
        <v>51</v>
      </c>
      <c r="G338" t="s">
        <v>81</v>
      </c>
      <c r="H338" t="s">
        <v>51</v>
      </c>
      <c r="I338" s="3" t="s">
        <v>9457</v>
      </c>
      <c r="J338" t="s">
        <v>54</v>
      </c>
      <c r="K338" t="s">
        <v>73</v>
      </c>
      <c r="L338" t="s">
        <v>51</v>
      </c>
      <c r="M338" t="s">
        <v>51</v>
      </c>
      <c r="N338" t="s">
        <v>73</v>
      </c>
      <c r="O338" t="s">
        <v>74</v>
      </c>
      <c r="P338" t="s">
        <v>56</v>
      </c>
      <c r="Q338" s="1" t="s">
        <v>1608</v>
      </c>
      <c r="R338" t="s">
        <v>1609</v>
      </c>
      <c r="S338" t="s">
        <v>450</v>
      </c>
      <c r="T338" t="s">
        <v>1610</v>
      </c>
      <c r="U338">
        <f t="shared" si="40"/>
        <v>1996</v>
      </c>
      <c r="V338" t="str">
        <f t="shared" si="44"/>
        <v>06</v>
      </c>
      <c r="W338" t="str">
        <f t="shared" si="45"/>
        <v>13</v>
      </c>
      <c r="X338" s="8">
        <f t="shared" si="46"/>
        <v>35229</v>
      </c>
      <c r="Y338">
        <f t="shared" si="41"/>
        <v>108</v>
      </c>
      <c r="Z338" t="str">
        <f t="shared" si="42"/>
        <v>GRUENFARBE</v>
      </c>
      <c r="AA338" s="9" t="str">
        <f t="shared" si="43"/>
        <v>13.06.1996</v>
      </c>
      <c r="AB338" s="9" t="str">
        <f t="shared" si="47"/>
        <v>Nein</v>
      </c>
    </row>
    <row r="339" spans="1:28" x14ac:dyDescent="0.25">
      <c r="A339" t="s">
        <v>1632</v>
      </c>
      <c r="B339" t="s">
        <v>1510</v>
      </c>
      <c r="C339" t="s">
        <v>1633</v>
      </c>
      <c r="D339" t="s">
        <v>1634</v>
      </c>
      <c r="E339" t="s">
        <v>1635</v>
      </c>
      <c r="F339" t="s">
        <v>51</v>
      </c>
      <c r="G339" t="s">
        <v>79</v>
      </c>
      <c r="H339" t="s">
        <v>51</v>
      </c>
      <c r="I339" s="3" t="s">
        <v>9462</v>
      </c>
      <c r="J339" t="s">
        <v>54</v>
      </c>
      <c r="K339" t="s">
        <v>73</v>
      </c>
      <c r="L339" t="s">
        <v>51</v>
      </c>
      <c r="M339" t="s">
        <v>51</v>
      </c>
      <c r="N339" t="s">
        <v>73</v>
      </c>
      <c r="O339" t="s">
        <v>74</v>
      </c>
      <c r="P339" t="s">
        <v>56</v>
      </c>
      <c r="Q339" s="1" t="s">
        <v>1623</v>
      </c>
      <c r="R339" t="s">
        <v>1636</v>
      </c>
      <c r="S339" t="s">
        <v>450</v>
      </c>
      <c r="T339" t="s">
        <v>1356</v>
      </c>
      <c r="U339">
        <f t="shared" si="40"/>
        <v>2000</v>
      </c>
      <c r="V339" t="str">
        <f t="shared" si="44"/>
        <v>08</v>
      </c>
      <c r="W339" t="str">
        <f t="shared" si="45"/>
        <v>04</v>
      </c>
      <c r="X339" s="8">
        <f t="shared" si="46"/>
        <v>36742</v>
      </c>
      <c r="Y339">
        <f t="shared" si="41"/>
        <v>106</v>
      </c>
      <c r="Z339" t="str">
        <f t="shared" si="42"/>
        <v>GRUENFARBE</v>
      </c>
      <c r="AA339" s="9" t="str">
        <f t="shared" si="43"/>
        <v>04.08.2000</v>
      </c>
      <c r="AB339" s="9" t="str">
        <f t="shared" si="47"/>
        <v>Nein</v>
      </c>
    </row>
    <row r="340" spans="1:28" x14ac:dyDescent="0.25">
      <c r="A340" t="s">
        <v>1615</v>
      </c>
      <c r="B340" t="s">
        <v>1616</v>
      </c>
      <c r="C340" t="s">
        <v>1617</v>
      </c>
      <c r="D340" t="s">
        <v>1618</v>
      </c>
      <c r="E340" t="s">
        <v>1619</v>
      </c>
      <c r="F340" t="s">
        <v>51</v>
      </c>
      <c r="G340" t="s">
        <v>66</v>
      </c>
      <c r="H340" t="s">
        <v>1620</v>
      </c>
      <c r="I340" s="3" t="s">
        <v>9459</v>
      </c>
      <c r="J340" t="s">
        <v>54</v>
      </c>
      <c r="K340" t="s">
        <v>185</v>
      </c>
      <c r="L340" t="s">
        <v>1621</v>
      </c>
      <c r="M340" t="s">
        <v>1622</v>
      </c>
      <c r="N340" t="s">
        <v>185</v>
      </c>
      <c r="O340" t="s">
        <v>74</v>
      </c>
      <c r="P340" t="s">
        <v>56</v>
      </c>
      <c r="Q340" s="1" t="s">
        <v>1623</v>
      </c>
      <c r="R340" t="s">
        <v>1624</v>
      </c>
      <c r="S340" t="s">
        <v>450</v>
      </c>
      <c r="T340" t="s">
        <v>1625</v>
      </c>
      <c r="U340">
        <f t="shared" si="40"/>
        <v>1998</v>
      </c>
      <c r="V340" t="str">
        <f t="shared" si="44"/>
        <v>07</v>
      </c>
      <c r="W340" t="str">
        <f t="shared" si="45"/>
        <v>23</v>
      </c>
      <c r="X340" s="8">
        <f t="shared" si="46"/>
        <v>35999</v>
      </c>
      <c r="Y340">
        <f t="shared" si="41"/>
        <v>106</v>
      </c>
      <c r="Z340" t="str">
        <f t="shared" si="42"/>
        <v>GRUENFARBE</v>
      </c>
      <c r="AA340" s="9" t="str">
        <f t="shared" si="43"/>
        <v>23.07.1998</v>
      </c>
      <c r="AB340" s="9" t="str">
        <f t="shared" si="47"/>
        <v>Nein</v>
      </c>
    </row>
    <row r="341" spans="1:28" x14ac:dyDescent="0.25">
      <c r="A341" t="s">
        <v>1626</v>
      </c>
      <c r="B341" t="s">
        <v>1616</v>
      </c>
      <c r="C341" t="s">
        <v>1617</v>
      </c>
      <c r="D341" t="s">
        <v>1618</v>
      </c>
      <c r="E341" t="s">
        <v>1619</v>
      </c>
      <c r="F341" t="s">
        <v>51</v>
      </c>
      <c r="G341" t="s">
        <v>66</v>
      </c>
      <c r="H341" t="s">
        <v>1627</v>
      </c>
      <c r="I341" s="3" t="s">
        <v>9460</v>
      </c>
      <c r="J341" t="s">
        <v>54</v>
      </c>
      <c r="K341" t="s">
        <v>185</v>
      </c>
      <c r="L341" t="s">
        <v>1621</v>
      </c>
      <c r="M341" t="s">
        <v>1622</v>
      </c>
      <c r="N341" t="s">
        <v>185</v>
      </c>
      <c r="O341" t="s">
        <v>74</v>
      </c>
      <c r="P341" t="s">
        <v>56</v>
      </c>
      <c r="Q341" s="1" t="s">
        <v>1623</v>
      </c>
      <c r="R341" t="s">
        <v>1624</v>
      </c>
      <c r="S341" t="s">
        <v>450</v>
      </c>
      <c r="T341" t="s">
        <v>1625</v>
      </c>
      <c r="U341">
        <f t="shared" si="40"/>
        <v>1998</v>
      </c>
      <c r="V341" t="str">
        <f t="shared" si="44"/>
        <v>07</v>
      </c>
      <c r="W341" t="str">
        <f t="shared" si="45"/>
        <v>04</v>
      </c>
      <c r="X341" s="8">
        <f t="shared" si="46"/>
        <v>35980</v>
      </c>
      <c r="Y341">
        <f t="shared" si="41"/>
        <v>106</v>
      </c>
      <c r="Z341" t="str">
        <f t="shared" si="42"/>
        <v>GRUENFARBE</v>
      </c>
      <c r="AA341" s="9" t="str">
        <f t="shared" si="43"/>
        <v>04.07.1998</v>
      </c>
      <c r="AB341" s="9" t="str">
        <f t="shared" si="47"/>
        <v>Nein</v>
      </c>
    </row>
    <row r="342" spans="1:28" x14ac:dyDescent="0.25">
      <c r="A342" t="s">
        <v>1628</v>
      </c>
      <c r="B342" t="s">
        <v>1629</v>
      </c>
      <c r="C342" t="s">
        <v>971</v>
      </c>
      <c r="D342" t="s">
        <v>972</v>
      </c>
      <c r="E342" t="s">
        <v>973</v>
      </c>
      <c r="F342" t="s">
        <v>1630</v>
      </c>
      <c r="G342" t="s">
        <v>356</v>
      </c>
      <c r="H342" t="s">
        <v>1378</v>
      </c>
      <c r="I342" s="4" t="s">
        <v>9461</v>
      </c>
      <c r="J342" t="s">
        <v>834</v>
      </c>
      <c r="K342" t="s">
        <v>184</v>
      </c>
      <c r="L342" t="s">
        <v>184</v>
      </c>
      <c r="M342" t="s">
        <v>851</v>
      </c>
      <c r="N342" t="s">
        <v>184</v>
      </c>
      <c r="O342" t="s">
        <v>74</v>
      </c>
      <c r="P342" t="s">
        <v>56</v>
      </c>
      <c r="Q342" s="1" t="s">
        <v>1623</v>
      </c>
      <c r="R342" t="s">
        <v>1631</v>
      </c>
      <c r="S342" t="s">
        <v>107</v>
      </c>
      <c r="T342" t="s">
        <v>138</v>
      </c>
      <c r="U342">
        <f t="shared" si="40"/>
        <v>1963</v>
      </c>
      <c r="V342" t="str">
        <f t="shared" si="44"/>
        <v>10</v>
      </c>
      <c r="W342" t="str">
        <f t="shared" si="45"/>
        <v>25</v>
      </c>
      <c r="X342" s="8">
        <f t="shared" si="46"/>
        <v>23309</v>
      </c>
      <c r="Y342">
        <f t="shared" si="41"/>
        <v>106</v>
      </c>
      <c r="Z342" t="str">
        <f t="shared" si="42"/>
        <v>ROTFARBE</v>
      </c>
      <c r="AA342" s="9" t="str">
        <f t="shared" si="43"/>
        <v>25.10.1963</v>
      </c>
      <c r="AB342" s="9" t="str">
        <f t="shared" si="47"/>
        <v>Nein</v>
      </c>
    </row>
    <row r="343" spans="1:28" x14ac:dyDescent="0.25">
      <c r="A343" t="s">
        <v>1637</v>
      </c>
      <c r="B343" t="s">
        <v>1638</v>
      </c>
      <c r="C343" t="s">
        <v>1639</v>
      </c>
      <c r="D343" t="s">
        <v>1640</v>
      </c>
      <c r="E343" t="s">
        <v>1639</v>
      </c>
      <c r="F343" t="s">
        <v>51</v>
      </c>
      <c r="G343" t="s">
        <v>1641</v>
      </c>
      <c r="H343" t="s">
        <v>1642</v>
      </c>
      <c r="I343" s="4" t="s">
        <v>9463</v>
      </c>
      <c r="J343" t="s">
        <v>54</v>
      </c>
      <c r="K343" t="s">
        <v>463</v>
      </c>
      <c r="L343" t="s">
        <v>51</v>
      </c>
      <c r="M343" t="s">
        <v>51</v>
      </c>
      <c r="N343" t="s">
        <v>463</v>
      </c>
      <c r="O343" t="s">
        <v>74</v>
      </c>
      <c r="P343" t="s">
        <v>74</v>
      </c>
      <c r="Q343" s="1" t="s">
        <v>1643</v>
      </c>
      <c r="R343" t="s">
        <v>1644</v>
      </c>
      <c r="S343" t="s">
        <v>450</v>
      </c>
      <c r="T343" t="s">
        <v>1645</v>
      </c>
      <c r="U343">
        <f t="shared" si="40"/>
        <v>1914</v>
      </c>
      <c r="V343" t="str">
        <f t="shared" si="44"/>
        <v>10</v>
      </c>
      <c r="W343" t="str">
        <f t="shared" si="45"/>
        <v>01</v>
      </c>
      <c r="X343" s="8">
        <f t="shared" si="46"/>
        <v>5388</v>
      </c>
      <c r="Y343">
        <f t="shared" si="41"/>
        <v>104.4</v>
      </c>
      <c r="Z343" t="str">
        <f t="shared" si="42"/>
        <v>ROTFARBE</v>
      </c>
      <c r="AA343" s="9" t="str">
        <f t="shared" si="43"/>
        <v>01.10.1914</v>
      </c>
      <c r="AB343" s="9" t="str">
        <f t="shared" si="47"/>
        <v>Nein</v>
      </c>
    </row>
    <row r="344" spans="1:28" x14ac:dyDescent="0.25">
      <c r="A344" t="s">
        <v>1646</v>
      </c>
      <c r="B344" t="s">
        <v>1647</v>
      </c>
      <c r="C344" t="s">
        <v>1648</v>
      </c>
      <c r="D344" t="s">
        <v>1649</v>
      </c>
      <c r="E344" t="s">
        <v>1650</v>
      </c>
      <c r="F344" t="s">
        <v>51</v>
      </c>
      <c r="G344" t="s">
        <v>63</v>
      </c>
      <c r="H344" t="s">
        <v>455</v>
      </c>
      <c r="I344" s="3" t="s">
        <v>9464</v>
      </c>
      <c r="J344" t="s">
        <v>54</v>
      </c>
      <c r="K344" t="s">
        <v>183</v>
      </c>
      <c r="L344" t="s">
        <v>73</v>
      </c>
      <c r="M344" t="s">
        <v>1049</v>
      </c>
      <c r="N344" t="s">
        <v>73</v>
      </c>
      <c r="O344" t="s">
        <v>74</v>
      </c>
      <c r="P344" t="s">
        <v>56</v>
      </c>
      <c r="Q344" s="1" t="s">
        <v>1651</v>
      </c>
      <c r="R344" t="s">
        <v>1652</v>
      </c>
      <c r="S344" t="s">
        <v>1225</v>
      </c>
      <c r="T344" t="s">
        <v>1653</v>
      </c>
      <c r="U344">
        <f t="shared" si="40"/>
        <v>2005</v>
      </c>
      <c r="V344" t="str">
        <f t="shared" si="44"/>
        <v>12</v>
      </c>
      <c r="W344" t="str">
        <f t="shared" si="45"/>
        <v>14</v>
      </c>
      <c r="X344" s="8">
        <f t="shared" si="46"/>
        <v>38700</v>
      </c>
      <c r="Y344">
        <f t="shared" si="41"/>
        <v>104.1</v>
      </c>
      <c r="Z344" t="str">
        <f t="shared" si="42"/>
        <v>GRUENFARBE</v>
      </c>
      <c r="AA344" s="9" t="str">
        <f t="shared" si="43"/>
        <v>14.12.2005</v>
      </c>
      <c r="AB344" s="9" t="str">
        <f t="shared" si="47"/>
        <v>Nein</v>
      </c>
    </row>
    <row r="345" spans="1:28" x14ac:dyDescent="0.25">
      <c r="A345" t="s">
        <v>1654</v>
      </c>
      <c r="B345" t="s">
        <v>1594</v>
      </c>
      <c r="C345" t="s">
        <v>1655</v>
      </c>
      <c r="D345" t="s">
        <v>1656</v>
      </c>
      <c r="E345" t="s">
        <v>1657</v>
      </c>
      <c r="F345" t="s">
        <v>1658</v>
      </c>
      <c r="G345" t="s">
        <v>63</v>
      </c>
      <c r="H345" t="s">
        <v>51</v>
      </c>
      <c r="I345" s="4" t="s">
        <v>9432</v>
      </c>
      <c r="J345" t="s">
        <v>54</v>
      </c>
      <c r="K345" t="s">
        <v>183</v>
      </c>
      <c r="L345" t="s">
        <v>184</v>
      </c>
      <c r="M345" t="s">
        <v>1659</v>
      </c>
      <c r="N345" t="s">
        <v>184</v>
      </c>
      <c r="O345" t="s">
        <v>74</v>
      </c>
      <c r="P345" t="s">
        <v>56</v>
      </c>
      <c r="Q345" s="1" t="s">
        <v>1660</v>
      </c>
      <c r="R345" t="s">
        <v>51</v>
      </c>
      <c r="S345" t="s">
        <v>918</v>
      </c>
      <c r="T345" t="s">
        <v>1601</v>
      </c>
      <c r="U345">
        <f t="shared" si="40"/>
        <v>1962</v>
      </c>
      <c r="V345" t="str">
        <f t="shared" si="44"/>
        <v>01</v>
      </c>
      <c r="W345" t="str">
        <f t="shared" si="45"/>
        <v>01</v>
      </c>
      <c r="X345" s="8">
        <f t="shared" si="46"/>
        <v>22647</v>
      </c>
      <c r="Y345">
        <f t="shared" si="41"/>
        <v>103</v>
      </c>
      <c r="Z345" t="str">
        <f t="shared" si="42"/>
        <v>ROTFARBE</v>
      </c>
      <c r="AA345" s="9" t="str">
        <f t="shared" si="43"/>
        <v>01.01.1962</v>
      </c>
      <c r="AB345" s="9" t="str">
        <f t="shared" si="47"/>
        <v>Nein</v>
      </c>
    </row>
    <row r="346" spans="1:28" x14ac:dyDescent="0.25">
      <c r="A346" t="s">
        <v>1661</v>
      </c>
      <c r="B346" t="s">
        <v>1054</v>
      </c>
      <c r="C346" t="s">
        <v>1662</v>
      </c>
      <c r="D346" t="s">
        <v>1406</v>
      </c>
      <c r="E346" t="s">
        <v>1057</v>
      </c>
      <c r="F346" t="s">
        <v>51</v>
      </c>
      <c r="G346" t="s">
        <v>58</v>
      </c>
      <c r="H346" t="s">
        <v>155</v>
      </c>
      <c r="I346" s="4" t="s">
        <v>9465</v>
      </c>
      <c r="J346" t="s">
        <v>646</v>
      </c>
      <c r="K346" t="s">
        <v>73</v>
      </c>
      <c r="L346" t="s">
        <v>51</v>
      </c>
      <c r="M346" t="s">
        <v>51</v>
      </c>
      <c r="N346" t="s">
        <v>73</v>
      </c>
      <c r="O346" t="s">
        <v>74</v>
      </c>
      <c r="P346" t="s">
        <v>56</v>
      </c>
      <c r="Q346" s="1" t="s">
        <v>1663</v>
      </c>
      <c r="R346" t="s">
        <v>1664</v>
      </c>
      <c r="S346" t="s">
        <v>450</v>
      </c>
      <c r="T346" t="s">
        <v>1060</v>
      </c>
      <c r="U346">
        <f t="shared" si="40"/>
        <v>1975</v>
      </c>
      <c r="V346" t="str">
        <f t="shared" si="44"/>
        <v>04</v>
      </c>
      <c r="W346" t="str">
        <f t="shared" si="45"/>
        <v>01</v>
      </c>
      <c r="X346" s="8">
        <f t="shared" si="46"/>
        <v>27485</v>
      </c>
      <c r="Y346">
        <f t="shared" si="41"/>
        <v>102</v>
      </c>
      <c r="Z346" t="str">
        <f t="shared" si="42"/>
        <v>ROTFARBE</v>
      </c>
      <c r="AA346" s="9" t="str">
        <f t="shared" si="43"/>
        <v>01.04.1975</v>
      </c>
      <c r="AB346" s="9" t="str">
        <f t="shared" si="47"/>
        <v>Nein</v>
      </c>
    </row>
    <row r="347" spans="1:28" ht="27.6" x14ac:dyDescent="0.25">
      <c r="A347" t="s">
        <v>1665</v>
      </c>
      <c r="B347" t="s">
        <v>1068</v>
      </c>
      <c r="C347" t="s">
        <v>1666</v>
      </c>
      <c r="D347" t="s">
        <v>1070</v>
      </c>
      <c r="E347" t="s">
        <v>1071</v>
      </c>
      <c r="F347" t="s">
        <v>51</v>
      </c>
      <c r="G347" t="s">
        <v>63</v>
      </c>
      <c r="H347" t="s">
        <v>1112</v>
      </c>
      <c r="I347" s="4" t="s">
        <v>9279</v>
      </c>
      <c r="J347" t="s">
        <v>54</v>
      </c>
      <c r="K347" t="s">
        <v>1073</v>
      </c>
      <c r="L347" t="s">
        <v>1074</v>
      </c>
      <c r="M347" t="s">
        <v>51</v>
      </c>
      <c r="N347" s="2" t="s">
        <v>564</v>
      </c>
      <c r="O347" t="s">
        <v>74</v>
      </c>
      <c r="P347" t="s">
        <v>56</v>
      </c>
      <c r="Q347" s="1" t="s">
        <v>1667</v>
      </c>
      <c r="R347" t="s">
        <v>1076</v>
      </c>
      <c r="S347" t="s">
        <v>450</v>
      </c>
      <c r="T347" t="s">
        <v>1077</v>
      </c>
      <c r="U347">
        <f t="shared" si="40"/>
        <v>1976</v>
      </c>
      <c r="V347" t="str">
        <f t="shared" si="44"/>
        <v>01</v>
      </c>
      <c r="W347" t="str">
        <f t="shared" si="45"/>
        <v>01</v>
      </c>
      <c r="X347" s="8">
        <f t="shared" si="46"/>
        <v>27760</v>
      </c>
      <c r="Y347">
        <f t="shared" si="41"/>
        <v>101</v>
      </c>
      <c r="Z347" t="str">
        <f t="shared" si="42"/>
        <v>ROTFARBE</v>
      </c>
      <c r="AA347" s="9" t="str">
        <f t="shared" si="43"/>
        <v>01.01.1976</v>
      </c>
      <c r="AB347" s="9" t="str">
        <f t="shared" si="47"/>
        <v>Nein</v>
      </c>
    </row>
    <row r="348" spans="1:28" ht="27.6" x14ac:dyDescent="0.25">
      <c r="A348" t="s">
        <v>1668</v>
      </c>
      <c r="B348" t="s">
        <v>1669</v>
      </c>
      <c r="C348" t="s">
        <v>1670</v>
      </c>
      <c r="D348" t="s">
        <v>1671</v>
      </c>
      <c r="E348" t="s">
        <v>1672</v>
      </c>
      <c r="F348" t="s">
        <v>1673</v>
      </c>
      <c r="G348" t="s">
        <v>66</v>
      </c>
      <c r="H348" t="s">
        <v>51</v>
      </c>
      <c r="I348" s="4" t="s">
        <v>9466</v>
      </c>
      <c r="J348" t="s">
        <v>54</v>
      </c>
      <c r="K348" t="s">
        <v>1073</v>
      </c>
      <c r="L348" t="s">
        <v>1674</v>
      </c>
      <c r="M348" t="s">
        <v>73</v>
      </c>
      <c r="N348" s="2" t="s">
        <v>564</v>
      </c>
      <c r="O348" t="s">
        <v>74</v>
      </c>
      <c r="P348" t="s">
        <v>56</v>
      </c>
      <c r="Q348" s="1" t="s">
        <v>1675</v>
      </c>
      <c r="R348" t="s">
        <v>1676</v>
      </c>
      <c r="S348" t="s">
        <v>450</v>
      </c>
      <c r="T348" t="s">
        <v>1677</v>
      </c>
      <c r="U348">
        <f t="shared" si="40"/>
        <v>1954</v>
      </c>
      <c r="V348" t="str">
        <f t="shared" si="44"/>
        <v>01</v>
      </c>
      <c r="W348" t="str">
        <f t="shared" si="45"/>
        <v>01</v>
      </c>
      <c r="X348" s="8">
        <f t="shared" si="46"/>
        <v>19725</v>
      </c>
      <c r="Y348">
        <f t="shared" si="41"/>
        <v>100.2</v>
      </c>
      <c r="Z348" t="str">
        <f t="shared" si="42"/>
        <v>ROTFARBE</v>
      </c>
      <c r="AA348" s="9" t="str">
        <f t="shared" si="43"/>
        <v>01.01.1954</v>
      </c>
      <c r="AB348" s="9" t="str">
        <f t="shared" si="47"/>
        <v>Nein</v>
      </c>
    </row>
    <row r="349" spans="1:28" x14ac:dyDescent="0.25">
      <c r="A349" t="s">
        <v>1698</v>
      </c>
      <c r="B349" t="s">
        <v>1699</v>
      </c>
      <c r="C349" t="s">
        <v>1700</v>
      </c>
      <c r="D349" t="s">
        <v>1701</v>
      </c>
      <c r="E349" t="s">
        <v>1702</v>
      </c>
      <c r="F349" t="s">
        <v>1703</v>
      </c>
      <c r="G349" t="s">
        <v>79</v>
      </c>
      <c r="H349" t="s">
        <v>51</v>
      </c>
      <c r="I349" s="3" t="s">
        <v>9476</v>
      </c>
      <c r="J349" t="s">
        <v>54</v>
      </c>
      <c r="K349" t="s">
        <v>73</v>
      </c>
      <c r="L349" t="s">
        <v>51</v>
      </c>
      <c r="M349" t="s">
        <v>51</v>
      </c>
      <c r="N349" t="s">
        <v>73</v>
      </c>
      <c r="O349" t="s">
        <v>74</v>
      </c>
      <c r="P349" t="s">
        <v>56</v>
      </c>
      <c r="Q349" s="1" t="s">
        <v>1680</v>
      </c>
      <c r="R349" t="s">
        <v>1704</v>
      </c>
      <c r="S349" t="s">
        <v>450</v>
      </c>
      <c r="T349" t="s">
        <v>1552</v>
      </c>
      <c r="U349">
        <f t="shared" si="40"/>
        <v>2015</v>
      </c>
      <c r="V349" t="str">
        <f t="shared" si="44"/>
        <v>10</v>
      </c>
      <c r="W349" t="str">
        <f t="shared" si="45"/>
        <v>01</v>
      </c>
      <c r="X349" s="8">
        <f t="shared" si="46"/>
        <v>42278</v>
      </c>
      <c r="Y349">
        <f t="shared" si="41"/>
        <v>100</v>
      </c>
      <c r="Z349" t="str">
        <f t="shared" si="42"/>
        <v>GRUENFARBE</v>
      </c>
      <c r="AA349" s="9" t="str">
        <f t="shared" si="43"/>
        <v>01.10.2015</v>
      </c>
      <c r="AB349" s="9" t="str">
        <f t="shared" si="47"/>
        <v>Nein</v>
      </c>
    </row>
    <row r="350" spans="1:28" x14ac:dyDescent="0.25">
      <c r="A350" t="s">
        <v>1716</v>
      </c>
      <c r="B350" t="s">
        <v>454</v>
      </c>
      <c r="C350" t="s">
        <v>455</v>
      </c>
      <c r="D350" t="s">
        <v>456</v>
      </c>
      <c r="E350" t="s">
        <v>457</v>
      </c>
      <c r="F350" t="s">
        <v>458</v>
      </c>
      <c r="G350" t="s">
        <v>63</v>
      </c>
      <c r="H350" t="s">
        <v>1717</v>
      </c>
      <c r="I350" s="3" t="s">
        <v>9479</v>
      </c>
      <c r="J350" t="s">
        <v>54</v>
      </c>
      <c r="K350" t="s">
        <v>73</v>
      </c>
      <c r="L350" t="s">
        <v>51</v>
      </c>
      <c r="M350" t="s">
        <v>51</v>
      </c>
      <c r="N350" t="s">
        <v>73</v>
      </c>
      <c r="O350" t="s">
        <v>74</v>
      </c>
      <c r="P350" t="s">
        <v>56</v>
      </c>
      <c r="Q350" s="1" t="s">
        <v>1680</v>
      </c>
      <c r="R350" t="s">
        <v>937</v>
      </c>
      <c r="S350" t="s">
        <v>450</v>
      </c>
      <c r="T350" t="s">
        <v>1718</v>
      </c>
      <c r="U350">
        <f t="shared" si="40"/>
        <v>2000</v>
      </c>
      <c r="V350" t="str">
        <f t="shared" si="44"/>
        <v>07</v>
      </c>
      <c r="W350" t="str">
        <f t="shared" si="45"/>
        <v>28</v>
      </c>
      <c r="X350" s="8">
        <f t="shared" si="46"/>
        <v>36735</v>
      </c>
      <c r="Y350">
        <f t="shared" si="41"/>
        <v>100</v>
      </c>
      <c r="Z350" t="str">
        <f t="shared" si="42"/>
        <v>GRUENFARBE</v>
      </c>
      <c r="AA350" s="9" t="str">
        <f t="shared" si="43"/>
        <v>28.07.2000</v>
      </c>
      <c r="AB350" s="9" t="str">
        <f t="shared" si="47"/>
        <v>Nein</v>
      </c>
    </row>
    <row r="351" spans="1:28" x14ac:dyDescent="0.25">
      <c r="A351" t="s">
        <v>1678</v>
      </c>
      <c r="B351" t="s">
        <v>1137</v>
      </c>
      <c r="C351" t="s">
        <v>1138</v>
      </c>
      <c r="D351" t="s">
        <v>1139</v>
      </c>
      <c r="E351" t="s">
        <v>1140</v>
      </c>
      <c r="F351" t="s">
        <v>1141</v>
      </c>
      <c r="G351" t="s">
        <v>1142</v>
      </c>
      <c r="H351" t="s">
        <v>1679</v>
      </c>
      <c r="I351" s="4" t="s">
        <v>9467</v>
      </c>
      <c r="J351" t="s">
        <v>54</v>
      </c>
      <c r="K351" t="s">
        <v>194</v>
      </c>
      <c r="L351" t="s">
        <v>51</v>
      </c>
      <c r="M351" t="s">
        <v>51</v>
      </c>
      <c r="N351" t="s">
        <v>194</v>
      </c>
      <c r="O351" t="s">
        <v>74</v>
      </c>
      <c r="P351" t="s">
        <v>74</v>
      </c>
      <c r="Q351" s="1" t="s">
        <v>1680</v>
      </c>
      <c r="R351" t="s">
        <v>1145</v>
      </c>
      <c r="S351" t="s">
        <v>107</v>
      </c>
      <c r="T351" t="s">
        <v>138</v>
      </c>
      <c r="U351">
        <f t="shared" si="40"/>
        <v>1964</v>
      </c>
      <c r="V351" t="str">
        <f t="shared" si="44"/>
        <v>03</v>
      </c>
      <c r="W351" t="str">
        <f t="shared" si="45"/>
        <v>20</v>
      </c>
      <c r="X351" s="8">
        <f t="shared" si="46"/>
        <v>23456</v>
      </c>
      <c r="Y351">
        <f t="shared" si="41"/>
        <v>100</v>
      </c>
      <c r="Z351" t="str">
        <f t="shared" si="42"/>
        <v>ROTFARBE</v>
      </c>
      <c r="AA351" s="9" t="str">
        <f t="shared" si="43"/>
        <v>20.03.1964</v>
      </c>
      <c r="AB351" s="9" t="str">
        <f t="shared" si="47"/>
        <v>Nein</v>
      </c>
    </row>
    <row r="352" spans="1:28" x14ac:dyDescent="0.25">
      <c r="A352" t="s">
        <v>1684</v>
      </c>
      <c r="B352" t="s">
        <v>1137</v>
      </c>
      <c r="C352" t="s">
        <v>1138</v>
      </c>
      <c r="D352" t="s">
        <v>1139</v>
      </c>
      <c r="E352" t="s">
        <v>1140</v>
      </c>
      <c r="F352" t="s">
        <v>1141</v>
      </c>
      <c r="G352" t="s">
        <v>1142</v>
      </c>
      <c r="H352" t="s">
        <v>1685</v>
      </c>
      <c r="I352" s="4" t="s">
        <v>9469</v>
      </c>
      <c r="J352" t="s">
        <v>54</v>
      </c>
      <c r="K352" t="s">
        <v>194</v>
      </c>
      <c r="L352" t="s">
        <v>51</v>
      </c>
      <c r="M352" t="s">
        <v>51</v>
      </c>
      <c r="N352" t="s">
        <v>194</v>
      </c>
      <c r="O352" t="s">
        <v>74</v>
      </c>
      <c r="P352" t="s">
        <v>74</v>
      </c>
      <c r="Q352" s="1" t="s">
        <v>1680</v>
      </c>
      <c r="R352" t="s">
        <v>1683</v>
      </c>
      <c r="S352" t="s">
        <v>107</v>
      </c>
      <c r="T352" t="s">
        <v>138</v>
      </c>
      <c r="U352">
        <f t="shared" si="40"/>
        <v>1964</v>
      </c>
      <c r="V352" t="str">
        <f t="shared" si="44"/>
        <v>06</v>
      </c>
      <c r="W352" t="str">
        <f t="shared" si="45"/>
        <v>17</v>
      </c>
      <c r="X352" s="8">
        <f t="shared" si="46"/>
        <v>23545</v>
      </c>
      <c r="Y352">
        <f t="shared" si="41"/>
        <v>100</v>
      </c>
      <c r="Z352" t="str">
        <f t="shared" si="42"/>
        <v>ROTFARBE</v>
      </c>
      <c r="AA352" s="9" t="str">
        <f t="shared" si="43"/>
        <v>17.06.1964</v>
      </c>
      <c r="AB352" s="9" t="str">
        <f t="shared" si="47"/>
        <v>Nein</v>
      </c>
    </row>
    <row r="353" spans="1:28" x14ac:dyDescent="0.25">
      <c r="A353" t="s">
        <v>1686</v>
      </c>
      <c r="B353" t="s">
        <v>1137</v>
      </c>
      <c r="C353" t="s">
        <v>1138</v>
      </c>
      <c r="D353" t="s">
        <v>1139</v>
      </c>
      <c r="E353" t="s">
        <v>1140</v>
      </c>
      <c r="F353" t="s">
        <v>1141</v>
      </c>
      <c r="G353" t="s">
        <v>1142</v>
      </c>
      <c r="H353" t="s">
        <v>1687</v>
      </c>
      <c r="I353" s="4" t="s">
        <v>9470</v>
      </c>
      <c r="J353" t="s">
        <v>54</v>
      </c>
      <c r="K353" t="s">
        <v>194</v>
      </c>
      <c r="L353" t="s">
        <v>51</v>
      </c>
      <c r="M353" t="s">
        <v>51</v>
      </c>
      <c r="N353" t="s">
        <v>194</v>
      </c>
      <c r="O353" t="s">
        <v>74</v>
      </c>
      <c r="P353" t="s">
        <v>74</v>
      </c>
      <c r="Q353" s="1" t="s">
        <v>1680</v>
      </c>
      <c r="R353" t="s">
        <v>1683</v>
      </c>
      <c r="S353" t="s">
        <v>107</v>
      </c>
      <c r="T353" t="s">
        <v>138</v>
      </c>
      <c r="U353">
        <f t="shared" si="40"/>
        <v>1964</v>
      </c>
      <c r="V353" t="str">
        <f t="shared" si="44"/>
        <v>02</v>
      </c>
      <c r="W353" t="str">
        <f t="shared" si="45"/>
        <v>19</v>
      </c>
      <c r="X353" s="8">
        <f t="shared" si="46"/>
        <v>23426</v>
      </c>
      <c r="Y353">
        <f t="shared" si="41"/>
        <v>100</v>
      </c>
      <c r="Z353" t="str">
        <f t="shared" si="42"/>
        <v>ROTFARBE</v>
      </c>
      <c r="AA353" s="9" t="str">
        <f t="shared" si="43"/>
        <v>19.02.1964</v>
      </c>
      <c r="AB353" s="9" t="str">
        <f t="shared" si="47"/>
        <v>Nein</v>
      </c>
    </row>
    <row r="354" spans="1:28" x14ac:dyDescent="0.25">
      <c r="A354" t="s">
        <v>1681</v>
      </c>
      <c r="B354" t="s">
        <v>1137</v>
      </c>
      <c r="C354" t="s">
        <v>1138</v>
      </c>
      <c r="D354" t="s">
        <v>1139</v>
      </c>
      <c r="E354" t="s">
        <v>1140</v>
      </c>
      <c r="F354" t="s">
        <v>1141</v>
      </c>
      <c r="G354" t="s">
        <v>1142</v>
      </c>
      <c r="H354" t="s">
        <v>1682</v>
      </c>
      <c r="I354" s="4" t="s">
        <v>9468</v>
      </c>
      <c r="J354" t="s">
        <v>54</v>
      </c>
      <c r="K354" t="s">
        <v>194</v>
      </c>
      <c r="L354" t="s">
        <v>51</v>
      </c>
      <c r="M354" t="s">
        <v>51</v>
      </c>
      <c r="N354" t="s">
        <v>194</v>
      </c>
      <c r="O354" t="s">
        <v>74</v>
      </c>
      <c r="P354" t="s">
        <v>74</v>
      </c>
      <c r="Q354" s="1" t="s">
        <v>1680</v>
      </c>
      <c r="R354" t="s">
        <v>1683</v>
      </c>
      <c r="S354" t="s">
        <v>107</v>
      </c>
      <c r="T354" t="s">
        <v>138</v>
      </c>
      <c r="U354">
        <f t="shared" si="40"/>
        <v>1963</v>
      </c>
      <c r="V354" t="str">
        <f t="shared" si="44"/>
        <v>11</v>
      </c>
      <c r="W354" t="str">
        <f t="shared" si="45"/>
        <v>28</v>
      </c>
      <c r="X354" s="8">
        <f t="shared" si="46"/>
        <v>23343</v>
      </c>
      <c r="Y354">
        <f t="shared" si="41"/>
        <v>100</v>
      </c>
      <c r="Z354" t="str">
        <f t="shared" si="42"/>
        <v>ROTFARBE</v>
      </c>
      <c r="AA354" s="9" t="str">
        <f t="shared" si="43"/>
        <v>28.11.1963</v>
      </c>
      <c r="AB354" s="9" t="str">
        <f t="shared" si="47"/>
        <v>Nein</v>
      </c>
    </row>
    <row r="355" spans="1:28" x14ac:dyDescent="0.25">
      <c r="A355" t="s">
        <v>1688</v>
      </c>
      <c r="B355" t="s">
        <v>1137</v>
      </c>
      <c r="C355" t="s">
        <v>1138</v>
      </c>
      <c r="D355" t="s">
        <v>1139</v>
      </c>
      <c r="E355" t="s">
        <v>1140</v>
      </c>
      <c r="F355" t="s">
        <v>1141</v>
      </c>
      <c r="G355" t="s">
        <v>1142</v>
      </c>
      <c r="H355" t="s">
        <v>1689</v>
      </c>
      <c r="I355" s="4" t="s">
        <v>9471</v>
      </c>
      <c r="J355" t="s">
        <v>54</v>
      </c>
      <c r="K355" t="s">
        <v>194</v>
      </c>
      <c r="L355" t="s">
        <v>51</v>
      </c>
      <c r="M355" t="s">
        <v>51</v>
      </c>
      <c r="N355" t="s">
        <v>194</v>
      </c>
      <c r="O355" t="s">
        <v>74</v>
      </c>
      <c r="P355" t="s">
        <v>74</v>
      </c>
      <c r="Q355" s="1" t="s">
        <v>1680</v>
      </c>
      <c r="R355" t="s">
        <v>1683</v>
      </c>
      <c r="S355" t="s">
        <v>107</v>
      </c>
      <c r="T355" t="s">
        <v>138</v>
      </c>
      <c r="U355">
        <f t="shared" si="40"/>
        <v>1963</v>
      </c>
      <c r="V355" t="str">
        <f t="shared" si="44"/>
        <v>11</v>
      </c>
      <c r="W355" t="str">
        <f t="shared" si="45"/>
        <v>18</v>
      </c>
      <c r="X355" s="8">
        <f t="shared" si="46"/>
        <v>23333</v>
      </c>
      <c r="Y355">
        <f t="shared" si="41"/>
        <v>100</v>
      </c>
      <c r="Z355" t="str">
        <f t="shared" si="42"/>
        <v>ROTFARBE</v>
      </c>
      <c r="AA355" s="9" t="str">
        <f t="shared" si="43"/>
        <v>18.11.1963</v>
      </c>
      <c r="AB355" s="9" t="str">
        <f t="shared" si="47"/>
        <v>Nein</v>
      </c>
    </row>
    <row r="356" spans="1:28" x14ac:dyDescent="0.25">
      <c r="A356" t="s">
        <v>1690</v>
      </c>
      <c r="B356" t="s">
        <v>1137</v>
      </c>
      <c r="C356" t="s">
        <v>1138</v>
      </c>
      <c r="D356" t="s">
        <v>1139</v>
      </c>
      <c r="E356" t="s">
        <v>1140</v>
      </c>
      <c r="F356" t="s">
        <v>1141</v>
      </c>
      <c r="G356" t="s">
        <v>1142</v>
      </c>
      <c r="H356" t="s">
        <v>1691</v>
      </c>
      <c r="I356" s="4" t="s">
        <v>9472</v>
      </c>
      <c r="J356" t="s">
        <v>54</v>
      </c>
      <c r="K356" t="s">
        <v>194</v>
      </c>
      <c r="L356" t="s">
        <v>51</v>
      </c>
      <c r="M356" t="s">
        <v>51</v>
      </c>
      <c r="N356" t="s">
        <v>194</v>
      </c>
      <c r="O356" t="s">
        <v>74</v>
      </c>
      <c r="P356" t="s">
        <v>74</v>
      </c>
      <c r="Q356" s="1" t="s">
        <v>1680</v>
      </c>
      <c r="R356" t="s">
        <v>1145</v>
      </c>
      <c r="S356" t="s">
        <v>107</v>
      </c>
      <c r="T356" t="s">
        <v>138</v>
      </c>
      <c r="U356">
        <f t="shared" si="40"/>
        <v>1963</v>
      </c>
      <c r="V356" t="str">
        <f t="shared" si="44"/>
        <v>04</v>
      </c>
      <c r="W356" t="str">
        <f t="shared" si="45"/>
        <v>05</v>
      </c>
      <c r="X356" s="8">
        <f t="shared" si="46"/>
        <v>23106</v>
      </c>
      <c r="Y356">
        <f t="shared" si="41"/>
        <v>100</v>
      </c>
      <c r="Z356" t="str">
        <f t="shared" si="42"/>
        <v>ROTFARBE</v>
      </c>
      <c r="AA356" s="9" t="str">
        <f t="shared" si="43"/>
        <v>05.04.1963</v>
      </c>
      <c r="AB356" s="9" t="str">
        <f t="shared" si="47"/>
        <v>Nein</v>
      </c>
    </row>
    <row r="357" spans="1:28" x14ac:dyDescent="0.25">
      <c r="A357" t="s">
        <v>1692</v>
      </c>
      <c r="B357" t="s">
        <v>1137</v>
      </c>
      <c r="C357" t="s">
        <v>1138</v>
      </c>
      <c r="D357" t="s">
        <v>1139</v>
      </c>
      <c r="E357" t="s">
        <v>1140</v>
      </c>
      <c r="F357" t="s">
        <v>1141</v>
      </c>
      <c r="G357" t="s">
        <v>1142</v>
      </c>
      <c r="H357" t="s">
        <v>1693</v>
      </c>
      <c r="I357" s="4" t="s">
        <v>9473</v>
      </c>
      <c r="J357" t="s">
        <v>54</v>
      </c>
      <c r="K357" t="s">
        <v>194</v>
      </c>
      <c r="L357" t="s">
        <v>51</v>
      </c>
      <c r="M357" t="s">
        <v>51</v>
      </c>
      <c r="N357" t="s">
        <v>194</v>
      </c>
      <c r="O357" t="s">
        <v>74</v>
      </c>
      <c r="P357" t="s">
        <v>74</v>
      </c>
      <c r="Q357" s="1" t="s">
        <v>1680</v>
      </c>
      <c r="R357" t="s">
        <v>1145</v>
      </c>
      <c r="S357" t="s">
        <v>107</v>
      </c>
      <c r="T357" t="s">
        <v>138</v>
      </c>
      <c r="U357">
        <f t="shared" si="40"/>
        <v>1963</v>
      </c>
      <c r="V357" t="str">
        <f t="shared" si="44"/>
        <v>01</v>
      </c>
      <c r="W357" t="str">
        <f t="shared" si="45"/>
        <v>24</v>
      </c>
      <c r="X357" s="8">
        <f t="shared" si="46"/>
        <v>23035</v>
      </c>
      <c r="Y357">
        <f t="shared" si="41"/>
        <v>100</v>
      </c>
      <c r="Z357" t="str">
        <f t="shared" si="42"/>
        <v>ROTFARBE</v>
      </c>
      <c r="AA357" s="9" t="str">
        <f t="shared" si="43"/>
        <v>24.01.1963</v>
      </c>
      <c r="AB357" s="9" t="str">
        <f t="shared" si="47"/>
        <v>Nein</v>
      </c>
    </row>
    <row r="358" spans="1:28" x14ac:dyDescent="0.25">
      <c r="A358" t="s">
        <v>1694</v>
      </c>
      <c r="B358" t="s">
        <v>1137</v>
      </c>
      <c r="C358" t="s">
        <v>1138</v>
      </c>
      <c r="D358" t="s">
        <v>1139</v>
      </c>
      <c r="E358" t="s">
        <v>1140</v>
      </c>
      <c r="F358" t="s">
        <v>1141</v>
      </c>
      <c r="G358" t="s">
        <v>1142</v>
      </c>
      <c r="H358" t="s">
        <v>1695</v>
      </c>
      <c r="I358" s="4" t="s">
        <v>9474</v>
      </c>
      <c r="J358" t="s">
        <v>54</v>
      </c>
      <c r="K358" t="s">
        <v>194</v>
      </c>
      <c r="L358" t="s">
        <v>51</v>
      </c>
      <c r="M358" t="s">
        <v>51</v>
      </c>
      <c r="N358" t="s">
        <v>194</v>
      </c>
      <c r="O358" t="s">
        <v>74</v>
      </c>
      <c r="P358" t="s">
        <v>74</v>
      </c>
      <c r="Q358" s="1" t="s">
        <v>1680</v>
      </c>
      <c r="R358" t="s">
        <v>1145</v>
      </c>
      <c r="S358" t="s">
        <v>107</v>
      </c>
      <c r="T358" t="s">
        <v>138</v>
      </c>
      <c r="U358">
        <f t="shared" si="40"/>
        <v>1962</v>
      </c>
      <c r="V358" t="str">
        <f t="shared" si="44"/>
        <v>10</v>
      </c>
      <c r="W358" t="str">
        <f t="shared" si="45"/>
        <v>31</v>
      </c>
      <c r="X358" s="8">
        <f t="shared" si="46"/>
        <v>22950</v>
      </c>
      <c r="Y358">
        <f t="shared" si="41"/>
        <v>100</v>
      </c>
      <c r="Z358" t="str">
        <f t="shared" si="42"/>
        <v>ROTFARBE</v>
      </c>
      <c r="AA358" s="9" t="str">
        <f t="shared" si="43"/>
        <v>31.10.1962</v>
      </c>
      <c r="AB358" s="9" t="str">
        <f t="shared" si="47"/>
        <v>Nein</v>
      </c>
    </row>
    <row r="359" spans="1:28" x14ac:dyDescent="0.25">
      <c r="A359" t="s">
        <v>1696</v>
      </c>
      <c r="B359" t="s">
        <v>1137</v>
      </c>
      <c r="C359" t="s">
        <v>1138</v>
      </c>
      <c r="D359" t="s">
        <v>1139</v>
      </c>
      <c r="E359" t="s">
        <v>1140</v>
      </c>
      <c r="F359" t="s">
        <v>1141</v>
      </c>
      <c r="G359" t="s">
        <v>1142</v>
      </c>
      <c r="H359" t="s">
        <v>1697</v>
      </c>
      <c r="I359" s="4" t="s">
        <v>9475</v>
      </c>
      <c r="J359" t="s">
        <v>54</v>
      </c>
      <c r="K359" t="s">
        <v>194</v>
      </c>
      <c r="L359" t="s">
        <v>51</v>
      </c>
      <c r="M359" t="s">
        <v>51</v>
      </c>
      <c r="N359" t="s">
        <v>194</v>
      </c>
      <c r="O359" t="s">
        <v>74</v>
      </c>
      <c r="P359" t="s">
        <v>74</v>
      </c>
      <c r="Q359" s="1" t="s">
        <v>1680</v>
      </c>
      <c r="R359" t="s">
        <v>1145</v>
      </c>
      <c r="S359" t="s">
        <v>107</v>
      </c>
      <c r="T359" t="s">
        <v>138</v>
      </c>
      <c r="U359">
        <f t="shared" si="40"/>
        <v>1962</v>
      </c>
      <c r="V359" t="str">
        <f t="shared" si="44"/>
        <v>10</v>
      </c>
      <c r="W359" t="str">
        <f t="shared" si="45"/>
        <v>10</v>
      </c>
      <c r="X359" s="8">
        <f t="shared" si="46"/>
        <v>22929</v>
      </c>
      <c r="Y359">
        <f t="shared" si="41"/>
        <v>100</v>
      </c>
      <c r="Z359" t="str">
        <f t="shared" si="42"/>
        <v>ROTFARBE</v>
      </c>
      <c r="AA359" s="9" t="str">
        <f t="shared" si="43"/>
        <v>10.10.1962</v>
      </c>
      <c r="AB359" s="9" t="str">
        <f t="shared" si="47"/>
        <v>Nein</v>
      </c>
    </row>
    <row r="360" spans="1:28" x14ac:dyDescent="0.25">
      <c r="A360" t="s">
        <v>1705</v>
      </c>
      <c r="B360" t="s">
        <v>1706</v>
      </c>
      <c r="C360" t="s">
        <v>1707</v>
      </c>
      <c r="D360" t="s">
        <v>1708</v>
      </c>
      <c r="E360" t="s">
        <v>1709</v>
      </c>
      <c r="F360" t="s">
        <v>1710</v>
      </c>
      <c r="G360" t="s">
        <v>53</v>
      </c>
      <c r="H360" t="s">
        <v>1707</v>
      </c>
      <c r="I360" s="4" t="s">
        <v>9477</v>
      </c>
      <c r="J360" t="s">
        <v>710</v>
      </c>
      <c r="K360" t="s">
        <v>463</v>
      </c>
      <c r="L360" t="s">
        <v>51</v>
      </c>
      <c r="M360" t="s">
        <v>51</v>
      </c>
      <c r="N360" t="s">
        <v>463</v>
      </c>
      <c r="O360" t="s">
        <v>74</v>
      </c>
      <c r="P360" t="s">
        <v>74</v>
      </c>
      <c r="Q360" s="1" t="s">
        <v>1680</v>
      </c>
      <c r="R360" t="s">
        <v>532</v>
      </c>
      <c r="S360" t="s">
        <v>450</v>
      </c>
      <c r="T360" t="s">
        <v>1711</v>
      </c>
      <c r="U360">
        <f t="shared" si="40"/>
        <v>1953</v>
      </c>
      <c r="V360" t="str">
        <f t="shared" si="44"/>
        <v>10</v>
      </c>
      <c r="W360" t="str">
        <f t="shared" si="45"/>
        <v>30</v>
      </c>
      <c r="X360" s="8">
        <f t="shared" si="46"/>
        <v>19662</v>
      </c>
      <c r="Y360">
        <f t="shared" si="41"/>
        <v>100</v>
      </c>
      <c r="Z360" t="str">
        <f t="shared" si="42"/>
        <v>ROTFARBE</v>
      </c>
      <c r="AA360" s="9" t="str">
        <f t="shared" si="43"/>
        <v>30.10.1953</v>
      </c>
      <c r="AB360" s="9" t="str">
        <f t="shared" si="47"/>
        <v>Nein</v>
      </c>
    </row>
    <row r="361" spans="1:28" x14ac:dyDescent="0.25">
      <c r="A361" t="s">
        <v>1712</v>
      </c>
      <c r="B361" t="s">
        <v>210</v>
      </c>
      <c r="C361" t="s">
        <v>1713</v>
      </c>
      <c r="D361" t="s">
        <v>1714</v>
      </c>
      <c r="E361" t="s">
        <v>1713</v>
      </c>
      <c r="F361" t="s">
        <v>1715</v>
      </c>
      <c r="G361" t="s">
        <v>61</v>
      </c>
      <c r="H361" t="s">
        <v>1713</v>
      </c>
      <c r="I361" s="4" t="s">
        <v>9478</v>
      </c>
      <c r="J361" t="s">
        <v>54</v>
      </c>
      <c r="K361" t="s">
        <v>194</v>
      </c>
      <c r="L361" t="s">
        <v>51</v>
      </c>
      <c r="M361" t="s">
        <v>51</v>
      </c>
      <c r="N361" t="s">
        <v>194</v>
      </c>
      <c r="O361" t="s">
        <v>74</v>
      </c>
      <c r="P361" t="s">
        <v>74</v>
      </c>
      <c r="Q361" s="1" t="s">
        <v>1680</v>
      </c>
      <c r="R361" t="s">
        <v>1083</v>
      </c>
      <c r="S361" t="s">
        <v>450</v>
      </c>
      <c r="T361" t="s">
        <v>1084</v>
      </c>
      <c r="U361">
        <f t="shared" si="40"/>
        <v>1931</v>
      </c>
      <c r="V361" t="str">
        <f t="shared" si="44"/>
        <v>03</v>
      </c>
      <c r="W361" t="str">
        <f t="shared" si="45"/>
        <v>23</v>
      </c>
      <c r="X361" s="8">
        <f t="shared" si="46"/>
        <v>11405</v>
      </c>
      <c r="Y361">
        <f t="shared" si="41"/>
        <v>100</v>
      </c>
      <c r="Z361" t="str">
        <f t="shared" si="42"/>
        <v>ROTFARBE</v>
      </c>
      <c r="AA361" s="9" t="str">
        <f t="shared" si="43"/>
        <v>23.03.1931</v>
      </c>
      <c r="AB361" s="9" t="str">
        <f t="shared" si="47"/>
        <v>Nein</v>
      </c>
    </row>
    <row r="362" spans="1:28" ht="82.8" x14ac:dyDescent="0.25">
      <c r="A362" t="s">
        <v>1719</v>
      </c>
      <c r="B362" t="s">
        <v>1720</v>
      </c>
      <c r="C362" s="2" t="s">
        <v>1721</v>
      </c>
      <c r="D362" t="s">
        <v>1101</v>
      </c>
      <c r="E362" t="s">
        <v>1102</v>
      </c>
      <c r="F362" t="s">
        <v>51</v>
      </c>
      <c r="G362" t="s">
        <v>69</v>
      </c>
      <c r="H362" t="s">
        <v>51</v>
      </c>
      <c r="I362" s="3" t="s">
        <v>9335</v>
      </c>
      <c r="J362" t="s">
        <v>54</v>
      </c>
      <c r="K362" t="s">
        <v>59</v>
      </c>
      <c r="L362" t="s">
        <v>51</v>
      </c>
      <c r="M362" t="s">
        <v>51</v>
      </c>
      <c r="N362" t="s">
        <v>59</v>
      </c>
      <c r="O362" t="s">
        <v>56</v>
      </c>
      <c r="P362" t="s">
        <v>74</v>
      </c>
      <c r="Q362" s="1" t="s">
        <v>1722</v>
      </c>
      <c r="R362" t="s">
        <v>1723</v>
      </c>
      <c r="S362" t="s">
        <v>450</v>
      </c>
      <c r="T362" t="s">
        <v>1523</v>
      </c>
      <c r="U362">
        <f t="shared" si="40"/>
        <v>2013</v>
      </c>
      <c r="V362" t="str">
        <f t="shared" si="44"/>
        <v>01</v>
      </c>
      <c r="W362" t="str">
        <f t="shared" si="45"/>
        <v>01</v>
      </c>
      <c r="X362" s="8">
        <f t="shared" si="46"/>
        <v>41275</v>
      </c>
      <c r="Y362">
        <f t="shared" si="41"/>
        <v>99.9</v>
      </c>
      <c r="Z362" t="str">
        <f t="shared" si="42"/>
        <v>GRUENFARBE</v>
      </c>
      <c r="AA362" s="9" t="str">
        <f t="shared" si="43"/>
        <v>01.01.2013</v>
      </c>
      <c r="AB362" s="9" t="str">
        <f t="shared" si="47"/>
        <v>Nein</v>
      </c>
    </row>
    <row r="363" spans="1:28" x14ac:dyDescent="0.25">
      <c r="A363" t="s">
        <v>1724</v>
      </c>
      <c r="B363" t="s">
        <v>621</v>
      </c>
      <c r="C363" t="s">
        <v>1725</v>
      </c>
      <c r="D363" t="s">
        <v>623</v>
      </c>
      <c r="E363" t="s">
        <v>624</v>
      </c>
      <c r="F363" t="s">
        <v>51</v>
      </c>
      <c r="G363" t="s">
        <v>77</v>
      </c>
      <c r="H363" t="s">
        <v>1725</v>
      </c>
      <c r="I363" s="3" t="s">
        <v>9248</v>
      </c>
      <c r="J363" t="s">
        <v>54</v>
      </c>
      <c r="K363" t="s">
        <v>73</v>
      </c>
      <c r="L363" t="s">
        <v>51</v>
      </c>
      <c r="M363" t="s">
        <v>51</v>
      </c>
      <c r="N363" t="s">
        <v>73</v>
      </c>
      <c r="O363" t="s">
        <v>74</v>
      </c>
      <c r="P363" t="s">
        <v>56</v>
      </c>
      <c r="Q363" s="1" t="s">
        <v>1726</v>
      </c>
      <c r="R363" t="s">
        <v>51</v>
      </c>
      <c r="S363" t="s">
        <v>450</v>
      </c>
      <c r="T363" t="s">
        <v>628</v>
      </c>
      <c r="U363">
        <f t="shared" si="40"/>
        <v>1990</v>
      </c>
      <c r="V363" t="str">
        <f t="shared" si="44"/>
        <v>01</v>
      </c>
      <c r="W363" t="str">
        <f t="shared" si="45"/>
        <v>01</v>
      </c>
      <c r="X363" s="8">
        <f t="shared" si="46"/>
        <v>32874</v>
      </c>
      <c r="Y363">
        <f t="shared" si="41"/>
        <v>99.5</v>
      </c>
      <c r="Z363" t="str">
        <f t="shared" si="42"/>
        <v>GRUENFARBE</v>
      </c>
      <c r="AA363" s="9" t="str">
        <f t="shared" si="43"/>
        <v>01.01.1990</v>
      </c>
      <c r="AB363" s="9" t="str">
        <f t="shared" si="47"/>
        <v>Nein</v>
      </c>
    </row>
    <row r="364" spans="1:28" x14ac:dyDescent="0.25">
      <c r="A364" t="s">
        <v>1727</v>
      </c>
      <c r="B364" t="s">
        <v>1728</v>
      </c>
      <c r="C364" t="s">
        <v>1729</v>
      </c>
      <c r="D364" t="s">
        <v>1730</v>
      </c>
      <c r="E364" t="s">
        <v>1731</v>
      </c>
      <c r="F364" t="s">
        <v>1732</v>
      </c>
      <c r="G364" t="s">
        <v>53</v>
      </c>
      <c r="H364" t="s">
        <v>1733</v>
      </c>
      <c r="I364" s="4" t="s">
        <v>9447</v>
      </c>
      <c r="J364" t="s">
        <v>54</v>
      </c>
      <c r="K364" t="s">
        <v>194</v>
      </c>
      <c r="L364" t="s">
        <v>51</v>
      </c>
      <c r="M364" t="s">
        <v>51</v>
      </c>
      <c r="N364" t="s">
        <v>194</v>
      </c>
      <c r="O364" t="s">
        <v>74</v>
      </c>
      <c r="P364" t="s">
        <v>74</v>
      </c>
      <c r="Q364" s="1" t="s">
        <v>1734</v>
      </c>
      <c r="R364" t="s">
        <v>1735</v>
      </c>
      <c r="S364" t="s">
        <v>450</v>
      </c>
      <c r="T364" t="s">
        <v>616</v>
      </c>
      <c r="U364">
        <f t="shared" si="40"/>
        <v>1955</v>
      </c>
      <c r="V364" t="str">
        <f t="shared" si="44"/>
        <v>01</v>
      </c>
      <c r="W364" t="str">
        <f t="shared" si="45"/>
        <v>01</v>
      </c>
      <c r="X364" s="8">
        <f t="shared" si="46"/>
        <v>20090</v>
      </c>
      <c r="Y364">
        <f t="shared" si="41"/>
        <v>99</v>
      </c>
      <c r="Z364" t="str">
        <f t="shared" si="42"/>
        <v>ROTFARBE</v>
      </c>
      <c r="AA364" s="9" t="str">
        <f t="shared" si="43"/>
        <v>01.01.1955</v>
      </c>
      <c r="AB364" s="9" t="str">
        <f t="shared" si="47"/>
        <v>Nein</v>
      </c>
    </row>
    <row r="365" spans="1:28" ht="27.6" x14ac:dyDescent="0.25">
      <c r="A365" t="s">
        <v>51</v>
      </c>
      <c r="B365" t="s">
        <v>71</v>
      </c>
      <c r="C365" t="s">
        <v>51</v>
      </c>
      <c r="D365" t="s">
        <v>51</v>
      </c>
      <c r="E365" t="s">
        <v>51</v>
      </c>
      <c r="F365" t="s">
        <v>51</v>
      </c>
      <c r="G365" t="s">
        <v>72</v>
      </c>
      <c r="H365" t="s">
        <v>51</v>
      </c>
      <c r="I365" s="3" t="s">
        <v>9248</v>
      </c>
      <c r="J365" t="s">
        <v>54</v>
      </c>
      <c r="K365" t="s">
        <v>1736</v>
      </c>
      <c r="L365" t="s">
        <v>51</v>
      </c>
      <c r="M365" t="s">
        <v>51</v>
      </c>
      <c r="N365" s="2" t="s">
        <v>564</v>
      </c>
      <c r="O365" t="s">
        <v>74</v>
      </c>
      <c r="P365" t="s">
        <v>51</v>
      </c>
      <c r="Q365" s="1" t="s">
        <v>1737</v>
      </c>
      <c r="R365" t="s">
        <v>51</v>
      </c>
      <c r="S365" t="s">
        <v>51</v>
      </c>
      <c r="T365" t="s">
        <v>51</v>
      </c>
      <c r="U365">
        <f t="shared" si="40"/>
        <v>1990</v>
      </c>
      <c r="V365" t="str">
        <f t="shared" si="44"/>
        <v>01</v>
      </c>
      <c r="W365" t="str">
        <f t="shared" si="45"/>
        <v>01</v>
      </c>
      <c r="X365" s="8">
        <f t="shared" si="46"/>
        <v>32874</v>
      </c>
      <c r="Y365">
        <f t="shared" si="41"/>
        <v>98.2</v>
      </c>
      <c r="Z365" t="str">
        <f t="shared" si="42"/>
        <v>GRUENFARBE</v>
      </c>
      <c r="AA365" s="9" t="str">
        <f t="shared" si="43"/>
        <v>01.01.1990</v>
      </c>
      <c r="AB365" s="9" t="str">
        <f t="shared" si="47"/>
        <v>Nein</v>
      </c>
    </row>
    <row r="366" spans="1:28" x14ac:dyDescent="0.25">
      <c r="A366" t="s">
        <v>1738</v>
      </c>
      <c r="B366" t="s">
        <v>131</v>
      </c>
      <c r="C366" t="s">
        <v>1739</v>
      </c>
      <c r="D366" t="s">
        <v>1740</v>
      </c>
      <c r="E366" t="s">
        <v>1741</v>
      </c>
      <c r="F366" t="s">
        <v>51</v>
      </c>
      <c r="G366" t="s">
        <v>63</v>
      </c>
      <c r="H366" t="s">
        <v>1739</v>
      </c>
      <c r="I366" s="4" t="s">
        <v>9480</v>
      </c>
      <c r="J366" t="s">
        <v>54</v>
      </c>
      <c r="K366" t="s">
        <v>183</v>
      </c>
      <c r="L366" t="s">
        <v>171</v>
      </c>
      <c r="M366" t="s">
        <v>1742</v>
      </c>
      <c r="N366" t="s">
        <v>171</v>
      </c>
      <c r="O366" t="s">
        <v>74</v>
      </c>
      <c r="P366" t="s">
        <v>56</v>
      </c>
      <c r="Q366" s="1" t="s">
        <v>1743</v>
      </c>
      <c r="R366" t="s">
        <v>1744</v>
      </c>
      <c r="S366" t="s">
        <v>450</v>
      </c>
      <c r="T366" t="s">
        <v>471</v>
      </c>
      <c r="U366">
        <f t="shared" si="40"/>
        <v>1917</v>
      </c>
      <c r="V366" t="str">
        <f t="shared" si="44"/>
        <v>01</v>
      </c>
      <c r="W366" t="str">
        <f t="shared" si="45"/>
        <v>01</v>
      </c>
      <c r="X366" s="8">
        <f t="shared" si="46"/>
        <v>6211</v>
      </c>
      <c r="Y366">
        <f t="shared" si="41"/>
        <v>98</v>
      </c>
      <c r="Z366" t="str">
        <f t="shared" si="42"/>
        <v>ROTFARBE</v>
      </c>
      <c r="AA366" s="9" t="str">
        <f t="shared" si="43"/>
        <v>01.01.1917</v>
      </c>
      <c r="AB366" s="9" t="str">
        <f t="shared" si="47"/>
        <v>Nein</v>
      </c>
    </row>
    <row r="367" spans="1:28" x14ac:dyDescent="0.25">
      <c r="A367" t="s">
        <v>1745</v>
      </c>
      <c r="B367" t="s">
        <v>810</v>
      </c>
      <c r="C367" t="s">
        <v>1746</v>
      </c>
      <c r="D367" t="s">
        <v>1454</v>
      </c>
      <c r="E367" t="s">
        <v>1455</v>
      </c>
      <c r="F367" t="s">
        <v>51</v>
      </c>
      <c r="G367" t="s">
        <v>53</v>
      </c>
      <c r="H367" t="s">
        <v>324</v>
      </c>
      <c r="I367" s="4" t="s">
        <v>9481</v>
      </c>
      <c r="J367" t="s">
        <v>54</v>
      </c>
      <c r="K367" t="s">
        <v>73</v>
      </c>
      <c r="L367" t="s">
        <v>51</v>
      </c>
      <c r="M367" t="s">
        <v>51</v>
      </c>
      <c r="N367" t="s">
        <v>73</v>
      </c>
      <c r="O367" t="s">
        <v>74</v>
      </c>
      <c r="P367" t="s">
        <v>56</v>
      </c>
      <c r="Q367" s="1" t="s">
        <v>1747</v>
      </c>
      <c r="R367" t="s">
        <v>1457</v>
      </c>
      <c r="S367" t="s">
        <v>450</v>
      </c>
      <c r="T367" t="s">
        <v>817</v>
      </c>
      <c r="U367">
        <f t="shared" si="40"/>
        <v>1980</v>
      </c>
      <c r="V367" t="str">
        <f t="shared" si="44"/>
        <v>07</v>
      </c>
      <c r="W367" t="str">
        <f t="shared" si="45"/>
        <v>22</v>
      </c>
      <c r="X367" s="8">
        <f t="shared" si="46"/>
        <v>29424</v>
      </c>
      <c r="Y367">
        <f t="shared" si="41"/>
        <v>97.9</v>
      </c>
      <c r="Z367" t="str">
        <f t="shared" si="42"/>
        <v>ROTFARBE</v>
      </c>
      <c r="AA367" s="9" t="str">
        <f t="shared" si="43"/>
        <v>22.07.1980</v>
      </c>
      <c r="AB367" s="9" t="str">
        <f t="shared" si="47"/>
        <v>Nein</v>
      </c>
    </row>
    <row r="368" spans="1:28" x14ac:dyDescent="0.25">
      <c r="A368" t="s">
        <v>1748</v>
      </c>
      <c r="B368" t="s">
        <v>810</v>
      </c>
      <c r="C368" t="s">
        <v>1749</v>
      </c>
      <c r="D368" t="s">
        <v>1454</v>
      </c>
      <c r="E368" t="s">
        <v>1455</v>
      </c>
      <c r="F368" t="s">
        <v>51</v>
      </c>
      <c r="G368" t="s">
        <v>53</v>
      </c>
      <c r="H368" t="s">
        <v>324</v>
      </c>
      <c r="I368" s="4" t="s">
        <v>9482</v>
      </c>
      <c r="J368" t="s">
        <v>54</v>
      </c>
      <c r="K368" t="s">
        <v>73</v>
      </c>
      <c r="L368" t="s">
        <v>51</v>
      </c>
      <c r="M368" t="s">
        <v>51</v>
      </c>
      <c r="N368" t="s">
        <v>73</v>
      </c>
      <c r="O368" t="s">
        <v>74</v>
      </c>
      <c r="P368" t="s">
        <v>56</v>
      </c>
      <c r="Q368" s="1" t="s">
        <v>1747</v>
      </c>
      <c r="R368" t="s">
        <v>1457</v>
      </c>
      <c r="S368" t="s">
        <v>450</v>
      </c>
      <c r="T368" t="s">
        <v>817</v>
      </c>
      <c r="U368">
        <f t="shared" si="40"/>
        <v>1980</v>
      </c>
      <c r="V368" t="str">
        <f t="shared" si="44"/>
        <v>08</v>
      </c>
      <c r="W368" t="str">
        <f t="shared" si="45"/>
        <v>20</v>
      </c>
      <c r="X368" s="8">
        <f t="shared" si="46"/>
        <v>29453</v>
      </c>
      <c r="Y368">
        <f t="shared" si="41"/>
        <v>97.9</v>
      </c>
      <c r="Z368" t="str">
        <f t="shared" si="42"/>
        <v>ROTFARBE</v>
      </c>
      <c r="AA368" s="9" t="str">
        <f t="shared" si="43"/>
        <v>20.08.1980</v>
      </c>
      <c r="AB368" s="9" t="str">
        <f t="shared" si="47"/>
        <v>Nein</v>
      </c>
    </row>
    <row r="369" spans="1:28" x14ac:dyDescent="0.25">
      <c r="A369" t="s">
        <v>1750</v>
      </c>
      <c r="B369" t="s">
        <v>1751</v>
      </c>
      <c r="C369" t="s">
        <v>1751</v>
      </c>
      <c r="D369" t="s">
        <v>1752</v>
      </c>
      <c r="E369" t="s">
        <v>578</v>
      </c>
      <c r="F369" t="s">
        <v>1753</v>
      </c>
      <c r="G369" t="s">
        <v>63</v>
      </c>
      <c r="H369" t="s">
        <v>51</v>
      </c>
      <c r="I369" s="3" t="s">
        <v>9483</v>
      </c>
      <c r="J369" t="s">
        <v>54</v>
      </c>
      <c r="K369" t="s">
        <v>183</v>
      </c>
      <c r="L369" t="s">
        <v>185</v>
      </c>
      <c r="M369" t="s">
        <v>1754</v>
      </c>
      <c r="N369" t="s">
        <v>185</v>
      </c>
      <c r="O369" t="s">
        <v>74</v>
      </c>
      <c r="P369" t="s">
        <v>56</v>
      </c>
      <c r="Q369" s="1" t="s">
        <v>1755</v>
      </c>
      <c r="R369" t="s">
        <v>1756</v>
      </c>
      <c r="S369" t="s">
        <v>450</v>
      </c>
      <c r="T369" t="s">
        <v>673</v>
      </c>
      <c r="U369">
        <f t="shared" si="40"/>
        <v>2004</v>
      </c>
      <c r="V369" t="str">
        <f t="shared" si="44"/>
        <v>01</v>
      </c>
      <c r="W369" t="str">
        <f t="shared" si="45"/>
        <v>01</v>
      </c>
      <c r="X369" s="8">
        <f t="shared" si="46"/>
        <v>37987</v>
      </c>
      <c r="Y369">
        <f t="shared" si="41"/>
        <v>97.1</v>
      </c>
      <c r="Z369" t="str">
        <f t="shared" si="42"/>
        <v>GRUENFARBE</v>
      </c>
      <c r="AA369" s="9" t="str">
        <f t="shared" si="43"/>
        <v>01.01.2004</v>
      </c>
      <c r="AB369" s="9" t="str">
        <f t="shared" si="47"/>
        <v>Nein</v>
      </c>
    </row>
    <row r="370" spans="1:28" ht="27.6" x14ac:dyDescent="0.25">
      <c r="A370" t="s">
        <v>1757</v>
      </c>
      <c r="B370" t="s">
        <v>1758</v>
      </c>
      <c r="C370" t="s">
        <v>1759</v>
      </c>
      <c r="D370" t="s">
        <v>1760</v>
      </c>
      <c r="E370" t="s">
        <v>1761</v>
      </c>
      <c r="F370" t="s">
        <v>51</v>
      </c>
      <c r="G370" t="s">
        <v>58</v>
      </c>
      <c r="H370" t="s">
        <v>1373</v>
      </c>
      <c r="I370" s="3" t="s">
        <v>9484</v>
      </c>
      <c r="J370" t="s">
        <v>54</v>
      </c>
      <c r="K370" t="s">
        <v>1073</v>
      </c>
      <c r="L370" t="s">
        <v>1762</v>
      </c>
      <c r="M370" t="s">
        <v>51</v>
      </c>
      <c r="N370" s="2" t="s">
        <v>564</v>
      </c>
      <c r="O370" t="s">
        <v>74</v>
      </c>
      <c r="P370" t="s">
        <v>56</v>
      </c>
      <c r="Q370" s="1" t="s">
        <v>1763</v>
      </c>
      <c r="R370" t="s">
        <v>1764</v>
      </c>
      <c r="S370" t="s">
        <v>1764</v>
      </c>
      <c r="T370" t="s">
        <v>1764</v>
      </c>
      <c r="U370">
        <f t="shared" si="40"/>
        <v>2010</v>
      </c>
      <c r="V370" t="str">
        <f t="shared" si="44"/>
        <v>08</v>
      </c>
      <c r="W370" t="str">
        <f t="shared" si="45"/>
        <v>15</v>
      </c>
      <c r="X370" s="8">
        <f t="shared" si="46"/>
        <v>40405</v>
      </c>
      <c r="Y370">
        <f t="shared" si="41"/>
        <v>97</v>
      </c>
      <c r="Z370" t="str">
        <f t="shared" si="42"/>
        <v>GRUENFARBE</v>
      </c>
      <c r="AA370" s="9" t="str">
        <f t="shared" si="43"/>
        <v>15.08.2010</v>
      </c>
      <c r="AB370" s="9" t="str">
        <f t="shared" si="47"/>
        <v>Nein</v>
      </c>
    </row>
    <row r="371" spans="1:28" ht="27.6" x14ac:dyDescent="0.25">
      <c r="A371" t="s">
        <v>1765</v>
      </c>
      <c r="B371" t="s">
        <v>1758</v>
      </c>
      <c r="C371" t="s">
        <v>1759</v>
      </c>
      <c r="D371" t="s">
        <v>1760</v>
      </c>
      <c r="E371" t="s">
        <v>1761</v>
      </c>
      <c r="F371" t="s">
        <v>51</v>
      </c>
      <c r="G371" t="s">
        <v>58</v>
      </c>
      <c r="H371" t="s">
        <v>1378</v>
      </c>
      <c r="I371" s="3" t="s">
        <v>9485</v>
      </c>
      <c r="J371" t="s">
        <v>54</v>
      </c>
      <c r="K371" t="s">
        <v>1073</v>
      </c>
      <c r="L371" t="s">
        <v>1762</v>
      </c>
      <c r="M371" t="s">
        <v>51</v>
      </c>
      <c r="N371" s="2" t="s">
        <v>564</v>
      </c>
      <c r="O371" t="s">
        <v>74</v>
      </c>
      <c r="P371" t="s">
        <v>56</v>
      </c>
      <c r="Q371" s="1" t="s">
        <v>1763</v>
      </c>
      <c r="R371" t="s">
        <v>1764</v>
      </c>
      <c r="S371" t="s">
        <v>1764</v>
      </c>
      <c r="T371" t="s">
        <v>1764</v>
      </c>
      <c r="U371">
        <f t="shared" si="40"/>
        <v>2010</v>
      </c>
      <c r="V371" t="str">
        <f t="shared" si="44"/>
        <v>06</v>
      </c>
      <c r="W371" t="str">
        <f t="shared" si="45"/>
        <v>15</v>
      </c>
      <c r="X371" s="8">
        <f t="shared" si="46"/>
        <v>40344</v>
      </c>
      <c r="Y371">
        <f t="shared" si="41"/>
        <v>97</v>
      </c>
      <c r="Z371" t="str">
        <f t="shared" si="42"/>
        <v>GRUENFARBE</v>
      </c>
      <c r="AA371" s="9" t="str">
        <f t="shared" si="43"/>
        <v>15.06.2010</v>
      </c>
      <c r="AB371" s="9" t="str">
        <f t="shared" si="47"/>
        <v>Nein</v>
      </c>
    </row>
    <row r="372" spans="1:28" x14ac:dyDescent="0.25">
      <c r="A372" t="s">
        <v>1766</v>
      </c>
      <c r="B372" t="s">
        <v>1767</v>
      </c>
      <c r="C372" t="s">
        <v>1768</v>
      </c>
      <c r="D372" t="s">
        <v>1769</v>
      </c>
      <c r="E372" t="s">
        <v>1770</v>
      </c>
      <c r="F372" t="s">
        <v>1771</v>
      </c>
      <c r="G372" t="s">
        <v>79</v>
      </c>
      <c r="H372" t="s">
        <v>1772</v>
      </c>
      <c r="I372" s="3" t="s">
        <v>9486</v>
      </c>
      <c r="J372" t="s">
        <v>54</v>
      </c>
      <c r="K372" t="s">
        <v>73</v>
      </c>
      <c r="L372" t="s">
        <v>51</v>
      </c>
      <c r="M372" t="s">
        <v>51</v>
      </c>
      <c r="N372" t="s">
        <v>73</v>
      </c>
      <c r="O372" t="s">
        <v>74</v>
      </c>
      <c r="P372" t="s">
        <v>56</v>
      </c>
      <c r="Q372" s="1" t="s">
        <v>1763</v>
      </c>
      <c r="R372" t="s">
        <v>1773</v>
      </c>
      <c r="S372" t="s">
        <v>450</v>
      </c>
      <c r="T372" t="s">
        <v>1774</v>
      </c>
      <c r="U372">
        <f t="shared" si="40"/>
        <v>2005</v>
      </c>
      <c r="V372" t="str">
        <f t="shared" si="44"/>
        <v>08</v>
      </c>
      <c r="W372" t="str">
        <f t="shared" si="45"/>
        <v>27</v>
      </c>
      <c r="X372" s="8">
        <f t="shared" si="46"/>
        <v>38591</v>
      </c>
      <c r="Y372">
        <f t="shared" si="41"/>
        <v>97</v>
      </c>
      <c r="Z372" t="str">
        <f t="shared" si="42"/>
        <v>GRUENFARBE</v>
      </c>
      <c r="AA372" s="9" t="str">
        <f t="shared" si="43"/>
        <v>27.08.2005</v>
      </c>
      <c r="AB372" s="9" t="str">
        <f t="shared" si="47"/>
        <v>Nein</v>
      </c>
    </row>
    <row r="373" spans="1:28" x14ac:dyDescent="0.25">
      <c r="A373" t="s">
        <v>1775</v>
      </c>
      <c r="B373" t="s">
        <v>1776</v>
      </c>
      <c r="C373" t="s">
        <v>1777</v>
      </c>
      <c r="D373" t="s">
        <v>1778</v>
      </c>
      <c r="E373" t="s">
        <v>1779</v>
      </c>
      <c r="F373" t="s">
        <v>51</v>
      </c>
      <c r="G373" t="s">
        <v>84</v>
      </c>
      <c r="H373" t="s">
        <v>51</v>
      </c>
      <c r="I373" s="3" t="s">
        <v>9487</v>
      </c>
      <c r="J373" t="s">
        <v>54</v>
      </c>
      <c r="K373" t="s">
        <v>73</v>
      </c>
      <c r="L373" t="s">
        <v>51</v>
      </c>
      <c r="M373" t="s">
        <v>51</v>
      </c>
      <c r="N373" t="s">
        <v>73</v>
      </c>
      <c r="O373" t="s">
        <v>74</v>
      </c>
      <c r="P373" t="s">
        <v>56</v>
      </c>
      <c r="Q373" s="1" t="s">
        <v>1780</v>
      </c>
      <c r="R373" t="s">
        <v>1781</v>
      </c>
      <c r="S373" t="s">
        <v>450</v>
      </c>
      <c r="T373" t="s">
        <v>1776</v>
      </c>
      <c r="U373">
        <f t="shared" si="40"/>
        <v>2012</v>
      </c>
      <c r="V373" t="str">
        <f t="shared" si="44"/>
        <v>11</v>
      </c>
      <c r="W373" t="str">
        <f t="shared" si="45"/>
        <v>01</v>
      </c>
      <c r="X373" s="8">
        <f t="shared" si="46"/>
        <v>41214</v>
      </c>
      <c r="Y373">
        <f t="shared" si="41"/>
        <v>96.5</v>
      </c>
      <c r="Z373" t="str">
        <f t="shared" si="42"/>
        <v>GRUENFARBE</v>
      </c>
      <c r="AA373" s="9" t="str">
        <f t="shared" si="43"/>
        <v>01.11.2012</v>
      </c>
      <c r="AB373" s="9" t="str">
        <f t="shared" si="47"/>
        <v>Nein</v>
      </c>
    </row>
    <row r="374" spans="1:28" x14ac:dyDescent="0.25">
      <c r="A374" t="s">
        <v>1782</v>
      </c>
      <c r="B374" t="s">
        <v>114</v>
      </c>
      <c r="C374" t="s">
        <v>1310</v>
      </c>
      <c r="D374" t="s">
        <v>1311</v>
      </c>
      <c r="E374" t="s">
        <v>1312</v>
      </c>
      <c r="F374" t="s">
        <v>1313</v>
      </c>
      <c r="G374" t="s">
        <v>61</v>
      </c>
      <c r="H374" t="s">
        <v>1783</v>
      </c>
      <c r="I374" s="4" t="s">
        <v>9398</v>
      </c>
      <c r="J374" t="s">
        <v>654</v>
      </c>
      <c r="K374" t="s">
        <v>184</v>
      </c>
      <c r="L374" t="s">
        <v>51</v>
      </c>
      <c r="M374" t="s">
        <v>51</v>
      </c>
      <c r="N374" t="s">
        <v>184</v>
      </c>
      <c r="O374" t="s">
        <v>74</v>
      </c>
      <c r="P374" t="s">
        <v>74</v>
      </c>
      <c r="Q374" s="1" t="s">
        <v>1784</v>
      </c>
      <c r="R374" t="s">
        <v>1312</v>
      </c>
      <c r="S374" t="s">
        <v>450</v>
      </c>
      <c r="T374" t="s">
        <v>1316</v>
      </c>
      <c r="U374">
        <f t="shared" si="40"/>
        <v>1964</v>
      </c>
      <c r="V374" t="str">
        <f t="shared" si="44"/>
        <v>01</v>
      </c>
      <c r="W374" t="str">
        <f t="shared" si="45"/>
        <v>01</v>
      </c>
      <c r="X374" s="8">
        <f t="shared" si="46"/>
        <v>23377</v>
      </c>
      <c r="Y374">
        <f t="shared" si="41"/>
        <v>96</v>
      </c>
      <c r="Z374" t="str">
        <f t="shared" si="42"/>
        <v>ROTFARBE</v>
      </c>
      <c r="AA374" s="9" t="str">
        <f t="shared" si="43"/>
        <v>01.01.1964</v>
      </c>
      <c r="AB374" s="9" t="str">
        <f t="shared" si="47"/>
        <v>Nein</v>
      </c>
    </row>
    <row r="375" spans="1:28" x14ac:dyDescent="0.25">
      <c r="A375" t="s">
        <v>1785</v>
      </c>
      <c r="B375" t="s">
        <v>1706</v>
      </c>
      <c r="C375" t="s">
        <v>1786</v>
      </c>
      <c r="D375" t="s">
        <v>1787</v>
      </c>
      <c r="E375" t="s">
        <v>1788</v>
      </c>
      <c r="F375" t="s">
        <v>1789</v>
      </c>
      <c r="G375" t="s">
        <v>485</v>
      </c>
      <c r="H375" t="s">
        <v>1786</v>
      </c>
      <c r="I375" s="4" t="s">
        <v>9488</v>
      </c>
      <c r="J375" t="s">
        <v>710</v>
      </c>
      <c r="K375" t="s">
        <v>463</v>
      </c>
      <c r="L375" t="s">
        <v>51</v>
      </c>
      <c r="M375" t="s">
        <v>51</v>
      </c>
      <c r="N375" t="s">
        <v>463</v>
      </c>
      <c r="O375" t="s">
        <v>74</v>
      </c>
      <c r="P375" t="s">
        <v>74</v>
      </c>
      <c r="Q375" s="1" t="s">
        <v>1784</v>
      </c>
      <c r="R375" t="s">
        <v>532</v>
      </c>
      <c r="S375" t="s">
        <v>107</v>
      </c>
      <c r="T375" t="s">
        <v>1711</v>
      </c>
      <c r="U375">
        <f t="shared" si="40"/>
        <v>1961</v>
      </c>
      <c r="V375" t="str">
        <f t="shared" si="44"/>
        <v>10</v>
      </c>
      <c r="W375" t="str">
        <f t="shared" si="45"/>
        <v>12</v>
      </c>
      <c r="X375" s="8">
        <f t="shared" si="46"/>
        <v>22566</v>
      </c>
      <c r="Y375">
        <f t="shared" si="41"/>
        <v>96</v>
      </c>
      <c r="Z375" t="str">
        <f t="shared" si="42"/>
        <v>ROTFARBE</v>
      </c>
      <c r="AA375" s="9" t="str">
        <f t="shared" si="43"/>
        <v>12.10.1961</v>
      </c>
      <c r="AB375" s="9" t="str">
        <f t="shared" si="47"/>
        <v>Nein</v>
      </c>
    </row>
    <row r="376" spans="1:28" x14ac:dyDescent="0.25">
      <c r="A376" t="s">
        <v>1790</v>
      </c>
      <c r="B376" t="s">
        <v>1791</v>
      </c>
      <c r="C376" t="s">
        <v>1792</v>
      </c>
      <c r="D376" t="s">
        <v>1793</v>
      </c>
      <c r="E376" t="s">
        <v>1794</v>
      </c>
      <c r="F376" t="s">
        <v>51</v>
      </c>
      <c r="G376" t="s">
        <v>61</v>
      </c>
      <c r="H376" t="s">
        <v>1795</v>
      </c>
      <c r="I376" s="3" t="s">
        <v>9489</v>
      </c>
      <c r="J376" t="s">
        <v>54</v>
      </c>
      <c r="K376" t="s">
        <v>73</v>
      </c>
      <c r="L376" t="s">
        <v>73</v>
      </c>
      <c r="M376" t="s">
        <v>1471</v>
      </c>
      <c r="N376" t="s">
        <v>73</v>
      </c>
      <c r="O376" t="s">
        <v>74</v>
      </c>
      <c r="P376" t="s">
        <v>56</v>
      </c>
      <c r="Q376" s="1" t="s">
        <v>1796</v>
      </c>
      <c r="R376" t="s">
        <v>1797</v>
      </c>
      <c r="S376" t="s">
        <v>918</v>
      </c>
      <c r="T376" t="s">
        <v>1316</v>
      </c>
      <c r="U376">
        <f t="shared" si="40"/>
        <v>2013</v>
      </c>
      <c r="V376" t="str">
        <f t="shared" si="44"/>
        <v>11</v>
      </c>
      <c r="W376" t="str">
        <f t="shared" si="45"/>
        <v>21</v>
      </c>
      <c r="X376" s="8">
        <f t="shared" si="46"/>
        <v>41599</v>
      </c>
      <c r="Y376">
        <f t="shared" si="41"/>
        <v>95</v>
      </c>
      <c r="Z376" t="str">
        <f t="shared" si="42"/>
        <v>GRUENFARBE</v>
      </c>
      <c r="AA376" s="9" t="str">
        <f t="shared" si="43"/>
        <v>21.11.2013</v>
      </c>
      <c r="AB376" s="9" t="str">
        <f t="shared" si="47"/>
        <v>Nein</v>
      </c>
    </row>
    <row r="377" spans="1:28" x14ac:dyDescent="0.25">
      <c r="A377" t="s">
        <v>1807</v>
      </c>
      <c r="B377" t="s">
        <v>1808</v>
      </c>
      <c r="C377" t="s">
        <v>1809</v>
      </c>
      <c r="D377" t="s">
        <v>1810</v>
      </c>
      <c r="E377" t="s">
        <v>1811</v>
      </c>
      <c r="F377" t="s">
        <v>51</v>
      </c>
      <c r="G377" t="s">
        <v>63</v>
      </c>
      <c r="H377" t="s">
        <v>1809</v>
      </c>
      <c r="I377" s="3" t="s">
        <v>9490</v>
      </c>
      <c r="J377" t="s">
        <v>54</v>
      </c>
      <c r="K377" t="s">
        <v>183</v>
      </c>
      <c r="L377" t="s">
        <v>73</v>
      </c>
      <c r="M377" t="s">
        <v>1812</v>
      </c>
      <c r="N377" t="s">
        <v>73</v>
      </c>
      <c r="O377" t="s">
        <v>74</v>
      </c>
      <c r="P377" t="s">
        <v>56</v>
      </c>
      <c r="Q377" s="1" t="s">
        <v>1796</v>
      </c>
      <c r="R377" t="s">
        <v>51</v>
      </c>
      <c r="S377" t="s">
        <v>918</v>
      </c>
      <c r="T377" t="s">
        <v>1813</v>
      </c>
      <c r="U377">
        <f t="shared" si="40"/>
        <v>2013</v>
      </c>
      <c r="V377" t="str">
        <f t="shared" si="44"/>
        <v>11</v>
      </c>
      <c r="W377" t="str">
        <f t="shared" si="45"/>
        <v>01</v>
      </c>
      <c r="X377" s="8">
        <f t="shared" si="46"/>
        <v>41579</v>
      </c>
      <c r="Y377">
        <f t="shared" si="41"/>
        <v>95</v>
      </c>
      <c r="Z377" t="str">
        <f t="shared" si="42"/>
        <v>GRUENFARBE</v>
      </c>
      <c r="AA377" s="9" t="str">
        <f t="shared" si="43"/>
        <v>01.11.2013</v>
      </c>
      <c r="AB377" s="9" t="str">
        <f t="shared" si="47"/>
        <v>Nein</v>
      </c>
    </row>
    <row r="378" spans="1:28" x14ac:dyDescent="0.25">
      <c r="A378" t="s">
        <v>1800</v>
      </c>
      <c r="B378" t="s">
        <v>1045</v>
      </c>
      <c r="C378" t="s">
        <v>1801</v>
      </c>
      <c r="D378" t="s">
        <v>1423</v>
      </c>
      <c r="E378" t="s">
        <v>364</v>
      </c>
      <c r="F378" t="s">
        <v>1424</v>
      </c>
      <c r="G378" t="s">
        <v>63</v>
      </c>
      <c r="H378" t="s">
        <v>1802</v>
      </c>
      <c r="I378" s="4" t="s">
        <v>9276</v>
      </c>
      <c r="J378" t="s">
        <v>834</v>
      </c>
      <c r="K378" t="s">
        <v>183</v>
      </c>
      <c r="L378" t="s">
        <v>184</v>
      </c>
      <c r="M378" t="s">
        <v>1803</v>
      </c>
      <c r="N378" t="s">
        <v>184</v>
      </c>
      <c r="O378" t="s">
        <v>74</v>
      </c>
      <c r="P378" t="s">
        <v>56</v>
      </c>
      <c r="Q378" s="1" t="s">
        <v>1796</v>
      </c>
      <c r="R378" t="s">
        <v>1804</v>
      </c>
      <c r="S378" t="s">
        <v>450</v>
      </c>
      <c r="T378" t="s">
        <v>1052</v>
      </c>
      <c r="U378">
        <f t="shared" si="40"/>
        <v>1985</v>
      </c>
      <c r="V378" t="str">
        <f t="shared" si="44"/>
        <v>12</v>
      </c>
      <c r="W378" t="str">
        <f t="shared" si="45"/>
        <v>01</v>
      </c>
      <c r="X378" s="8">
        <f t="shared" si="46"/>
        <v>31382</v>
      </c>
      <c r="Y378">
        <f t="shared" si="41"/>
        <v>95</v>
      </c>
      <c r="Z378" t="str">
        <f t="shared" si="42"/>
        <v>ROTFARBE</v>
      </c>
      <c r="AA378" s="9" t="str">
        <f t="shared" si="43"/>
        <v>01.12.1985</v>
      </c>
      <c r="AB378" s="9" t="str">
        <f t="shared" si="47"/>
        <v>Nein</v>
      </c>
    </row>
    <row r="379" spans="1:28" x14ac:dyDescent="0.25">
      <c r="A379" t="s">
        <v>1805</v>
      </c>
      <c r="B379" t="s">
        <v>179</v>
      </c>
      <c r="C379" t="s">
        <v>180</v>
      </c>
      <c r="D379" t="s">
        <v>181</v>
      </c>
      <c r="E379" t="s">
        <v>180</v>
      </c>
      <c r="F379" t="s">
        <v>51</v>
      </c>
      <c r="G379" t="s">
        <v>63</v>
      </c>
      <c r="H379" t="s">
        <v>612</v>
      </c>
      <c r="I379" s="4" t="s">
        <v>9398</v>
      </c>
      <c r="J379" t="s">
        <v>1032</v>
      </c>
      <c r="K379" t="s">
        <v>184</v>
      </c>
      <c r="L379" t="s">
        <v>51</v>
      </c>
      <c r="M379" t="s">
        <v>51</v>
      </c>
      <c r="N379" t="s">
        <v>184</v>
      </c>
      <c r="O379" t="s">
        <v>74</v>
      </c>
      <c r="P379" t="s">
        <v>56</v>
      </c>
      <c r="Q379" s="1" t="s">
        <v>1796</v>
      </c>
      <c r="R379" t="s">
        <v>180</v>
      </c>
      <c r="S379" t="s">
        <v>450</v>
      </c>
      <c r="T379" t="s">
        <v>1249</v>
      </c>
      <c r="U379">
        <f t="shared" si="40"/>
        <v>1964</v>
      </c>
      <c r="V379" t="str">
        <f t="shared" si="44"/>
        <v>01</v>
      </c>
      <c r="W379" t="str">
        <f t="shared" si="45"/>
        <v>01</v>
      </c>
      <c r="X379" s="8">
        <f t="shared" si="46"/>
        <v>23377</v>
      </c>
      <c r="Y379">
        <f t="shared" si="41"/>
        <v>95</v>
      </c>
      <c r="Z379" t="str">
        <f t="shared" si="42"/>
        <v>ROTFARBE</v>
      </c>
      <c r="AA379" s="9" t="str">
        <f t="shared" si="43"/>
        <v>01.01.1964</v>
      </c>
      <c r="AB379" s="9" t="str">
        <f t="shared" si="47"/>
        <v>Nein</v>
      </c>
    </row>
    <row r="380" spans="1:28" x14ac:dyDescent="0.25">
      <c r="A380" t="s">
        <v>1806</v>
      </c>
      <c r="B380" t="s">
        <v>179</v>
      </c>
      <c r="C380" t="s">
        <v>180</v>
      </c>
      <c r="D380" t="s">
        <v>181</v>
      </c>
      <c r="E380" t="s">
        <v>180</v>
      </c>
      <c r="F380" t="s">
        <v>51</v>
      </c>
      <c r="G380" t="s">
        <v>63</v>
      </c>
      <c r="H380" t="s">
        <v>324</v>
      </c>
      <c r="I380" s="4" t="s">
        <v>9398</v>
      </c>
      <c r="J380" t="s">
        <v>1032</v>
      </c>
      <c r="K380" t="s">
        <v>184</v>
      </c>
      <c r="L380" t="s">
        <v>51</v>
      </c>
      <c r="M380" t="s">
        <v>51</v>
      </c>
      <c r="N380" t="s">
        <v>184</v>
      </c>
      <c r="O380" t="s">
        <v>74</v>
      </c>
      <c r="P380" t="s">
        <v>56</v>
      </c>
      <c r="Q380" s="1" t="s">
        <v>1796</v>
      </c>
      <c r="R380" t="s">
        <v>180</v>
      </c>
      <c r="S380" t="s">
        <v>450</v>
      </c>
      <c r="T380" t="s">
        <v>1249</v>
      </c>
      <c r="U380">
        <f t="shared" si="40"/>
        <v>1964</v>
      </c>
      <c r="V380" t="str">
        <f t="shared" si="44"/>
        <v>01</v>
      </c>
      <c r="W380" t="str">
        <f t="shared" si="45"/>
        <v>01</v>
      </c>
      <c r="X380" s="8">
        <f t="shared" si="46"/>
        <v>23377</v>
      </c>
      <c r="Y380">
        <f t="shared" si="41"/>
        <v>95</v>
      </c>
      <c r="Z380" t="str">
        <f t="shared" si="42"/>
        <v>ROTFARBE</v>
      </c>
      <c r="AA380" s="9" t="str">
        <f t="shared" si="43"/>
        <v>01.01.1964</v>
      </c>
      <c r="AB380" s="9" t="str">
        <f t="shared" si="47"/>
        <v>Nein</v>
      </c>
    </row>
    <row r="381" spans="1:28" ht="27.6" x14ac:dyDescent="0.25">
      <c r="A381" t="s">
        <v>1798</v>
      </c>
      <c r="B381" t="s">
        <v>1068</v>
      </c>
      <c r="C381" t="s">
        <v>1799</v>
      </c>
      <c r="D381" t="s">
        <v>1070</v>
      </c>
      <c r="E381" t="s">
        <v>1213</v>
      </c>
      <c r="F381" t="s">
        <v>51</v>
      </c>
      <c r="G381" t="s">
        <v>63</v>
      </c>
      <c r="H381" t="s">
        <v>975</v>
      </c>
      <c r="I381" s="4" t="s">
        <v>9421</v>
      </c>
      <c r="J381" t="s">
        <v>54</v>
      </c>
      <c r="K381" t="s">
        <v>1073</v>
      </c>
      <c r="L381" t="s">
        <v>1074</v>
      </c>
      <c r="M381" t="s">
        <v>51</v>
      </c>
      <c r="N381" s="2" t="s">
        <v>564</v>
      </c>
      <c r="O381" t="s">
        <v>172</v>
      </c>
      <c r="P381" t="s">
        <v>56</v>
      </c>
      <c r="Q381" s="1" t="s">
        <v>1796</v>
      </c>
      <c r="R381" t="s">
        <v>1076</v>
      </c>
      <c r="S381" t="s">
        <v>450</v>
      </c>
      <c r="T381" t="s">
        <v>1077</v>
      </c>
      <c r="U381">
        <f t="shared" si="40"/>
        <v>1963</v>
      </c>
      <c r="V381" t="str">
        <f t="shared" si="44"/>
        <v>01</v>
      </c>
      <c r="W381" t="str">
        <f t="shared" si="45"/>
        <v>01</v>
      </c>
      <c r="X381" s="8">
        <f t="shared" si="46"/>
        <v>23012</v>
      </c>
      <c r="Y381">
        <f t="shared" si="41"/>
        <v>95</v>
      </c>
      <c r="Z381" t="str">
        <f t="shared" si="42"/>
        <v>ROTFARBE</v>
      </c>
      <c r="AA381" s="9" t="str">
        <f t="shared" si="43"/>
        <v>01.01.1963</v>
      </c>
      <c r="AB381" s="9" t="str">
        <f t="shared" si="47"/>
        <v>Nein</v>
      </c>
    </row>
    <row r="382" spans="1:28" x14ac:dyDescent="0.25">
      <c r="A382" t="s">
        <v>1814</v>
      </c>
      <c r="B382" t="s">
        <v>1815</v>
      </c>
      <c r="C382" t="s">
        <v>1816</v>
      </c>
      <c r="D382" t="s">
        <v>1817</v>
      </c>
      <c r="E382" t="s">
        <v>1818</v>
      </c>
      <c r="F382" t="s">
        <v>1819</v>
      </c>
      <c r="G382" t="s">
        <v>84</v>
      </c>
      <c r="H382" t="s">
        <v>51</v>
      </c>
      <c r="I382" s="3" t="s">
        <v>9335</v>
      </c>
      <c r="J382" t="s">
        <v>358</v>
      </c>
      <c r="K382" t="s">
        <v>73</v>
      </c>
      <c r="L382" t="s">
        <v>51</v>
      </c>
      <c r="M382" t="s">
        <v>51</v>
      </c>
      <c r="N382" t="s">
        <v>73</v>
      </c>
      <c r="O382" t="s">
        <v>172</v>
      </c>
      <c r="P382" t="s">
        <v>74</v>
      </c>
      <c r="Q382" s="1" t="s">
        <v>1820</v>
      </c>
      <c r="R382" t="s">
        <v>1821</v>
      </c>
      <c r="S382" t="s">
        <v>450</v>
      </c>
      <c r="T382" t="s">
        <v>1822</v>
      </c>
      <c r="U382">
        <f t="shared" si="40"/>
        <v>2013</v>
      </c>
      <c r="V382" t="str">
        <f t="shared" si="44"/>
        <v>01</v>
      </c>
      <c r="W382" t="str">
        <f t="shared" si="45"/>
        <v>01</v>
      </c>
      <c r="X382" s="8">
        <f t="shared" si="46"/>
        <v>41275</v>
      </c>
      <c r="Y382">
        <f t="shared" si="41"/>
        <v>94.6</v>
      </c>
      <c r="Z382" t="str">
        <f t="shared" si="42"/>
        <v>GRUENFARBE</v>
      </c>
      <c r="AA382" s="9" t="str">
        <f t="shared" si="43"/>
        <v>01.01.2013</v>
      </c>
      <c r="AB382" s="9" t="str">
        <f t="shared" si="47"/>
        <v>Nein</v>
      </c>
    </row>
    <row r="383" spans="1:28" x14ac:dyDescent="0.25">
      <c r="A383" t="s">
        <v>1826</v>
      </c>
      <c r="B383" t="s">
        <v>1827</v>
      </c>
      <c r="C383" t="s">
        <v>1828</v>
      </c>
      <c r="D383" t="s">
        <v>1829</v>
      </c>
      <c r="E383" t="s">
        <v>1830</v>
      </c>
      <c r="F383" t="s">
        <v>51</v>
      </c>
      <c r="G383" t="s">
        <v>79</v>
      </c>
      <c r="H383" t="s">
        <v>51</v>
      </c>
      <c r="I383" s="3" t="s">
        <v>9492</v>
      </c>
      <c r="J383" t="s">
        <v>54</v>
      </c>
      <c r="K383" t="s">
        <v>59</v>
      </c>
      <c r="L383" t="s">
        <v>51</v>
      </c>
      <c r="M383" t="s">
        <v>51</v>
      </c>
      <c r="N383" t="s">
        <v>59</v>
      </c>
      <c r="O383" t="s">
        <v>56</v>
      </c>
      <c r="P383" t="s">
        <v>51</v>
      </c>
      <c r="Q383" s="1" t="s">
        <v>1825</v>
      </c>
      <c r="R383" t="s">
        <v>1831</v>
      </c>
      <c r="S383" t="s">
        <v>450</v>
      </c>
      <c r="T383" t="s">
        <v>1552</v>
      </c>
      <c r="U383">
        <f t="shared" si="40"/>
        <v>1999</v>
      </c>
      <c r="V383" t="str">
        <f t="shared" si="44"/>
        <v>01</v>
      </c>
      <c r="W383" t="str">
        <f t="shared" si="45"/>
        <v>01</v>
      </c>
      <c r="X383" s="8">
        <f t="shared" si="46"/>
        <v>36161</v>
      </c>
      <c r="Y383">
        <f t="shared" si="41"/>
        <v>94.5</v>
      </c>
      <c r="Z383" t="str">
        <f t="shared" si="42"/>
        <v>GRUENFARBE</v>
      </c>
      <c r="AA383" s="9" t="str">
        <f t="shared" si="43"/>
        <v>01.01.1999</v>
      </c>
      <c r="AB383" s="9" t="str">
        <f t="shared" si="47"/>
        <v>Nein</v>
      </c>
    </row>
    <row r="384" spans="1:28" ht="27.6" x14ac:dyDescent="0.25">
      <c r="A384" t="s">
        <v>1823</v>
      </c>
      <c r="B384" t="s">
        <v>1758</v>
      </c>
      <c r="C384" t="s">
        <v>1759</v>
      </c>
      <c r="D384" t="s">
        <v>1760</v>
      </c>
      <c r="E384" t="s">
        <v>1761</v>
      </c>
      <c r="F384" t="s">
        <v>51</v>
      </c>
      <c r="G384" t="s">
        <v>58</v>
      </c>
      <c r="H384" t="s">
        <v>1824</v>
      </c>
      <c r="I384" s="4" t="s">
        <v>9491</v>
      </c>
      <c r="J384" t="s">
        <v>54</v>
      </c>
      <c r="K384" t="s">
        <v>1073</v>
      </c>
      <c r="L384" t="s">
        <v>1762</v>
      </c>
      <c r="M384" t="s">
        <v>51</v>
      </c>
      <c r="N384" s="2" t="s">
        <v>564</v>
      </c>
      <c r="O384" t="s">
        <v>74</v>
      </c>
      <c r="P384" t="s">
        <v>56</v>
      </c>
      <c r="Q384" s="1" t="s">
        <v>1825</v>
      </c>
      <c r="R384" t="s">
        <v>1764</v>
      </c>
      <c r="S384" t="s">
        <v>1764</v>
      </c>
      <c r="T384" t="s">
        <v>1764</v>
      </c>
      <c r="U384">
        <f t="shared" si="40"/>
        <v>1939</v>
      </c>
      <c r="V384" t="str">
        <f t="shared" si="44"/>
        <v>07</v>
      </c>
      <c r="W384" t="str">
        <f t="shared" si="45"/>
        <v>01</v>
      </c>
      <c r="X384" s="8">
        <f t="shared" si="46"/>
        <v>14427</v>
      </c>
      <c r="Y384">
        <f t="shared" si="41"/>
        <v>94.5</v>
      </c>
      <c r="Z384" t="str">
        <f t="shared" si="42"/>
        <v>ROTFARBE</v>
      </c>
      <c r="AA384" s="9" t="str">
        <f t="shared" si="43"/>
        <v>01.07.1939</v>
      </c>
      <c r="AB384" s="9" t="str">
        <f t="shared" si="47"/>
        <v>Nein</v>
      </c>
    </row>
    <row r="385" spans="1:28" x14ac:dyDescent="0.25">
      <c r="A385" t="s">
        <v>51</v>
      </c>
      <c r="B385" t="s">
        <v>52</v>
      </c>
      <c r="C385" t="s">
        <v>51</v>
      </c>
      <c r="D385" t="s">
        <v>51</v>
      </c>
      <c r="E385" t="s">
        <v>51</v>
      </c>
      <c r="F385" t="s">
        <v>51</v>
      </c>
      <c r="G385" t="s">
        <v>281</v>
      </c>
      <c r="H385" t="s">
        <v>51</v>
      </c>
      <c r="I385" s="3" t="s">
        <v>9248</v>
      </c>
      <c r="J385" t="s">
        <v>54</v>
      </c>
      <c r="K385" t="s">
        <v>59</v>
      </c>
      <c r="L385" t="s">
        <v>51</v>
      </c>
      <c r="M385" t="s">
        <v>51</v>
      </c>
      <c r="N385" t="s">
        <v>59</v>
      </c>
      <c r="O385" t="s">
        <v>56</v>
      </c>
      <c r="P385" t="s">
        <v>51</v>
      </c>
      <c r="Q385" s="1" t="s">
        <v>1832</v>
      </c>
      <c r="R385" t="s">
        <v>51</v>
      </c>
      <c r="S385" t="s">
        <v>51</v>
      </c>
      <c r="T385" t="s">
        <v>51</v>
      </c>
      <c r="U385">
        <f t="shared" si="40"/>
        <v>1990</v>
      </c>
      <c r="V385" t="str">
        <f t="shared" si="44"/>
        <v>01</v>
      </c>
      <c r="W385" t="str">
        <f t="shared" si="45"/>
        <v>01</v>
      </c>
      <c r="X385" s="8">
        <f t="shared" si="46"/>
        <v>32874</v>
      </c>
      <c r="Y385">
        <f t="shared" si="41"/>
        <v>94.3</v>
      </c>
      <c r="Z385" t="str">
        <f t="shared" si="42"/>
        <v>GRUENFARBE</v>
      </c>
      <c r="AA385" s="9" t="str">
        <f t="shared" si="43"/>
        <v>01.01.1990</v>
      </c>
      <c r="AB385" s="9" t="str">
        <f t="shared" si="47"/>
        <v>Nein</v>
      </c>
    </row>
    <row r="386" spans="1:28" x14ac:dyDescent="0.25">
      <c r="A386" t="s">
        <v>51</v>
      </c>
      <c r="B386" t="s">
        <v>71</v>
      </c>
      <c r="C386" t="s">
        <v>51</v>
      </c>
      <c r="D386" t="s">
        <v>51</v>
      </c>
      <c r="E386" t="s">
        <v>51</v>
      </c>
      <c r="F386" t="s">
        <v>51</v>
      </c>
      <c r="G386" t="s">
        <v>72</v>
      </c>
      <c r="H386" t="s">
        <v>51</v>
      </c>
      <c r="I386" s="3" t="s">
        <v>9248</v>
      </c>
      <c r="J386" t="s">
        <v>54</v>
      </c>
      <c r="K386" t="s">
        <v>512</v>
      </c>
      <c r="L386" t="s">
        <v>51</v>
      </c>
      <c r="M386" t="s">
        <v>51</v>
      </c>
      <c r="N386" t="s">
        <v>512</v>
      </c>
      <c r="O386" t="s">
        <v>74</v>
      </c>
      <c r="P386" t="s">
        <v>51</v>
      </c>
      <c r="Q386" s="1" t="s">
        <v>1833</v>
      </c>
      <c r="R386" t="s">
        <v>51</v>
      </c>
      <c r="S386" t="s">
        <v>51</v>
      </c>
      <c r="T386" t="s">
        <v>51</v>
      </c>
      <c r="U386">
        <f t="shared" si="40"/>
        <v>1990</v>
      </c>
      <c r="V386" t="str">
        <f t="shared" si="44"/>
        <v>01</v>
      </c>
      <c r="W386" t="str">
        <f t="shared" si="45"/>
        <v>01</v>
      </c>
      <c r="X386" s="8">
        <f t="shared" si="46"/>
        <v>32874</v>
      </c>
      <c r="Y386">
        <f t="shared" si="41"/>
        <v>93.3</v>
      </c>
      <c r="Z386" t="str">
        <f t="shared" si="42"/>
        <v>GRUENFARBE</v>
      </c>
      <c r="AA386" s="9" t="str">
        <f t="shared" si="43"/>
        <v>01.01.1990</v>
      </c>
      <c r="AB386" s="9" t="str">
        <f t="shared" si="47"/>
        <v>Nein</v>
      </c>
    </row>
    <row r="387" spans="1:28" x14ac:dyDescent="0.25">
      <c r="A387" t="s">
        <v>1834</v>
      </c>
      <c r="B387" t="s">
        <v>1835</v>
      </c>
      <c r="C387" t="s">
        <v>798</v>
      </c>
      <c r="D387" t="s">
        <v>799</v>
      </c>
      <c r="E387" t="s">
        <v>800</v>
      </c>
      <c r="F387" t="s">
        <v>51</v>
      </c>
      <c r="G387" t="s">
        <v>63</v>
      </c>
      <c r="H387" t="s">
        <v>612</v>
      </c>
      <c r="I387" s="4" t="s">
        <v>9391</v>
      </c>
      <c r="J387" t="s">
        <v>932</v>
      </c>
      <c r="K387" t="s">
        <v>184</v>
      </c>
      <c r="L387" t="s">
        <v>51</v>
      </c>
      <c r="M387" t="s">
        <v>51</v>
      </c>
      <c r="N387" t="s">
        <v>184</v>
      </c>
      <c r="O387" t="s">
        <v>74</v>
      </c>
      <c r="P387" t="s">
        <v>74</v>
      </c>
      <c r="Q387" s="1" t="s">
        <v>1836</v>
      </c>
      <c r="R387" t="s">
        <v>804</v>
      </c>
      <c r="S387" t="s">
        <v>450</v>
      </c>
      <c r="T387" t="s">
        <v>805</v>
      </c>
      <c r="U387">
        <f t="shared" ref="U387:U450" si="48">VALUE(IF(LEN(I387)&gt;3,RIGHT(I387,4),1990))</f>
        <v>1965</v>
      </c>
      <c r="V387" t="str">
        <f t="shared" si="44"/>
        <v>01</v>
      </c>
      <c r="W387" t="str">
        <f t="shared" si="45"/>
        <v>01</v>
      </c>
      <c r="X387" s="8">
        <f t="shared" si="46"/>
        <v>23743</v>
      </c>
      <c r="Y387">
        <f t="shared" ref="Y387:Y450" si="49">VALUE(Q387)</f>
        <v>93</v>
      </c>
      <c r="Z387" t="str">
        <f t="shared" ref="Z387:Z450" si="50">IF(VALUE(U387)&lt;1990,"ROTFARBE","GRUENFARBE")</f>
        <v>ROTFARBE</v>
      </c>
      <c r="AA387" s="9" t="str">
        <f t="shared" ref="AA387:AA450" si="51">TEXT(I387,"DD.MM.YYYY")</f>
        <v>01.01.1965</v>
      </c>
      <c r="AB387" s="9" t="str">
        <f t="shared" si="47"/>
        <v>Nein</v>
      </c>
    </row>
    <row r="388" spans="1:28" x14ac:dyDescent="0.25">
      <c r="A388" t="s">
        <v>1837</v>
      </c>
      <c r="B388" t="s">
        <v>1838</v>
      </c>
      <c r="C388" t="s">
        <v>1839</v>
      </c>
      <c r="D388" t="s">
        <v>1840</v>
      </c>
      <c r="E388" t="s">
        <v>1841</v>
      </c>
      <c r="F388" t="s">
        <v>51</v>
      </c>
      <c r="G388" t="s">
        <v>79</v>
      </c>
      <c r="H388" t="s">
        <v>51</v>
      </c>
      <c r="I388" s="3" t="s">
        <v>9350</v>
      </c>
      <c r="J388" t="s">
        <v>54</v>
      </c>
      <c r="K388" t="s">
        <v>185</v>
      </c>
      <c r="L388" t="s">
        <v>51</v>
      </c>
      <c r="M388" t="s">
        <v>51</v>
      </c>
      <c r="N388" t="s">
        <v>185</v>
      </c>
      <c r="O388" t="s">
        <v>74</v>
      </c>
      <c r="P388" t="s">
        <v>56</v>
      </c>
      <c r="Q388" s="1" t="s">
        <v>1842</v>
      </c>
      <c r="R388" t="s">
        <v>1843</v>
      </c>
      <c r="S388" t="s">
        <v>450</v>
      </c>
      <c r="T388" t="s">
        <v>1844</v>
      </c>
      <c r="U388">
        <f t="shared" si="48"/>
        <v>1997</v>
      </c>
      <c r="V388" t="str">
        <f t="shared" ref="V388:V451" si="52">TEXT(IF(LEN(I388)=10,MID(I388,4,2),1),"00")</f>
        <v>01</v>
      </c>
      <c r="W388" t="str">
        <f t="shared" ref="W388:W451" si="53">TEXT(IF(LEN(I388)=10,MID(I388,1,2),1),"00")</f>
        <v>01</v>
      </c>
      <c r="X388" s="8">
        <f t="shared" ref="X388:X451" si="54">DATE(U388,V388,W388)</f>
        <v>35431</v>
      </c>
      <c r="Y388">
        <f t="shared" si="49"/>
        <v>92.5</v>
      </c>
      <c r="Z388" t="str">
        <f t="shared" si="50"/>
        <v>GRUENFARBE</v>
      </c>
      <c r="AA388" s="9" t="str">
        <f t="shared" si="51"/>
        <v>01.01.1997</v>
      </c>
      <c r="AB388" s="9" t="str">
        <f t="shared" ref="AB388:AB451" si="55">IF(Y388&gt;AD$4,"Ja","Nein")</f>
        <v>Nein</v>
      </c>
    </row>
    <row r="389" spans="1:28" x14ac:dyDescent="0.25">
      <c r="A389" t="s">
        <v>1845</v>
      </c>
      <c r="B389" t="s">
        <v>51</v>
      </c>
      <c r="C389" t="s">
        <v>1846</v>
      </c>
      <c r="D389" t="s">
        <v>1847</v>
      </c>
      <c r="E389" t="s">
        <v>1848</v>
      </c>
      <c r="F389" t="s">
        <v>1849</v>
      </c>
      <c r="G389" t="s">
        <v>79</v>
      </c>
      <c r="H389" t="s">
        <v>51</v>
      </c>
      <c r="I389" s="3" t="s">
        <v>9369</v>
      </c>
      <c r="J389" t="s">
        <v>54</v>
      </c>
      <c r="K389" t="s">
        <v>59</v>
      </c>
      <c r="L389" t="s">
        <v>51</v>
      </c>
      <c r="M389" t="s">
        <v>51</v>
      </c>
      <c r="N389" t="s">
        <v>59</v>
      </c>
      <c r="O389" t="s">
        <v>56</v>
      </c>
      <c r="P389" t="s">
        <v>51</v>
      </c>
      <c r="Q389" s="1" t="s">
        <v>1850</v>
      </c>
      <c r="R389" t="s">
        <v>51</v>
      </c>
      <c r="S389" t="s">
        <v>51</v>
      </c>
      <c r="T389" t="s">
        <v>51</v>
      </c>
      <c r="U389">
        <f t="shared" si="48"/>
        <v>2015</v>
      </c>
      <c r="V389" t="str">
        <f t="shared" si="52"/>
        <v>01</v>
      </c>
      <c r="W389" t="str">
        <f t="shared" si="53"/>
        <v>01</v>
      </c>
      <c r="X389" s="8">
        <f t="shared" si="54"/>
        <v>42005</v>
      </c>
      <c r="Y389">
        <f t="shared" si="49"/>
        <v>92.4</v>
      </c>
      <c r="Z389" t="str">
        <f t="shared" si="50"/>
        <v>GRUENFARBE</v>
      </c>
      <c r="AA389" s="9" t="str">
        <f t="shared" si="51"/>
        <v>01.01.2015</v>
      </c>
      <c r="AB389" s="9" t="str">
        <f t="shared" si="55"/>
        <v>Nein</v>
      </c>
    </row>
    <row r="390" spans="1:28" x14ac:dyDescent="0.25">
      <c r="A390" t="s">
        <v>1851</v>
      </c>
      <c r="B390" t="s">
        <v>1852</v>
      </c>
      <c r="C390" t="s">
        <v>1853</v>
      </c>
      <c r="D390" t="s">
        <v>1854</v>
      </c>
      <c r="E390" t="s">
        <v>1855</v>
      </c>
      <c r="F390" t="s">
        <v>51</v>
      </c>
      <c r="G390" t="s">
        <v>88</v>
      </c>
      <c r="H390" t="s">
        <v>1856</v>
      </c>
      <c r="I390" s="3" t="s">
        <v>9493</v>
      </c>
      <c r="J390" t="s">
        <v>54</v>
      </c>
      <c r="K390" t="s">
        <v>183</v>
      </c>
      <c r="L390" t="s">
        <v>1857</v>
      </c>
      <c r="M390" t="s">
        <v>1858</v>
      </c>
      <c r="N390" t="s">
        <v>171</v>
      </c>
      <c r="O390" t="s">
        <v>74</v>
      </c>
      <c r="P390" t="s">
        <v>56</v>
      </c>
      <c r="Q390" s="1" t="s">
        <v>1859</v>
      </c>
      <c r="R390" t="s">
        <v>1860</v>
      </c>
      <c r="S390" t="s">
        <v>450</v>
      </c>
      <c r="T390" t="s">
        <v>1861</v>
      </c>
      <c r="U390">
        <f t="shared" si="48"/>
        <v>1990</v>
      </c>
      <c r="V390" t="str">
        <f t="shared" si="52"/>
        <v>06</v>
      </c>
      <c r="W390" t="str">
        <f t="shared" si="53"/>
        <v>15</v>
      </c>
      <c r="X390" s="8">
        <f t="shared" si="54"/>
        <v>33039</v>
      </c>
      <c r="Y390">
        <f t="shared" si="49"/>
        <v>92.3</v>
      </c>
      <c r="Z390" t="str">
        <f t="shared" si="50"/>
        <v>GRUENFARBE</v>
      </c>
      <c r="AA390" s="9" t="str">
        <f t="shared" si="51"/>
        <v>15.06.1990</v>
      </c>
      <c r="AB390" s="9" t="str">
        <f t="shared" si="55"/>
        <v>Nein</v>
      </c>
    </row>
    <row r="391" spans="1:28" x14ac:dyDescent="0.25">
      <c r="A391" t="s">
        <v>1179</v>
      </c>
      <c r="B391" t="s">
        <v>600</v>
      </c>
      <c r="C391" t="s">
        <v>1180</v>
      </c>
      <c r="D391" t="s">
        <v>1181</v>
      </c>
      <c r="E391" t="s">
        <v>603</v>
      </c>
      <c r="F391" t="s">
        <v>1182</v>
      </c>
      <c r="G391" t="s">
        <v>603</v>
      </c>
      <c r="H391" t="s">
        <v>1862</v>
      </c>
      <c r="I391" s="4" t="s">
        <v>9303</v>
      </c>
      <c r="J391" t="s">
        <v>834</v>
      </c>
      <c r="K391" t="s">
        <v>185</v>
      </c>
      <c r="L391" t="s">
        <v>51</v>
      </c>
      <c r="M391" t="s">
        <v>51</v>
      </c>
      <c r="N391" t="s">
        <v>185</v>
      </c>
      <c r="O391" t="s">
        <v>74</v>
      </c>
      <c r="P391" t="s">
        <v>56</v>
      </c>
      <c r="Q391" s="1" t="s">
        <v>1863</v>
      </c>
      <c r="R391" t="s">
        <v>1180</v>
      </c>
      <c r="S391" t="s">
        <v>450</v>
      </c>
      <c r="T391" t="s">
        <v>607</v>
      </c>
      <c r="U391">
        <f t="shared" si="48"/>
        <v>1977</v>
      </c>
      <c r="V391" t="str">
        <f t="shared" si="52"/>
        <v>01</v>
      </c>
      <c r="W391" t="str">
        <f t="shared" si="53"/>
        <v>01</v>
      </c>
      <c r="X391" s="8">
        <f t="shared" si="54"/>
        <v>28126</v>
      </c>
      <c r="Y391">
        <f t="shared" si="49"/>
        <v>92</v>
      </c>
      <c r="Z391" t="str">
        <f t="shared" si="50"/>
        <v>ROTFARBE</v>
      </c>
      <c r="AA391" s="9" t="str">
        <f t="shared" si="51"/>
        <v>01.01.1977</v>
      </c>
      <c r="AB391" s="9" t="str">
        <f t="shared" si="55"/>
        <v>Nein</v>
      </c>
    </row>
    <row r="392" spans="1:28" x14ac:dyDescent="0.25">
      <c r="A392" t="s">
        <v>1872</v>
      </c>
      <c r="B392" t="s">
        <v>114</v>
      </c>
      <c r="C392" t="s">
        <v>1873</v>
      </c>
      <c r="D392" t="s">
        <v>1874</v>
      </c>
      <c r="E392" t="s">
        <v>1875</v>
      </c>
      <c r="F392" t="s">
        <v>1876</v>
      </c>
      <c r="G392" t="s">
        <v>61</v>
      </c>
      <c r="H392" t="s">
        <v>1873</v>
      </c>
      <c r="I392" s="4" t="s">
        <v>9495</v>
      </c>
      <c r="J392" t="s">
        <v>54</v>
      </c>
      <c r="K392" t="s">
        <v>194</v>
      </c>
      <c r="L392" t="s">
        <v>51</v>
      </c>
      <c r="M392" t="s">
        <v>51</v>
      </c>
      <c r="N392" t="s">
        <v>194</v>
      </c>
      <c r="O392" t="s">
        <v>74</v>
      </c>
      <c r="P392" t="s">
        <v>74</v>
      </c>
      <c r="Q392" s="1" t="s">
        <v>1870</v>
      </c>
      <c r="R392" t="s">
        <v>1877</v>
      </c>
      <c r="S392" t="s">
        <v>450</v>
      </c>
      <c r="T392" t="s">
        <v>1316</v>
      </c>
      <c r="U392">
        <f t="shared" si="48"/>
        <v>1964</v>
      </c>
      <c r="V392" t="str">
        <f t="shared" si="52"/>
        <v>10</v>
      </c>
      <c r="W392" t="str">
        <f t="shared" si="53"/>
        <v>26</v>
      </c>
      <c r="X392" s="8">
        <f t="shared" si="54"/>
        <v>23676</v>
      </c>
      <c r="Y392">
        <f t="shared" si="49"/>
        <v>90</v>
      </c>
      <c r="Z392" t="str">
        <f t="shared" si="50"/>
        <v>ROTFARBE</v>
      </c>
      <c r="AA392" s="9" t="str">
        <f t="shared" si="51"/>
        <v>26.10.1964</v>
      </c>
      <c r="AB392" s="9" t="str">
        <f t="shared" si="55"/>
        <v>Nein</v>
      </c>
    </row>
    <row r="393" spans="1:28" x14ac:dyDescent="0.25">
      <c r="A393" t="s">
        <v>1864</v>
      </c>
      <c r="B393" t="s">
        <v>1865</v>
      </c>
      <c r="C393" t="s">
        <v>1866</v>
      </c>
      <c r="D393" t="s">
        <v>1867</v>
      </c>
      <c r="E393" t="s">
        <v>1868</v>
      </c>
      <c r="F393" t="s">
        <v>51</v>
      </c>
      <c r="G393" t="s">
        <v>63</v>
      </c>
      <c r="H393" t="s">
        <v>1869</v>
      </c>
      <c r="I393" s="4" t="s">
        <v>9494</v>
      </c>
      <c r="J393" t="s">
        <v>54</v>
      </c>
      <c r="K393" t="s">
        <v>183</v>
      </c>
      <c r="L393" t="s">
        <v>185</v>
      </c>
      <c r="M393" t="s">
        <v>171</v>
      </c>
      <c r="N393" t="s">
        <v>185</v>
      </c>
      <c r="O393" t="s">
        <v>74</v>
      </c>
      <c r="P393" t="s">
        <v>56</v>
      </c>
      <c r="Q393" s="1" t="s">
        <v>1870</v>
      </c>
      <c r="R393" t="s">
        <v>51</v>
      </c>
      <c r="S393" t="s">
        <v>1225</v>
      </c>
      <c r="T393" t="s">
        <v>1871</v>
      </c>
      <c r="U393">
        <f t="shared" si="48"/>
        <v>1962</v>
      </c>
      <c r="V393" t="str">
        <f t="shared" si="52"/>
        <v>07</v>
      </c>
      <c r="W393" t="str">
        <f t="shared" si="53"/>
        <v>03</v>
      </c>
      <c r="X393" s="8">
        <f t="shared" si="54"/>
        <v>22830</v>
      </c>
      <c r="Y393">
        <f t="shared" si="49"/>
        <v>90</v>
      </c>
      <c r="Z393" t="str">
        <f t="shared" si="50"/>
        <v>ROTFARBE</v>
      </c>
      <c r="AA393" s="9" t="str">
        <f t="shared" si="51"/>
        <v>03.07.1962</v>
      </c>
      <c r="AB393" s="9" t="str">
        <f t="shared" si="55"/>
        <v>Nein</v>
      </c>
    </row>
    <row r="394" spans="1:28" ht="55.2" x14ac:dyDescent="0.25">
      <c r="A394" t="s">
        <v>1878</v>
      </c>
      <c r="B394" t="s">
        <v>1879</v>
      </c>
      <c r="C394" s="2" t="s">
        <v>1880</v>
      </c>
      <c r="D394" t="s">
        <v>1101</v>
      </c>
      <c r="E394" t="s">
        <v>1881</v>
      </c>
      <c r="F394" t="s">
        <v>51</v>
      </c>
      <c r="G394" t="s">
        <v>69</v>
      </c>
      <c r="H394" t="s">
        <v>51</v>
      </c>
      <c r="I394" s="3" t="s">
        <v>9496</v>
      </c>
      <c r="J394" t="s">
        <v>54</v>
      </c>
      <c r="K394" t="s">
        <v>59</v>
      </c>
      <c r="L394" t="s">
        <v>51</v>
      </c>
      <c r="M394" t="s">
        <v>51</v>
      </c>
      <c r="N394" t="s">
        <v>59</v>
      </c>
      <c r="O394" t="s">
        <v>56</v>
      </c>
      <c r="P394" t="s">
        <v>51</v>
      </c>
      <c r="Q394" s="1" t="s">
        <v>1882</v>
      </c>
      <c r="R394" t="s">
        <v>1883</v>
      </c>
      <c r="S394" t="s">
        <v>450</v>
      </c>
      <c r="T394" t="s">
        <v>1523</v>
      </c>
      <c r="U394">
        <f t="shared" si="48"/>
        <v>2001</v>
      </c>
      <c r="V394" t="str">
        <f t="shared" si="52"/>
        <v>01</v>
      </c>
      <c r="W394" t="str">
        <f t="shared" si="53"/>
        <v>01</v>
      </c>
      <c r="X394" s="8">
        <f t="shared" si="54"/>
        <v>36892</v>
      </c>
      <c r="Y394">
        <f t="shared" si="49"/>
        <v>89.5</v>
      </c>
      <c r="Z394" t="str">
        <f t="shared" si="50"/>
        <v>GRUENFARBE</v>
      </c>
      <c r="AA394" s="9" t="str">
        <f t="shared" si="51"/>
        <v>01.01.2001</v>
      </c>
      <c r="AB394" s="9" t="str">
        <f t="shared" si="55"/>
        <v>Nein</v>
      </c>
    </row>
    <row r="395" spans="1:28" x14ac:dyDescent="0.25">
      <c r="A395" t="s">
        <v>1884</v>
      </c>
      <c r="B395" t="s">
        <v>1885</v>
      </c>
      <c r="C395" t="s">
        <v>1886</v>
      </c>
      <c r="D395" t="s">
        <v>1887</v>
      </c>
      <c r="E395" t="s">
        <v>1888</v>
      </c>
      <c r="F395" t="s">
        <v>51</v>
      </c>
      <c r="G395" t="s">
        <v>66</v>
      </c>
      <c r="H395" t="s">
        <v>51</v>
      </c>
      <c r="I395" s="3" t="s">
        <v>9369</v>
      </c>
      <c r="J395" t="s">
        <v>54</v>
      </c>
      <c r="K395" t="s">
        <v>59</v>
      </c>
      <c r="L395" t="s">
        <v>51</v>
      </c>
      <c r="M395" t="s">
        <v>51</v>
      </c>
      <c r="N395" t="s">
        <v>59</v>
      </c>
      <c r="O395" t="s">
        <v>56</v>
      </c>
      <c r="P395" t="s">
        <v>74</v>
      </c>
      <c r="Q395" s="1" t="s">
        <v>1889</v>
      </c>
      <c r="R395" t="s">
        <v>51</v>
      </c>
      <c r="S395" t="s">
        <v>918</v>
      </c>
      <c r="T395" t="s">
        <v>1356</v>
      </c>
      <c r="U395">
        <f t="shared" si="48"/>
        <v>2015</v>
      </c>
      <c r="V395" t="str">
        <f t="shared" si="52"/>
        <v>01</v>
      </c>
      <c r="W395" t="str">
        <f t="shared" si="53"/>
        <v>01</v>
      </c>
      <c r="X395" s="8">
        <f t="shared" si="54"/>
        <v>42005</v>
      </c>
      <c r="Y395">
        <f t="shared" si="49"/>
        <v>89.1</v>
      </c>
      <c r="Z395" t="str">
        <f t="shared" si="50"/>
        <v>GRUENFARBE</v>
      </c>
      <c r="AA395" s="9" t="str">
        <f t="shared" si="51"/>
        <v>01.01.2015</v>
      </c>
      <c r="AB395" s="9" t="str">
        <f t="shared" si="55"/>
        <v>Nein</v>
      </c>
    </row>
    <row r="396" spans="1:28" x14ac:dyDescent="0.25">
      <c r="A396" t="s">
        <v>1897</v>
      </c>
      <c r="B396" t="s">
        <v>600</v>
      </c>
      <c r="C396" t="s">
        <v>1898</v>
      </c>
      <c r="D396" t="s">
        <v>1899</v>
      </c>
      <c r="E396" t="s">
        <v>603</v>
      </c>
      <c r="F396" t="s">
        <v>1900</v>
      </c>
      <c r="G396" t="s">
        <v>603</v>
      </c>
      <c r="H396" t="s">
        <v>1901</v>
      </c>
      <c r="I396" s="3" t="s">
        <v>9498</v>
      </c>
      <c r="J396" t="s">
        <v>54</v>
      </c>
      <c r="K396" t="s">
        <v>183</v>
      </c>
      <c r="L396" t="s">
        <v>184</v>
      </c>
      <c r="M396" t="s">
        <v>1492</v>
      </c>
      <c r="N396" t="s">
        <v>184</v>
      </c>
      <c r="O396" t="s">
        <v>74</v>
      </c>
      <c r="P396" t="s">
        <v>56</v>
      </c>
      <c r="Q396" s="1" t="s">
        <v>1894</v>
      </c>
      <c r="R396" t="s">
        <v>1898</v>
      </c>
      <c r="S396" t="s">
        <v>450</v>
      </c>
      <c r="T396" t="s">
        <v>607</v>
      </c>
      <c r="U396">
        <f t="shared" si="48"/>
        <v>1990</v>
      </c>
      <c r="V396" t="str">
        <f t="shared" si="52"/>
        <v>02</v>
      </c>
      <c r="W396" t="str">
        <f t="shared" si="53"/>
        <v>27</v>
      </c>
      <c r="X396" s="8">
        <f t="shared" si="54"/>
        <v>32931</v>
      </c>
      <c r="Y396">
        <f t="shared" si="49"/>
        <v>89</v>
      </c>
      <c r="Z396" t="str">
        <f t="shared" si="50"/>
        <v>GRUENFARBE</v>
      </c>
      <c r="AA396" s="9" t="str">
        <f t="shared" si="51"/>
        <v>27.02.1990</v>
      </c>
      <c r="AB396" s="9" t="str">
        <f t="shared" si="55"/>
        <v>Nein</v>
      </c>
    </row>
    <row r="397" spans="1:28" x14ac:dyDescent="0.25">
      <c r="A397" t="s">
        <v>1890</v>
      </c>
      <c r="B397" t="s">
        <v>508</v>
      </c>
      <c r="C397" t="s">
        <v>1891</v>
      </c>
      <c r="D397" t="s">
        <v>1892</v>
      </c>
      <c r="E397" t="s">
        <v>1893</v>
      </c>
      <c r="F397" t="s">
        <v>51</v>
      </c>
      <c r="G397" t="s">
        <v>485</v>
      </c>
      <c r="H397" t="s">
        <v>1893</v>
      </c>
      <c r="I397" s="4" t="s">
        <v>9497</v>
      </c>
      <c r="J397" t="s">
        <v>710</v>
      </c>
      <c r="K397" t="s">
        <v>463</v>
      </c>
      <c r="L397" t="s">
        <v>51</v>
      </c>
      <c r="M397" t="s">
        <v>51</v>
      </c>
      <c r="N397" t="s">
        <v>463</v>
      </c>
      <c r="O397" t="s">
        <v>74</v>
      </c>
      <c r="P397" t="s">
        <v>74</v>
      </c>
      <c r="Q397" s="1" t="s">
        <v>1894</v>
      </c>
      <c r="R397" t="s">
        <v>1895</v>
      </c>
      <c r="S397" t="s">
        <v>450</v>
      </c>
      <c r="T397" t="s">
        <v>1896</v>
      </c>
      <c r="U397">
        <f t="shared" si="48"/>
        <v>1956</v>
      </c>
      <c r="V397" t="str">
        <f t="shared" si="52"/>
        <v>06</v>
      </c>
      <c r="W397" t="str">
        <f t="shared" si="53"/>
        <v>14</v>
      </c>
      <c r="X397" s="8">
        <f t="shared" si="54"/>
        <v>20620</v>
      </c>
      <c r="Y397">
        <f t="shared" si="49"/>
        <v>89</v>
      </c>
      <c r="Z397" t="str">
        <f t="shared" si="50"/>
        <v>ROTFARBE</v>
      </c>
      <c r="AA397" s="9" t="str">
        <f t="shared" si="51"/>
        <v>14.06.1956</v>
      </c>
      <c r="AB397" s="9" t="str">
        <f t="shared" si="55"/>
        <v>Nein</v>
      </c>
    </row>
    <row r="398" spans="1:28" x14ac:dyDescent="0.25">
      <c r="A398" t="s">
        <v>1902</v>
      </c>
      <c r="B398" t="s">
        <v>1903</v>
      </c>
      <c r="C398" t="s">
        <v>1904</v>
      </c>
      <c r="D398" t="s">
        <v>1905</v>
      </c>
      <c r="E398" t="s">
        <v>1906</v>
      </c>
      <c r="F398" t="s">
        <v>51</v>
      </c>
      <c r="G398" t="s">
        <v>63</v>
      </c>
      <c r="H398" t="s">
        <v>1378</v>
      </c>
      <c r="I398" s="3" t="s">
        <v>9499</v>
      </c>
      <c r="J398" t="s">
        <v>492</v>
      </c>
      <c r="K398" t="s">
        <v>73</v>
      </c>
      <c r="L398" t="s">
        <v>51</v>
      </c>
      <c r="M398" t="s">
        <v>51</v>
      </c>
      <c r="N398" t="s">
        <v>73</v>
      </c>
      <c r="O398" t="s">
        <v>74</v>
      </c>
      <c r="P398" t="s">
        <v>56</v>
      </c>
      <c r="Q398" s="1" t="s">
        <v>1907</v>
      </c>
      <c r="R398" t="s">
        <v>51</v>
      </c>
      <c r="S398" t="s">
        <v>918</v>
      </c>
      <c r="T398" t="s">
        <v>1908</v>
      </c>
      <c r="U398">
        <f t="shared" si="48"/>
        <v>2005</v>
      </c>
      <c r="V398" t="str">
        <f t="shared" si="52"/>
        <v>12</v>
      </c>
      <c r="W398" t="str">
        <f t="shared" si="53"/>
        <v>30</v>
      </c>
      <c r="X398" s="8">
        <f t="shared" si="54"/>
        <v>38716</v>
      </c>
      <c r="Y398">
        <f t="shared" si="49"/>
        <v>88</v>
      </c>
      <c r="Z398" t="str">
        <f t="shared" si="50"/>
        <v>GRUENFARBE</v>
      </c>
      <c r="AA398" s="9" t="str">
        <f t="shared" si="51"/>
        <v>30.12.2005</v>
      </c>
      <c r="AB398" s="9" t="str">
        <f t="shared" si="55"/>
        <v>Nein</v>
      </c>
    </row>
    <row r="399" spans="1:28" x14ac:dyDescent="0.25">
      <c r="A399" t="s">
        <v>1909</v>
      </c>
      <c r="B399" t="s">
        <v>224</v>
      </c>
      <c r="C399" t="s">
        <v>1910</v>
      </c>
      <c r="D399" t="s">
        <v>1911</v>
      </c>
      <c r="E399" t="s">
        <v>1912</v>
      </c>
      <c r="F399" t="s">
        <v>51</v>
      </c>
      <c r="G399" t="s">
        <v>69</v>
      </c>
      <c r="H399" t="s">
        <v>51</v>
      </c>
      <c r="I399" s="4" t="s">
        <v>9500</v>
      </c>
      <c r="J399" t="s">
        <v>54</v>
      </c>
      <c r="K399" t="s">
        <v>185</v>
      </c>
      <c r="L399" t="s">
        <v>51</v>
      </c>
      <c r="M399" t="s">
        <v>51</v>
      </c>
      <c r="N399" t="s">
        <v>185</v>
      </c>
      <c r="O399" t="s">
        <v>74</v>
      </c>
      <c r="P399" t="s">
        <v>74</v>
      </c>
      <c r="Q399" s="1" t="s">
        <v>1907</v>
      </c>
      <c r="R399" t="s">
        <v>1913</v>
      </c>
      <c r="S399" t="s">
        <v>450</v>
      </c>
      <c r="T399" t="s">
        <v>1523</v>
      </c>
      <c r="U399">
        <f t="shared" si="48"/>
        <v>1972</v>
      </c>
      <c r="V399" t="str">
        <f t="shared" si="52"/>
        <v>01</v>
      </c>
      <c r="W399" t="str">
        <f t="shared" si="53"/>
        <v>01</v>
      </c>
      <c r="X399" s="8">
        <f t="shared" si="54"/>
        <v>26299</v>
      </c>
      <c r="Y399">
        <f t="shared" si="49"/>
        <v>88</v>
      </c>
      <c r="Z399" t="str">
        <f t="shared" si="50"/>
        <v>ROTFARBE</v>
      </c>
      <c r="AA399" s="9" t="str">
        <f t="shared" si="51"/>
        <v>01.01.1972</v>
      </c>
      <c r="AB399" s="9" t="str">
        <f t="shared" si="55"/>
        <v>Nein</v>
      </c>
    </row>
    <row r="400" spans="1:28" ht="27.6" x14ac:dyDescent="0.25">
      <c r="A400" t="s">
        <v>1914</v>
      </c>
      <c r="B400" t="s">
        <v>517</v>
      </c>
      <c r="C400" t="s">
        <v>1915</v>
      </c>
      <c r="D400" t="s">
        <v>519</v>
      </c>
      <c r="E400" t="s">
        <v>520</v>
      </c>
      <c r="F400" t="s">
        <v>1916</v>
      </c>
      <c r="G400" t="s">
        <v>77</v>
      </c>
      <c r="H400" t="s">
        <v>1917</v>
      </c>
      <c r="I400" s="4" t="s">
        <v>9501</v>
      </c>
      <c r="J400" t="s">
        <v>54</v>
      </c>
      <c r="K400" t="s">
        <v>183</v>
      </c>
      <c r="L400" t="s">
        <v>1918</v>
      </c>
      <c r="M400" t="s">
        <v>1919</v>
      </c>
      <c r="N400" s="2" t="s">
        <v>564</v>
      </c>
      <c r="O400" t="s">
        <v>74</v>
      </c>
      <c r="P400" t="s">
        <v>56</v>
      </c>
      <c r="Q400" s="1" t="s">
        <v>1920</v>
      </c>
      <c r="R400" t="s">
        <v>524</v>
      </c>
      <c r="S400" t="s">
        <v>107</v>
      </c>
      <c r="T400" t="s">
        <v>138</v>
      </c>
      <c r="U400">
        <f t="shared" si="48"/>
        <v>1964</v>
      </c>
      <c r="V400" t="str">
        <f t="shared" si="52"/>
        <v>05</v>
      </c>
      <c r="W400" t="str">
        <f t="shared" si="53"/>
        <v>11</v>
      </c>
      <c r="X400" s="8">
        <f t="shared" si="54"/>
        <v>23508</v>
      </c>
      <c r="Y400">
        <f t="shared" si="49"/>
        <v>87.5</v>
      </c>
      <c r="Z400" t="str">
        <f t="shared" si="50"/>
        <v>ROTFARBE</v>
      </c>
      <c r="AA400" s="9" t="str">
        <f t="shared" si="51"/>
        <v>11.05.1964</v>
      </c>
      <c r="AB400" s="9" t="str">
        <f t="shared" si="55"/>
        <v>Nein</v>
      </c>
    </row>
    <row r="401" spans="1:28" x14ac:dyDescent="0.25">
      <c r="A401" t="s">
        <v>1921</v>
      </c>
      <c r="B401" t="s">
        <v>224</v>
      </c>
      <c r="C401" t="s">
        <v>1922</v>
      </c>
      <c r="D401" t="s">
        <v>1923</v>
      </c>
      <c r="E401" t="s">
        <v>1924</v>
      </c>
      <c r="F401" t="s">
        <v>51</v>
      </c>
      <c r="G401" t="s">
        <v>69</v>
      </c>
      <c r="H401" t="s">
        <v>51</v>
      </c>
      <c r="I401" s="4" t="s">
        <v>9328</v>
      </c>
      <c r="J401" t="s">
        <v>54</v>
      </c>
      <c r="K401" t="s">
        <v>185</v>
      </c>
      <c r="L401" t="s">
        <v>51</v>
      </c>
      <c r="M401" t="s">
        <v>51</v>
      </c>
      <c r="N401" t="s">
        <v>185</v>
      </c>
      <c r="O401" t="s">
        <v>74</v>
      </c>
      <c r="P401" t="s">
        <v>74</v>
      </c>
      <c r="Q401" s="1" t="s">
        <v>1925</v>
      </c>
      <c r="R401" t="s">
        <v>1922</v>
      </c>
      <c r="S401" t="s">
        <v>450</v>
      </c>
      <c r="T401" t="s">
        <v>1523</v>
      </c>
      <c r="U401">
        <f t="shared" si="48"/>
        <v>1973</v>
      </c>
      <c r="V401" t="str">
        <f t="shared" si="52"/>
        <v>01</v>
      </c>
      <c r="W401" t="str">
        <f t="shared" si="53"/>
        <v>01</v>
      </c>
      <c r="X401" s="8">
        <f t="shared" si="54"/>
        <v>26665</v>
      </c>
      <c r="Y401">
        <f t="shared" si="49"/>
        <v>87</v>
      </c>
      <c r="Z401" t="str">
        <f t="shared" si="50"/>
        <v>ROTFARBE</v>
      </c>
      <c r="AA401" s="9" t="str">
        <f t="shared" si="51"/>
        <v>01.01.1973</v>
      </c>
      <c r="AB401" s="9" t="str">
        <f t="shared" si="55"/>
        <v>Nein</v>
      </c>
    </row>
    <row r="402" spans="1:28" x14ac:dyDescent="0.25">
      <c r="A402" t="s">
        <v>1926</v>
      </c>
      <c r="B402" t="s">
        <v>1706</v>
      </c>
      <c r="C402" t="s">
        <v>1927</v>
      </c>
      <c r="D402" t="s">
        <v>1928</v>
      </c>
      <c r="E402" t="s">
        <v>1929</v>
      </c>
      <c r="F402" t="s">
        <v>1930</v>
      </c>
      <c r="G402" t="s">
        <v>53</v>
      </c>
      <c r="H402" t="s">
        <v>1927</v>
      </c>
      <c r="I402" s="4" t="s">
        <v>9502</v>
      </c>
      <c r="J402" t="s">
        <v>54</v>
      </c>
      <c r="K402" t="s">
        <v>463</v>
      </c>
      <c r="L402" t="s">
        <v>51</v>
      </c>
      <c r="M402" t="s">
        <v>51</v>
      </c>
      <c r="N402" t="s">
        <v>463</v>
      </c>
      <c r="O402" t="s">
        <v>74</v>
      </c>
      <c r="P402" t="s">
        <v>74</v>
      </c>
      <c r="Q402" s="1" t="s">
        <v>1931</v>
      </c>
      <c r="R402" t="s">
        <v>532</v>
      </c>
      <c r="S402" t="s">
        <v>450</v>
      </c>
      <c r="T402" t="s">
        <v>1711</v>
      </c>
      <c r="U402">
        <f t="shared" si="48"/>
        <v>1965</v>
      </c>
      <c r="V402" t="str">
        <f t="shared" si="52"/>
        <v>07</v>
      </c>
      <c r="W402" t="str">
        <f t="shared" si="53"/>
        <v>17</v>
      </c>
      <c r="X402" s="8">
        <f t="shared" si="54"/>
        <v>23940</v>
      </c>
      <c r="Y402">
        <f t="shared" si="49"/>
        <v>86.4</v>
      </c>
      <c r="Z402" t="str">
        <f t="shared" si="50"/>
        <v>ROTFARBE</v>
      </c>
      <c r="AA402" s="9" t="str">
        <f t="shared" si="51"/>
        <v>17.07.1965</v>
      </c>
      <c r="AB402" s="9" t="str">
        <f t="shared" si="55"/>
        <v>Nein</v>
      </c>
    </row>
    <row r="403" spans="1:28" x14ac:dyDescent="0.25">
      <c r="A403" t="s">
        <v>1932</v>
      </c>
      <c r="B403" t="s">
        <v>454</v>
      </c>
      <c r="C403" t="s">
        <v>1933</v>
      </c>
      <c r="D403" t="s">
        <v>1934</v>
      </c>
      <c r="E403" t="s">
        <v>457</v>
      </c>
      <c r="F403" t="s">
        <v>1935</v>
      </c>
      <c r="G403" t="s">
        <v>63</v>
      </c>
      <c r="H403" t="s">
        <v>1936</v>
      </c>
      <c r="I403" s="4" t="s">
        <v>9503</v>
      </c>
      <c r="J403" t="s">
        <v>54</v>
      </c>
      <c r="K403" t="s">
        <v>185</v>
      </c>
      <c r="L403" t="s">
        <v>51</v>
      </c>
      <c r="M403" t="s">
        <v>51</v>
      </c>
      <c r="N403" t="s">
        <v>185</v>
      </c>
      <c r="O403" t="s">
        <v>74</v>
      </c>
      <c r="P403" t="s">
        <v>74</v>
      </c>
      <c r="Q403" s="1" t="s">
        <v>1937</v>
      </c>
      <c r="R403" t="s">
        <v>1938</v>
      </c>
      <c r="S403" t="s">
        <v>450</v>
      </c>
      <c r="T403" t="s">
        <v>938</v>
      </c>
      <c r="U403">
        <f t="shared" si="48"/>
        <v>1972</v>
      </c>
      <c r="V403" t="str">
        <f t="shared" si="52"/>
        <v>08</v>
      </c>
      <c r="W403" t="str">
        <f t="shared" si="53"/>
        <v>03</v>
      </c>
      <c r="X403" s="8">
        <f t="shared" si="54"/>
        <v>26514</v>
      </c>
      <c r="Y403">
        <f t="shared" si="49"/>
        <v>86.2</v>
      </c>
      <c r="Z403" t="str">
        <f t="shared" si="50"/>
        <v>ROTFARBE</v>
      </c>
      <c r="AA403" s="9" t="str">
        <f t="shared" si="51"/>
        <v>03.08.1972</v>
      </c>
      <c r="AB403" s="9" t="str">
        <f t="shared" si="55"/>
        <v>Nein</v>
      </c>
    </row>
    <row r="404" spans="1:28" x14ac:dyDescent="0.25">
      <c r="A404" t="s">
        <v>1946</v>
      </c>
      <c r="B404" t="s">
        <v>1776</v>
      </c>
      <c r="C404" t="s">
        <v>1091</v>
      </c>
      <c r="D404" t="s">
        <v>1778</v>
      </c>
      <c r="E404" t="s">
        <v>1779</v>
      </c>
      <c r="F404" t="s">
        <v>51</v>
      </c>
      <c r="G404" t="s">
        <v>84</v>
      </c>
      <c r="H404" t="s">
        <v>385</v>
      </c>
      <c r="I404" s="3" t="s">
        <v>9505</v>
      </c>
      <c r="J404" t="s">
        <v>1259</v>
      </c>
      <c r="K404" t="s">
        <v>73</v>
      </c>
      <c r="L404" t="s">
        <v>51</v>
      </c>
      <c r="M404" t="s">
        <v>51</v>
      </c>
      <c r="N404" t="s">
        <v>73</v>
      </c>
      <c r="O404" t="s">
        <v>74</v>
      </c>
      <c r="P404" t="s">
        <v>56</v>
      </c>
      <c r="Q404" s="1" t="s">
        <v>1944</v>
      </c>
      <c r="R404" t="s">
        <v>1781</v>
      </c>
      <c r="S404" t="s">
        <v>450</v>
      </c>
      <c r="T404" t="s">
        <v>1776</v>
      </c>
      <c r="U404">
        <f t="shared" si="48"/>
        <v>2003</v>
      </c>
      <c r="V404" t="str">
        <f t="shared" si="52"/>
        <v>11</v>
      </c>
      <c r="W404" t="str">
        <f t="shared" si="53"/>
        <v>26</v>
      </c>
      <c r="X404" s="8">
        <f t="shared" si="54"/>
        <v>37951</v>
      </c>
      <c r="Y404">
        <f t="shared" si="49"/>
        <v>86</v>
      </c>
      <c r="Z404" t="str">
        <f t="shared" si="50"/>
        <v>GRUENFARBE</v>
      </c>
      <c r="AA404" s="9" t="str">
        <f t="shared" si="51"/>
        <v>26.11.2003</v>
      </c>
      <c r="AB404" s="9" t="str">
        <f t="shared" si="55"/>
        <v>Nein</v>
      </c>
    </row>
    <row r="405" spans="1:28" x14ac:dyDescent="0.25">
      <c r="A405" t="s">
        <v>1939</v>
      </c>
      <c r="B405" t="s">
        <v>114</v>
      </c>
      <c r="C405" t="s">
        <v>1940</v>
      </c>
      <c r="D405" t="s">
        <v>1941</v>
      </c>
      <c r="E405" t="s">
        <v>1942</v>
      </c>
      <c r="F405" t="s">
        <v>1943</v>
      </c>
      <c r="G405" t="s">
        <v>485</v>
      </c>
      <c r="H405" t="s">
        <v>51</v>
      </c>
      <c r="I405" s="4" t="s">
        <v>9504</v>
      </c>
      <c r="J405" t="s">
        <v>710</v>
      </c>
      <c r="K405" t="s">
        <v>512</v>
      </c>
      <c r="L405" t="s">
        <v>51</v>
      </c>
      <c r="M405" t="s">
        <v>51</v>
      </c>
      <c r="N405" t="s">
        <v>512</v>
      </c>
      <c r="O405" t="s">
        <v>74</v>
      </c>
      <c r="P405" t="s">
        <v>74</v>
      </c>
      <c r="Q405" s="1" t="s">
        <v>1944</v>
      </c>
      <c r="R405" t="s">
        <v>1945</v>
      </c>
      <c r="S405" t="s">
        <v>107</v>
      </c>
      <c r="T405" t="s">
        <v>122</v>
      </c>
      <c r="U405">
        <f t="shared" si="48"/>
        <v>1984</v>
      </c>
      <c r="V405" t="str">
        <f t="shared" si="52"/>
        <v>09</v>
      </c>
      <c r="W405" t="str">
        <f t="shared" si="53"/>
        <v>01</v>
      </c>
      <c r="X405" s="8">
        <f t="shared" si="54"/>
        <v>30926</v>
      </c>
      <c r="Y405">
        <f t="shared" si="49"/>
        <v>86</v>
      </c>
      <c r="Z405" t="str">
        <f t="shared" si="50"/>
        <v>ROTFARBE</v>
      </c>
      <c r="AA405" s="9" t="str">
        <f t="shared" si="51"/>
        <v>01.09.1984</v>
      </c>
      <c r="AB405" s="9" t="str">
        <f t="shared" si="55"/>
        <v>Nein</v>
      </c>
    </row>
    <row r="406" spans="1:28" x14ac:dyDescent="0.25">
      <c r="A406" t="s">
        <v>1947</v>
      </c>
      <c r="B406" t="s">
        <v>897</v>
      </c>
      <c r="C406" t="s">
        <v>592</v>
      </c>
      <c r="D406" t="s">
        <v>593</v>
      </c>
      <c r="E406" t="s">
        <v>594</v>
      </c>
      <c r="F406" t="s">
        <v>1263</v>
      </c>
      <c r="G406" t="s">
        <v>594</v>
      </c>
      <c r="H406" t="s">
        <v>1948</v>
      </c>
      <c r="I406" s="4" t="s">
        <v>9351</v>
      </c>
      <c r="J406" t="s">
        <v>54</v>
      </c>
      <c r="K406" t="s">
        <v>185</v>
      </c>
      <c r="L406" t="s">
        <v>468</v>
      </c>
      <c r="M406" t="s">
        <v>51</v>
      </c>
      <c r="N406" t="s">
        <v>185</v>
      </c>
      <c r="O406" t="s">
        <v>74</v>
      </c>
      <c r="P406" t="s">
        <v>74</v>
      </c>
      <c r="Q406" s="1" t="s">
        <v>1944</v>
      </c>
      <c r="R406" t="s">
        <v>1949</v>
      </c>
      <c r="S406" t="s">
        <v>450</v>
      </c>
      <c r="T406" t="s">
        <v>902</v>
      </c>
      <c r="U406">
        <f t="shared" si="48"/>
        <v>1975</v>
      </c>
      <c r="V406" t="str">
        <f t="shared" si="52"/>
        <v>01</v>
      </c>
      <c r="W406" t="str">
        <f t="shared" si="53"/>
        <v>01</v>
      </c>
      <c r="X406" s="8">
        <f t="shared" si="54"/>
        <v>27395</v>
      </c>
      <c r="Y406">
        <f t="shared" si="49"/>
        <v>86</v>
      </c>
      <c r="Z406" t="str">
        <f t="shared" si="50"/>
        <v>ROTFARBE</v>
      </c>
      <c r="AA406" s="9" t="str">
        <f t="shared" si="51"/>
        <v>01.01.1975</v>
      </c>
      <c r="AB406" s="9" t="str">
        <f t="shared" si="55"/>
        <v>Nein</v>
      </c>
    </row>
    <row r="407" spans="1:28" x14ac:dyDescent="0.25">
      <c r="A407" t="s">
        <v>1950</v>
      </c>
      <c r="B407" t="s">
        <v>51</v>
      </c>
      <c r="C407" t="s">
        <v>51</v>
      </c>
      <c r="D407" t="s">
        <v>1359</v>
      </c>
      <c r="E407" t="s">
        <v>1360</v>
      </c>
      <c r="F407" t="s">
        <v>51</v>
      </c>
      <c r="G407" t="s">
        <v>79</v>
      </c>
      <c r="H407" t="s">
        <v>51</v>
      </c>
      <c r="I407" s="3" t="s">
        <v>9496</v>
      </c>
      <c r="J407" t="s">
        <v>54</v>
      </c>
      <c r="K407" t="s">
        <v>59</v>
      </c>
      <c r="L407" t="s">
        <v>51</v>
      </c>
      <c r="M407" t="s">
        <v>51</v>
      </c>
      <c r="N407" t="s">
        <v>59</v>
      </c>
      <c r="O407" t="s">
        <v>56</v>
      </c>
      <c r="P407" t="s">
        <v>51</v>
      </c>
      <c r="Q407" s="1" t="s">
        <v>1951</v>
      </c>
      <c r="R407" t="s">
        <v>51</v>
      </c>
      <c r="S407" t="s">
        <v>1225</v>
      </c>
      <c r="T407" t="s">
        <v>1279</v>
      </c>
      <c r="U407">
        <f t="shared" si="48"/>
        <v>2001</v>
      </c>
      <c r="V407" t="str">
        <f t="shared" si="52"/>
        <v>01</v>
      </c>
      <c r="W407" t="str">
        <f t="shared" si="53"/>
        <v>01</v>
      </c>
      <c r="X407" s="8">
        <f t="shared" si="54"/>
        <v>36892</v>
      </c>
      <c r="Y407">
        <f t="shared" si="49"/>
        <v>85.5</v>
      </c>
      <c r="Z407" t="str">
        <f t="shared" si="50"/>
        <v>GRUENFARBE</v>
      </c>
      <c r="AA407" s="9" t="str">
        <f t="shared" si="51"/>
        <v>01.01.2001</v>
      </c>
      <c r="AB407" s="9" t="str">
        <f t="shared" si="55"/>
        <v>Nein</v>
      </c>
    </row>
    <row r="408" spans="1:28" x14ac:dyDescent="0.25">
      <c r="A408" t="s">
        <v>51</v>
      </c>
      <c r="B408" t="s">
        <v>52</v>
      </c>
      <c r="C408" t="s">
        <v>51</v>
      </c>
      <c r="D408" t="s">
        <v>51</v>
      </c>
      <c r="E408" t="s">
        <v>51</v>
      </c>
      <c r="F408" t="s">
        <v>51</v>
      </c>
      <c r="G408" t="s">
        <v>63</v>
      </c>
      <c r="H408" t="s">
        <v>51</v>
      </c>
      <c r="I408" s="3" t="s">
        <v>9248</v>
      </c>
      <c r="J408" t="s">
        <v>54</v>
      </c>
      <c r="K408" t="s">
        <v>1952</v>
      </c>
      <c r="L408" t="s">
        <v>51</v>
      </c>
      <c r="M408" t="s">
        <v>51</v>
      </c>
      <c r="N408" t="s">
        <v>1952</v>
      </c>
      <c r="O408" t="s">
        <v>56</v>
      </c>
      <c r="P408" t="s">
        <v>51</v>
      </c>
      <c r="Q408" s="1" t="s">
        <v>1951</v>
      </c>
      <c r="R408" t="s">
        <v>51</v>
      </c>
      <c r="S408" t="s">
        <v>51</v>
      </c>
      <c r="T408" t="s">
        <v>51</v>
      </c>
      <c r="U408">
        <f t="shared" si="48"/>
        <v>1990</v>
      </c>
      <c r="V408" t="str">
        <f t="shared" si="52"/>
        <v>01</v>
      </c>
      <c r="W408" t="str">
        <f t="shared" si="53"/>
        <v>01</v>
      </c>
      <c r="X408" s="8">
        <f t="shared" si="54"/>
        <v>32874</v>
      </c>
      <c r="Y408">
        <f t="shared" si="49"/>
        <v>85.5</v>
      </c>
      <c r="Z408" t="str">
        <f t="shared" si="50"/>
        <v>GRUENFARBE</v>
      </c>
      <c r="AA408" s="9" t="str">
        <f t="shared" si="51"/>
        <v>01.01.1990</v>
      </c>
      <c r="AB408" s="9" t="str">
        <f t="shared" si="55"/>
        <v>Nein</v>
      </c>
    </row>
    <row r="409" spans="1:28" x14ac:dyDescent="0.25">
      <c r="A409" t="s">
        <v>1953</v>
      </c>
      <c r="B409" t="s">
        <v>1954</v>
      </c>
      <c r="C409" t="s">
        <v>1955</v>
      </c>
      <c r="D409" t="s">
        <v>1956</v>
      </c>
      <c r="E409" t="s">
        <v>1955</v>
      </c>
      <c r="F409" t="s">
        <v>1957</v>
      </c>
      <c r="G409" t="s">
        <v>53</v>
      </c>
      <c r="H409" t="s">
        <v>51</v>
      </c>
      <c r="I409" s="4" t="s">
        <v>9506</v>
      </c>
      <c r="J409" t="s">
        <v>54</v>
      </c>
      <c r="K409" t="s">
        <v>463</v>
      </c>
      <c r="L409" t="s">
        <v>51</v>
      </c>
      <c r="M409" t="s">
        <v>51</v>
      </c>
      <c r="N409" t="s">
        <v>463</v>
      </c>
      <c r="O409" t="s">
        <v>74</v>
      </c>
      <c r="P409" t="s">
        <v>74</v>
      </c>
      <c r="Q409" s="1" t="s">
        <v>1958</v>
      </c>
      <c r="R409" t="s">
        <v>1959</v>
      </c>
      <c r="S409" t="s">
        <v>450</v>
      </c>
      <c r="T409" t="s">
        <v>616</v>
      </c>
      <c r="U409">
        <f t="shared" si="48"/>
        <v>1924</v>
      </c>
      <c r="V409" t="str">
        <f t="shared" si="52"/>
        <v>07</v>
      </c>
      <c r="W409" t="str">
        <f t="shared" si="53"/>
        <v>01</v>
      </c>
      <c r="X409" s="8">
        <f t="shared" si="54"/>
        <v>8949</v>
      </c>
      <c r="Y409">
        <f t="shared" si="49"/>
        <v>85.3</v>
      </c>
      <c r="Z409" t="str">
        <f t="shared" si="50"/>
        <v>ROTFARBE</v>
      </c>
      <c r="AA409" s="9" t="str">
        <f t="shared" si="51"/>
        <v>01.07.1924</v>
      </c>
      <c r="AB409" s="9" t="str">
        <f t="shared" si="55"/>
        <v>Nein</v>
      </c>
    </row>
    <row r="410" spans="1:28" ht="27.6" x14ac:dyDescent="0.25">
      <c r="A410" t="s">
        <v>1960</v>
      </c>
      <c r="B410" t="s">
        <v>1961</v>
      </c>
      <c r="C410" t="s">
        <v>1962</v>
      </c>
      <c r="D410" t="s">
        <v>1963</v>
      </c>
      <c r="E410" t="s">
        <v>1964</v>
      </c>
      <c r="F410" t="s">
        <v>1673</v>
      </c>
      <c r="G410" t="s">
        <v>356</v>
      </c>
      <c r="H410" t="s">
        <v>51</v>
      </c>
      <c r="I410" s="3" t="s">
        <v>9507</v>
      </c>
      <c r="J410" t="s">
        <v>54</v>
      </c>
      <c r="K410" t="s">
        <v>1073</v>
      </c>
      <c r="L410" t="s">
        <v>1965</v>
      </c>
      <c r="M410" t="s">
        <v>1966</v>
      </c>
      <c r="N410" s="2" t="s">
        <v>564</v>
      </c>
      <c r="O410" t="s">
        <v>74</v>
      </c>
      <c r="P410" t="s">
        <v>419</v>
      </c>
      <c r="Q410" s="1" t="s">
        <v>1967</v>
      </c>
      <c r="R410" t="s">
        <v>51</v>
      </c>
      <c r="S410" t="s">
        <v>1225</v>
      </c>
      <c r="T410" t="s">
        <v>138</v>
      </c>
      <c r="U410">
        <f t="shared" si="48"/>
        <v>2010</v>
      </c>
      <c r="V410" t="str">
        <f t="shared" si="52"/>
        <v>10</v>
      </c>
      <c r="W410" t="str">
        <f t="shared" si="53"/>
        <v>20</v>
      </c>
      <c r="X410" s="8">
        <f t="shared" si="54"/>
        <v>40471</v>
      </c>
      <c r="Y410">
        <f t="shared" si="49"/>
        <v>85</v>
      </c>
      <c r="Z410" t="str">
        <f t="shared" si="50"/>
        <v>GRUENFARBE</v>
      </c>
      <c r="AA410" s="9" t="str">
        <f t="shared" si="51"/>
        <v>20.10.2010</v>
      </c>
      <c r="AB410" s="9" t="str">
        <f t="shared" si="55"/>
        <v>Nein</v>
      </c>
    </row>
    <row r="411" spans="1:28" x14ac:dyDescent="0.25">
      <c r="A411" t="s">
        <v>1968</v>
      </c>
      <c r="B411" t="s">
        <v>1903</v>
      </c>
      <c r="C411" t="s">
        <v>1969</v>
      </c>
      <c r="D411" t="s">
        <v>1970</v>
      </c>
      <c r="E411" t="s">
        <v>1906</v>
      </c>
      <c r="F411" t="s">
        <v>51</v>
      </c>
      <c r="G411" t="s">
        <v>63</v>
      </c>
      <c r="H411" t="s">
        <v>975</v>
      </c>
      <c r="I411" s="3" t="s">
        <v>9309</v>
      </c>
      <c r="J411" t="s">
        <v>433</v>
      </c>
      <c r="K411" t="s">
        <v>184</v>
      </c>
      <c r="L411" t="s">
        <v>51</v>
      </c>
      <c r="M411" t="s">
        <v>51</v>
      </c>
      <c r="N411" t="s">
        <v>184</v>
      </c>
      <c r="O411" t="s">
        <v>74</v>
      </c>
      <c r="P411" t="s">
        <v>56</v>
      </c>
      <c r="Q411" s="1" t="s">
        <v>1967</v>
      </c>
      <c r="R411" t="s">
        <v>51</v>
      </c>
      <c r="S411" t="s">
        <v>450</v>
      </c>
      <c r="T411" t="s">
        <v>1908</v>
      </c>
      <c r="U411">
        <f t="shared" si="48"/>
        <v>1992</v>
      </c>
      <c r="V411" t="str">
        <f t="shared" si="52"/>
        <v>01</v>
      </c>
      <c r="W411" t="str">
        <f t="shared" si="53"/>
        <v>01</v>
      </c>
      <c r="X411" s="8">
        <f t="shared" si="54"/>
        <v>33604</v>
      </c>
      <c r="Y411">
        <f t="shared" si="49"/>
        <v>85</v>
      </c>
      <c r="Z411" t="str">
        <f t="shared" si="50"/>
        <v>GRUENFARBE</v>
      </c>
      <c r="AA411" s="9" t="str">
        <f t="shared" si="51"/>
        <v>01.01.1992</v>
      </c>
      <c r="AB411" s="9" t="str">
        <f t="shared" si="55"/>
        <v>Nein</v>
      </c>
    </row>
    <row r="412" spans="1:28" x14ac:dyDescent="0.25">
      <c r="A412" t="s">
        <v>1971</v>
      </c>
      <c r="B412" t="s">
        <v>114</v>
      </c>
      <c r="C412" t="s">
        <v>998</v>
      </c>
      <c r="D412" t="s">
        <v>999</v>
      </c>
      <c r="E412" t="s">
        <v>1000</v>
      </c>
      <c r="F412" t="s">
        <v>1001</v>
      </c>
      <c r="G412" t="s">
        <v>61</v>
      </c>
      <c r="H412" t="s">
        <v>1972</v>
      </c>
      <c r="I412" s="4" t="s">
        <v>9386</v>
      </c>
      <c r="J412" t="s">
        <v>654</v>
      </c>
      <c r="K412" t="s">
        <v>185</v>
      </c>
      <c r="L412" t="s">
        <v>51</v>
      </c>
      <c r="M412" t="s">
        <v>51</v>
      </c>
      <c r="N412" t="s">
        <v>185</v>
      </c>
      <c r="O412" t="s">
        <v>74</v>
      </c>
      <c r="P412" t="s">
        <v>74</v>
      </c>
      <c r="Q412" s="1" t="s">
        <v>1967</v>
      </c>
      <c r="R412" t="s">
        <v>1000</v>
      </c>
      <c r="S412" t="s">
        <v>450</v>
      </c>
      <c r="T412" t="s">
        <v>1316</v>
      </c>
      <c r="U412">
        <f t="shared" si="48"/>
        <v>1975</v>
      </c>
      <c r="V412" t="str">
        <f t="shared" si="52"/>
        <v>09</v>
      </c>
      <c r="W412" t="str">
        <f t="shared" si="53"/>
        <v>15</v>
      </c>
      <c r="X412" s="8">
        <f t="shared" si="54"/>
        <v>27652</v>
      </c>
      <c r="Y412">
        <f t="shared" si="49"/>
        <v>85</v>
      </c>
      <c r="Z412" t="str">
        <f t="shared" si="50"/>
        <v>ROTFARBE</v>
      </c>
      <c r="AA412" s="9" t="str">
        <f t="shared" si="51"/>
        <v>15.09.1975</v>
      </c>
      <c r="AB412" s="9" t="str">
        <f t="shared" si="55"/>
        <v>Nein</v>
      </c>
    </row>
    <row r="413" spans="1:28" x14ac:dyDescent="0.25">
      <c r="A413" t="s">
        <v>1973</v>
      </c>
      <c r="B413" t="s">
        <v>1974</v>
      </c>
      <c r="C413" t="s">
        <v>1975</v>
      </c>
      <c r="D413" t="s">
        <v>1976</v>
      </c>
      <c r="E413" t="s">
        <v>457</v>
      </c>
      <c r="F413" t="s">
        <v>1977</v>
      </c>
      <c r="G413" t="s">
        <v>63</v>
      </c>
      <c r="H413" t="s">
        <v>51</v>
      </c>
      <c r="I413" s="4" t="s">
        <v>9508</v>
      </c>
      <c r="J413" t="s">
        <v>54</v>
      </c>
      <c r="K413" t="s">
        <v>183</v>
      </c>
      <c r="L413" t="s">
        <v>73</v>
      </c>
      <c r="M413" t="s">
        <v>1978</v>
      </c>
      <c r="N413" t="s">
        <v>73</v>
      </c>
      <c r="O413" t="s">
        <v>74</v>
      </c>
      <c r="P413" t="s">
        <v>56</v>
      </c>
      <c r="Q413" s="1" t="s">
        <v>1979</v>
      </c>
      <c r="R413" t="s">
        <v>1980</v>
      </c>
      <c r="S413" t="s">
        <v>918</v>
      </c>
      <c r="T413" t="s">
        <v>1718</v>
      </c>
      <c r="U413">
        <f t="shared" si="48"/>
        <v>1948</v>
      </c>
      <c r="V413" t="str">
        <f t="shared" si="52"/>
        <v>01</v>
      </c>
      <c r="W413" t="str">
        <f t="shared" si="53"/>
        <v>01</v>
      </c>
      <c r="X413" s="8">
        <f t="shared" si="54"/>
        <v>17533</v>
      </c>
      <c r="Y413">
        <f t="shared" si="49"/>
        <v>84</v>
      </c>
      <c r="Z413" t="str">
        <f t="shared" si="50"/>
        <v>ROTFARBE</v>
      </c>
      <c r="AA413" s="9" t="str">
        <f t="shared" si="51"/>
        <v>01.01.1948</v>
      </c>
      <c r="AB413" s="9" t="str">
        <f t="shared" si="55"/>
        <v>Nein</v>
      </c>
    </row>
    <row r="414" spans="1:28" x14ac:dyDescent="0.25">
      <c r="A414" t="s">
        <v>1981</v>
      </c>
      <c r="B414" t="s">
        <v>1706</v>
      </c>
      <c r="C414" t="s">
        <v>1982</v>
      </c>
      <c r="D414" t="s">
        <v>1983</v>
      </c>
      <c r="E414" t="s">
        <v>1984</v>
      </c>
      <c r="F414" t="s">
        <v>1985</v>
      </c>
      <c r="G414" t="s">
        <v>53</v>
      </c>
      <c r="H414" t="s">
        <v>1982</v>
      </c>
      <c r="I414" s="4" t="s">
        <v>9509</v>
      </c>
      <c r="J414" t="s">
        <v>54</v>
      </c>
      <c r="K414" t="s">
        <v>463</v>
      </c>
      <c r="L414" t="s">
        <v>51</v>
      </c>
      <c r="M414" t="s">
        <v>51</v>
      </c>
      <c r="N414" t="s">
        <v>463</v>
      </c>
      <c r="O414" t="s">
        <v>74</v>
      </c>
      <c r="P414" t="s">
        <v>74</v>
      </c>
      <c r="Q414" s="1" t="s">
        <v>1979</v>
      </c>
      <c r="R414" t="s">
        <v>532</v>
      </c>
      <c r="S414" t="s">
        <v>450</v>
      </c>
      <c r="T414" t="s">
        <v>616</v>
      </c>
      <c r="U414">
        <f t="shared" si="48"/>
        <v>1944</v>
      </c>
      <c r="V414" t="str">
        <f t="shared" si="52"/>
        <v>09</v>
      </c>
      <c r="W414" t="str">
        <f t="shared" si="53"/>
        <v>29</v>
      </c>
      <c r="X414" s="8">
        <f t="shared" si="54"/>
        <v>16344</v>
      </c>
      <c r="Y414">
        <f t="shared" si="49"/>
        <v>84</v>
      </c>
      <c r="Z414" t="str">
        <f t="shared" si="50"/>
        <v>ROTFARBE</v>
      </c>
      <c r="AA414" s="9" t="str">
        <f t="shared" si="51"/>
        <v>29.09.1944</v>
      </c>
      <c r="AB414" s="9" t="str">
        <f t="shared" si="55"/>
        <v>Nein</v>
      </c>
    </row>
    <row r="415" spans="1:28" x14ac:dyDescent="0.25">
      <c r="A415" t="s">
        <v>1986</v>
      </c>
      <c r="B415" t="s">
        <v>1581</v>
      </c>
      <c r="C415" t="s">
        <v>1987</v>
      </c>
      <c r="D415" t="s">
        <v>1988</v>
      </c>
      <c r="E415" t="s">
        <v>1987</v>
      </c>
      <c r="F415" t="s">
        <v>1989</v>
      </c>
      <c r="G415" t="s">
        <v>69</v>
      </c>
      <c r="H415" t="s">
        <v>51</v>
      </c>
      <c r="I415" s="3" t="s">
        <v>9304</v>
      </c>
      <c r="J415" t="s">
        <v>54</v>
      </c>
      <c r="K415" t="s">
        <v>55</v>
      </c>
      <c r="L415" t="s">
        <v>51</v>
      </c>
      <c r="M415" t="s">
        <v>51</v>
      </c>
      <c r="N415" t="s">
        <v>55</v>
      </c>
      <c r="O415" t="s">
        <v>56</v>
      </c>
      <c r="P415" t="s">
        <v>74</v>
      </c>
      <c r="Q415" s="1" t="s">
        <v>1990</v>
      </c>
      <c r="R415" t="s">
        <v>1991</v>
      </c>
      <c r="S415" t="s">
        <v>450</v>
      </c>
      <c r="T415" t="s">
        <v>1523</v>
      </c>
      <c r="U415">
        <f t="shared" si="48"/>
        <v>2011</v>
      </c>
      <c r="V415" t="str">
        <f t="shared" si="52"/>
        <v>01</v>
      </c>
      <c r="W415" t="str">
        <f t="shared" si="53"/>
        <v>01</v>
      </c>
      <c r="X415" s="8">
        <f t="shared" si="54"/>
        <v>40544</v>
      </c>
      <c r="Y415">
        <f t="shared" si="49"/>
        <v>83.9</v>
      </c>
      <c r="Z415" t="str">
        <f t="shared" si="50"/>
        <v>GRUENFARBE</v>
      </c>
      <c r="AA415" s="9" t="str">
        <f t="shared" si="51"/>
        <v>01.01.2011</v>
      </c>
      <c r="AB415" s="9" t="str">
        <f t="shared" si="55"/>
        <v>Nein</v>
      </c>
    </row>
    <row r="416" spans="1:28" x14ac:dyDescent="0.25">
      <c r="A416" t="s">
        <v>1992</v>
      </c>
      <c r="B416" t="s">
        <v>1546</v>
      </c>
      <c r="C416" t="s">
        <v>51</v>
      </c>
      <c r="D416" t="s">
        <v>1993</v>
      </c>
      <c r="E416" t="s">
        <v>1994</v>
      </c>
      <c r="F416" t="s">
        <v>51</v>
      </c>
      <c r="G416" t="s">
        <v>79</v>
      </c>
      <c r="H416" t="s">
        <v>51</v>
      </c>
      <c r="I416" s="3" t="s">
        <v>9492</v>
      </c>
      <c r="J416" t="s">
        <v>54</v>
      </c>
      <c r="K416" t="s">
        <v>59</v>
      </c>
      <c r="L416" t="s">
        <v>51</v>
      </c>
      <c r="M416" t="s">
        <v>51</v>
      </c>
      <c r="N416" t="s">
        <v>59</v>
      </c>
      <c r="O416" t="s">
        <v>56</v>
      </c>
      <c r="P416" t="s">
        <v>51</v>
      </c>
      <c r="Q416" s="1" t="s">
        <v>1995</v>
      </c>
      <c r="R416" t="s">
        <v>51</v>
      </c>
      <c r="S416" t="s">
        <v>450</v>
      </c>
      <c r="T416" t="s">
        <v>1552</v>
      </c>
      <c r="U416">
        <f t="shared" si="48"/>
        <v>1999</v>
      </c>
      <c r="V416" t="str">
        <f t="shared" si="52"/>
        <v>01</v>
      </c>
      <c r="W416" t="str">
        <f t="shared" si="53"/>
        <v>01</v>
      </c>
      <c r="X416" s="8">
        <f t="shared" si="54"/>
        <v>36161</v>
      </c>
      <c r="Y416">
        <f t="shared" si="49"/>
        <v>82.7</v>
      </c>
      <c r="Z416" t="str">
        <f t="shared" si="50"/>
        <v>GRUENFARBE</v>
      </c>
      <c r="AA416" s="9" t="str">
        <f t="shared" si="51"/>
        <v>01.01.1999</v>
      </c>
      <c r="AB416" s="9" t="str">
        <f t="shared" si="55"/>
        <v>Nein</v>
      </c>
    </row>
    <row r="417" spans="1:28" x14ac:dyDescent="0.25">
      <c r="A417" t="s">
        <v>1996</v>
      </c>
      <c r="B417" t="s">
        <v>51</v>
      </c>
      <c r="C417" t="s">
        <v>1997</v>
      </c>
      <c r="D417" t="s">
        <v>1998</v>
      </c>
      <c r="E417" t="s">
        <v>1999</v>
      </c>
      <c r="F417" t="s">
        <v>2000</v>
      </c>
      <c r="G417" t="s">
        <v>69</v>
      </c>
      <c r="H417" t="s">
        <v>51</v>
      </c>
      <c r="I417" s="3" t="s">
        <v>9277</v>
      </c>
      <c r="J417" t="s">
        <v>54</v>
      </c>
      <c r="K417" t="s">
        <v>59</v>
      </c>
      <c r="L417" t="s">
        <v>51</v>
      </c>
      <c r="M417" t="s">
        <v>51</v>
      </c>
      <c r="N417" t="s">
        <v>59</v>
      </c>
      <c r="O417" t="s">
        <v>56</v>
      </c>
      <c r="P417" t="s">
        <v>74</v>
      </c>
      <c r="Q417" s="1" t="s">
        <v>2001</v>
      </c>
      <c r="R417" t="s">
        <v>51</v>
      </c>
      <c r="S417" t="s">
        <v>107</v>
      </c>
      <c r="T417" t="s">
        <v>349</v>
      </c>
      <c r="U417">
        <f t="shared" si="48"/>
        <v>2014</v>
      </c>
      <c r="V417" t="str">
        <f t="shared" si="52"/>
        <v>01</v>
      </c>
      <c r="W417" t="str">
        <f t="shared" si="53"/>
        <v>01</v>
      </c>
      <c r="X417" s="8">
        <f t="shared" si="54"/>
        <v>41640</v>
      </c>
      <c r="Y417">
        <f t="shared" si="49"/>
        <v>82.2</v>
      </c>
      <c r="Z417" t="str">
        <f t="shared" si="50"/>
        <v>GRUENFARBE</v>
      </c>
      <c r="AA417" s="9" t="str">
        <f t="shared" si="51"/>
        <v>01.01.2014</v>
      </c>
      <c r="AB417" s="9" t="str">
        <f t="shared" si="55"/>
        <v>Nein</v>
      </c>
    </row>
    <row r="418" spans="1:28" x14ac:dyDescent="0.25">
      <c r="A418" t="s">
        <v>2002</v>
      </c>
      <c r="B418" t="s">
        <v>2003</v>
      </c>
      <c r="C418" t="s">
        <v>2004</v>
      </c>
      <c r="D418" t="s">
        <v>2005</v>
      </c>
      <c r="E418" t="s">
        <v>2006</v>
      </c>
      <c r="F418" t="s">
        <v>51</v>
      </c>
      <c r="G418" t="s">
        <v>66</v>
      </c>
      <c r="H418" t="s">
        <v>2007</v>
      </c>
      <c r="I418" s="3" t="s">
        <v>9323</v>
      </c>
      <c r="J418" t="s">
        <v>54</v>
      </c>
      <c r="K418" t="s">
        <v>73</v>
      </c>
      <c r="L418" t="s">
        <v>51</v>
      </c>
      <c r="M418" t="s">
        <v>51</v>
      </c>
      <c r="N418" t="s">
        <v>73</v>
      </c>
      <c r="O418" t="s">
        <v>74</v>
      </c>
      <c r="P418" t="s">
        <v>56</v>
      </c>
      <c r="Q418" s="1" t="s">
        <v>2008</v>
      </c>
      <c r="R418" t="s">
        <v>2009</v>
      </c>
      <c r="S418" t="s">
        <v>450</v>
      </c>
      <c r="T418" t="s">
        <v>2010</v>
      </c>
      <c r="U418">
        <f t="shared" si="48"/>
        <v>1996</v>
      </c>
      <c r="V418" t="str">
        <f t="shared" si="52"/>
        <v>01</v>
      </c>
      <c r="W418" t="str">
        <f t="shared" si="53"/>
        <v>01</v>
      </c>
      <c r="X418" s="8">
        <f t="shared" si="54"/>
        <v>35065</v>
      </c>
      <c r="Y418">
        <f t="shared" si="49"/>
        <v>81.8</v>
      </c>
      <c r="Z418" t="str">
        <f t="shared" si="50"/>
        <v>GRUENFARBE</v>
      </c>
      <c r="AA418" s="9" t="str">
        <f t="shared" si="51"/>
        <v>01.01.1996</v>
      </c>
      <c r="AB418" s="9" t="str">
        <f t="shared" si="55"/>
        <v>Nein</v>
      </c>
    </row>
    <row r="419" spans="1:28" x14ac:dyDescent="0.25">
      <c r="A419" t="s">
        <v>2011</v>
      </c>
      <c r="B419" t="s">
        <v>114</v>
      </c>
      <c r="C419" t="s">
        <v>637</v>
      </c>
      <c r="D419" t="s">
        <v>638</v>
      </c>
      <c r="E419" t="s">
        <v>639</v>
      </c>
      <c r="F419" t="s">
        <v>640</v>
      </c>
      <c r="G419" t="s">
        <v>61</v>
      </c>
      <c r="H419" t="s">
        <v>2012</v>
      </c>
      <c r="I419" s="4" t="s">
        <v>9351</v>
      </c>
      <c r="J419" t="s">
        <v>54</v>
      </c>
      <c r="K419" t="s">
        <v>183</v>
      </c>
      <c r="L419" t="s">
        <v>73</v>
      </c>
      <c r="M419" t="s">
        <v>185</v>
      </c>
      <c r="N419" t="s">
        <v>73</v>
      </c>
      <c r="O419" t="s">
        <v>74</v>
      </c>
      <c r="P419" t="s">
        <v>74</v>
      </c>
      <c r="Q419" s="1" t="s">
        <v>2013</v>
      </c>
      <c r="R419" t="s">
        <v>639</v>
      </c>
      <c r="S419" t="s">
        <v>450</v>
      </c>
      <c r="T419" t="s">
        <v>1316</v>
      </c>
      <c r="U419">
        <f t="shared" si="48"/>
        <v>1975</v>
      </c>
      <c r="V419" t="str">
        <f t="shared" si="52"/>
        <v>01</v>
      </c>
      <c r="W419" t="str">
        <f t="shared" si="53"/>
        <v>01</v>
      </c>
      <c r="X419" s="8">
        <f t="shared" si="54"/>
        <v>27395</v>
      </c>
      <c r="Y419">
        <f t="shared" si="49"/>
        <v>81</v>
      </c>
      <c r="Z419" t="str">
        <f t="shared" si="50"/>
        <v>ROTFARBE</v>
      </c>
      <c r="AA419" s="9" t="str">
        <f t="shared" si="51"/>
        <v>01.01.1975</v>
      </c>
      <c r="AB419" s="9" t="str">
        <f t="shared" si="55"/>
        <v>Nein</v>
      </c>
    </row>
    <row r="420" spans="1:28" x14ac:dyDescent="0.25">
      <c r="A420" t="s">
        <v>51</v>
      </c>
      <c r="B420" t="s">
        <v>71</v>
      </c>
      <c r="C420" t="s">
        <v>51</v>
      </c>
      <c r="D420" t="s">
        <v>51</v>
      </c>
      <c r="E420" t="s">
        <v>51</v>
      </c>
      <c r="F420" t="s">
        <v>51</v>
      </c>
      <c r="G420" t="s">
        <v>72</v>
      </c>
      <c r="H420" t="s">
        <v>51</v>
      </c>
      <c r="I420" s="3" t="s">
        <v>9248</v>
      </c>
      <c r="J420" t="s">
        <v>54</v>
      </c>
      <c r="K420" t="s">
        <v>2014</v>
      </c>
      <c r="L420" t="s">
        <v>51</v>
      </c>
      <c r="M420" t="s">
        <v>51</v>
      </c>
      <c r="N420" t="s">
        <v>2014</v>
      </c>
      <c r="O420" t="s">
        <v>74</v>
      </c>
      <c r="P420" t="s">
        <v>51</v>
      </c>
      <c r="Q420" s="1" t="s">
        <v>2015</v>
      </c>
      <c r="R420" t="s">
        <v>51</v>
      </c>
      <c r="S420" t="s">
        <v>51</v>
      </c>
      <c r="T420" t="s">
        <v>51</v>
      </c>
      <c r="U420">
        <f t="shared" si="48"/>
        <v>1990</v>
      </c>
      <c r="V420" t="str">
        <f t="shared" si="52"/>
        <v>01</v>
      </c>
      <c r="W420" t="str">
        <f t="shared" si="53"/>
        <v>01</v>
      </c>
      <c r="X420" s="8">
        <f t="shared" si="54"/>
        <v>32874</v>
      </c>
      <c r="Y420">
        <f t="shared" si="49"/>
        <v>80.3</v>
      </c>
      <c r="Z420" t="str">
        <f t="shared" si="50"/>
        <v>GRUENFARBE</v>
      </c>
      <c r="AA420" s="9" t="str">
        <f t="shared" si="51"/>
        <v>01.01.1990</v>
      </c>
      <c r="AB420" s="9" t="str">
        <f t="shared" si="55"/>
        <v>Nein</v>
      </c>
    </row>
    <row r="421" spans="1:28" x14ac:dyDescent="0.25">
      <c r="A421" t="s">
        <v>2016</v>
      </c>
      <c r="B421" t="s">
        <v>810</v>
      </c>
      <c r="C421" t="s">
        <v>2017</v>
      </c>
      <c r="D421" t="s">
        <v>2018</v>
      </c>
      <c r="E421" t="s">
        <v>1455</v>
      </c>
      <c r="F421" t="s">
        <v>51</v>
      </c>
      <c r="G421" t="s">
        <v>53</v>
      </c>
      <c r="H421" t="s">
        <v>612</v>
      </c>
      <c r="I421" s="3" t="s">
        <v>9248</v>
      </c>
      <c r="J421" t="s">
        <v>163</v>
      </c>
      <c r="K421" t="s">
        <v>73</v>
      </c>
      <c r="L421" t="s">
        <v>51</v>
      </c>
      <c r="M421" t="s">
        <v>51</v>
      </c>
      <c r="N421" t="s">
        <v>73</v>
      </c>
      <c r="O421" t="s">
        <v>74</v>
      </c>
      <c r="P421" t="s">
        <v>74</v>
      </c>
      <c r="Q421" s="1" t="s">
        <v>2019</v>
      </c>
      <c r="R421" t="s">
        <v>2020</v>
      </c>
      <c r="S421" t="s">
        <v>450</v>
      </c>
      <c r="T421" t="s">
        <v>817</v>
      </c>
      <c r="U421">
        <f t="shared" si="48"/>
        <v>1990</v>
      </c>
      <c r="V421" t="str">
        <f t="shared" si="52"/>
        <v>01</v>
      </c>
      <c r="W421" t="str">
        <f t="shared" si="53"/>
        <v>01</v>
      </c>
      <c r="X421" s="8">
        <f t="shared" si="54"/>
        <v>32874</v>
      </c>
      <c r="Y421">
        <f t="shared" si="49"/>
        <v>80</v>
      </c>
      <c r="Z421" t="str">
        <f t="shared" si="50"/>
        <v>GRUENFARBE</v>
      </c>
      <c r="AA421" s="9" t="str">
        <f t="shared" si="51"/>
        <v>01.01.1990</v>
      </c>
      <c r="AB421" s="9" t="str">
        <f t="shared" si="55"/>
        <v>Nein</v>
      </c>
    </row>
    <row r="422" spans="1:28" x14ac:dyDescent="0.25">
      <c r="A422" t="s">
        <v>2021</v>
      </c>
      <c r="B422" t="s">
        <v>810</v>
      </c>
      <c r="C422" t="s">
        <v>2022</v>
      </c>
      <c r="D422" t="s">
        <v>2018</v>
      </c>
      <c r="E422" t="s">
        <v>1455</v>
      </c>
      <c r="F422" t="s">
        <v>51</v>
      </c>
      <c r="G422" t="s">
        <v>53</v>
      </c>
      <c r="H422" t="s">
        <v>324</v>
      </c>
      <c r="I422" s="3" t="s">
        <v>9248</v>
      </c>
      <c r="J422" t="s">
        <v>163</v>
      </c>
      <c r="K422" t="s">
        <v>73</v>
      </c>
      <c r="L422" t="s">
        <v>51</v>
      </c>
      <c r="M422" t="s">
        <v>51</v>
      </c>
      <c r="N422" t="s">
        <v>73</v>
      </c>
      <c r="O422" t="s">
        <v>74</v>
      </c>
      <c r="P422" t="s">
        <v>56</v>
      </c>
      <c r="Q422" s="1" t="s">
        <v>2019</v>
      </c>
      <c r="R422" t="s">
        <v>2020</v>
      </c>
      <c r="S422" t="s">
        <v>450</v>
      </c>
      <c r="T422" t="s">
        <v>817</v>
      </c>
      <c r="U422">
        <f t="shared" si="48"/>
        <v>1990</v>
      </c>
      <c r="V422" t="str">
        <f t="shared" si="52"/>
        <v>01</v>
      </c>
      <c r="W422" t="str">
        <f t="shared" si="53"/>
        <v>01</v>
      </c>
      <c r="X422" s="8">
        <f t="shared" si="54"/>
        <v>32874</v>
      </c>
      <c r="Y422">
        <f t="shared" si="49"/>
        <v>80</v>
      </c>
      <c r="Z422" t="str">
        <f t="shared" si="50"/>
        <v>GRUENFARBE</v>
      </c>
      <c r="AA422" s="9" t="str">
        <f t="shared" si="51"/>
        <v>01.01.1990</v>
      </c>
      <c r="AB422" s="9" t="str">
        <f t="shared" si="55"/>
        <v>Nein</v>
      </c>
    </row>
    <row r="423" spans="1:28" x14ac:dyDescent="0.25">
      <c r="A423" t="s">
        <v>2023</v>
      </c>
      <c r="B423" t="s">
        <v>189</v>
      </c>
      <c r="C423" t="s">
        <v>2024</v>
      </c>
      <c r="D423" t="s">
        <v>2025</v>
      </c>
      <c r="E423" t="s">
        <v>2026</v>
      </c>
      <c r="F423" t="s">
        <v>2027</v>
      </c>
      <c r="G423" t="s">
        <v>93</v>
      </c>
      <c r="H423" t="s">
        <v>193</v>
      </c>
      <c r="I423" s="4" t="s">
        <v>9510</v>
      </c>
      <c r="J423" t="s">
        <v>54</v>
      </c>
      <c r="K423" t="s">
        <v>194</v>
      </c>
      <c r="L423" t="s">
        <v>51</v>
      </c>
      <c r="M423" t="s">
        <v>51</v>
      </c>
      <c r="N423" t="s">
        <v>194</v>
      </c>
      <c r="O423" t="s">
        <v>74</v>
      </c>
      <c r="P423" t="s">
        <v>74</v>
      </c>
      <c r="Q423" s="1" t="s">
        <v>2028</v>
      </c>
      <c r="R423" t="s">
        <v>870</v>
      </c>
      <c r="S423" t="s">
        <v>450</v>
      </c>
      <c r="T423" t="s">
        <v>1192</v>
      </c>
      <c r="U423">
        <f t="shared" si="48"/>
        <v>1932</v>
      </c>
      <c r="V423" t="str">
        <f t="shared" si="52"/>
        <v>12</v>
      </c>
      <c r="W423" t="str">
        <f t="shared" si="53"/>
        <v>01</v>
      </c>
      <c r="X423" s="8">
        <f t="shared" si="54"/>
        <v>12024</v>
      </c>
      <c r="Y423">
        <f t="shared" si="49"/>
        <v>79.8</v>
      </c>
      <c r="Z423" t="str">
        <f t="shared" si="50"/>
        <v>ROTFARBE</v>
      </c>
      <c r="AA423" s="9" t="str">
        <f t="shared" si="51"/>
        <v>01.12.1932</v>
      </c>
      <c r="AB423" s="9" t="str">
        <f t="shared" si="55"/>
        <v>Nein</v>
      </c>
    </row>
    <row r="424" spans="1:28" x14ac:dyDescent="0.25">
      <c r="A424" t="s">
        <v>2035</v>
      </c>
      <c r="B424" t="s">
        <v>810</v>
      </c>
      <c r="C424" t="s">
        <v>2036</v>
      </c>
      <c r="D424" t="s">
        <v>1454</v>
      </c>
      <c r="E424" t="s">
        <v>1455</v>
      </c>
      <c r="F424" t="s">
        <v>51</v>
      </c>
      <c r="G424" t="s">
        <v>53</v>
      </c>
      <c r="H424" t="s">
        <v>324</v>
      </c>
      <c r="I424" s="4" t="s">
        <v>9512</v>
      </c>
      <c r="J424" t="s">
        <v>54</v>
      </c>
      <c r="K424" t="s">
        <v>73</v>
      </c>
      <c r="L424" t="s">
        <v>51</v>
      </c>
      <c r="M424" t="s">
        <v>51</v>
      </c>
      <c r="N424" t="s">
        <v>73</v>
      </c>
      <c r="O424" t="s">
        <v>74</v>
      </c>
      <c r="P424" t="s">
        <v>56</v>
      </c>
      <c r="Q424" s="1" t="s">
        <v>2033</v>
      </c>
      <c r="R424" t="s">
        <v>1457</v>
      </c>
      <c r="S424" t="s">
        <v>450</v>
      </c>
      <c r="T424" t="s">
        <v>817</v>
      </c>
      <c r="U424">
        <f t="shared" si="48"/>
        <v>1980</v>
      </c>
      <c r="V424" t="str">
        <f t="shared" si="52"/>
        <v>10</v>
      </c>
      <c r="W424" t="str">
        <f t="shared" si="53"/>
        <v>08</v>
      </c>
      <c r="X424" s="8">
        <f t="shared" si="54"/>
        <v>29502</v>
      </c>
      <c r="Y424">
        <f t="shared" si="49"/>
        <v>79.7</v>
      </c>
      <c r="Z424" t="str">
        <f t="shared" si="50"/>
        <v>ROTFARBE</v>
      </c>
      <c r="AA424" s="9" t="str">
        <f t="shared" si="51"/>
        <v>08.10.1980</v>
      </c>
      <c r="AB424" s="9" t="str">
        <f t="shared" si="55"/>
        <v>Nein</v>
      </c>
    </row>
    <row r="425" spans="1:28" x14ac:dyDescent="0.25">
      <c r="A425" t="s">
        <v>2029</v>
      </c>
      <c r="B425" t="s">
        <v>189</v>
      </c>
      <c r="C425" t="s">
        <v>2030</v>
      </c>
      <c r="D425" t="s">
        <v>2031</v>
      </c>
      <c r="E425" t="s">
        <v>2030</v>
      </c>
      <c r="F425" t="s">
        <v>2032</v>
      </c>
      <c r="G425" t="s">
        <v>79</v>
      </c>
      <c r="H425" t="s">
        <v>193</v>
      </c>
      <c r="I425" s="4" t="s">
        <v>9511</v>
      </c>
      <c r="J425" t="s">
        <v>54</v>
      </c>
      <c r="K425" t="s">
        <v>194</v>
      </c>
      <c r="L425" t="s">
        <v>51</v>
      </c>
      <c r="M425" t="s">
        <v>51</v>
      </c>
      <c r="N425" t="s">
        <v>194</v>
      </c>
      <c r="O425" t="s">
        <v>74</v>
      </c>
      <c r="P425" t="s">
        <v>74</v>
      </c>
      <c r="Q425" s="1" t="s">
        <v>2033</v>
      </c>
      <c r="R425" t="s">
        <v>2034</v>
      </c>
      <c r="S425" t="s">
        <v>450</v>
      </c>
      <c r="T425" t="s">
        <v>1552</v>
      </c>
      <c r="U425">
        <f t="shared" si="48"/>
        <v>1967</v>
      </c>
      <c r="V425" t="str">
        <f t="shared" si="52"/>
        <v>11</v>
      </c>
      <c r="W425" t="str">
        <f t="shared" si="53"/>
        <v>01</v>
      </c>
      <c r="X425" s="8">
        <f t="shared" si="54"/>
        <v>24777</v>
      </c>
      <c r="Y425">
        <f t="shared" si="49"/>
        <v>79.7</v>
      </c>
      <c r="Z425" t="str">
        <f t="shared" si="50"/>
        <v>ROTFARBE</v>
      </c>
      <c r="AA425" s="9" t="str">
        <f t="shared" si="51"/>
        <v>01.11.1967</v>
      </c>
      <c r="AB425" s="9" t="str">
        <f t="shared" si="55"/>
        <v>Nein</v>
      </c>
    </row>
    <row r="426" spans="1:28" x14ac:dyDescent="0.25">
      <c r="A426" t="s">
        <v>2037</v>
      </c>
      <c r="B426" t="s">
        <v>2038</v>
      </c>
      <c r="C426" t="s">
        <v>2039</v>
      </c>
      <c r="D426" t="s">
        <v>2040</v>
      </c>
      <c r="E426" t="s">
        <v>2041</v>
      </c>
      <c r="F426" t="s">
        <v>2042</v>
      </c>
      <c r="G426" t="s">
        <v>61</v>
      </c>
      <c r="H426" t="s">
        <v>51</v>
      </c>
      <c r="I426" s="4" t="s">
        <v>9513</v>
      </c>
      <c r="J426" t="s">
        <v>54</v>
      </c>
      <c r="K426" t="s">
        <v>463</v>
      </c>
      <c r="L426" t="s">
        <v>51</v>
      </c>
      <c r="M426" t="s">
        <v>51</v>
      </c>
      <c r="N426" t="s">
        <v>463</v>
      </c>
      <c r="O426" t="s">
        <v>74</v>
      </c>
      <c r="P426" t="s">
        <v>74</v>
      </c>
      <c r="Q426" s="1" t="s">
        <v>2043</v>
      </c>
      <c r="R426" t="s">
        <v>2044</v>
      </c>
      <c r="S426" t="s">
        <v>450</v>
      </c>
      <c r="T426" t="s">
        <v>138</v>
      </c>
      <c r="U426">
        <f t="shared" si="48"/>
        <v>1934</v>
      </c>
      <c r="V426" t="str">
        <f t="shared" si="52"/>
        <v>01</v>
      </c>
      <c r="W426" t="str">
        <f t="shared" si="53"/>
        <v>01</v>
      </c>
      <c r="X426" s="8">
        <f t="shared" si="54"/>
        <v>12420</v>
      </c>
      <c r="Y426">
        <f t="shared" si="49"/>
        <v>79.5</v>
      </c>
      <c r="Z426" t="str">
        <f t="shared" si="50"/>
        <v>ROTFARBE</v>
      </c>
      <c r="AA426" s="9" t="str">
        <f t="shared" si="51"/>
        <v>01.01.1934</v>
      </c>
      <c r="AB426" s="9" t="str">
        <f t="shared" si="55"/>
        <v>Nein</v>
      </c>
    </row>
    <row r="427" spans="1:28" x14ac:dyDescent="0.25">
      <c r="A427" t="s">
        <v>2045</v>
      </c>
      <c r="B427" t="s">
        <v>508</v>
      </c>
      <c r="C427" t="s">
        <v>2046</v>
      </c>
      <c r="D427" t="s">
        <v>2047</v>
      </c>
      <c r="E427" t="s">
        <v>2048</v>
      </c>
      <c r="F427" t="s">
        <v>51</v>
      </c>
      <c r="G427" t="s">
        <v>485</v>
      </c>
      <c r="H427" t="s">
        <v>2048</v>
      </c>
      <c r="I427" s="4" t="s">
        <v>9514</v>
      </c>
      <c r="J427" t="s">
        <v>710</v>
      </c>
      <c r="K427" t="s">
        <v>512</v>
      </c>
      <c r="L427" t="s">
        <v>51</v>
      </c>
      <c r="M427" t="s">
        <v>51</v>
      </c>
      <c r="N427" t="s">
        <v>512</v>
      </c>
      <c r="O427" t="s">
        <v>74</v>
      </c>
      <c r="P427" t="s">
        <v>74</v>
      </c>
      <c r="Q427" s="1" t="s">
        <v>2049</v>
      </c>
      <c r="R427" t="s">
        <v>2050</v>
      </c>
      <c r="S427" t="s">
        <v>450</v>
      </c>
      <c r="T427" t="s">
        <v>1896</v>
      </c>
      <c r="U427">
        <f t="shared" si="48"/>
        <v>1927</v>
      </c>
      <c r="V427" t="str">
        <f t="shared" si="52"/>
        <v>09</v>
      </c>
      <c r="W427" t="str">
        <f t="shared" si="53"/>
        <v>19</v>
      </c>
      <c r="X427" s="8">
        <f t="shared" si="54"/>
        <v>10124</v>
      </c>
      <c r="Y427">
        <f t="shared" si="49"/>
        <v>79</v>
      </c>
      <c r="Z427" t="str">
        <f t="shared" si="50"/>
        <v>ROTFARBE</v>
      </c>
      <c r="AA427" s="9" t="str">
        <f t="shared" si="51"/>
        <v>19.09.1927</v>
      </c>
      <c r="AB427" s="9" t="str">
        <f t="shared" si="55"/>
        <v>Nein</v>
      </c>
    </row>
    <row r="428" spans="1:28" x14ac:dyDescent="0.25">
      <c r="A428" t="s">
        <v>2051</v>
      </c>
      <c r="B428" t="s">
        <v>2052</v>
      </c>
      <c r="C428" t="s">
        <v>2053</v>
      </c>
      <c r="D428" t="s">
        <v>2054</v>
      </c>
      <c r="E428" t="s">
        <v>2055</v>
      </c>
      <c r="F428" t="s">
        <v>2056</v>
      </c>
      <c r="G428" t="s">
        <v>69</v>
      </c>
      <c r="H428" t="s">
        <v>2057</v>
      </c>
      <c r="I428" s="3" t="s">
        <v>9324</v>
      </c>
      <c r="J428" t="s">
        <v>54</v>
      </c>
      <c r="K428" t="s">
        <v>73</v>
      </c>
      <c r="L428" t="s">
        <v>51</v>
      </c>
      <c r="M428" t="s">
        <v>51</v>
      </c>
      <c r="N428" t="s">
        <v>73</v>
      </c>
      <c r="O428" t="s">
        <v>74</v>
      </c>
      <c r="P428" t="s">
        <v>56</v>
      </c>
      <c r="Q428" s="1" t="s">
        <v>2058</v>
      </c>
      <c r="R428" t="s">
        <v>51</v>
      </c>
      <c r="S428" t="s">
        <v>1225</v>
      </c>
      <c r="T428" t="s">
        <v>2059</v>
      </c>
      <c r="U428">
        <f t="shared" si="48"/>
        <v>2016</v>
      </c>
      <c r="V428" t="str">
        <f t="shared" si="52"/>
        <v>10</v>
      </c>
      <c r="W428" t="str">
        <f t="shared" si="53"/>
        <v>01</v>
      </c>
      <c r="X428" s="8">
        <f t="shared" si="54"/>
        <v>42644</v>
      </c>
      <c r="Y428">
        <f t="shared" si="49"/>
        <v>78</v>
      </c>
      <c r="Z428" t="str">
        <f t="shared" si="50"/>
        <v>GRUENFARBE</v>
      </c>
      <c r="AA428" s="9" t="str">
        <f t="shared" si="51"/>
        <v>01.10.2016</v>
      </c>
      <c r="AB428" s="9" t="str">
        <f t="shared" si="55"/>
        <v>Nein</v>
      </c>
    </row>
    <row r="429" spans="1:28" x14ac:dyDescent="0.25">
      <c r="A429" t="s">
        <v>2068</v>
      </c>
      <c r="B429" t="s">
        <v>1369</v>
      </c>
      <c r="C429" t="s">
        <v>2069</v>
      </c>
      <c r="D429" t="s">
        <v>2070</v>
      </c>
      <c r="E429" t="s">
        <v>2071</v>
      </c>
      <c r="F429" t="s">
        <v>51</v>
      </c>
      <c r="G429" t="s">
        <v>84</v>
      </c>
      <c r="H429" t="s">
        <v>51</v>
      </c>
      <c r="I429" s="3" t="s">
        <v>9516</v>
      </c>
      <c r="J429" t="s">
        <v>54</v>
      </c>
      <c r="K429" t="s">
        <v>73</v>
      </c>
      <c r="L429" t="s">
        <v>51</v>
      </c>
      <c r="M429" t="s">
        <v>51</v>
      </c>
      <c r="N429" t="s">
        <v>73</v>
      </c>
      <c r="O429" t="s">
        <v>74</v>
      </c>
      <c r="P429" t="s">
        <v>56</v>
      </c>
      <c r="Q429" s="1" t="s">
        <v>2058</v>
      </c>
      <c r="R429" t="s">
        <v>2072</v>
      </c>
      <c r="S429" t="s">
        <v>450</v>
      </c>
      <c r="T429" t="s">
        <v>1279</v>
      </c>
      <c r="U429">
        <f t="shared" si="48"/>
        <v>2011</v>
      </c>
      <c r="V429" t="str">
        <f t="shared" si="52"/>
        <v>12</v>
      </c>
      <c r="W429" t="str">
        <f t="shared" si="53"/>
        <v>29</v>
      </c>
      <c r="X429" s="8">
        <f t="shared" si="54"/>
        <v>40906</v>
      </c>
      <c r="Y429">
        <f t="shared" si="49"/>
        <v>78</v>
      </c>
      <c r="Z429" t="str">
        <f t="shared" si="50"/>
        <v>GRUENFARBE</v>
      </c>
      <c r="AA429" s="9" t="str">
        <f t="shared" si="51"/>
        <v>29.12.2011</v>
      </c>
      <c r="AB429" s="9" t="str">
        <f t="shared" si="55"/>
        <v>Nein</v>
      </c>
    </row>
    <row r="430" spans="1:28" x14ac:dyDescent="0.25">
      <c r="A430" t="s">
        <v>2060</v>
      </c>
      <c r="B430" t="s">
        <v>2061</v>
      </c>
      <c r="C430" t="s">
        <v>2062</v>
      </c>
      <c r="D430" t="s">
        <v>2063</v>
      </c>
      <c r="E430" t="s">
        <v>271</v>
      </c>
      <c r="F430" t="s">
        <v>51</v>
      </c>
      <c r="G430" t="s">
        <v>61</v>
      </c>
      <c r="H430" t="s">
        <v>51</v>
      </c>
      <c r="I430" s="3" t="s">
        <v>9515</v>
      </c>
      <c r="J430" t="s">
        <v>54</v>
      </c>
      <c r="K430" t="s">
        <v>183</v>
      </c>
      <c r="L430" t="s">
        <v>2064</v>
      </c>
      <c r="M430" t="s">
        <v>2065</v>
      </c>
      <c r="N430" t="s">
        <v>91</v>
      </c>
      <c r="O430" t="s">
        <v>74</v>
      </c>
      <c r="P430" t="s">
        <v>56</v>
      </c>
      <c r="Q430" s="1" t="s">
        <v>2058</v>
      </c>
      <c r="R430" t="s">
        <v>2066</v>
      </c>
      <c r="S430" t="s">
        <v>450</v>
      </c>
      <c r="T430" t="s">
        <v>2067</v>
      </c>
      <c r="U430">
        <f t="shared" si="48"/>
        <v>2010</v>
      </c>
      <c r="V430" t="str">
        <f t="shared" si="52"/>
        <v>10</v>
      </c>
      <c r="W430" t="str">
        <f t="shared" si="53"/>
        <v>27</v>
      </c>
      <c r="X430" s="8">
        <f t="shared" si="54"/>
        <v>40478</v>
      </c>
      <c r="Y430">
        <f t="shared" si="49"/>
        <v>78</v>
      </c>
      <c r="Z430" t="str">
        <f t="shared" si="50"/>
        <v>GRUENFARBE</v>
      </c>
      <c r="AA430" s="9" t="str">
        <f t="shared" si="51"/>
        <v>27.10.2010</v>
      </c>
      <c r="AB430" s="9" t="str">
        <f t="shared" si="55"/>
        <v>Nein</v>
      </c>
    </row>
    <row r="431" spans="1:28" x14ac:dyDescent="0.25">
      <c r="A431" t="s">
        <v>2073</v>
      </c>
      <c r="B431" t="s">
        <v>1216</v>
      </c>
      <c r="C431" t="s">
        <v>2074</v>
      </c>
      <c r="D431" t="s">
        <v>1218</v>
      </c>
      <c r="E431" t="s">
        <v>1219</v>
      </c>
      <c r="F431" t="s">
        <v>1220</v>
      </c>
      <c r="G431" t="s">
        <v>63</v>
      </c>
      <c r="H431" t="s">
        <v>2075</v>
      </c>
      <c r="I431" s="4" t="s">
        <v>9312</v>
      </c>
      <c r="J431" t="s">
        <v>54</v>
      </c>
      <c r="K431" t="s">
        <v>73</v>
      </c>
      <c r="L431" t="s">
        <v>51</v>
      </c>
      <c r="M431" t="s">
        <v>51</v>
      </c>
      <c r="N431" t="s">
        <v>73</v>
      </c>
      <c r="O431" t="s">
        <v>74</v>
      </c>
      <c r="P431" t="s">
        <v>56</v>
      </c>
      <c r="Q431" s="1" t="s">
        <v>2076</v>
      </c>
      <c r="R431" t="s">
        <v>51</v>
      </c>
      <c r="S431" t="s">
        <v>450</v>
      </c>
      <c r="T431" t="s">
        <v>1226</v>
      </c>
      <c r="U431">
        <f t="shared" si="48"/>
        <v>1974</v>
      </c>
      <c r="V431" t="str">
        <f t="shared" si="52"/>
        <v>01</v>
      </c>
      <c r="W431" t="str">
        <f t="shared" si="53"/>
        <v>01</v>
      </c>
      <c r="X431" s="8">
        <f t="shared" si="54"/>
        <v>27030</v>
      </c>
      <c r="Y431">
        <f t="shared" si="49"/>
        <v>77.599999999999994</v>
      </c>
      <c r="Z431" t="str">
        <f t="shared" si="50"/>
        <v>ROTFARBE</v>
      </c>
      <c r="AA431" s="9" t="str">
        <f t="shared" si="51"/>
        <v>01.01.1974</v>
      </c>
      <c r="AB431" s="9" t="str">
        <f t="shared" si="55"/>
        <v>Nein</v>
      </c>
    </row>
    <row r="432" spans="1:28" x14ac:dyDescent="0.25">
      <c r="A432" t="s">
        <v>2077</v>
      </c>
      <c r="B432" t="s">
        <v>114</v>
      </c>
      <c r="C432" t="s">
        <v>998</v>
      </c>
      <c r="D432" t="s">
        <v>999</v>
      </c>
      <c r="E432" t="s">
        <v>1000</v>
      </c>
      <c r="F432" t="s">
        <v>1001</v>
      </c>
      <c r="G432" t="s">
        <v>61</v>
      </c>
      <c r="H432" t="s">
        <v>2078</v>
      </c>
      <c r="I432" s="4" t="s">
        <v>9517</v>
      </c>
      <c r="J432" t="s">
        <v>654</v>
      </c>
      <c r="K432" t="s">
        <v>185</v>
      </c>
      <c r="L432" t="s">
        <v>51</v>
      </c>
      <c r="M432" t="s">
        <v>51</v>
      </c>
      <c r="N432" t="s">
        <v>185</v>
      </c>
      <c r="O432" t="s">
        <v>74</v>
      </c>
      <c r="P432" t="s">
        <v>74</v>
      </c>
      <c r="Q432" s="1" t="s">
        <v>2079</v>
      </c>
      <c r="R432" t="s">
        <v>1000</v>
      </c>
      <c r="S432" t="s">
        <v>450</v>
      </c>
      <c r="T432" t="s">
        <v>1316</v>
      </c>
      <c r="U432">
        <f t="shared" si="48"/>
        <v>1971</v>
      </c>
      <c r="V432" t="str">
        <f t="shared" si="52"/>
        <v>03</v>
      </c>
      <c r="W432" t="str">
        <f t="shared" si="53"/>
        <v>03</v>
      </c>
      <c r="X432" s="8">
        <f t="shared" si="54"/>
        <v>25995</v>
      </c>
      <c r="Y432">
        <f t="shared" si="49"/>
        <v>77.400000000000006</v>
      </c>
      <c r="Z432" t="str">
        <f t="shared" si="50"/>
        <v>ROTFARBE</v>
      </c>
      <c r="AA432" s="9" t="str">
        <f t="shared" si="51"/>
        <v>03.03.1971</v>
      </c>
      <c r="AB432" s="9" t="str">
        <f t="shared" si="55"/>
        <v>Nein</v>
      </c>
    </row>
    <row r="433" spans="1:28" x14ac:dyDescent="0.25">
      <c r="A433" t="s">
        <v>2080</v>
      </c>
      <c r="B433" t="s">
        <v>2081</v>
      </c>
      <c r="C433" t="s">
        <v>2082</v>
      </c>
      <c r="D433" t="s">
        <v>2083</v>
      </c>
      <c r="E433" t="s">
        <v>2084</v>
      </c>
      <c r="F433" t="s">
        <v>51</v>
      </c>
      <c r="G433" t="s">
        <v>66</v>
      </c>
      <c r="H433" t="s">
        <v>51</v>
      </c>
      <c r="I433" s="3" t="s">
        <v>9355</v>
      </c>
      <c r="J433" t="s">
        <v>54</v>
      </c>
      <c r="K433" t="s">
        <v>59</v>
      </c>
      <c r="L433" t="s">
        <v>51</v>
      </c>
      <c r="M433" t="s">
        <v>51</v>
      </c>
      <c r="N433" t="s">
        <v>59</v>
      </c>
      <c r="O433" t="s">
        <v>56</v>
      </c>
      <c r="P433" t="s">
        <v>51</v>
      </c>
      <c r="Q433" s="1" t="s">
        <v>2085</v>
      </c>
      <c r="R433" t="s">
        <v>2086</v>
      </c>
      <c r="S433" t="s">
        <v>450</v>
      </c>
      <c r="T433" t="s">
        <v>1356</v>
      </c>
      <c r="U433">
        <f t="shared" si="48"/>
        <v>2003</v>
      </c>
      <c r="V433" t="str">
        <f t="shared" si="52"/>
        <v>01</v>
      </c>
      <c r="W433" t="str">
        <f t="shared" si="53"/>
        <v>01</v>
      </c>
      <c r="X433" s="8">
        <f t="shared" si="54"/>
        <v>37622</v>
      </c>
      <c r="Y433">
        <f t="shared" si="49"/>
        <v>76.5</v>
      </c>
      <c r="Z433" t="str">
        <f t="shared" si="50"/>
        <v>GRUENFARBE</v>
      </c>
      <c r="AA433" s="9" t="str">
        <f t="shared" si="51"/>
        <v>01.01.2003</v>
      </c>
      <c r="AB433" s="9" t="str">
        <f t="shared" si="55"/>
        <v>Nein</v>
      </c>
    </row>
    <row r="434" spans="1:28" x14ac:dyDescent="0.25">
      <c r="A434" t="s">
        <v>2087</v>
      </c>
      <c r="B434" t="s">
        <v>2088</v>
      </c>
      <c r="C434" t="s">
        <v>2089</v>
      </c>
      <c r="D434" t="s">
        <v>2090</v>
      </c>
      <c r="E434" t="s">
        <v>2091</v>
      </c>
      <c r="F434" t="s">
        <v>51</v>
      </c>
      <c r="G434" t="s">
        <v>93</v>
      </c>
      <c r="H434" t="s">
        <v>2092</v>
      </c>
      <c r="I434" s="3" t="s">
        <v>9518</v>
      </c>
      <c r="J434" t="s">
        <v>54</v>
      </c>
      <c r="K434" t="s">
        <v>73</v>
      </c>
      <c r="L434" t="s">
        <v>51</v>
      </c>
      <c r="M434" t="s">
        <v>51</v>
      </c>
      <c r="N434" t="s">
        <v>73</v>
      </c>
      <c r="O434" t="s">
        <v>74</v>
      </c>
      <c r="P434" t="s">
        <v>56</v>
      </c>
      <c r="Q434" s="1" t="s">
        <v>2085</v>
      </c>
      <c r="R434" t="s">
        <v>2093</v>
      </c>
      <c r="S434" t="s">
        <v>450</v>
      </c>
      <c r="T434" t="s">
        <v>2094</v>
      </c>
      <c r="U434">
        <f t="shared" si="48"/>
        <v>1999</v>
      </c>
      <c r="V434" t="str">
        <f t="shared" si="52"/>
        <v>12</v>
      </c>
      <c r="W434" t="str">
        <f t="shared" si="53"/>
        <v>17</v>
      </c>
      <c r="X434" s="8">
        <f t="shared" si="54"/>
        <v>36511</v>
      </c>
      <c r="Y434">
        <f t="shared" si="49"/>
        <v>76.5</v>
      </c>
      <c r="Z434" t="str">
        <f t="shared" si="50"/>
        <v>GRUENFARBE</v>
      </c>
      <c r="AA434" s="9" t="str">
        <f t="shared" si="51"/>
        <v>17.12.1999</v>
      </c>
      <c r="AB434" s="9" t="str">
        <f t="shared" si="55"/>
        <v>Nein</v>
      </c>
    </row>
    <row r="435" spans="1:28" x14ac:dyDescent="0.25">
      <c r="A435" t="s">
        <v>2095</v>
      </c>
      <c r="B435" t="s">
        <v>2096</v>
      </c>
      <c r="C435" t="s">
        <v>2097</v>
      </c>
      <c r="D435" t="s">
        <v>2098</v>
      </c>
      <c r="E435" t="s">
        <v>2099</v>
      </c>
      <c r="F435" t="s">
        <v>2100</v>
      </c>
      <c r="G435" t="s">
        <v>53</v>
      </c>
      <c r="H435" t="s">
        <v>2101</v>
      </c>
      <c r="I435" s="3" t="s">
        <v>9519</v>
      </c>
      <c r="J435" t="s">
        <v>54</v>
      </c>
      <c r="K435" t="s">
        <v>73</v>
      </c>
      <c r="L435" t="s">
        <v>51</v>
      </c>
      <c r="M435" t="s">
        <v>51</v>
      </c>
      <c r="N435" t="s">
        <v>73</v>
      </c>
      <c r="O435" t="s">
        <v>74</v>
      </c>
      <c r="P435" t="s">
        <v>419</v>
      </c>
      <c r="Q435" s="1" t="s">
        <v>2102</v>
      </c>
      <c r="R435" t="s">
        <v>51</v>
      </c>
      <c r="S435" t="s">
        <v>450</v>
      </c>
      <c r="T435" t="s">
        <v>2103</v>
      </c>
      <c r="U435">
        <f t="shared" si="48"/>
        <v>2014</v>
      </c>
      <c r="V435" t="str">
        <f t="shared" si="52"/>
        <v>12</v>
      </c>
      <c r="W435" t="str">
        <f t="shared" si="53"/>
        <v>20</v>
      </c>
      <c r="X435" s="8">
        <f t="shared" si="54"/>
        <v>41993</v>
      </c>
      <c r="Y435">
        <f t="shared" si="49"/>
        <v>76</v>
      </c>
      <c r="Z435" t="str">
        <f t="shared" si="50"/>
        <v>GRUENFARBE</v>
      </c>
      <c r="AA435" s="9" t="str">
        <f t="shared" si="51"/>
        <v>20.12.2014</v>
      </c>
      <c r="AB435" s="9" t="str">
        <f t="shared" si="55"/>
        <v>Nein</v>
      </c>
    </row>
    <row r="436" spans="1:28" x14ac:dyDescent="0.25">
      <c r="A436" t="s">
        <v>2104</v>
      </c>
      <c r="B436" t="s">
        <v>575</v>
      </c>
      <c r="C436" t="s">
        <v>1612</v>
      </c>
      <c r="D436" t="s">
        <v>1613</v>
      </c>
      <c r="E436" t="s">
        <v>578</v>
      </c>
      <c r="F436" t="s">
        <v>51</v>
      </c>
      <c r="G436" t="s">
        <v>63</v>
      </c>
      <c r="H436" t="s">
        <v>900</v>
      </c>
      <c r="I436" s="3" t="s">
        <v>9520</v>
      </c>
      <c r="J436" t="s">
        <v>54</v>
      </c>
      <c r="K436" t="s">
        <v>171</v>
      </c>
      <c r="L436" t="s">
        <v>51</v>
      </c>
      <c r="M436" t="s">
        <v>51</v>
      </c>
      <c r="N436" t="s">
        <v>171</v>
      </c>
      <c r="O436" t="s">
        <v>74</v>
      </c>
      <c r="P436" t="s">
        <v>56</v>
      </c>
      <c r="Q436" s="1" t="s">
        <v>2105</v>
      </c>
      <c r="R436" t="s">
        <v>1614</v>
      </c>
      <c r="S436" t="s">
        <v>450</v>
      </c>
      <c r="T436" t="s">
        <v>673</v>
      </c>
      <c r="U436">
        <f t="shared" si="48"/>
        <v>2010</v>
      </c>
      <c r="V436" t="str">
        <f t="shared" si="52"/>
        <v>12</v>
      </c>
      <c r="W436" t="str">
        <f t="shared" si="53"/>
        <v>16</v>
      </c>
      <c r="X436" s="8">
        <f t="shared" si="54"/>
        <v>40528</v>
      </c>
      <c r="Y436">
        <f t="shared" si="49"/>
        <v>75.3</v>
      </c>
      <c r="Z436" t="str">
        <f t="shared" si="50"/>
        <v>GRUENFARBE</v>
      </c>
      <c r="AA436" s="9" t="str">
        <f t="shared" si="51"/>
        <v>16.12.2010</v>
      </c>
      <c r="AB436" s="9" t="str">
        <f t="shared" si="55"/>
        <v>Nein</v>
      </c>
    </row>
    <row r="437" spans="1:28" ht="27.6" x14ac:dyDescent="0.25">
      <c r="A437" t="s">
        <v>2106</v>
      </c>
      <c r="B437" t="s">
        <v>824</v>
      </c>
      <c r="C437" t="s">
        <v>2107</v>
      </c>
      <c r="D437" t="s">
        <v>2108</v>
      </c>
      <c r="E437" t="s">
        <v>2109</v>
      </c>
      <c r="F437" s="2" t="s">
        <v>2110</v>
      </c>
      <c r="G437" t="s">
        <v>79</v>
      </c>
      <c r="H437" t="s">
        <v>2107</v>
      </c>
      <c r="I437" s="3" t="s">
        <v>9521</v>
      </c>
      <c r="J437" t="s">
        <v>54</v>
      </c>
      <c r="K437" t="s">
        <v>59</v>
      </c>
      <c r="L437" t="s">
        <v>51</v>
      </c>
      <c r="M437" t="s">
        <v>51</v>
      </c>
      <c r="N437" t="s">
        <v>59</v>
      </c>
      <c r="O437" t="s">
        <v>56</v>
      </c>
      <c r="P437" t="s">
        <v>51</v>
      </c>
      <c r="Q437" s="1" t="s">
        <v>2111</v>
      </c>
      <c r="R437" t="s">
        <v>2107</v>
      </c>
      <c r="S437" t="s">
        <v>450</v>
      </c>
      <c r="T437" t="s">
        <v>1279</v>
      </c>
      <c r="U437">
        <f t="shared" si="48"/>
        <v>2005</v>
      </c>
      <c r="V437" t="str">
        <f t="shared" si="52"/>
        <v>01</v>
      </c>
      <c r="W437" t="str">
        <f t="shared" si="53"/>
        <v>01</v>
      </c>
      <c r="X437" s="8">
        <f t="shared" si="54"/>
        <v>38353</v>
      </c>
      <c r="Y437">
        <f t="shared" si="49"/>
        <v>75</v>
      </c>
      <c r="Z437" t="str">
        <f t="shared" si="50"/>
        <v>GRUENFARBE</v>
      </c>
      <c r="AA437" s="9" t="str">
        <f t="shared" si="51"/>
        <v>01.01.2005</v>
      </c>
      <c r="AB437" s="9" t="str">
        <f t="shared" si="55"/>
        <v>Nein</v>
      </c>
    </row>
    <row r="438" spans="1:28" x14ac:dyDescent="0.25">
      <c r="A438" t="s">
        <v>2112</v>
      </c>
      <c r="B438" t="s">
        <v>2113</v>
      </c>
      <c r="C438" t="s">
        <v>2114</v>
      </c>
      <c r="D438" t="s">
        <v>2115</v>
      </c>
      <c r="E438" t="s">
        <v>611</v>
      </c>
      <c r="F438" t="s">
        <v>2116</v>
      </c>
      <c r="G438" t="s">
        <v>53</v>
      </c>
      <c r="H438" t="s">
        <v>2117</v>
      </c>
      <c r="I438" s="3" t="s">
        <v>9522</v>
      </c>
      <c r="J438" t="s">
        <v>54</v>
      </c>
      <c r="K438" t="s">
        <v>73</v>
      </c>
      <c r="L438" t="s">
        <v>51</v>
      </c>
      <c r="M438" t="s">
        <v>51</v>
      </c>
      <c r="N438" t="s">
        <v>73</v>
      </c>
      <c r="O438" t="s">
        <v>74</v>
      </c>
      <c r="P438" t="s">
        <v>56</v>
      </c>
      <c r="Q438" s="1" t="s">
        <v>2111</v>
      </c>
      <c r="R438" t="s">
        <v>2118</v>
      </c>
      <c r="S438" t="s">
        <v>450</v>
      </c>
      <c r="T438" t="s">
        <v>2119</v>
      </c>
      <c r="U438">
        <f t="shared" si="48"/>
        <v>2005</v>
      </c>
      <c r="V438" t="str">
        <f t="shared" si="52"/>
        <v>01</v>
      </c>
      <c r="W438" t="str">
        <f t="shared" si="53"/>
        <v>05</v>
      </c>
      <c r="X438" s="8">
        <f t="shared" si="54"/>
        <v>38357</v>
      </c>
      <c r="Y438">
        <f t="shared" si="49"/>
        <v>75</v>
      </c>
      <c r="Z438" t="str">
        <f t="shared" si="50"/>
        <v>GRUENFARBE</v>
      </c>
      <c r="AA438" s="9" t="str">
        <f t="shared" si="51"/>
        <v>05.01.2005</v>
      </c>
      <c r="AB438" s="9" t="str">
        <f t="shared" si="55"/>
        <v>Nein</v>
      </c>
    </row>
    <row r="439" spans="1:28" x14ac:dyDescent="0.25">
      <c r="A439" t="s">
        <v>2120</v>
      </c>
      <c r="B439" t="s">
        <v>2113</v>
      </c>
      <c r="C439" t="s">
        <v>2114</v>
      </c>
      <c r="D439" t="s">
        <v>2115</v>
      </c>
      <c r="E439" t="s">
        <v>611</v>
      </c>
      <c r="F439" t="s">
        <v>2116</v>
      </c>
      <c r="G439" t="s">
        <v>53</v>
      </c>
      <c r="H439" t="s">
        <v>2121</v>
      </c>
      <c r="I439" s="3" t="s">
        <v>9522</v>
      </c>
      <c r="J439" t="s">
        <v>54</v>
      </c>
      <c r="K439" t="s">
        <v>73</v>
      </c>
      <c r="L439" t="s">
        <v>51</v>
      </c>
      <c r="M439" t="s">
        <v>51</v>
      </c>
      <c r="N439" t="s">
        <v>73</v>
      </c>
      <c r="O439" t="s">
        <v>74</v>
      </c>
      <c r="P439" t="s">
        <v>56</v>
      </c>
      <c r="Q439" s="1" t="s">
        <v>2111</v>
      </c>
      <c r="R439" t="s">
        <v>2118</v>
      </c>
      <c r="S439" t="s">
        <v>450</v>
      </c>
      <c r="T439" t="s">
        <v>2119</v>
      </c>
      <c r="U439">
        <f t="shared" si="48"/>
        <v>2005</v>
      </c>
      <c r="V439" t="str">
        <f t="shared" si="52"/>
        <v>01</v>
      </c>
      <c r="W439" t="str">
        <f t="shared" si="53"/>
        <v>05</v>
      </c>
      <c r="X439" s="8">
        <f t="shared" si="54"/>
        <v>38357</v>
      </c>
      <c r="Y439">
        <f t="shared" si="49"/>
        <v>75</v>
      </c>
      <c r="Z439" t="str">
        <f t="shared" si="50"/>
        <v>GRUENFARBE</v>
      </c>
      <c r="AA439" s="9" t="str">
        <f t="shared" si="51"/>
        <v>05.01.2005</v>
      </c>
      <c r="AB439" s="9" t="str">
        <f t="shared" si="55"/>
        <v>Nein</v>
      </c>
    </row>
    <row r="440" spans="1:28" x14ac:dyDescent="0.25">
      <c r="A440" t="s">
        <v>2122</v>
      </c>
      <c r="B440" t="s">
        <v>2123</v>
      </c>
      <c r="C440" t="s">
        <v>2124</v>
      </c>
      <c r="D440" t="s">
        <v>2125</v>
      </c>
      <c r="E440" t="s">
        <v>2126</v>
      </c>
      <c r="F440" t="s">
        <v>51</v>
      </c>
      <c r="G440" t="s">
        <v>81</v>
      </c>
      <c r="H440" t="s">
        <v>51</v>
      </c>
      <c r="I440" s="3" t="s">
        <v>9523</v>
      </c>
      <c r="J440" t="s">
        <v>54</v>
      </c>
      <c r="K440" t="s">
        <v>183</v>
      </c>
      <c r="L440" t="s">
        <v>73</v>
      </c>
      <c r="M440" t="s">
        <v>667</v>
      </c>
      <c r="N440" t="s">
        <v>73</v>
      </c>
      <c r="O440" t="s">
        <v>74</v>
      </c>
      <c r="P440" t="s">
        <v>56</v>
      </c>
      <c r="Q440" s="1" t="s">
        <v>2111</v>
      </c>
      <c r="R440" t="s">
        <v>2127</v>
      </c>
      <c r="S440" t="s">
        <v>51</v>
      </c>
      <c r="T440" t="s">
        <v>2128</v>
      </c>
      <c r="U440">
        <f t="shared" si="48"/>
        <v>1997</v>
      </c>
      <c r="V440" t="str">
        <f t="shared" si="52"/>
        <v>05</v>
      </c>
      <c r="W440" t="str">
        <f t="shared" si="53"/>
        <v>16</v>
      </c>
      <c r="X440" s="8">
        <f t="shared" si="54"/>
        <v>35566</v>
      </c>
      <c r="Y440">
        <f t="shared" si="49"/>
        <v>75</v>
      </c>
      <c r="Z440" t="str">
        <f t="shared" si="50"/>
        <v>GRUENFARBE</v>
      </c>
      <c r="AA440" s="9" t="str">
        <f t="shared" si="51"/>
        <v>16.05.1997</v>
      </c>
      <c r="AB440" s="9" t="str">
        <f t="shared" si="55"/>
        <v>Nein</v>
      </c>
    </row>
    <row r="441" spans="1:28" x14ac:dyDescent="0.25">
      <c r="A441" t="s">
        <v>2154</v>
      </c>
      <c r="B441" t="s">
        <v>2155</v>
      </c>
      <c r="C441" t="s">
        <v>2156</v>
      </c>
      <c r="D441" t="s">
        <v>2157</v>
      </c>
      <c r="E441" t="s">
        <v>2158</v>
      </c>
      <c r="F441" t="s">
        <v>51</v>
      </c>
      <c r="G441" t="s">
        <v>58</v>
      </c>
      <c r="H441" t="s">
        <v>455</v>
      </c>
      <c r="I441" s="3" t="s">
        <v>9527</v>
      </c>
      <c r="J441" t="s">
        <v>54</v>
      </c>
      <c r="K441" t="s">
        <v>183</v>
      </c>
      <c r="L441" t="s">
        <v>73</v>
      </c>
      <c r="M441" t="s">
        <v>2159</v>
      </c>
      <c r="N441" t="s">
        <v>73</v>
      </c>
      <c r="O441" t="s">
        <v>74</v>
      </c>
      <c r="P441" t="s">
        <v>56</v>
      </c>
      <c r="Q441" s="1" t="s">
        <v>2136</v>
      </c>
      <c r="R441" t="s">
        <v>2160</v>
      </c>
      <c r="S441" t="s">
        <v>450</v>
      </c>
      <c r="T441" t="s">
        <v>2161</v>
      </c>
      <c r="U441">
        <f t="shared" si="48"/>
        <v>2010</v>
      </c>
      <c r="V441" t="str">
        <f t="shared" si="52"/>
        <v>12</v>
      </c>
      <c r="W441" t="str">
        <f t="shared" si="53"/>
        <v>30</v>
      </c>
      <c r="X441" s="8">
        <f t="shared" si="54"/>
        <v>40542</v>
      </c>
      <c r="Y441">
        <f t="shared" si="49"/>
        <v>74</v>
      </c>
      <c r="Z441" t="str">
        <f t="shared" si="50"/>
        <v>GRUENFARBE</v>
      </c>
      <c r="AA441" s="9" t="str">
        <f t="shared" si="51"/>
        <v>30.12.2010</v>
      </c>
      <c r="AB441" s="9" t="str">
        <f t="shared" si="55"/>
        <v>Nein</v>
      </c>
    </row>
    <row r="442" spans="1:28" ht="27.6" x14ac:dyDescent="0.25">
      <c r="A442" t="s">
        <v>2129</v>
      </c>
      <c r="B442" t="s">
        <v>2130</v>
      </c>
      <c r="C442" t="s">
        <v>2131</v>
      </c>
      <c r="D442" t="s">
        <v>2132</v>
      </c>
      <c r="E442" t="s">
        <v>2133</v>
      </c>
      <c r="F442" t="s">
        <v>51</v>
      </c>
      <c r="G442" t="s">
        <v>356</v>
      </c>
      <c r="H442" t="s">
        <v>2134</v>
      </c>
      <c r="I442" s="3" t="s">
        <v>9524</v>
      </c>
      <c r="J442" t="s">
        <v>54</v>
      </c>
      <c r="K442" t="s">
        <v>183</v>
      </c>
      <c r="L442" t="s">
        <v>73</v>
      </c>
      <c r="M442" t="s">
        <v>2135</v>
      </c>
      <c r="N442" t="s">
        <v>73</v>
      </c>
      <c r="O442" t="s">
        <v>74</v>
      </c>
      <c r="P442" t="s">
        <v>56</v>
      </c>
      <c r="Q442" s="1" t="s">
        <v>2136</v>
      </c>
      <c r="R442" t="s">
        <v>2137</v>
      </c>
      <c r="S442" t="s">
        <v>450</v>
      </c>
      <c r="T442" s="2" t="s">
        <v>2138</v>
      </c>
      <c r="U442">
        <f t="shared" si="48"/>
        <v>2005</v>
      </c>
      <c r="V442" t="str">
        <f t="shared" si="52"/>
        <v>06</v>
      </c>
      <c r="W442" t="str">
        <f t="shared" si="53"/>
        <v>01</v>
      </c>
      <c r="X442" s="8">
        <f t="shared" si="54"/>
        <v>38504</v>
      </c>
      <c r="Y442">
        <f t="shared" si="49"/>
        <v>74</v>
      </c>
      <c r="Z442" t="str">
        <f t="shared" si="50"/>
        <v>GRUENFARBE</v>
      </c>
      <c r="AA442" s="9" t="str">
        <f t="shared" si="51"/>
        <v>01.06.2005</v>
      </c>
      <c r="AB442" s="9" t="str">
        <f t="shared" si="55"/>
        <v>Nein</v>
      </c>
    </row>
    <row r="443" spans="1:28" x14ac:dyDescent="0.25">
      <c r="A443" t="s">
        <v>2146</v>
      </c>
      <c r="B443" t="s">
        <v>2147</v>
      </c>
      <c r="C443" t="s">
        <v>2148</v>
      </c>
      <c r="D443" t="s">
        <v>2149</v>
      </c>
      <c r="E443" t="s">
        <v>2150</v>
      </c>
      <c r="F443" t="s">
        <v>51</v>
      </c>
      <c r="G443" t="s">
        <v>66</v>
      </c>
      <c r="H443" t="s">
        <v>324</v>
      </c>
      <c r="I443" s="3" t="s">
        <v>9526</v>
      </c>
      <c r="J443" t="s">
        <v>54</v>
      </c>
      <c r="K443" t="s">
        <v>183</v>
      </c>
      <c r="L443" t="s">
        <v>2151</v>
      </c>
      <c r="M443" t="s">
        <v>2152</v>
      </c>
      <c r="N443" t="s">
        <v>171</v>
      </c>
      <c r="O443" t="s">
        <v>74</v>
      </c>
      <c r="P443" t="s">
        <v>56</v>
      </c>
      <c r="Q443" s="1" t="s">
        <v>2136</v>
      </c>
      <c r="R443" t="s">
        <v>2153</v>
      </c>
      <c r="S443" t="s">
        <v>450</v>
      </c>
      <c r="T443" t="s">
        <v>1356</v>
      </c>
      <c r="U443">
        <f t="shared" si="48"/>
        <v>1999</v>
      </c>
      <c r="V443" t="str">
        <f t="shared" si="52"/>
        <v>12</v>
      </c>
      <c r="W443" t="str">
        <f t="shared" si="53"/>
        <v>16</v>
      </c>
      <c r="X443" s="8">
        <f t="shared" si="54"/>
        <v>36510</v>
      </c>
      <c r="Y443">
        <f t="shared" si="49"/>
        <v>74</v>
      </c>
      <c r="Z443" t="str">
        <f t="shared" si="50"/>
        <v>GRUENFARBE</v>
      </c>
      <c r="AA443" s="9" t="str">
        <f t="shared" si="51"/>
        <v>16.12.1999</v>
      </c>
      <c r="AB443" s="9" t="str">
        <f t="shared" si="55"/>
        <v>Nein</v>
      </c>
    </row>
    <row r="444" spans="1:28" x14ac:dyDescent="0.25">
      <c r="A444" t="s">
        <v>2139</v>
      </c>
      <c r="B444" t="s">
        <v>2140</v>
      </c>
      <c r="C444" t="s">
        <v>2141</v>
      </c>
      <c r="D444" t="s">
        <v>2142</v>
      </c>
      <c r="E444" t="s">
        <v>2143</v>
      </c>
      <c r="F444" t="s">
        <v>2144</v>
      </c>
      <c r="G444" t="s">
        <v>93</v>
      </c>
      <c r="H444" t="s">
        <v>51</v>
      </c>
      <c r="I444" s="3" t="s">
        <v>9525</v>
      </c>
      <c r="J444" t="s">
        <v>433</v>
      </c>
      <c r="K444" t="s">
        <v>73</v>
      </c>
      <c r="L444" t="s">
        <v>51</v>
      </c>
      <c r="M444" t="s">
        <v>51</v>
      </c>
      <c r="N444" t="s">
        <v>73</v>
      </c>
      <c r="O444" t="s">
        <v>74</v>
      </c>
      <c r="P444" t="s">
        <v>56</v>
      </c>
      <c r="Q444" s="1" t="s">
        <v>2136</v>
      </c>
      <c r="R444" t="s">
        <v>51</v>
      </c>
      <c r="S444" t="s">
        <v>450</v>
      </c>
      <c r="T444" t="s">
        <v>2145</v>
      </c>
      <c r="U444">
        <f t="shared" si="48"/>
        <v>1996</v>
      </c>
      <c r="V444" t="str">
        <f t="shared" si="52"/>
        <v>06</v>
      </c>
      <c r="W444" t="str">
        <f t="shared" si="53"/>
        <v>18</v>
      </c>
      <c r="X444" s="8">
        <f t="shared" si="54"/>
        <v>35234</v>
      </c>
      <c r="Y444">
        <f t="shared" si="49"/>
        <v>74</v>
      </c>
      <c r="Z444" t="str">
        <f t="shared" si="50"/>
        <v>GRUENFARBE</v>
      </c>
      <c r="AA444" s="9" t="str">
        <f t="shared" si="51"/>
        <v>18.06.1996</v>
      </c>
      <c r="AB444" s="9" t="str">
        <f t="shared" si="55"/>
        <v>Nein</v>
      </c>
    </row>
    <row r="445" spans="1:28" x14ac:dyDescent="0.25">
      <c r="A445" t="s">
        <v>2162</v>
      </c>
      <c r="B445" t="s">
        <v>2163</v>
      </c>
      <c r="C445" t="s">
        <v>2164</v>
      </c>
      <c r="D445" t="s">
        <v>2165</v>
      </c>
      <c r="E445" t="s">
        <v>2166</v>
      </c>
      <c r="F445" t="s">
        <v>51</v>
      </c>
      <c r="G445" t="s">
        <v>53</v>
      </c>
      <c r="H445" t="s">
        <v>51</v>
      </c>
      <c r="I445" s="3" t="s">
        <v>9528</v>
      </c>
      <c r="J445" t="s">
        <v>54</v>
      </c>
      <c r="K445" t="s">
        <v>73</v>
      </c>
      <c r="L445" t="s">
        <v>51</v>
      </c>
      <c r="M445" t="s">
        <v>51</v>
      </c>
      <c r="N445" t="s">
        <v>73</v>
      </c>
      <c r="O445" t="s">
        <v>74</v>
      </c>
      <c r="P445" t="s">
        <v>56</v>
      </c>
      <c r="Q445" s="1" t="s">
        <v>2167</v>
      </c>
      <c r="R445" t="s">
        <v>2168</v>
      </c>
      <c r="S445" t="s">
        <v>918</v>
      </c>
      <c r="T445" t="s">
        <v>2163</v>
      </c>
      <c r="U445">
        <f t="shared" si="48"/>
        <v>2002</v>
      </c>
      <c r="V445" t="str">
        <f t="shared" si="52"/>
        <v>07</v>
      </c>
      <c r="W445" t="str">
        <f t="shared" si="53"/>
        <v>19</v>
      </c>
      <c r="X445" s="8">
        <f t="shared" si="54"/>
        <v>37456</v>
      </c>
      <c r="Y445">
        <f t="shared" si="49"/>
        <v>73.099999999999994</v>
      </c>
      <c r="Z445" t="str">
        <f t="shared" si="50"/>
        <v>GRUENFARBE</v>
      </c>
      <c r="AA445" s="9" t="str">
        <f t="shared" si="51"/>
        <v>19.07.2002</v>
      </c>
      <c r="AB445" s="9" t="str">
        <f t="shared" si="55"/>
        <v>Nein</v>
      </c>
    </row>
    <row r="446" spans="1:28" x14ac:dyDescent="0.25">
      <c r="A446" t="s">
        <v>2169</v>
      </c>
      <c r="B446" t="s">
        <v>1706</v>
      </c>
      <c r="C446" t="s">
        <v>2170</v>
      </c>
      <c r="D446" t="s">
        <v>2171</v>
      </c>
      <c r="E446" t="s">
        <v>2170</v>
      </c>
      <c r="F446" t="s">
        <v>2172</v>
      </c>
      <c r="G446" t="s">
        <v>53</v>
      </c>
      <c r="H446" t="s">
        <v>2170</v>
      </c>
      <c r="I446" s="4" t="s">
        <v>9529</v>
      </c>
      <c r="J446" t="s">
        <v>54</v>
      </c>
      <c r="K446" t="s">
        <v>463</v>
      </c>
      <c r="L446" t="s">
        <v>51</v>
      </c>
      <c r="M446" t="s">
        <v>51</v>
      </c>
      <c r="N446" t="s">
        <v>463</v>
      </c>
      <c r="O446" t="s">
        <v>74</v>
      </c>
      <c r="P446" t="s">
        <v>74</v>
      </c>
      <c r="Q446" s="1" t="s">
        <v>2173</v>
      </c>
      <c r="R446" t="s">
        <v>532</v>
      </c>
      <c r="S446" t="s">
        <v>450</v>
      </c>
      <c r="T446" t="s">
        <v>616</v>
      </c>
      <c r="U446">
        <f t="shared" si="48"/>
        <v>1942</v>
      </c>
      <c r="V446" t="str">
        <f t="shared" si="52"/>
        <v>08</v>
      </c>
      <c r="W446" t="str">
        <f t="shared" si="53"/>
        <v>04</v>
      </c>
      <c r="X446" s="8">
        <f t="shared" si="54"/>
        <v>15557</v>
      </c>
      <c r="Y446">
        <f t="shared" si="49"/>
        <v>72.5</v>
      </c>
      <c r="Z446" t="str">
        <f t="shared" si="50"/>
        <v>ROTFARBE</v>
      </c>
      <c r="AA446" s="9" t="str">
        <f t="shared" si="51"/>
        <v>04.08.1942</v>
      </c>
      <c r="AB446" s="9" t="str">
        <f t="shared" si="55"/>
        <v>Nein</v>
      </c>
    </row>
    <row r="447" spans="1:28" x14ac:dyDescent="0.25">
      <c r="A447" t="s">
        <v>2177</v>
      </c>
      <c r="B447" t="s">
        <v>1581</v>
      </c>
      <c r="C447" t="s">
        <v>2178</v>
      </c>
      <c r="D447" t="s">
        <v>2179</v>
      </c>
      <c r="E447" t="s">
        <v>1583</v>
      </c>
      <c r="F447" t="s">
        <v>2180</v>
      </c>
      <c r="G447" t="s">
        <v>84</v>
      </c>
      <c r="H447" t="s">
        <v>1378</v>
      </c>
      <c r="I447" s="3" t="s">
        <v>9483</v>
      </c>
      <c r="J447" t="s">
        <v>54</v>
      </c>
      <c r="K447" t="s">
        <v>73</v>
      </c>
      <c r="L447" t="s">
        <v>51</v>
      </c>
      <c r="M447" t="s">
        <v>51</v>
      </c>
      <c r="N447" t="s">
        <v>73</v>
      </c>
      <c r="O447" t="s">
        <v>74</v>
      </c>
      <c r="P447" t="s">
        <v>56</v>
      </c>
      <c r="Q447" s="1" t="s">
        <v>2176</v>
      </c>
      <c r="R447" t="s">
        <v>2181</v>
      </c>
      <c r="S447" t="s">
        <v>450</v>
      </c>
      <c r="T447" t="s">
        <v>1587</v>
      </c>
      <c r="U447">
        <f t="shared" si="48"/>
        <v>2004</v>
      </c>
      <c r="V447" t="str">
        <f t="shared" si="52"/>
        <v>01</v>
      </c>
      <c r="W447" t="str">
        <f t="shared" si="53"/>
        <v>01</v>
      </c>
      <c r="X447" s="8">
        <f t="shared" si="54"/>
        <v>37987</v>
      </c>
      <c r="Y447">
        <f t="shared" si="49"/>
        <v>70</v>
      </c>
      <c r="Z447" t="str">
        <f t="shared" si="50"/>
        <v>GRUENFARBE</v>
      </c>
      <c r="AA447" s="9" t="str">
        <f t="shared" si="51"/>
        <v>01.01.2004</v>
      </c>
      <c r="AB447" s="9" t="str">
        <f t="shared" si="55"/>
        <v>Nein</v>
      </c>
    </row>
    <row r="448" spans="1:28" x14ac:dyDescent="0.25">
      <c r="A448" t="s">
        <v>2174</v>
      </c>
      <c r="B448" t="s">
        <v>224</v>
      </c>
      <c r="C448" t="s">
        <v>2175</v>
      </c>
      <c r="D448" t="s">
        <v>396</v>
      </c>
      <c r="E448" t="s">
        <v>397</v>
      </c>
      <c r="F448" t="s">
        <v>51</v>
      </c>
      <c r="G448" t="s">
        <v>63</v>
      </c>
      <c r="H448" t="s">
        <v>51</v>
      </c>
      <c r="I448" s="4" t="s">
        <v>9287</v>
      </c>
      <c r="J448" t="s">
        <v>54</v>
      </c>
      <c r="K448" t="s">
        <v>184</v>
      </c>
      <c r="L448" t="s">
        <v>51</v>
      </c>
      <c r="M448" t="s">
        <v>51</v>
      </c>
      <c r="N448" t="s">
        <v>184</v>
      </c>
      <c r="O448" t="s">
        <v>74</v>
      </c>
      <c r="P448" t="s">
        <v>56</v>
      </c>
      <c r="Q448" s="1" t="s">
        <v>2176</v>
      </c>
      <c r="R448" t="s">
        <v>395</v>
      </c>
      <c r="S448" t="s">
        <v>1225</v>
      </c>
      <c r="T448" t="s">
        <v>138</v>
      </c>
      <c r="U448">
        <f t="shared" si="48"/>
        <v>1985</v>
      </c>
      <c r="V448" t="str">
        <f t="shared" si="52"/>
        <v>01</v>
      </c>
      <c r="W448" t="str">
        <f t="shared" si="53"/>
        <v>01</v>
      </c>
      <c r="X448" s="8">
        <f t="shared" si="54"/>
        <v>31048</v>
      </c>
      <c r="Y448">
        <f t="shared" si="49"/>
        <v>70</v>
      </c>
      <c r="Z448" t="str">
        <f t="shared" si="50"/>
        <v>ROTFARBE</v>
      </c>
      <c r="AA448" s="9" t="str">
        <f t="shared" si="51"/>
        <v>01.01.1985</v>
      </c>
      <c r="AB448" s="9" t="str">
        <f t="shared" si="55"/>
        <v>Nein</v>
      </c>
    </row>
    <row r="449" spans="1:28" x14ac:dyDescent="0.25">
      <c r="A449" t="s">
        <v>2182</v>
      </c>
      <c r="B449" t="s">
        <v>51</v>
      </c>
      <c r="C449" t="s">
        <v>2183</v>
      </c>
      <c r="D449" t="s">
        <v>2184</v>
      </c>
      <c r="E449" t="s">
        <v>2185</v>
      </c>
      <c r="F449" t="s">
        <v>2186</v>
      </c>
      <c r="G449" t="s">
        <v>69</v>
      </c>
      <c r="H449" t="s">
        <v>51</v>
      </c>
      <c r="I449" s="3" t="s">
        <v>9277</v>
      </c>
      <c r="J449" t="s">
        <v>54</v>
      </c>
      <c r="K449" t="s">
        <v>59</v>
      </c>
      <c r="L449" t="s">
        <v>51</v>
      </c>
      <c r="M449" t="s">
        <v>51</v>
      </c>
      <c r="N449" t="s">
        <v>59</v>
      </c>
      <c r="O449" t="s">
        <v>56</v>
      </c>
      <c r="P449" t="s">
        <v>51</v>
      </c>
      <c r="Q449" s="1" t="s">
        <v>2187</v>
      </c>
      <c r="R449" t="s">
        <v>51</v>
      </c>
      <c r="S449" t="s">
        <v>51</v>
      </c>
      <c r="T449" t="s">
        <v>51</v>
      </c>
      <c r="U449">
        <f t="shared" si="48"/>
        <v>2014</v>
      </c>
      <c r="V449" t="str">
        <f t="shared" si="52"/>
        <v>01</v>
      </c>
      <c r="W449" t="str">
        <f t="shared" si="53"/>
        <v>01</v>
      </c>
      <c r="X449" s="8">
        <f t="shared" si="54"/>
        <v>41640</v>
      </c>
      <c r="Y449">
        <f t="shared" si="49"/>
        <v>69.3</v>
      </c>
      <c r="Z449" t="str">
        <f t="shared" si="50"/>
        <v>GRUENFARBE</v>
      </c>
      <c r="AA449" s="9" t="str">
        <f t="shared" si="51"/>
        <v>01.01.2014</v>
      </c>
      <c r="AB449" s="9" t="str">
        <f t="shared" si="55"/>
        <v>Nein</v>
      </c>
    </row>
    <row r="450" spans="1:28" x14ac:dyDescent="0.25">
      <c r="A450" t="s">
        <v>51</v>
      </c>
      <c r="B450" t="s">
        <v>52</v>
      </c>
      <c r="C450" t="s">
        <v>51</v>
      </c>
      <c r="D450" t="s">
        <v>51</v>
      </c>
      <c r="E450" t="s">
        <v>51</v>
      </c>
      <c r="F450" t="s">
        <v>51</v>
      </c>
      <c r="G450" t="s">
        <v>58</v>
      </c>
      <c r="H450" t="s">
        <v>51</v>
      </c>
      <c r="I450" s="3" t="s">
        <v>9248</v>
      </c>
      <c r="J450" t="s">
        <v>54</v>
      </c>
      <c r="K450" t="s">
        <v>463</v>
      </c>
      <c r="L450" t="s">
        <v>51</v>
      </c>
      <c r="M450" t="s">
        <v>51</v>
      </c>
      <c r="N450" t="s">
        <v>463</v>
      </c>
      <c r="O450" t="s">
        <v>56</v>
      </c>
      <c r="P450" t="s">
        <v>51</v>
      </c>
      <c r="Q450" s="1" t="s">
        <v>2188</v>
      </c>
      <c r="R450" t="s">
        <v>51</v>
      </c>
      <c r="S450" t="s">
        <v>51</v>
      </c>
      <c r="T450" t="s">
        <v>51</v>
      </c>
      <c r="U450">
        <f t="shared" si="48"/>
        <v>1990</v>
      </c>
      <c r="V450" t="str">
        <f t="shared" si="52"/>
        <v>01</v>
      </c>
      <c r="W450" t="str">
        <f t="shared" si="53"/>
        <v>01</v>
      </c>
      <c r="X450" s="8">
        <f t="shared" si="54"/>
        <v>32874</v>
      </c>
      <c r="Y450">
        <f t="shared" si="49"/>
        <v>69.2</v>
      </c>
      <c r="Z450" t="str">
        <f t="shared" si="50"/>
        <v>GRUENFARBE</v>
      </c>
      <c r="AA450" s="9" t="str">
        <f t="shared" si="51"/>
        <v>01.01.1990</v>
      </c>
      <c r="AB450" s="9" t="str">
        <f t="shared" si="55"/>
        <v>Nein</v>
      </c>
    </row>
    <row r="451" spans="1:28" x14ac:dyDescent="0.25">
      <c r="A451" t="s">
        <v>2189</v>
      </c>
      <c r="B451" t="s">
        <v>2190</v>
      </c>
      <c r="C451" t="s">
        <v>2191</v>
      </c>
      <c r="D451" t="s">
        <v>2192</v>
      </c>
      <c r="E451" t="s">
        <v>2193</v>
      </c>
      <c r="F451" t="s">
        <v>51</v>
      </c>
      <c r="G451" t="s">
        <v>84</v>
      </c>
      <c r="H451" t="s">
        <v>2191</v>
      </c>
      <c r="I451" s="3" t="s">
        <v>9530</v>
      </c>
      <c r="J451" t="s">
        <v>54</v>
      </c>
      <c r="K451" t="s">
        <v>73</v>
      </c>
      <c r="L451" t="s">
        <v>73</v>
      </c>
      <c r="M451" t="s">
        <v>2194</v>
      </c>
      <c r="N451" t="s">
        <v>73</v>
      </c>
      <c r="O451" t="s">
        <v>74</v>
      </c>
      <c r="P451" t="s">
        <v>56</v>
      </c>
      <c r="Q451" s="1" t="s">
        <v>2195</v>
      </c>
      <c r="R451" t="s">
        <v>2196</v>
      </c>
      <c r="S451" t="s">
        <v>450</v>
      </c>
      <c r="T451" t="s">
        <v>2197</v>
      </c>
      <c r="U451">
        <f t="shared" ref="U451:U514" si="56">VALUE(IF(LEN(I451)&gt;3,RIGHT(I451,4),1990))</f>
        <v>2009</v>
      </c>
      <c r="V451" t="str">
        <f t="shared" si="52"/>
        <v>05</v>
      </c>
      <c r="W451" t="str">
        <f t="shared" si="53"/>
        <v>20</v>
      </c>
      <c r="X451" s="8">
        <f t="shared" si="54"/>
        <v>39953</v>
      </c>
      <c r="Y451">
        <f t="shared" ref="Y451:Y514" si="57">VALUE(Q451)</f>
        <v>69</v>
      </c>
      <c r="Z451" t="str">
        <f t="shared" ref="Z451:Z514" si="58">IF(VALUE(U451)&lt;1990,"ROTFARBE","GRUENFARBE")</f>
        <v>GRUENFARBE</v>
      </c>
      <c r="AA451" s="9" t="str">
        <f t="shared" ref="AA451:AA514" si="59">TEXT(I451,"DD.MM.YYYY")</f>
        <v>20.05.2009</v>
      </c>
      <c r="AB451" s="9" t="str">
        <f t="shared" si="55"/>
        <v>Nein</v>
      </c>
    </row>
    <row r="452" spans="1:28" x14ac:dyDescent="0.25">
      <c r="A452" t="s">
        <v>2198</v>
      </c>
      <c r="B452" t="s">
        <v>1216</v>
      </c>
      <c r="C452" t="s">
        <v>2199</v>
      </c>
      <c r="D452" t="s">
        <v>1218</v>
      </c>
      <c r="E452" t="s">
        <v>1219</v>
      </c>
      <c r="F452" t="s">
        <v>1220</v>
      </c>
      <c r="G452" t="s">
        <v>63</v>
      </c>
      <c r="H452" t="s">
        <v>2200</v>
      </c>
      <c r="I452" s="4" t="s">
        <v>9531</v>
      </c>
      <c r="J452" t="s">
        <v>54</v>
      </c>
      <c r="K452" t="s">
        <v>183</v>
      </c>
      <c r="L452" t="s">
        <v>184</v>
      </c>
      <c r="M452" t="s">
        <v>2201</v>
      </c>
      <c r="N452" t="s">
        <v>184</v>
      </c>
      <c r="O452" t="s">
        <v>74</v>
      </c>
      <c r="P452" t="s">
        <v>56</v>
      </c>
      <c r="Q452" s="1" t="s">
        <v>2202</v>
      </c>
      <c r="R452" t="s">
        <v>51</v>
      </c>
      <c r="S452" t="s">
        <v>450</v>
      </c>
      <c r="T452" t="s">
        <v>1226</v>
      </c>
      <c r="U452">
        <f t="shared" si="56"/>
        <v>1983</v>
      </c>
      <c r="V452" t="str">
        <f t="shared" ref="V452:V515" si="60">TEXT(IF(LEN(I452)=10,MID(I452,4,2),1),"00")</f>
        <v>10</v>
      </c>
      <c r="W452" t="str">
        <f t="shared" ref="W452:W515" si="61">TEXT(IF(LEN(I452)=10,MID(I452,1,2),1),"00")</f>
        <v>15</v>
      </c>
      <c r="X452" s="8">
        <f t="shared" ref="X452:X515" si="62">DATE(U452,V452,W452)</f>
        <v>30604</v>
      </c>
      <c r="Y452">
        <f t="shared" si="57"/>
        <v>68.400000000000006</v>
      </c>
      <c r="Z452" t="str">
        <f t="shared" si="58"/>
        <v>ROTFARBE</v>
      </c>
      <c r="AA452" s="9" t="str">
        <f t="shared" si="59"/>
        <v>15.10.1983</v>
      </c>
      <c r="AB452" s="9" t="str">
        <f t="shared" ref="AB452:AB515" si="63">IF(Y452&gt;AD$4,"Ja","Nein")</f>
        <v>Nein</v>
      </c>
    </row>
    <row r="453" spans="1:28" x14ac:dyDescent="0.25">
      <c r="A453" t="s">
        <v>2203</v>
      </c>
      <c r="B453" t="s">
        <v>2204</v>
      </c>
      <c r="C453" t="s">
        <v>2205</v>
      </c>
      <c r="D453" t="s">
        <v>2206</v>
      </c>
      <c r="E453" t="s">
        <v>2207</v>
      </c>
      <c r="F453" t="s">
        <v>51</v>
      </c>
      <c r="G453" t="s">
        <v>79</v>
      </c>
      <c r="H453" t="s">
        <v>51</v>
      </c>
      <c r="I453" s="3" t="s">
        <v>9532</v>
      </c>
      <c r="J453" t="s">
        <v>54</v>
      </c>
      <c r="K453" t="s">
        <v>59</v>
      </c>
      <c r="L453" t="s">
        <v>51</v>
      </c>
      <c r="M453" t="s">
        <v>51</v>
      </c>
      <c r="N453" t="s">
        <v>59</v>
      </c>
      <c r="O453" t="s">
        <v>56</v>
      </c>
      <c r="P453" t="s">
        <v>74</v>
      </c>
      <c r="Q453" s="1" t="s">
        <v>2208</v>
      </c>
      <c r="R453" t="s">
        <v>2205</v>
      </c>
      <c r="S453" t="s">
        <v>450</v>
      </c>
      <c r="T453" t="s">
        <v>1552</v>
      </c>
      <c r="U453">
        <f t="shared" si="56"/>
        <v>2008</v>
      </c>
      <c r="V453" t="str">
        <f t="shared" si="60"/>
        <v>01</v>
      </c>
      <c r="W453" t="str">
        <f t="shared" si="61"/>
        <v>01</v>
      </c>
      <c r="X453" s="8">
        <f t="shared" si="62"/>
        <v>39448</v>
      </c>
      <c r="Y453">
        <f t="shared" si="57"/>
        <v>68</v>
      </c>
      <c r="Z453" t="str">
        <f t="shared" si="58"/>
        <v>GRUENFARBE</v>
      </c>
      <c r="AA453" s="9" t="str">
        <f t="shared" si="59"/>
        <v>01.01.2008</v>
      </c>
      <c r="AB453" s="9" t="str">
        <f t="shared" si="63"/>
        <v>Nein</v>
      </c>
    </row>
    <row r="454" spans="1:28" x14ac:dyDescent="0.25">
      <c r="A454" t="s">
        <v>2209</v>
      </c>
      <c r="B454" t="s">
        <v>2210</v>
      </c>
      <c r="C454" t="s">
        <v>2211</v>
      </c>
      <c r="D454" t="s">
        <v>2212</v>
      </c>
      <c r="E454" t="s">
        <v>2213</v>
      </c>
      <c r="F454" t="s">
        <v>51</v>
      </c>
      <c r="G454" t="s">
        <v>79</v>
      </c>
      <c r="H454" t="s">
        <v>51</v>
      </c>
      <c r="I454" s="4" t="s">
        <v>9533</v>
      </c>
      <c r="J454" t="s">
        <v>54</v>
      </c>
      <c r="K454" t="s">
        <v>171</v>
      </c>
      <c r="L454" t="s">
        <v>51</v>
      </c>
      <c r="M454" t="s">
        <v>51</v>
      </c>
      <c r="N454" t="s">
        <v>171</v>
      </c>
      <c r="O454" t="s">
        <v>74</v>
      </c>
      <c r="P454" t="s">
        <v>56</v>
      </c>
      <c r="Q454" s="1" t="s">
        <v>2214</v>
      </c>
      <c r="R454" t="s">
        <v>2215</v>
      </c>
      <c r="S454" t="s">
        <v>450</v>
      </c>
      <c r="T454" t="s">
        <v>1356</v>
      </c>
      <c r="U454">
        <f t="shared" si="56"/>
        <v>1936</v>
      </c>
      <c r="V454" t="str">
        <f t="shared" si="60"/>
        <v>10</v>
      </c>
      <c r="W454" t="str">
        <f t="shared" si="61"/>
        <v>09</v>
      </c>
      <c r="X454" s="8">
        <f t="shared" si="62"/>
        <v>13432</v>
      </c>
      <c r="Y454">
        <f t="shared" si="57"/>
        <v>67</v>
      </c>
      <c r="Z454" t="str">
        <f t="shared" si="58"/>
        <v>ROTFARBE</v>
      </c>
      <c r="AA454" s="9" t="str">
        <f t="shared" si="59"/>
        <v>09.10.1936</v>
      </c>
      <c r="AB454" s="9" t="str">
        <f t="shared" si="63"/>
        <v>Nein</v>
      </c>
    </row>
    <row r="455" spans="1:28" x14ac:dyDescent="0.25">
      <c r="A455" t="s">
        <v>2216</v>
      </c>
      <c r="B455" t="s">
        <v>454</v>
      </c>
      <c r="C455" t="s">
        <v>1933</v>
      </c>
      <c r="D455" t="s">
        <v>456</v>
      </c>
      <c r="E455" t="s">
        <v>457</v>
      </c>
      <c r="F455" t="s">
        <v>458</v>
      </c>
      <c r="G455" t="s">
        <v>63</v>
      </c>
      <c r="H455" t="s">
        <v>2217</v>
      </c>
      <c r="I455" s="4" t="s">
        <v>9534</v>
      </c>
      <c r="J455" t="s">
        <v>54</v>
      </c>
      <c r="K455" t="s">
        <v>73</v>
      </c>
      <c r="L455" t="s">
        <v>51</v>
      </c>
      <c r="M455" t="s">
        <v>51</v>
      </c>
      <c r="N455" t="s">
        <v>73</v>
      </c>
      <c r="O455" t="s">
        <v>74</v>
      </c>
      <c r="P455" t="s">
        <v>74</v>
      </c>
      <c r="Q455" s="1" t="s">
        <v>2218</v>
      </c>
      <c r="R455" t="s">
        <v>937</v>
      </c>
      <c r="S455" t="s">
        <v>450</v>
      </c>
      <c r="T455" t="s">
        <v>938</v>
      </c>
      <c r="U455">
        <f t="shared" si="56"/>
        <v>1974</v>
      </c>
      <c r="V455" t="str">
        <f t="shared" si="60"/>
        <v>11</v>
      </c>
      <c r="W455" t="str">
        <f t="shared" si="61"/>
        <v>19</v>
      </c>
      <c r="X455" s="8">
        <f t="shared" si="62"/>
        <v>27352</v>
      </c>
      <c r="Y455">
        <f t="shared" si="57"/>
        <v>66.7</v>
      </c>
      <c r="Z455" t="str">
        <f t="shared" si="58"/>
        <v>ROTFARBE</v>
      </c>
      <c r="AA455" s="9" t="str">
        <f t="shared" si="59"/>
        <v>19.11.1974</v>
      </c>
      <c r="AB455" s="9" t="str">
        <f t="shared" si="63"/>
        <v>Nein</v>
      </c>
    </row>
    <row r="456" spans="1:28" x14ac:dyDescent="0.25">
      <c r="A456" t="s">
        <v>2219</v>
      </c>
      <c r="B456" t="s">
        <v>914</v>
      </c>
      <c r="C456" t="s">
        <v>2220</v>
      </c>
      <c r="D456" t="s">
        <v>2221</v>
      </c>
      <c r="E456" t="s">
        <v>2222</v>
      </c>
      <c r="F456" t="s">
        <v>51</v>
      </c>
      <c r="G456" t="s">
        <v>63</v>
      </c>
      <c r="H456" t="s">
        <v>51</v>
      </c>
      <c r="I456" s="3" t="s">
        <v>9277</v>
      </c>
      <c r="J456" t="s">
        <v>54</v>
      </c>
      <c r="K456" t="s">
        <v>59</v>
      </c>
      <c r="L456" t="s">
        <v>51</v>
      </c>
      <c r="M456" t="s">
        <v>51</v>
      </c>
      <c r="N456" t="s">
        <v>59</v>
      </c>
      <c r="O456" t="s">
        <v>56</v>
      </c>
      <c r="P456" t="s">
        <v>74</v>
      </c>
      <c r="Q456" s="1" t="s">
        <v>2223</v>
      </c>
      <c r="R456" t="s">
        <v>51</v>
      </c>
      <c r="S456" t="s">
        <v>107</v>
      </c>
      <c r="T456" t="s">
        <v>138</v>
      </c>
      <c r="U456">
        <f t="shared" si="56"/>
        <v>2014</v>
      </c>
      <c r="V456" t="str">
        <f t="shared" si="60"/>
        <v>01</v>
      </c>
      <c r="W456" t="str">
        <f t="shared" si="61"/>
        <v>01</v>
      </c>
      <c r="X456" s="8">
        <f t="shared" si="62"/>
        <v>41640</v>
      </c>
      <c r="Y456">
        <f t="shared" si="57"/>
        <v>66.599999999999994</v>
      </c>
      <c r="Z456" t="str">
        <f t="shared" si="58"/>
        <v>GRUENFARBE</v>
      </c>
      <c r="AA456" s="9" t="str">
        <f t="shared" si="59"/>
        <v>01.01.2014</v>
      </c>
      <c r="AB456" s="9" t="str">
        <f t="shared" si="63"/>
        <v>Nein</v>
      </c>
    </row>
    <row r="457" spans="1:28" x14ac:dyDescent="0.25">
      <c r="A457" t="s">
        <v>2224</v>
      </c>
      <c r="B457" t="s">
        <v>2225</v>
      </c>
      <c r="C457" t="s">
        <v>2226</v>
      </c>
      <c r="D457" t="s">
        <v>2227</v>
      </c>
      <c r="E457" t="s">
        <v>2228</v>
      </c>
      <c r="F457" t="s">
        <v>51</v>
      </c>
      <c r="G457" t="s">
        <v>79</v>
      </c>
      <c r="H457" t="s">
        <v>51</v>
      </c>
      <c r="I457" s="3" t="s">
        <v>9483</v>
      </c>
      <c r="J457" t="s">
        <v>54</v>
      </c>
      <c r="K457" t="s">
        <v>59</v>
      </c>
      <c r="L457" t="s">
        <v>51</v>
      </c>
      <c r="M457" t="s">
        <v>51</v>
      </c>
      <c r="N457" t="s">
        <v>59</v>
      </c>
      <c r="O457" t="s">
        <v>56</v>
      </c>
      <c r="P457" t="s">
        <v>51</v>
      </c>
      <c r="Q457" s="1" t="s">
        <v>2223</v>
      </c>
      <c r="R457" t="s">
        <v>2229</v>
      </c>
      <c r="S457" t="s">
        <v>450</v>
      </c>
      <c r="T457" t="s">
        <v>1552</v>
      </c>
      <c r="U457">
        <f t="shared" si="56"/>
        <v>2004</v>
      </c>
      <c r="V457" t="str">
        <f t="shared" si="60"/>
        <v>01</v>
      </c>
      <c r="W457" t="str">
        <f t="shared" si="61"/>
        <v>01</v>
      </c>
      <c r="X457" s="8">
        <f t="shared" si="62"/>
        <v>37987</v>
      </c>
      <c r="Y457">
        <f t="shared" si="57"/>
        <v>66.599999999999994</v>
      </c>
      <c r="Z457" t="str">
        <f t="shared" si="58"/>
        <v>GRUENFARBE</v>
      </c>
      <c r="AA457" s="9" t="str">
        <f t="shared" si="59"/>
        <v>01.01.2004</v>
      </c>
      <c r="AB457" s="9" t="str">
        <f t="shared" si="63"/>
        <v>Nein</v>
      </c>
    </row>
    <row r="458" spans="1:28" x14ac:dyDescent="0.25">
      <c r="A458" t="s">
        <v>2230</v>
      </c>
      <c r="B458" t="s">
        <v>240</v>
      </c>
      <c r="C458" t="s">
        <v>2231</v>
      </c>
      <c r="D458" t="s">
        <v>329</v>
      </c>
      <c r="E458" t="s">
        <v>330</v>
      </c>
      <c r="F458" t="s">
        <v>331</v>
      </c>
      <c r="G458" t="s">
        <v>66</v>
      </c>
      <c r="H458" t="s">
        <v>2231</v>
      </c>
      <c r="I458" s="3" t="s">
        <v>9535</v>
      </c>
      <c r="J458" t="s">
        <v>54</v>
      </c>
      <c r="K458" t="s">
        <v>2232</v>
      </c>
      <c r="L458" t="s">
        <v>51</v>
      </c>
      <c r="M458" t="s">
        <v>51</v>
      </c>
      <c r="N458" t="s">
        <v>2232</v>
      </c>
      <c r="O458" t="s">
        <v>74</v>
      </c>
      <c r="P458" t="s">
        <v>51</v>
      </c>
      <c r="Q458" s="1" t="s">
        <v>2233</v>
      </c>
      <c r="R458" t="s">
        <v>51</v>
      </c>
      <c r="S458" t="s">
        <v>2234</v>
      </c>
      <c r="T458" t="s">
        <v>51</v>
      </c>
      <c r="U458">
        <f t="shared" si="56"/>
        <v>2020</v>
      </c>
      <c r="V458" t="str">
        <f t="shared" si="60"/>
        <v>11</v>
      </c>
      <c r="W458" t="str">
        <f t="shared" si="61"/>
        <v>19</v>
      </c>
      <c r="X458" s="8">
        <f t="shared" si="62"/>
        <v>44154</v>
      </c>
      <c r="Y458">
        <f t="shared" si="57"/>
        <v>66</v>
      </c>
      <c r="Z458" t="str">
        <f t="shared" si="58"/>
        <v>GRUENFARBE</v>
      </c>
      <c r="AA458" s="9" t="str">
        <f t="shared" si="59"/>
        <v>19.11.2020</v>
      </c>
      <c r="AB458" s="9" t="str">
        <f t="shared" si="63"/>
        <v>Nein</v>
      </c>
    </row>
    <row r="459" spans="1:28" x14ac:dyDescent="0.25">
      <c r="A459" t="s">
        <v>2235</v>
      </c>
      <c r="B459" t="s">
        <v>2236</v>
      </c>
      <c r="C459" t="s">
        <v>2237</v>
      </c>
      <c r="D459" t="s">
        <v>2238</v>
      </c>
      <c r="E459" t="s">
        <v>134</v>
      </c>
      <c r="F459" t="s">
        <v>2239</v>
      </c>
      <c r="G459" t="s">
        <v>58</v>
      </c>
      <c r="H459" t="s">
        <v>51</v>
      </c>
      <c r="I459" s="3" t="s">
        <v>9323</v>
      </c>
      <c r="J459" t="s">
        <v>54</v>
      </c>
      <c r="K459" t="s">
        <v>73</v>
      </c>
      <c r="L459" t="s">
        <v>51</v>
      </c>
      <c r="M459" t="s">
        <v>51</v>
      </c>
      <c r="N459" t="s">
        <v>73</v>
      </c>
      <c r="O459" t="s">
        <v>74</v>
      </c>
      <c r="P459" t="s">
        <v>56</v>
      </c>
      <c r="Q459" s="1" t="s">
        <v>2233</v>
      </c>
      <c r="R459" t="s">
        <v>2240</v>
      </c>
      <c r="S459" t="s">
        <v>450</v>
      </c>
      <c r="T459" t="s">
        <v>471</v>
      </c>
      <c r="U459">
        <f t="shared" si="56"/>
        <v>1996</v>
      </c>
      <c r="V459" t="str">
        <f t="shared" si="60"/>
        <v>01</v>
      </c>
      <c r="W459" t="str">
        <f t="shared" si="61"/>
        <v>01</v>
      </c>
      <c r="X459" s="8">
        <f t="shared" si="62"/>
        <v>35065</v>
      </c>
      <c r="Y459">
        <f t="shared" si="57"/>
        <v>66</v>
      </c>
      <c r="Z459" t="str">
        <f t="shared" si="58"/>
        <v>GRUENFARBE</v>
      </c>
      <c r="AA459" s="9" t="str">
        <f t="shared" si="59"/>
        <v>01.01.1996</v>
      </c>
      <c r="AB459" s="9" t="str">
        <f t="shared" si="63"/>
        <v>Nein</v>
      </c>
    </row>
    <row r="460" spans="1:28" x14ac:dyDescent="0.25">
      <c r="A460" t="s">
        <v>51</v>
      </c>
      <c r="B460" t="s">
        <v>52</v>
      </c>
      <c r="C460" t="s">
        <v>51</v>
      </c>
      <c r="D460" t="s">
        <v>51</v>
      </c>
      <c r="E460" t="s">
        <v>51</v>
      </c>
      <c r="F460" t="s">
        <v>51</v>
      </c>
      <c r="G460" t="s">
        <v>84</v>
      </c>
      <c r="H460" t="s">
        <v>51</v>
      </c>
      <c r="I460" s="3" t="s">
        <v>9248</v>
      </c>
      <c r="J460" t="s">
        <v>54</v>
      </c>
      <c r="K460" t="s">
        <v>463</v>
      </c>
      <c r="L460" t="s">
        <v>51</v>
      </c>
      <c r="M460" t="s">
        <v>51</v>
      </c>
      <c r="N460" t="s">
        <v>463</v>
      </c>
      <c r="O460" t="s">
        <v>56</v>
      </c>
      <c r="P460" t="s">
        <v>51</v>
      </c>
      <c r="Q460" s="1" t="s">
        <v>2233</v>
      </c>
      <c r="R460" t="s">
        <v>51</v>
      </c>
      <c r="S460" t="s">
        <v>51</v>
      </c>
      <c r="T460" t="s">
        <v>51</v>
      </c>
      <c r="U460">
        <f t="shared" si="56"/>
        <v>1990</v>
      </c>
      <c r="V460" t="str">
        <f t="shared" si="60"/>
        <v>01</v>
      </c>
      <c r="W460" t="str">
        <f t="shared" si="61"/>
        <v>01</v>
      </c>
      <c r="X460" s="8">
        <f t="shared" si="62"/>
        <v>32874</v>
      </c>
      <c r="Y460">
        <f t="shared" si="57"/>
        <v>66</v>
      </c>
      <c r="Z460" t="str">
        <f t="shared" si="58"/>
        <v>GRUENFARBE</v>
      </c>
      <c r="AA460" s="9" t="str">
        <f t="shared" si="59"/>
        <v>01.01.1990</v>
      </c>
      <c r="AB460" s="9" t="str">
        <f t="shared" si="63"/>
        <v>Nein</v>
      </c>
    </row>
    <row r="461" spans="1:28" x14ac:dyDescent="0.25">
      <c r="A461" t="s">
        <v>2241</v>
      </c>
      <c r="B461" t="s">
        <v>1776</v>
      </c>
      <c r="C461" t="s">
        <v>1091</v>
      </c>
      <c r="D461" t="s">
        <v>1778</v>
      </c>
      <c r="E461" t="s">
        <v>1779</v>
      </c>
      <c r="F461" t="s">
        <v>51</v>
      </c>
      <c r="G461" t="s">
        <v>84</v>
      </c>
      <c r="H461" t="s">
        <v>380</v>
      </c>
      <c r="I461" s="4" t="s">
        <v>9536</v>
      </c>
      <c r="J461" t="s">
        <v>229</v>
      </c>
      <c r="K461" t="s">
        <v>183</v>
      </c>
      <c r="L461" t="s">
        <v>184</v>
      </c>
      <c r="M461" t="s">
        <v>2242</v>
      </c>
      <c r="N461" t="s">
        <v>184</v>
      </c>
      <c r="O461" t="s">
        <v>74</v>
      </c>
      <c r="P461" t="s">
        <v>56</v>
      </c>
      <c r="Q461" s="1" t="s">
        <v>2233</v>
      </c>
      <c r="R461" t="s">
        <v>1781</v>
      </c>
      <c r="S461" t="s">
        <v>1225</v>
      </c>
      <c r="T461" t="s">
        <v>1776</v>
      </c>
      <c r="U461">
        <f t="shared" si="56"/>
        <v>1989</v>
      </c>
      <c r="V461" t="str">
        <f t="shared" si="60"/>
        <v>08</v>
      </c>
      <c r="W461" t="str">
        <f t="shared" si="61"/>
        <v>21</v>
      </c>
      <c r="X461" s="8">
        <f t="shared" si="62"/>
        <v>32741</v>
      </c>
      <c r="Y461">
        <f t="shared" si="57"/>
        <v>66</v>
      </c>
      <c r="Z461" t="str">
        <f t="shared" si="58"/>
        <v>ROTFARBE</v>
      </c>
      <c r="AA461" s="9" t="str">
        <f t="shared" si="59"/>
        <v>21.08.1989</v>
      </c>
      <c r="AB461" s="9" t="str">
        <f t="shared" si="63"/>
        <v>Nein</v>
      </c>
    </row>
    <row r="462" spans="1:28" x14ac:dyDescent="0.25">
      <c r="A462" t="s">
        <v>2243</v>
      </c>
      <c r="B462" t="s">
        <v>1706</v>
      </c>
      <c r="C462" t="s">
        <v>2244</v>
      </c>
      <c r="D462" t="s">
        <v>2245</v>
      </c>
      <c r="E462" t="s">
        <v>2246</v>
      </c>
      <c r="F462" t="s">
        <v>2247</v>
      </c>
      <c r="G462" t="s">
        <v>53</v>
      </c>
      <c r="H462" t="s">
        <v>2244</v>
      </c>
      <c r="I462" s="4" t="s">
        <v>9537</v>
      </c>
      <c r="J462" t="s">
        <v>54</v>
      </c>
      <c r="K462" t="s">
        <v>463</v>
      </c>
      <c r="L462" t="s">
        <v>51</v>
      </c>
      <c r="M462" t="s">
        <v>51</v>
      </c>
      <c r="N462" t="s">
        <v>463</v>
      </c>
      <c r="O462" t="s">
        <v>74</v>
      </c>
      <c r="P462" t="s">
        <v>74</v>
      </c>
      <c r="Q462" s="1" t="s">
        <v>2233</v>
      </c>
      <c r="R462" t="s">
        <v>532</v>
      </c>
      <c r="S462" t="s">
        <v>107</v>
      </c>
      <c r="T462" t="s">
        <v>616</v>
      </c>
      <c r="U462">
        <f t="shared" si="56"/>
        <v>1955</v>
      </c>
      <c r="V462" t="str">
        <f t="shared" si="60"/>
        <v>04</v>
      </c>
      <c r="W462" t="str">
        <f t="shared" si="61"/>
        <v>13</v>
      </c>
      <c r="X462" s="8">
        <f t="shared" si="62"/>
        <v>20192</v>
      </c>
      <c r="Y462">
        <f t="shared" si="57"/>
        <v>66</v>
      </c>
      <c r="Z462" t="str">
        <f t="shared" si="58"/>
        <v>ROTFARBE</v>
      </c>
      <c r="AA462" s="9" t="str">
        <f t="shared" si="59"/>
        <v>13.04.1955</v>
      </c>
      <c r="AB462" s="9" t="str">
        <f t="shared" si="63"/>
        <v>Nein</v>
      </c>
    </row>
    <row r="463" spans="1:28" x14ac:dyDescent="0.25">
      <c r="A463" t="s">
        <v>2252</v>
      </c>
      <c r="B463" t="s">
        <v>114</v>
      </c>
      <c r="C463" t="s">
        <v>637</v>
      </c>
      <c r="D463" t="s">
        <v>638</v>
      </c>
      <c r="E463" t="s">
        <v>639</v>
      </c>
      <c r="F463" t="s">
        <v>640</v>
      </c>
      <c r="G463" t="s">
        <v>61</v>
      </c>
      <c r="H463" t="s">
        <v>2253</v>
      </c>
      <c r="I463" s="3" t="s">
        <v>9350</v>
      </c>
      <c r="J463" t="s">
        <v>54</v>
      </c>
      <c r="K463" t="s">
        <v>73</v>
      </c>
      <c r="L463" t="s">
        <v>51</v>
      </c>
      <c r="M463" t="s">
        <v>51</v>
      </c>
      <c r="N463" t="s">
        <v>73</v>
      </c>
      <c r="O463" t="s">
        <v>74</v>
      </c>
      <c r="P463" t="s">
        <v>56</v>
      </c>
      <c r="Q463" s="1" t="s">
        <v>2251</v>
      </c>
      <c r="R463" t="s">
        <v>639</v>
      </c>
      <c r="S463" t="s">
        <v>450</v>
      </c>
      <c r="T463" t="s">
        <v>1316</v>
      </c>
      <c r="U463">
        <f t="shared" si="56"/>
        <v>1997</v>
      </c>
      <c r="V463" t="str">
        <f t="shared" si="60"/>
        <v>01</v>
      </c>
      <c r="W463" t="str">
        <f t="shared" si="61"/>
        <v>01</v>
      </c>
      <c r="X463" s="8">
        <f t="shared" si="62"/>
        <v>35431</v>
      </c>
      <c r="Y463">
        <f t="shared" si="57"/>
        <v>65</v>
      </c>
      <c r="Z463" t="str">
        <f t="shared" si="58"/>
        <v>GRUENFARBE</v>
      </c>
      <c r="AA463" s="9" t="str">
        <f t="shared" si="59"/>
        <v>01.01.1997</v>
      </c>
      <c r="AB463" s="9" t="str">
        <f t="shared" si="63"/>
        <v>Nein</v>
      </c>
    </row>
    <row r="464" spans="1:28" x14ac:dyDescent="0.25">
      <c r="A464" t="s">
        <v>2248</v>
      </c>
      <c r="B464" t="s">
        <v>179</v>
      </c>
      <c r="C464" t="s">
        <v>798</v>
      </c>
      <c r="D464" t="s">
        <v>799</v>
      </c>
      <c r="E464" t="s">
        <v>800</v>
      </c>
      <c r="F464" t="s">
        <v>51</v>
      </c>
      <c r="G464" t="s">
        <v>63</v>
      </c>
      <c r="H464" t="s">
        <v>2249</v>
      </c>
      <c r="I464" s="4" t="s">
        <v>9312</v>
      </c>
      <c r="J464" t="s">
        <v>163</v>
      </c>
      <c r="K464" t="s">
        <v>183</v>
      </c>
      <c r="L464" t="s">
        <v>2250</v>
      </c>
      <c r="M464" t="s">
        <v>51</v>
      </c>
      <c r="N464" t="s">
        <v>73</v>
      </c>
      <c r="O464" t="s">
        <v>74</v>
      </c>
      <c r="P464" t="s">
        <v>74</v>
      </c>
      <c r="Q464" s="1" t="s">
        <v>2251</v>
      </c>
      <c r="R464" t="s">
        <v>804</v>
      </c>
      <c r="S464" t="s">
        <v>450</v>
      </c>
      <c r="T464" t="s">
        <v>805</v>
      </c>
      <c r="U464">
        <f t="shared" si="56"/>
        <v>1974</v>
      </c>
      <c r="V464" t="str">
        <f t="shared" si="60"/>
        <v>01</v>
      </c>
      <c r="W464" t="str">
        <f t="shared" si="61"/>
        <v>01</v>
      </c>
      <c r="X464" s="8">
        <f t="shared" si="62"/>
        <v>27030</v>
      </c>
      <c r="Y464">
        <f t="shared" si="57"/>
        <v>65</v>
      </c>
      <c r="Z464" t="str">
        <f t="shared" si="58"/>
        <v>ROTFARBE</v>
      </c>
      <c r="AA464" s="9" t="str">
        <f t="shared" si="59"/>
        <v>01.01.1974</v>
      </c>
      <c r="AB464" s="9" t="str">
        <f t="shared" si="63"/>
        <v>Nein</v>
      </c>
    </row>
    <row r="465" spans="1:28" x14ac:dyDescent="0.25">
      <c r="A465" t="s">
        <v>2254</v>
      </c>
      <c r="B465" t="s">
        <v>454</v>
      </c>
      <c r="C465" t="s">
        <v>1933</v>
      </c>
      <c r="D465" t="s">
        <v>456</v>
      </c>
      <c r="E465" t="s">
        <v>457</v>
      </c>
      <c r="F465" t="s">
        <v>458</v>
      </c>
      <c r="G465" t="s">
        <v>63</v>
      </c>
      <c r="H465" t="s">
        <v>2255</v>
      </c>
      <c r="I465" s="4" t="s">
        <v>9538</v>
      </c>
      <c r="J465" t="s">
        <v>54</v>
      </c>
      <c r="K465" t="s">
        <v>73</v>
      </c>
      <c r="L465" t="s">
        <v>51</v>
      </c>
      <c r="M465" t="s">
        <v>51</v>
      </c>
      <c r="N465" t="s">
        <v>73</v>
      </c>
      <c r="O465" t="s">
        <v>74</v>
      </c>
      <c r="P465" t="s">
        <v>74</v>
      </c>
      <c r="Q465" s="1" t="s">
        <v>2256</v>
      </c>
      <c r="R465" t="s">
        <v>937</v>
      </c>
      <c r="S465" t="s">
        <v>450</v>
      </c>
      <c r="T465" t="s">
        <v>938</v>
      </c>
      <c r="U465">
        <f t="shared" si="56"/>
        <v>1975</v>
      </c>
      <c r="V465" t="str">
        <f t="shared" si="60"/>
        <v>02</v>
      </c>
      <c r="W465" t="str">
        <f t="shared" si="61"/>
        <v>21</v>
      </c>
      <c r="X465" s="8">
        <f t="shared" si="62"/>
        <v>27446</v>
      </c>
      <c r="Y465">
        <f t="shared" si="57"/>
        <v>64.7</v>
      </c>
      <c r="Z465" t="str">
        <f t="shared" si="58"/>
        <v>ROTFARBE</v>
      </c>
      <c r="AA465" s="9" t="str">
        <f t="shared" si="59"/>
        <v>21.02.1975</v>
      </c>
      <c r="AB465" s="9" t="str">
        <f t="shared" si="63"/>
        <v>Nein</v>
      </c>
    </row>
    <row r="466" spans="1:28" ht="27.6" x14ac:dyDescent="0.25">
      <c r="A466" t="s">
        <v>2257</v>
      </c>
      <c r="B466" t="s">
        <v>824</v>
      </c>
      <c r="C466" t="s">
        <v>2258</v>
      </c>
      <c r="D466" t="s">
        <v>2259</v>
      </c>
      <c r="E466" t="s">
        <v>2260</v>
      </c>
      <c r="F466" s="2" t="s">
        <v>2261</v>
      </c>
      <c r="G466" t="s">
        <v>81</v>
      </c>
      <c r="H466" t="s">
        <v>2258</v>
      </c>
      <c r="I466" s="3" t="s">
        <v>9539</v>
      </c>
      <c r="J466" t="s">
        <v>54</v>
      </c>
      <c r="K466" t="s">
        <v>59</v>
      </c>
      <c r="L466" t="s">
        <v>51</v>
      </c>
      <c r="M466" t="s">
        <v>2262</v>
      </c>
      <c r="N466" t="s">
        <v>59</v>
      </c>
      <c r="O466" t="s">
        <v>56</v>
      </c>
      <c r="P466" t="s">
        <v>51</v>
      </c>
      <c r="Q466" s="1" t="s">
        <v>2263</v>
      </c>
      <c r="R466" t="s">
        <v>2258</v>
      </c>
      <c r="S466" t="s">
        <v>450</v>
      </c>
      <c r="T466" t="s">
        <v>1625</v>
      </c>
      <c r="U466">
        <f t="shared" si="56"/>
        <v>2006</v>
      </c>
      <c r="V466" t="str">
        <f t="shared" si="60"/>
        <v>01</v>
      </c>
      <c r="W466" t="str">
        <f t="shared" si="61"/>
        <v>01</v>
      </c>
      <c r="X466" s="8">
        <f t="shared" si="62"/>
        <v>38718</v>
      </c>
      <c r="Y466">
        <f t="shared" si="57"/>
        <v>64.599999999999994</v>
      </c>
      <c r="Z466" t="str">
        <f t="shared" si="58"/>
        <v>GRUENFARBE</v>
      </c>
      <c r="AA466" s="9" t="str">
        <f t="shared" si="59"/>
        <v>01.01.2006</v>
      </c>
      <c r="AB466" s="9" t="str">
        <f t="shared" si="63"/>
        <v>Nein</v>
      </c>
    </row>
    <row r="467" spans="1:28" x14ac:dyDescent="0.25">
      <c r="A467" t="s">
        <v>2264</v>
      </c>
      <c r="B467" t="s">
        <v>2096</v>
      </c>
      <c r="C467" t="s">
        <v>2265</v>
      </c>
      <c r="D467" t="s">
        <v>2098</v>
      </c>
      <c r="E467" t="s">
        <v>2099</v>
      </c>
      <c r="F467" t="s">
        <v>2100</v>
      </c>
      <c r="G467" t="s">
        <v>53</v>
      </c>
      <c r="H467" t="s">
        <v>2266</v>
      </c>
      <c r="I467" s="4" t="s">
        <v>9540</v>
      </c>
      <c r="J467" t="s">
        <v>358</v>
      </c>
      <c r="K467" t="s">
        <v>73</v>
      </c>
      <c r="L467" t="s">
        <v>51</v>
      </c>
      <c r="M467" t="s">
        <v>51</v>
      </c>
      <c r="N467" t="s">
        <v>73</v>
      </c>
      <c r="O467" t="s">
        <v>74</v>
      </c>
      <c r="P467" t="s">
        <v>56</v>
      </c>
      <c r="Q467" s="1" t="s">
        <v>2267</v>
      </c>
      <c r="R467" t="s">
        <v>2268</v>
      </c>
      <c r="S467" t="s">
        <v>450</v>
      </c>
      <c r="T467" t="s">
        <v>2103</v>
      </c>
      <c r="U467">
        <f t="shared" si="56"/>
        <v>1954</v>
      </c>
      <c r="V467" t="str">
        <f t="shared" si="60"/>
        <v>01</v>
      </c>
      <c r="W467" t="str">
        <f t="shared" si="61"/>
        <v>23</v>
      </c>
      <c r="X467" s="8">
        <f t="shared" si="62"/>
        <v>19747</v>
      </c>
      <c r="Y467">
        <f t="shared" si="57"/>
        <v>64</v>
      </c>
      <c r="Z467" t="str">
        <f t="shared" si="58"/>
        <v>ROTFARBE</v>
      </c>
      <c r="AA467" s="9" t="str">
        <f t="shared" si="59"/>
        <v>23.01.1954</v>
      </c>
      <c r="AB467" s="9" t="str">
        <f t="shared" si="63"/>
        <v>Nein</v>
      </c>
    </row>
    <row r="468" spans="1:28" x14ac:dyDescent="0.25">
      <c r="A468" t="s">
        <v>2269</v>
      </c>
      <c r="B468" t="s">
        <v>2270</v>
      </c>
      <c r="C468" t="s">
        <v>2271</v>
      </c>
      <c r="D468" t="s">
        <v>2272</v>
      </c>
      <c r="E468" t="s">
        <v>2273</v>
      </c>
      <c r="F468" t="s">
        <v>2274</v>
      </c>
      <c r="G468" t="s">
        <v>58</v>
      </c>
      <c r="H468" t="s">
        <v>2275</v>
      </c>
      <c r="I468" s="4" t="s">
        <v>9541</v>
      </c>
      <c r="J468" t="s">
        <v>54</v>
      </c>
      <c r="K468" t="s">
        <v>73</v>
      </c>
      <c r="L468" t="s">
        <v>2276</v>
      </c>
      <c r="M468" t="s">
        <v>51</v>
      </c>
      <c r="N468" t="s">
        <v>73</v>
      </c>
      <c r="O468" t="s">
        <v>74</v>
      </c>
      <c r="P468" t="s">
        <v>56</v>
      </c>
      <c r="Q468" s="1" t="s">
        <v>2277</v>
      </c>
      <c r="R468" t="s">
        <v>2278</v>
      </c>
      <c r="S468" t="s">
        <v>1225</v>
      </c>
      <c r="T468" t="s">
        <v>2279</v>
      </c>
      <c r="U468">
        <f t="shared" si="56"/>
        <v>1989</v>
      </c>
      <c r="V468" t="str">
        <f t="shared" si="60"/>
        <v>01</v>
      </c>
      <c r="W468" t="str">
        <f t="shared" si="61"/>
        <v>01</v>
      </c>
      <c r="X468" s="8">
        <f t="shared" si="62"/>
        <v>32509</v>
      </c>
      <c r="Y468">
        <f t="shared" si="57"/>
        <v>63.9</v>
      </c>
      <c r="Z468" t="str">
        <f t="shared" si="58"/>
        <v>ROTFARBE</v>
      </c>
      <c r="AA468" s="9" t="str">
        <f t="shared" si="59"/>
        <v>01.01.1989</v>
      </c>
      <c r="AB468" s="9" t="str">
        <f t="shared" si="63"/>
        <v>Nein</v>
      </c>
    </row>
    <row r="469" spans="1:28" x14ac:dyDescent="0.25">
      <c r="A469" t="s">
        <v>2280</v>
      </c>
      <c r="B469" t="s">
        <v>2204</v>
      </c>
      <c r="C469" t="s">
        <v>51</v>
      </c>
      <c r="D469" t="s">
        <v>2281</v>
      </c>
      <c r="E469" t="s">
        <v>2282</v>
      </c>
      <c r="F469" t="s">
        <v>51</v>
      </c>
      <c r="G469" t="s">
        <v>93</v>
      </c>
      <c r="H469" t="s">
        <v>51</v>
      </c>
      <c r="I469" s="3" t="s">
        <v>9539</v>
      </c>
      <c r="J469" t="s">
        <v>54</v>
      </c>
      <c r="K469" t="s">
        <v>59</v>
      </c>
      <c r="L469" t="s">
        <v>51</v>
      </c>
      <c r="M469" t="s">
        <v>51</v>
      </c>
      <c r="N469" t="s">
        <v>59</v>
      </c>
      <c r="O469" t="s">
        <v>56</v>
      </c>
      <c r="P469" t="s">
        <v>51</v>
      </c>
      <c r="Q469" s="1" t="s">
        <v>2283</v>
      </c>
      <c r="R469" t="s">
        <v>2284</v>
      </c>
      <c r="S469" t="s">
        <v>450</v>
      </c>
      <c r="T469" t="s">
        <v>1192</v>
      </c>
      <c r="U469">
        <f t="shared" si="56"/>
        <v>2006</v>
      </c>
      <c r="V469" t="str">
        <f t="shared" si="60"/>
        <v>01</v>
      </c>
      <c r="W469" t="str">
        <f t="shared" si="61"/>
        <v>01</v>
      </c>
      <c r="X469" s="8">
        <f t="shared" si="62"/>
        <v>38718</v>
      </c>
      <c r="Y469">
        <f t="shared" si="57"/>
        <v>63.5</v>
      </c>
      <c r="Z469" t="str">
        <f t="shared" si="58"/>
        <v>GRUENFARBE</v>
      </c>
      <c r="AA469" s="9" t="str">
        <f t="shared" si="59"/>
        <v>01.01.2006</v>
      </c>
      <c r="AB469" s="9" t="str">
        <f t="shared" si="63"/>
        <v>Nein</v>
      </c>
    </row>
    <row r="470" spans="1:28" x14ac:dyDescent="0.25">
      <c r="A470" t="s">
        <v>2285</v>
      </c>
      <c r="B470" t="s">
        <v>2286</v>
      </c>
      <c r="C470" t="s">
        <v>2287</v>
      </c>
      <c r="D470" t="s">
        <v>2288</v>
      </c>
      <c r="E470" t="s">
        <v>2287</v>
      </c>
      <c r="F470" t="s">
        <v>2289</v>
      </c>
      <c r="G470" t="s">
        <v>69</v>
      </c>
      <c r="H470" t="s">
        <v>2290</v>
      </c>
      <c r="I470" s="3" t="s">
        <v>9248</v>
      </c>
      <c r="J470" t="s">
        <v>381</v>
      </c>
      <c r="K470" t="s">
        <v>185</v>
      </c>
      <c r="L470" t="s">
        <v>51</v>
      </c>
      <c r="M470" t="s">
        <v>51</v>
      </c>
      <c r="N470" t="s">
        <v>185</v>
      </c>
      <c r="O470" t="s">
        <v>74</v>
      </c>
      <c r="P470" t="s">
        <v>74</v>
      </c>
      <c r="Q470" s="1" t="s">
        <v>2283</v>
      </c>
      <c r="R470" t="s">
        <v>2287</v>
      </c>
      <c r="S470" t="s">
        <v>107</v>
      </c>
      <c r="T470" t="s">
        <v>196</v>
      </c>
      <c r="U470">
        <f t="shared" si="56"/>
        <v>1990</v>
      </c>
      <c r="V470" t="str">
        <f t="shared" si="60"/>
        <v>01</v>
      </c>
      <c r="W470" t="str">
        <f t="shared" si="61"/>
        <v>01</v>
      </c>
      <c r="X470" s="8">
        <f t="shared" si="62"/>
        <v>32874</v>
      </c>
      <c r="Y470">
        <f t="shared" si="57"/>
        <v>63.5</v>
      </c>
      <c r="Z470" t="str">
        <f t="shared" si="58"/>
        <v>GRUENFARBE</v>
      </c>
      <c r="AA470" s="9" t="str">
        <f t="shared" si="59"/>
        <v>01.01.1990</v>
      </c>
      <c r="AB470" s="9" t="str">
        <f t="shared" si="63"/>
        <v>Nein</v>
      </c>
    </row>
    <row r="471" spans="1:28" x14ac:dyDescent="0.25">
      <c r="A471" t="s">
        <v>2291</v>
      </c>
      <c r="B471" t="s">
        <v>2286</v>
      </c>
      <c r="C471" t="s">
        <v>2287</v>
      </c>
      <c r="D471" t="s">
        <v>2288</v>
      </c>
      <c r="E471" t="s">
        <v>2287</v>
      </c>
      <c r="F471" t="s">
        <v>2289</v>
      </c>
      <c r="G471" t="s">
        <v>69</v>
      </c>
      <c r="H471" t="s">
        <v>2292</v>
      </c>
      <c r="I471" s="3" t="s">
        <v>9248</v>
      </c>
      <c r="J471" t="s">
        <v>381</v>
      </c>
      <c r="K471" t="s">
        <v>185</v>
      </c>
      <c r="L471" t="s">
        <v>51</v>
      </c>
      <c r="M471" t="s">
        <v>51</v>
      </c>
      <c r="N471" t="s">
        <v>185</v>
      </c>
      <c r="O471" t="s">
        <v>74</v>
      </c>
      <c r="P471" t="s">
        <v>74</v>
      </c>
      <c r="Q471" s="1" t="s">
        <v>2283</v>
      </c>
      <c r="R471" t="s">
        <v>2287</v>
      </c>
      <c r="S471" t="s">
        <v>107</v>
      </c>
      <c r="T471" t="s">
        <v>196</v>
      </c>
      <c r="U471">
        <f t="shared" si="56"/>
        <v>1990</v>
      </c>
      <c r="V471" t="str">
        <f t="shared" si="60"/>
        <v>01</v>
      </c>
      <c r="W471" t="str">
        <f t="shared" si="61"/>
        <v>01</v>
      </c>
      <c r="X471" s="8">
        <f t="shared" si="62"/>
        <v>32874</v>
      </c>
      <c r="Y471">
        <f t="shared" si="57"/>
        <v>63.5</v>
      </c>
      <c r="Z471" t="str">
        <f t="shared" si="58"/>
        <v>GRUENFARBE</v>
      </c>
      <c r="AA471" s="9" t="str">
        <f t="shared" si="59"/>
        <v>01.01.1990</v>
      </c>
      <c r="AB471" s="9" t="str">
        <f t="shared" si="63"/>
        <v>Nein</v>
      </c>
    </row>
    <row r="472" spans="1:28" x14ac:dyDescent="0.25">
      <c r="A472" t="s">
        <v>2293</v>
      </c>
      <c r="B472" t="s">
        <v>2286</v>
      </c>
      <c r="C472" t="s">
        <v>2287</v>
      </c>
      <c r="D472" t="s">
        <v>2288</v>
      </c>
      <c r="E472" t="s">
        <v>2287</v>
      </c>
      <c r="F472" t="s">
        <v>2289</v>
      </c>
      <c r="G472" t="s">
        <v>69</v>
      </c>
      <c r="H472" t="s">
        <v>2294</v>
      </c>
      <c r="I472" s="3" t="s">
        <v>9248</v>
      </c>
      <c r="J472" t="s">
        <v>381</v>
      </c>
      <c r="K472" t="s">
        <v>185</v>
      </c>
      <c r="L472" t="s">
        <v>51</v>
      </c>
      <c r="M472" t="s">
        <v>51</v>
      </c>
      <c r="N472" t="s">
        <v>185</v>
      </c>
      <c r="O472" t="s">
        <v>74</v>
      </c>
      <c r="P472" t="s">
        <v>74</v>
      </c>
      <c r="Q472" s="1" t="s">
        <v>2283</v>
      </c>
      <c r="R472" t="s">
        <v>2287</v>
      </c>
      <c r="S472" t="s">
        <v>107</v>
      </c>
      <c r="T472" t="s">
        <v>196</v>
      </c>
      <c r="U472">
        <f t="shared" si="56"/>
        <v>1990</v>
      </c>
      <c r="V472" t="str">
        <f t="shared" si="60"/>
        <v>01</v>
      </c>
      <c r="W472" t="str">
        <f t="shared" si="61"/>
        <v>01</v>
      </c>
      <c r="X472" s="8">
        <f t="shared" si="62"/>
        <v>32874</v>
      </c>
      <c r="Y472">
        <f t="shared" si="57"/>
        <v>63.5</v>
      </c>
      <c r="Z472" t="str">
        <f t="shared" si="58"/>
        <v>GRUENFARBE</v>
      </c>
      <c r="AA472" s="9" t="str">
        <f t="shared" si="59"/>
        <v>01.01.1990</v>
      </c>
      <c r="AB472" s="9" t="str">
        <f t="shared" si="63"/>
        <v>Nein</v>
      </c>
    </row>
    <row r="473" spans="1:28" x14ac:dyDescent="0.25">
      <c r="A473" t="s">
        <v>2295</v>
      </c>
      <c r="B473" t="s">
        <v>2286</v>
      </c>
      <c r="C473" t="s">
        <v>2287</v>
      </c>
      <c r="D473" t="s">
        <v>2288</v>
      </c>
      <c r="E473" t="s">
        <v>2287</v>
      </c>
      <c r="F473" t="s">
        <v>2289</v>
      </c>
      <c r="G473" t="s">
        <v>69</v>
      </c>
      <c r="H473" t="s">
        <v>2296</v>
      </c>
      <c r="I473" s="3" t="s">
        <v>9248</v>
      </c>
      <c r="J473" t="s">
        <v>381</v>
      </c>
      <c r="K473" t="s">
        <v>185</v>
      </c>
      <c r="L473" t="s">
        <v>51</v>
      </c>
      <c r="M473" t="s">
        <v>51</v>
      </c>
      <c r="N473" t="s">
        <v>185</v>
      </c>
      <c r="O473" t="s">
        <v>74</v>
      </c>
      <c r="P473" t="s">
        <v>74</v>
      </c>
      <c r="Q473" s="1" t="s">
        <v>2283</v>
      </c>
      <c r="R473" t="s">
        <v>2287</v>
      </c>
      <c r="S473" t="s">
        <v>107</v>
      </c>
      <c r="T473" t="s">
        <v>196</v>
      </c>
      <c r="U473">
        <f t="shared" si="56"/>
        <v>1990</v>
      </c>
      <c r="V473" t="str">
        <f t="shared" si="60"/>
        <v>01</v>
      </c>
      <c r="W473" t="str">
        <f t="shared" si="61"/>
        <v>01</v>
      </c>
      <c r="X473" s="8">
        <f t="shared" si="62"/>
        <v>32874</v>
      </c>
      <c r="Y473">
        <f t="shared" si="57"/>
        <v>63.5</v>
      </c>
      <c r="Z473" t="str">
        <f t="shared" si="58"/>
        <v>GRUENFARBE</v>
      </c>
      <c r="AA473" s="9" t="str">
        <f t="shared" si="59"/>
        <v>01.01.1990</v>
      </c>
      <c r="AB473" s="9" t="str">
        <f t="shared" si="63"/>
        <v>Nein</v>
      </c>
    </row>
    <row r="474" spans="1:28" x14ac:dyDescent="0.25">
      <c r="A474" t="s">
        <v>2297</v>
      </c>
      <c r="B474" t="s">
        <v>51</v>
      </c>
      <c r="C474" t="s">
        <v>2298</v>
      </c>
      <c r="D474" t="s">
        <v>2299</v>
      </c>
      <c r="E474" t="s">
        <v>2300</v>
      </c>
      <c r="F474" t="s">
        <v>51</v>
      </c>
      <c r="G474" t="s">
        <v>66</v>
      </c>
      <c r="H474" t="s">
        <v>51</v>
      </c>
      <c r="I474" s="3" t="s">
        <v>9277</v>
      </c>
      <c r="J474" t="s">
        <v>54</v>
      </c>
      <c r="K474" t="s">
        <v>59</v>
      </c>
      <c r="L474" t="s">
        <v>51</v>
      </c>
      <c r="M474" t="s">
        <v>51</v>
      </c>
      <c r="N474" t="s">
        <v>59</v>
      </c>
      <c r="O474" t="s">
        <v>56</v>
      </c>
      <c r="P474" t="s">
        <v>74</v>
      </c>
      <c r="Q474" s="1" t="s">
        <v>2301</v>
      </c>
      <c r="R474" t="s">
        <v>51</v>
      </c>
      <c r="S474" t="s">
        <v>450</v>
      </c>
      <c r="T474" t="s">
        <v>1356</v>
      </c>
      <c r="U474">
        <f t="shared" si="56"/>
        <v>2014</v>
      </c>
      <c r="V474" t="str">
        <f t="shared" si="60"/>
        <v>01</v>
      </c>
      <c r="W474" t="str">
        <f t="shared" si="61"/>
        <v>01</v>
      </c>
      <c r="X474" s="8">
        <f t="shared" si="62"/>
        <v>41640</v>
      </c>
      <c r="Y474">
        <f t="shared" si="57"/>
        <v>62.7</v>
      </c>
      <c r="Z474" t="str">
        <f t="shared" si="58"/>
        <v>GRUENFARBE</v>
      </c>
      <c r="AA474" s="9" t="str">
        <f t="shared" si="59"/>
        <v>01.01.2014</v>
      </c>
      <c r="AB474" s="9" t="str">
        <f t="shared" si="63"/>
        <v>Nein</v>
      </c>
    </row>
    <row r="475" spans="1:28" x14ac:dyDescent="0.25">
      <c r="A475" t="s">
        <v>2304</v>
      </c>
      <c r="B475" t="s">
        <v>2305</v>
      </c>
      <c r="C475" t="s">
        <v>2306</v>
      </c>
      <c r="D475" t="s">
        <v>2307</v>
      </c>
      <c r="E475" t="s">
        <v>2308</v>
      </c>
      <c r="F475" t="s">
        <v>51</v>
      </c>
      <c r="G475" t="s">
        <v>66</v>
      </c>
      <c r="H475" t="s">
        <v>51</v>
      </c>
      <c r="I475" s="3" t="s">
        <v>9542</v>
      </c>
      <c r="J475" t="s">
        <v>54</v>
      </c>
      <c r="K475" t="s">
        <v>59</v>
      </c>
      <c r="L475" t="s">
        <v>51</v>
      </c>
      <c r="M475" t="s">
        <v>51</v>
      </c>
      <c r="N475" t="s">
        <v>59</v>
      </c>
      <c r="O475" t="s">
        <v>56</v>
      </c>
      <c r="P475" t="s">
        <v>172</v>
      </c>
      <c r="Q475" s="1" t="s">
        <v>2303</v>
      </c>
      <c r="R475" t="s">
        <v>2309</v>
      </c>
      <c r="S475" t="s">
        <v>107</v>
      </c>
      <c r="T475" t="s">
        <v>196</v>
      </c>
      <c r="U475">
        <f t="shared" si="56"/>
        <v>2006</v>
      </c>
      <c r="V475" t="str">
        <f t="shared" si="60"/>
        <v>10</v>
      </c>
      <c r="W475" t="str">
        <f t="shared" si="61"/>
        <v>23</v>
      </c>
      <c r="X475" s="8">
        <f t="shared" si="62"/>
        <v>39013</v>
      </c>
      <c r="Y475">
        <f t="shared" si="57"/>
        <v>62</v>
      </c>
      <c r="Z475" t="str">
        <f t="shared" si="58"/>
        <v>GRUENFARBE</v>
      </c>
      <c r="AA475" s="9" t="str">
        <f t="shared" si="59"/>
        <v>23.10.2006</v>
      </c>
      <c r="AB475" s="9" t="str">
        <f t="shared" si="63"/>
        <v>Nein</v>
      </c>
    </row>
    <row r="476" spans="1:28" x14ac:dyDescent="0.25">
      <c r="A476" t="s">
        <v>2310</v>
      </c>
      <c r="B476" t="s">
        <v>914</v>
      </c>
      <c r="C476" t="s">
        <v>2311</v>
      </c>
      <c r="D476" t="s">
        <v>2312</v>
      </c>
      <c r="E476" t="s">
        <v>2313</v>
      </c>
      <c r="F476" t="s">
        <v>51</v>
      </c>
      <c r="G476" t="s">
        <v>66</v>
      </c>
      <c r="H476" t="s">
        <v>2314</v>
      </c>
      <c r="I476" s="3" t="s">
        <v>9483</v>
      </c>
      <c r="J476" t="s">
        <v>54</v>
      </c>
      <c r="K476" t="s">
        <v>59</v>
      </c>
      <c r="L476" t="s">
        <v>51</v>
      </c>
      <c r="M476" t="s">
        <v>51</v>
      </c>
      <c r="N476" t="s">
        <v>59</v>
      </c>
      <c r="O476" t="s">
        <v>56</v>
      </c>
      <c r="P476" t="s">
        <v>74</v>
      </c>
      <c r="Q476" s="1" t="s">
        <v>2303</v>
      </c>
      <c r="R476" t="s">
        <v>2315</v>
      </c>
      <c r="S476" t="s">
        <v>107</v>
      </c>
      <c r="T476" t="s">
        <v>196</v>
      </c>
      <c r="U476">
        <f t="shared" si="56"/>
        <v>2004</v>
      </c>
      <c r="V476" t="str">
        <f t="shared" si="60"/>
        <v>01</v>
      </c>
      <c r="W476" t="str">
        <f t="shared" si="61"/>
        <v>01</v>
      </c>
      <c r="X476" s="8">
        <f t="shared" si="62"/>
        <v>37987</v>
      </c>
      <c r="Y476">
        <f t="shared" si="57"/>
        <v>62</v>
      </c>
      <c r="Z476" t="str">
        <f t="shared" si="58"/>
        <v>GRUENFARBE</v>
      </c>
      <c r="AA476" s="9" t="str">
        <f t="shared" si="59"/>
        <v>01.01.2004</v>
      </c>
      <c r="AB476" s="9" t="str">
        <f t="shared" si="63"/>
        <v>Nein</v>
      </c>
    </row>
    <row r="477" spans="1:28" x14ac:dyDescent="0.25">
      <c r="A477" t="s">
        <v>2302</v>
      </c>
      <c r="B477" t="s">
        <v>51</v>
      </c>
      <c r="C477" t="s">
        <v>51</v>
      </c>
      <c r="D477" t="s">
        <v>2281</v>
      </c>
      <c r="E477" t="s">
        <v>2282</v>
      </c>
      <c r="F477" t="s">
        <v>51</v>
      </c>
      <c r="G477" t="s">
        <v>93</v>
      </c>
      <c r="H477" t="s">
        <v>51</v>
      </c>
      <c r="I477" s="3" t="s">
        <v>9492</v>
      </c>
      <c r="J477" t="s">
        <v>54</v>
      </c>
      <c r="K477" t="s">
        <v>59</v>
      </c>
      <c r="L477" t="s">
        <v>51</v>
      </c>
      <c r="M477" t="s">
        <v>51</v>
      </c>
      <c r="N477" t="s">
        <v>59</v>
      </c>
      <c r="O477" t="s">
        <v>56</v>
      </c>
      <c r="P477" t="s">
        <v>51</v>
      </c>
      <c r="Q477" s="1" t="s">
        <v>2303</v>
      </c>
      <c r="R477" t="s">
        <v>51</v>
      </c>
      <c r="S477" t="s">
        <v>450</v>
      </c>
      <c r="T477" t="s">
        <v>1192</v>
      </c>
      <c r="U477">
        <f t="shared" si="56"/>
        <v>1999</v>
      </c>
      <c r="V477" t="str">
        <f t="shared" si="60"/>
        <v>01</v>
      </c>
      <c r="W477" t="str">
        <f t="shared" si="61"/>
        <v>01</v>
      </c>
      <c r="X477" s="8">
        <f t="shared" si="62"/>
        <v>36161</v>
      </c>
      <c r="Y477">
        <f t="shared" si="57"/>
        <v>62</v>
      </c>
      <c r="Z477" t="str">
        <f t="shared" si="58"/>
        <v>GRUENFARBE</v>
      </c>
      <c r="AA477" s="9" t="str">
        <f t="shared" si="59"/>
        <v>01.01.1999</v>
      </c>
      <c r="AB477" s="9" t="str">
        <f t="shared" si="63"/>
        <v>Nein</v>
      </c>
    </row>
    <row r="478" spans="1:28" x14ac:dyDescent="0.25">
      <c r="A478" t="s">
        <v>2316</v>
      </c>
      <c r="B478" t="s">
        <v>1369</v>
      </c>
      <c r="C478" t="s">
        <v>2317</v>
      </c>
      <c r="D478" t="s">
        <v>1371</v>
      </c>
      <c r="E478" t="s">
        <v>1372</v>
      </c>
      <c r="F478" t="s">
        <v>51</v>
      </c>
      <c r="G478" t="s">
        <v>58</v>
      </c>
      <c r="H478" t="s">
        <v>2318</v>
      </c>
      <c r="I478" s="3" t="s">
        <v>9543</v>
      </c>
      <c r="J478" t="s">
        <v>54</v>
      </c>
      <c r="K478" t="s">
        <v>183</v>
      </c>
      <c r="L478" t="s">
        <v>184</v>
      </c>
      <c r="M478" t="s">
        <v>1254</v>
      </c>
      <c r="N478" t="s">
        <v>184</v>
      </c>
      <c r="O478" t="s">
        <v>74</v>
      </c>
      <c r="P478" t="s">
        <v>56</v>
      </c>
      <c r="Q478" s="1" t="s">
        <v>2319</v>
      </c>
      <c r="R478" t="s">
        <v>2320</v>
      </c>
      <c r="S478" t="s">
        <v>2321</v>
      </c>
      <c r="T478" t="s">
        <v>1376</v>
      </c>
      <c r="U478">
        <f t="shared" si="56"/>
        <v>2000</v>
      </c>
      <c r="V478" t="str">
        <f t="shared" si="60"/>
        <v>05</v>
      </c>
      <c r="W478" t="str">
        <f t="shared" si="61"/>
        <v>01</v>
      </c>
      <c r="X478" s="8">
        <f t="shared" si="62"/>
        <v>36647</v>
      </c>
      <c r="Y478">
        <f t="shared" si="57"/>
        <v>61.5</v>
      </c>
      <c r="Z478" t="str">
        <f t="shared" si="58"/>
        <v>GRUENFARBE</v>
      </c>
      <c r="AA478" s="9" t="str">
        <f t="shared" si="59"/>
        <v>01.05.2000</v>
      </c>
      <c r="AB478" s="9" t="str">
        <f t="shared" si="63"/>
        <v>Nein</v>
      </c>
    </row>
    <row r="479" spans="1:28" x14ac:dyDescent="0.25">
      <c r="A479" t="s">
        <v>2322</v>
      </c>
      <c r="B479" t="s">
        <v>1369</v>
      </c>
      <c r="C479" t="s">
        <v>2317</v>
      </c>
      <c r="D479" t="s">
        <v>1371</v>
      </c>
      <c r="E479" t="s">
        <v>1372</v>
      </c>
      <c r="F479" t="s">
        <v>51</v>
      </c>
      <c r="G479" t="s">
        <v>58</v>
      </c>
      <c r="H479" t="s">
        <v>2323</v>
      </c>
      <c r="I479" s="3" t="s">
        <v>9543</v>
      </c>
      <c r="J479" t="s">
        <v>54</v>
      </c>
      <c r="K479" t="s">
        <v>183</v>
      </c>
      <c r="L479" t="s">
        <v>184</v>
      </c>
      <c r="M479" t="s">
        <v>1254</v>
      </c>
      <c r="N479" t="s">
        <v>184</v>
      </c>
      <c r="O479" t="s">
        <v>74</v>
      </c>
      <c r="P479" t="s">
        <v>56</v>
      </c>
      <c r="Q479" s="1" t="s">
        <v>2319</v>
      </c>
      <c r="R479" t="s">
        <v>2324</v>
      </c>
      <c r="S479" t="s">
        <v>2321</v>
      </c>
      <c r="T479" t="s">
        <v>1376</v>
      </c>
      <c r="U479">
        <f t="shared" si="56"/>
        <v>2000</v>
      </c>
      <c r="V479" t="str">
        <f t="shared" si="60"/>
        <v>05</v>
      </c>
      <c r="W479" t="str">
        <f t="shared" si="61"/>
        <v>01</v>
      </c>
      <c r="X479" s="8">
        <f t="shared" si="62"/>
        <v>36647</v>
      </c>
      <c r="Y479">
        <f t="shared" si="57"/>
        <v>61.5</v>
      </c>
      <c r="Z479" t="str">
        <f t="shared" si="58"/>
        <v>GRUENFARBE</v>
      </c>
      <c r="AA479" s="9" t="str">
        <f t="shared" si="59"/>
        <v>01.05.2000</v>
      </c>
      <c r="AB479" s="9" t="str">
        <f t="shared" si="63"/>
        <v>Nein</v>
      </c>
    </row>
    <row r="480" spans="1:28" x14ac:dyDescent="0.25">
      <c r="A480" t="s">
        <v>2325</v>
      </c>
      <c r="B480" t="s">
        <v>1581</v>
      </c>
      <c r="C480" t="s">
        <v>1370</v>
      </c>
      <c r="D480" t="s">
        <v>2326</v>
      </c>
      <c r="E480" t="s">
        <v>1583</v>
      </c>
      <c r="F480" t="s">
        <v>1584</v>
      </c>
      <c r="G480" t="s">
        <v>84</v>
      </c>
      <c r="H480" t="s">
        <v>975</v>
      </c>
      <c r="I480" s="4" t="s">
        <v>9541</v>
      </c>
      <c r="J480" t="s">
        <v>54</v>
      </c>
      <c r="K480" t="s">
        <v>183</v>
      </c>
      <c r="L480" t="s">
        <v>184</v>
      </c>
      <c r="M480" t="s">
        <v>185</v>
      </c>
      <c r="N480" t="s">
        <v>184</v>
      </c>
      <c r="O480" t="s">
        <v>74</v>
      </c>
      <c r="P480" t="s">
        <v>56</v>
      </c>
      <c r="Q480" s="1" t="s">
        <v>2319</v>
      </c>
      <c r="R480" t="s">
        <v>1586</v>
      </c>
      <c r="S480" t="s">
        <v>450</v>
      </c>
      <c r="T480" t="s">
        <v>1587</v>
      </c>
      <c r="U480">
        <f t="shared" si="56"/>
        <v>1989</v>
      </c>
      <c r="V480" t="str">
        <f t="shared" si="60"/>
        <v>01</v>
      </c>
      <c r="W480" t="str">
        <f t="shared" si="61"/>
        <v>01</v>
      </c>
      <c r="X480" s="8">
        <f t="shared" si="62"/>
        <v>32509</v>
      </c>
      <c r="Y480">
        <f t="shared" si="57"/>
        <v>61.5</v>
      </c>
      <c r="Z480" t="str">
        <f t="shared" si="58"/>
        <v>ROTFARBE</v>
      </c>
      <c r="AA480" s="9" t="str">
        <f t="shared" si="59"/>
        <v>01.01.1989</v>
      </c>
      <c r="AB480" s="9" t="str">
        <f t="shared" si="63"/>
        <v>Nein</v>
      </c>
    </row>
    <row r="481" spans="1:28" x14ac:dyDescent="0.25">
      <c r="A481" t="s">
        <v>2327</v>
      </c>
      <c r="B481" t="s">
        <v>1581</v>
      </c>
      <c r="C481" t="s">
        <v>1370</v>
      </c>
      <c r="D481" t="s">
        <v>2326</v>
      </c>
      <c r="E481" t="s">
        <v>1583</v>
      </c>
      <c r="F481" t="s">
        <v>1584</v>
      </c>
      <c r="G481" t="s">
        <v>84</v>
      </c>
      <c r="H481" t="s">
        <v>1373</v>
      </c>
      <c r="I481" s="4" t="s">
        <v>9544</v>
      </c>
      <c r="J481" t="s">
        <v>54</v>
      </c>
      <c r="K481" t="s">
        <v>183</v>
      </c>
      <c r="L481" t="s">
        <v>184</v>
      </c>
      <c r="M481" t="s">
        <v>185</v>
      </c>
      <c r="N481" t="s">
        <v>184</v>
      </c>
      <c r="O481" t="s">
        <v>74</v>
      </c>
      <c r="P481" t="s">
        <v>56</v>
      </c>
      <c r="Q481" s="1" t="s">
        <v>2319</v>
      </c>
      <c r="R481" t="s">
        <v>1586</v>
      </c>
      <c r="S481" t="s">
        <v>450</v>
      </c>
      <c r="T481" t="s">
        <v>1587</v>
      </c>
      <c r="U481">
        <f t="shared" si="56"/>
        <v>1988</v>
      </c>
      <c r="V481" t="str">
        <f t="shared" si="60"/>
        <v>01</v>
      </c>
      <c r="W481" t="str">
        <f t="shared" si="61"/>
        <v>01</v>
      </c>
      <c r="X481" s="8">
        <f t="shared" si="62"/>
        <v>32143</v>
      </c>
      <c r="Y481">
        <f t="shared" si="57"/>
        <v>61.5</v>
      </c>
      <c r="Z481" t="str">
        <f t="shared" si="58"/>
        <v>ROTFARBE</v>
      </c>
      <c r="AA481" s="9" t="str">
        <f t="shared" si="59"/>
        <v>01.01.1988</v>
      </c>
      <c r="AB481" s="9" t="str">
        <f t="shared" si="63"/>
        <v>Nein</v>
      </c>
    </row>
    <row r="482" spans="1:28" x14ac:dyDescent="0.25">
      <c r="A482" t="s">
        <v>2328</v>
      </c>
      <c r="B482" t="s">
        <v>1216</v>
      </c>
      <c r="C482" t="s">
        <v>2074</v>
      </c>
      <c r="D482" t="s">
        <v>1218</v>
      </c>
      <c r="E482" t="s">
        <v>1219</v>
      </c>
      <c r="F482" t="s">
        <v>1220</v>
      </c>
      <c r="G482" t="s">
        <v>63</v>
      </c>
      <c r="H482" t="s">
        <v>2329</v>
      </c>
      <c r="I482" s="4" t="s">
        <v>9545</v>
      </c>
      <c r="J482" t="s">
        <v>54</v>
      </c>
      <c r="K482" t="s">
        <v>73</v>
      </c>
      <c r="L482" t="s">
        <v>51</v>
      </c>
      <c r="M482" t="s">
        <v>51</v>
      </c>
      <c r="N482" t="s">
        <v>73</v>
      </c>
      <c r="O482" t="s">
        <v>74</v>
      </c>
      <c r="P482" t="s">
        <v>56</v>
      </c>
      <c r="Q482" s="1" t="s">
        <v>2330</v>
      </c>
      <c r="R482" t="s">
        <v>51</v>
      </c>
      <c r="S482" t="s">
        <v>450</v>
      </c>
      <c r="T482" t="s">
        <v>1226</v>
      </c>
      <c r="U482">
        <f t="shared" si="56"/>
        <v>1973</v>
      </c>
      <c r="V482" t="str">
        <f t="shared" si="60"/>
        <v>11</v>
      </c>
      <c r="W482" t="str">
        <f t="shared" si="61"/>
        <v>22</v>
      </c>
      <c r="X482" s="8">
        <f t="shared" si="62"/>
        <v>26990</v>
      </c>
      <c r="Y482">
        <f t="shared" si="57"/>
        <v>61.1</v>
      </c>
      <c r="Z482" t="str">
        <f t="shared" si="58"/>
        <v>ROTFARBE</v>
      </c>
      <c r="AA482" s="9" t="str">
        <f t="shared" si="59"/>
        <v>22.11.1973</v>
      </c>
      <c r="AB482" s="9" t="str">
        <f t="shared" si="63"/>
        <v>Nein</v>
      </c>
    </row>
    <row r="483" spans="1:28" x14ac:dyDescent="0.25">
      <c r="A483" t="s">
        <v>2331</v>
      </c>
      <c r="B483" t="s">
        <v>1216</v>
      </c>
      <c r="C483" t="s">
        <v>2332</v>
      </c>
      <c r="D483" t="s">
        <v>1218</v>
      </c>
      <c r="E483" t="s">
        <v>1219</v>
      </c>
      <c r="F483" t="s">
        <v>1220</v>
      </c>
      <c r="G483" t="s">
        <v>63</v>
      </c>
      <c r="H483" t="s">
        <v>324</v>
      </c>
      <c r="I483" s="3" t="s">
        <v>9546</v>
      </c>
      <c r="J483" t="s">
        <v>492</v>
      </c>
      <c r="K483" t="s">
        <v>73</v>
      </c>
      <c r="L483" t="s">
        <v>51</v>
      </c>
      <c r="M483" t="s">
        <v>51</v>
      </c>
      <c r="N483" t="s">
        <v>73</v>
      </c>
      <c r="O483" t="s">
        <v>172</v>
      </c>
      <c r="P483" t="s">
        <v>419</v>
      </c>
      <c r="Q483" s="1" t="s">
        <v>2333</v>
      </c>
      <c r="R483" t="s">
        <v>2334</v>
      </c>
      <c r="S483" t="s">
        <v>450</v>
      </c>
      <c r="T483" t="s">
        <v>1226</v>
      </c>
      <c r="U483">
        <f t="shared" si="56"/>
        <v>2016</v>
      </c>
      <c r="V483" t="str">
        <f t="shared" si="60"/>
        <v>02</v>
      </c>
      <c r="W483" t="str">
        <f t="shared" si="61"/>
        <v>13</v>
      </c>
      <c r="X483" s="8">
        <f t="shared" si="62"/>
        <v>42413</v>
      </c>
      <c r="Y483">
        <f t="shared" si="57"/>
        <v>60.8</v>
      </c>
      <c r="Z483" t="str">
        <f t="shared" si="58"/>
        <v>GRUENFARBE</v>
      </c>
      <c r="AA483" s="9" t="str">
        <f t="shared" si="59"/>
        <v>13.02.2016</v>
      </c>
      <c r="AB483" s="9" t="str">
        <f t="shared" si="63"/>
        <v>Nein</v>
      </c>
    </row>
    <row r="484" spans="1:28" x14ac:dyDescent="0.25">
      <c r="A484" t="s">
        <v>2335</v>
      </c>
      <c r="B484" t="s">
        <v>2204</v>
      </c>
      <c r="C484" t="s">
        <v>2336</v>
      </c>
      <c r="D484" t="s">
        <v>2337</v>
      </c>
      <c r="E484" t="s">
        <v>2338</v>
      </c>
      <c r="F484" t="s">
        <v>51</v>
      </c>
      <c r="G484" t="s">
        <v>93</v>
      </c>
      <c r="H484" t="s">
        <v>51</v>
      </c>
      <c r="I484" s="3" t="s">
        <v>9547</v>
      </c>
      <c r="J484" t="s">
        <v>54</v>
      </c>
      <c r="K484" t="s">
        <v>59</v>
      </c>
      <c r="L484" t="s">
        <v>51</v>
      </c>
      <c r="M484" t="s">
        <v>51</v>
      </c>
      <c r="N484" t="s">
        <v>59</v>
      </c>
      <c r="O484" t="s">
        <v>56</v>
      </c>
      <c r="P484" t="s">
        <v>74</v>
      </c>
      <c r="Q484" s="1" t="s">
        <v>2339</v>
      </c>
      <c r="R484" t="s">
        <v>2340</v>
      </c>
      <c r="S484" t="s">
        <v>450</v>
      </c>
      <c r="T484" t="s">
        <v>1192</v>
      </c>
      <c r="U484">
        <f t="shared" si="56"/>
        <v>2012</v>
      </c>
      <c r="V484" t="str">
        <f t="shared" si="60"/>
        <v>03</v>
      </c>
      <c r="W484" t="str">
        <f t="shared" si="61"/>
        <v>13</v>
      </c>
      <c r="X484" s="8">
        <f t="shared" si="62"/>
        <v>40981</v>
      </c>
      <c r="Y484">
        <f t="shared" si="57"/>
        <v>60.5</v>
      </c>
      <c r="Z484" t="str">
        <f t="shared" si="58"/>
        <v>GRUENFARBE</v>
      </c>
      <c r="AA484" s="9" t="str">
        <f t="shared" si="59"/>
        <v>13.03.2012</v>
      </c>
      <c r="AB484" s="9" t="str">
        <f t="shared" si="63"/>
        <v>Nein</v>
      </c>
    </row>
    <row r="485" spans="1:28" x14ac:dyDescent="0.25">
      <c r="A485" t="s">
        <v>2341</v>
      </c>
      <c r="B485" t="s">
        <v>1216</v>
      </c>
      <c r="C485" t="s">
        <v>2342</v>
      </c>
      <c r="D485" t="s">
        <v>1218</v>
      </c>
      <c r="E485" t="s">
        <v>1219</v>
      </c>
      <c r="F485" t="s">
        <v>1220</v>
      </c>
      <c r="G485" t="s">
        <v>63</v>
      </c>
      <c r="H485" t="s">
        <v>975</v>
      </c>
      <c r="I485" s="4" t="s">
        <v>9384</v>
      </c>
      <c r="J485" t="s">
        <v>381</v>
      </c>
      <c r="K485" t="s">
        <v>184</v>
      </c>
      <c r="L485" t="s">
        <v>51</v>
      </c>
      <c r="M485" t="s">
        <v>51</v>
      </c>
      <c r="N485" t="s">
        <v>184</v>
      </c>
      <c r="O485" t="s">
        <v>74</v>
      </c>
      <c r="P485" t="s">
        <v>56</v>
      </c>
      <c r="Q485" s="1" t="s">
        <v>2343</v>
      </c>
      <c r="R485" t="s">
        <v>51</v>
      </c>
      <c r="S485" t="s">
        <v>450</v>
      </c>
      <c r="T485" t="s">
        <v>1226</v>
      </c>
      <c r="U485">
        <f t="shared" si="56"/>
        <v>1966</v>
      </c>
      <c r="V485" t="str">
        <f t="shared" si="60"/>
        <v>01</v>
      </c>
      <c r="W485" t="str">
        <f t="shared" si="61"/>
        <v>01</v>
      </c>
      <c r="X485" s="8">
        <f t="shared" si="62"/>
        <v>24108</v>
      </c>
      <c r="Y485">
        <f t="shared" si="57"/>
        <v>60.4</v>
      </c>
      <c r="Z485" t="str">
        <f t="shared" si="58"/>
        <v>ROTFARBE</v>
      </c>
      <c r="AA485" s="9" t="str">
        <f t="shared" si="59"/>
        <v>01.01.1966</v>
      </c>
      <c r="AB485" s="9" t="str">
        <f t="shared" si="63"/>
        <v>Nein</v>
      </c>
    </row>
    <row r="486" spans="1:28" x14ac:dyDescent="0.25">
      <c r="A486" t="s">
        <v>2358</v>
      </c>
      <c r="B486" t="s">
        <v>2359</v>
      </c>
      <c r="C486" t="s">
        <v>2360</v>
      </c>
      <c r="D486" t="str">
        <f>$D485</f>
        <v>45772</v>
      </c>
      <c r="E486" t="s">
        <v>445</v>
      </c>
      <c r="F486" t="s">
        <v>2361</v>
      </c>
      <c r="G486" t="s">
        <v>447</v>
      </c>
      <c r="H486" t="s">
        <v>51</v>
      </c>
      <c r="I486" s="3" t="s">
        <v>9269</v>
      </c>
      <c r="J486" t="s">
        <v>54</v>
      </c>
      <c r="K486" t="s">
        <v>448</v>
      </c>
      <c r="L486" t="s">
        <v>51</v>
      </c>
      <c r="M486" t="s">
        <v>51</v>
      </c>
      <c r="N486" t="s">
        <v>448</v>
      </c>
      <c r="O486" t="s">
        <v>56</v>
      </c>
      <c r="P486" t="s">
        <v>74</v>
      </c>
      <c r="Q486" s="1" t="s">
        <v>2346</v>
      </c>
      <c r="R486" t="s">
        <v>1563</v>
      </c>
      <c r="S486" t="s">
        <v>1123</v>
      </c>
      <c r="T486" t="s">
        <v>108</v>
      </c>
      <c r="U486">
        <f t="shared" si="56"/>
        <v>2010</v>
      </c>
      <c r="V486" t="str">
        <f t="shared" si="60"/>
        <v>01</v>
      </c>
      <c r="W486" t="str">
        <f t="shared" si="61"/>
        <v>01</v>
      </c>
      <c r="X486" s="8">
        <f t="shared" si="62"/>
        <v>40179</v>
      </c>
      <c r="Y486">
        <f t="shared" si="57"/>
        <v>60</v>
      </c>
      <c r="Z486" t="str">
        <f t="shared" si="58"/>
        <v>GRUENFARBE</v>
      </c>
      <c r="AA486" s="9" t="str">
        <f t="shared" si="59"/>
        <v>01.01.2010</v>
      </c>
      <c r="AB486" s="9" t="str">
        <f t="shared" si="63"/>
        <v>Nein</v>
      </c>
    </row>
    <row r="487" spans="1:28" x14ac:dyDescent="0.25">
      <c r="A487" t="s">
        <v>2344</v>
      </c>
      <c r="B487" t="s">
        <v>1903</v>
      </c>
      <c r="C487" t="s">
        <v>2345</v>
      </c>
      <c r="D487" t="s">
        <v>1905</v>
      </c>
      <c r="E487" t="s">
        <v>1906</v>
      </c>
      <c r="F487" t="s">
        <v>51</v>
      </c>
      <c r="G487" t="s">
        <v>63</v>
      </c>
      <c r="H487" t="s">
        <v>1373</v>
      </c>
      <c r="I487" s="3" t="s">
        <v>9548</v>
      </c>
      <c r="J487" t="s">
        <v>54</v>
      </c>
      <c r="K487" t="s">
        <v>185</v>
      </c>
      <c r="L487" t="s">
        <v>51</v>
      </c>
      <c r="M487" t="s">
        <v>51</v>
      </c>
      <c r="N487" t="s">
        <v>185</v>
      </c>
      <c r="O487" t="s">
        <v>74</v>
      </c>
      <c r="P487" t="s">
        <v>74</v>
      </c>
      <c r="Q487" s="1" t="s">
        <v>2346</v>
      </c>
      <c r="R487" t="s">
        <v>51</v>
      </c>
      <c r="S487" t="s">
        <v>918</v>
      </c>
      <c r="T487" t="s">
        <v>1908</v>
      </c>
      <c r="U487">
        <f t="shared" si="56"/>
        <v>2008</v>
      </c>
      <c r="V487" t="str">
        <f t="shared" si="60"/>
        <v>07</v>
      </c>
      <c r="W487" t="str">
        <f t="shared" si="61"/>
        <v>09</v>
      </c>
      <c r="X487" s="8">
        <f t="shared" si="62"/>
        <v>39638</v>
      </c>
      <c r="Y487">
        <f t="shared" si="57"/>
        <v>60</v>
      </c>
      <c r="Z487" t="str">
        <f t="shared" si="58"/>
        <v>GRUENFARBE</v>
      </c>
      <c r="AA487" s="9" t="str">
        <f t="shared" si="59"/>
        <v>09.07.2008</v>
      </c>
      <c r="AB487" s="9" t="str">
        <f t="shared" si="63"/>
        <v>Nein</v>
      </c>
    </row>
    <row r="488" spans="1:28" x14ac:dyDescent="0.25">
      <c r="A488" t="s">
        <v>2347</v>
      </c>
      <c r="B488" t="s">
        <v>2348</v>
      </c>
      <c r="C488" t="s">
        <v>2349</v>
      </c>
      <c r="D488" t="s">
        <v>2350</v>
      </c>
      <c r="E488" t="s">
        <v>2349</v>
      </c>
      <c r="F488" t="s">
        <v>51</v>
      </c>
      <c r="G488" t="s">
        <v>53</v>
      </c>
      <c r="H488" t="s">
        <v>324</v>
      </c>
      <c r="I488" s="3" t="s">
        <v>9549</v>
      </c>
      <c r="J488" t="s">
        <v>54</v>
      </c>
      <c r="K488" t="s">
        <v>73</v>
      </c>
      <c r="L488" t="s">
        <v>51</v>
      </c>
      <c r="M488" t="s">
        <v>51</v>
      </c>
      <c r="N488" t="s">
        <v>73</v>
      </c>
      <c r="O488" t="s">
        <v>74</v>
      </c>
      <c r="P488" t="s">
        <v>56</v>
      </c>
      <c r="Q488" s="1" t="s">
        <v>2346</v>
      </c>
      <c r="R488" t="s">
        <v>2351</v>
      </c>
      <c r="S488" t="s">
        <v>1225</v>
      </c>
      <c r="T488" t="s">
        <v>2352</v>
      </c>
      <c r="U488">
        <f t="shared" si="56"/>
        <v>1995</v>
      </c>
      <c r="V488" t="str">
        <f t="shared" si="60"/>
        <v>01</v>
      </c>
      <c r="W488" t="str">
        <f t="shared" si="61"/>
        <v>01</v>
      </c>
      <c r="X488" s="8">
        <f t="shared" si="62"/>
        <v>34700</v>
      </c>
      <c r="Y488">
        <f t="shared" si="57"/>
        <v>60</v>
      </c>
      <c r="Z488" t="str">
        <f t="shared" si="58"/>
        <v>GRUENFARBE</v>
      </c>
      <c r="AA488" s="9" t="str">
        <f t="shared" si="59"/>
        <v>01.01.1995</v>
      </c>
      <c r="AB488" s="9" t="str">
        <f t="shared" si="63"/>
        <v>Nein</v>
      </c>
    </row>
    <row r="489" spans="1:28" x14ac:dyDescent="0.25">
      <c r="A489" t="s">
        <v>2353</v>
      </c>
      <c r="B489" t="s">
        <v>1706</v>
      </c>
      <c r="C489" t="s">
        <v>2354</v>
      </c>
      <c r="D489" t="s">
        <v>2355</v>
      </c>
      <c r="E489" t="s">
        <v>2356</v>
      </c>
      <c r="F489" t="s">
        <v>2357</v>
      </c>
      <c r="G489" t="s">
        <v>53</v>
      </c>
      <c r="H489" t="s">
        <v>2354</v>
      </c>
      <c r="I489" s="3" t="s">
        <v>9550</v>
      </c>
      <c r="J489" t="s">
        <v>710</v>
      </c>
      <c r="K489" t="s">
        <v>463</v>
      </c>
      <c r="L489" t="s">
        <v>51</v>
      </c>
      <c r="M489" t="s">
        <v>51</v>
      </c>
      <c r="N489" t="s">
        <v>463</v>
      </c>
      <c r="O489" t="s">
        <v>74</v>
      </c>
      <c r="P489" t="s">
        <v>74</v>
      </c>
      <c r="Q489" s="1" t="s">
        <v>2346</v>
      </c>
      <c r="R489" t="s">
        <v>532</v>
      </c>
      <c r="S489" t="s">
        <v>450</v>
      </c>
      <c r="T489" t="s">
        <v>1711</v>
      </c>
      <c r="U489">
        <f t="shared" si="56"/>
        <v>1992</v>
      </c>
      <c r="V489" t="str">
        <f t="shared" si="60"/>
        <v>04</v>
      </c>
      <c r="W489" t="str">
        <f t="shared" si="61"/>
        <v>27</v>
      </c>
      <c r="X489" s="8">
        <f t="shared" si="62"/>
        <v>33721</v>
      </c>
      <c r="Y489">
        <f t="shared" si="57"/>
        <v>60</v>
      </c>
      <c r="Z489" t="str">
        <f t="shared" si="58"/>
        <v>GRUENFARBE</v>
      </c>
      <c r="AA489" s="9" t="str">
        <f t="shared" si="59"/>
        <v>27.04.1992</v>
      </c>
      <c r="AB489" s="9" t="str">
        <f t="shared" si="63"/>
        <v>Nein</v>
      </c>
    </row>
    <row r="490" spans="1:28" x14ac:dyDescent="0.25">
      <c r="A490" t="s">
        <v>2369</v>
      </c>
      <c r="B490" t="s">
        <v>508</v>
      </c>
      <c r="C490" t="s">
        <v>2370</v>
      </c>
      <c r="D490" t="s">
        <v>2371</v>
      </c>
      <c r="E490" t="s">
        <v>2372</v>
      </c>
      <c r="F490" t="s">
        <v>51</v>
      </c>
      <c r="G490" t="s">
        <v>485</v>
      </c>
      <c r="H490" t="s">
        <v>2372</v>
      </c>
      <c r="I490" s="4" t="s">
        <v>9551</v>
      </c>
      <c r="J490" t="s">
        <v>710</v>
      </c>
      <c r="K490" t="s">
        <v>463</v>
      </c>
      <c r="L490" t="s">
        <v>51</v>
      </c>
      <c r="M490" t="s">
        <v>51</v>
      </c>
      <c r="N490" t="s">
        <v>463</v>
      </c>
      <c r="O490" t="s">
        <v>74</v>
      </c>
      <c r="P490" t="s">
        <v>74</v>
      </c>
      <c r="Q490" s="1" t="s">
        <v>2346</v>
      </c>
      <c r="R490" t="s">
        <v>2373</v>
      </c>
      <c r="S490" t="s">
        <v>450</v>
      </c>
      <c r="T490" t="s">
        <v>1896</v>
      </c>
      <c r="U490">
        <f t="shared" si="56"/>
        <v>1989</v>
      </c>
      <c r="V490" t="str">
        <f t="shared" si="60"/>
        <v>02</v>
      </c>
      <c r="W490" t="str">
        <f t="shared" si="61"/>
        <v>05</v>
      </c>
      <c r="X490" s="8">
        <f t="shared" si="62"/>
        <v>32544</v>
      </c>
      <c r="Y490">
        <f t="shared" si="57"/>
        <v>60</v>
      </c>
      <c r="Z490" t="str">
        <f t="shared" si="58"/>
        <v>ROTFARBE</v>
      </c>
      <c r="AA490" s="9" t="str">
        <f t="shared" si="59"/>
        <v>05.02.1989</v>
      </c>
      <c r="AB490" s="9" t="str">
        <f t="shared" si="63"/>
        <v>Nein</v>
      </c>
    </row>
    <row r="491" spans="1:28" x14ac:dyDescent="0.25">
      <c r="A491" t="s">
        <v>2362</v>
      </c>
      <c r="B491" t="s">
        <v>2210</v>
      </c>
      <c r="C491" t="s">
        <v>2363</v>
      </c>
      <c r="D491" t="s">
        <v>2364</v>
      </c>
      <c r="E491" t="s">
        <v>2363</v>
      </c>
      <c r="F491" t="s">
        <v>51</v>
      </c>
      <c r="G491" t="s">
        <v>79</v>
      </c>
      <c r="H491" t="s">
        <v>51</v>
      </c>
      <c r="I491" s="4" t="s">
        <v>9348</v>
      </c>
      <c r="J491" t="s">
        <v>2365</v>
      </c>
      <c r="K491" t="s">
        <v>171</v>
      </c>
      <c r="L491" t="s">
        <v>51</v>
      </c>
      <c r="M491" t="s">
        <v>51</v>
      </c>
      <c r="N491" t="s">
        <v>171</v>
      </c>
      <c r="O491" t="s">
        <v>74</v>
      </c>
      <c r="P491" t="s">
        <v>56</v>
      </c>
      <c r="Q491" s="1" t="s">
        <v>2346</v>
      </c>
      <c r="R491" t="s">
        <v>2366</v>
      </c>
      <c r="S491" t="s">
        <v>450</v>
      </c>
      <c r="T491" t="s">
        <v>1356</v>
      </c>
      <c r="U491">
        <f t="shared" si="56"/>
        <v>1968</v>
      </c>
      <c r="V491" t="str">
        <f t="shared" si="60"/>
        <v>01</v>
      </c>
      <c r="W491" t="str">
        <f t="shared" si="61"/>
        <v>01</v>
      </c>
      <c r="X491" s="8">
        <f t="shared" si="62"/>
        <v>24838</v>
      </c>
      <c r="Y491">
        <f t="shared" si="57"/>
        <v>60</v>
      </c>
      <c r="Z491" t="str">
        <f t="shared" si="58"/>
        <v>ROTFARBE</v>
      </c>
      <c r="AA491" s="9" t="str">
        <f t="shared" si="59"/>
        <v>01.01.1968</v>
      </c>
      <c r="AB491" s="9" t="str">
        <f t="shared" si="63"/>
        <v>Nein</v>
      </c>
    </row>
    <row r="492" spans="1:28" ht="27.6" x14ac:dyDescent="0.25">
      <c r="A492" t="s">
        <v>2367</v>
      </c>
      <c r="B492" t="s">
        <v>1068</v>
      </c>
      <c r="C492" t="s">
        <v>2368</v>
      </c>
      <c r="D492" t="s">
        <v>1070</v>
      </c>
      <c r="E492" t="s">
        <v>1213</v>
      </c>
      <c r="F492" t="s">
        <v>51</v>
      </c>
      <c r="G492" t="s">
        <v>63</v>
      </c>
      <c r="H492" t="s">
        <v>1373</v>
      </c>
      <c r="I492" s="4" t="s">
        <v>9447</v>
      </c>
      <c r="J492" t="s">
        <v>54</v>
      </c>
      <c r="K492" t="s">
        <v>1073</v>
      </c>
      <c r="L492" t="s">
        <v>1074</v>
      </c>
      <c r="M492" t="s">
        <v>51</v>
      </c>
      <c r="N492" s="2" t="s">
        <v>564</v>
      </c>
      <c r="O492" t="s">
        <v>172</v>
      </c>
      <c r="P492" t="s">
        <v>56</v>
      </c>
      <c r="Q492" s="1" t="s">
        <v>2346</v>
      </c>
      <c r="R492" t="s">
        <v>1076</v>
      </c>
      <c r="S492" t="s">
        <v>450</v>
      </c>
      <c r="T492" t="s">
        <v>1077</v>
      </c>
      <c r="U492">
        <f t="shared" si="56"/>
        <v>1955</v>
      </c>
      <c r="V492" t="str">
        <f t="shared" si="60"/>
        <v>01</v>
      </c>
      <c r="W492" t="str">
        <f t="shared" si="61"/>
        <v>01</v>
      </c>
      <c r="X492" s="8">
        <f t="shared" si="62"/>
        <v>20090</v>
      </c>
      <c r="Y492">
        <f t="shared" si="57"/>
        <v>60</v>
      </c>
      <c r="Z492" t="str">
        <f t="shared" si="58"/>
        <v>ROTFARBE</v>
      </c>
      <c r="AA492" s="9" t="str">
        <f t="shared" si="59"/>
        <v>01.01.1955</v>
      </c>
      <c r="AB492" s="9" t="str">
        <f t="shared" si="63"/>
        <v>Nein</v>
      </c>
    </row>
    <row r="493" spans="1:28" ht="27.6" x14ac:dyDescent="0.25">
      <c r="A493" t="s">
        <v>2377</v>
      </c>
      <c r="B493" t="s">
        <v>1669</v>
      </c>
      <c r="C493" t="s">
        <v>1670</v>
      </c>
      <c r="D493" t="s">
        <v>1671</v>
      </c>
      <c r="E493" t="s">
        <v>1672</v>
      </c>
      <c r="F493" t="s">
        <v>1673</v>
      </c>
      <c r="G493" t="s">
        <v>66</v>
      </c>
      <c r="H493" t="s">
        <v>653</v>
      </c>
      <c r="I493" s="3" t="s">
        <v>9552</v>
      </c>
      <c r="J493" t="s">
        <v>54</v>
      </c>
      <c r="K493" t="s">
        <v>1073</v>
      </c>
      <c r="L493" t="s">
        <v>1674</v>
      </c>
      <c r="M493" t="s">
        <v>73</v>
      </c>
      <c r="N493" s="2" t="s">
        <v>564</v>
      </c>
      <c r="O493" t="s">
        <v>74</v>
      </c>
      <c r="P493" t="s">
        <v>56</v>
      </c>
      <c r="Q493" s="1" t="s">
        <v>2376</v>
      </c>
      <c r="R493" t="s">
        <v>1676</v>
      </c>
      <c r="S493" t="s">
        <v>450</v>
      </c>
      <c r="T493" t="s">
        <v>1677</v>
      </c>
      <c r="U493">
        <f t="shared" si="56"/>
        <v>2013</v>
      </c>
      <c r="V493" t="str">
        <f t="shared" si="60"/>
        <v>05</v>
      </c>
      <c r="W493" t="str">
        <f t="shared" si="61"/>
        <v>08</v>
      </c>
      <c r="X493" s="8">
        <f t="shared" si="62"/>
        <v>41402</v>
      </c>
      <c r="Y493">
        <f t="shared" si="57"/>
        <v>59.8</v>
      </c>
      <c r="Z493" t="str">
        <f t="shared" si="58"/>
        <v>GRUENFARBE</v>
      </c>
      <c r="AA493" s="9" t="str">
        <f t="shared" si="59"/>
        <v>08.05.2013</v>
      </c>
      <c r="AB493" s="9" t="str">
        <f t="shared" si="63"/>
        <v>Nein</v>
      </c>
    </row>
    <row r="494" spans="1:28" x14ac:dyDescent="0.25">
      <c r="A494" t="s">
        <v>2374</v>
      </c>
      <c r="B494" t="s">
        <v>189</v>
      </c>
      <c r="C494" t="s">
        <v>2375</v>
      </c>
      <c r="D494" t="s">
        <v>866</v>
      </c>
      <c r="E494" t="s">
        <v>867</v>
      </c>
      <c r="F494" t="s">
        <v>868</v>
      </c>
      <c r="G494" t="s">
        <v>93</v>
      </c>
      <c r="H494" t="s">
        <v>193</v>
      </c>
      <c r="I494" s="4" t="s">
        <v>9411</v>
      </c>
      <c r="J494" t="s">
        <v>54</v>
      </c>
      <c r="K494" t="s">
        <v>194</v>
      </c>
      <c r="L494" t="s">
        <v>51</v>
      </c>
      <c r="M494" t="s">
        <v>51</v>
      </c>
      <c r="N494" t="s">
        <v>194</v>
      </c>
      <c r="O494" t="s">
        <v>74</v>
      </c>
      <c r="P494" t="s">
        <v>74</v>
      </c>
      <c r="Q494" s="1" t="s">
        <v>2376</v>
      </c>
      <c r="R494" t="s">
        <v>870</v>
      </c>
      <c r="S494" t="s">
        <v>450</v>
      </c>
      <c r="T494" t="s">
        <v>1192</v>
      </c>
      <c r="U494">
        <f t="shared" si="56"/>
        <v>1959</v>
      </c>
      <c r="V494" t="str">
        <f t="shared" si="60"/>
        <v>01</v>
      </c>
      <c r="W494" t="str">
        <f t="shared" si="61"/>
        <v>01</v>
      </c>
      <c r="X494" s="8">
        <f t="shared" si="62"/>
        <v>21551</v>
      </c>
      <c r="Y494">
        <f t="shared" si="57"/>
        <v>59.8</v>
      </c>
      <c r="Z494" t="str">
        <f t="shared" si="58"/>
        <v>ROTFARBE</v>
      </c>
      <c r="AA494" s="9" t="str">
        <f t="shared" si="59"/>
        <v>01.01.1959</v>
      </c>
      <c r="AB494" s="9" t="str">
        <f t="shared" si="63"/>
        <v>Nein</v>
      </c>
    </row>
    <row r="495" spans="1:28" x14ac:dyDescent="0.25">
      <c r="A495" t="s">
        <v>2388</v>
      </c>
      <c r="B495" t="s">
        <v>1616</v>
      </c>
      <c r="C495" t="s">
        <v>1617</v>
      </c>
      <c r="D495" t="s">
        <v>1618</v>
      </c>
      <c r="E495" t="s">
        <v>1619</v>
      </c>
      <c r="F495" t="s">
        <v>51</v>
      </c>
      <c r="G495" t="s">
        <v>66</v>
      </c>
      <c r="H495" t="s">
        <v>2389</v>
      </c>
      <c r="I495" s="3" t="s">
        <v>9554</v>
      </c>
      <c r="J495" t="s">
        <v>54</v>
      </c>
      <c r="K495" t="s">
        <v>185</v>
      </c>
      <c r="L495" t="s">
        <v>51</v>
      </c>
      <c r="M495" t="s">
        <v>51</v>
      </c>
      <c r="N495" t="s">
        <v>185</v>
      </c>
      <c r="O495" t="s">
        <v>74</v>
      </c>
      <c r="P495" t="s">
        <v>74</v>
      </c>
      <c r="Q495" s="1" t="s">
        <v>2385</v>
      </c>
      <c r="R495" t="s">
        <v>1624</v>
      </c>
      <c r="S495" t="s">
        <v>450</v>
      </c>
      <c r="T495" t="s">
        <v>1625</v>
      </c>
      <c r="U495">
        <f t="shared" si="56"/>
        <v>2011</v>
      </c>
      <c r="V495" t="str">
        <f t="shared" si="60"/>
        <v>09</v>
      </c>
      <c r="W495" t="str">
        <f t="shared" si="61"/>
        <v>04</v>
      </c>
      <c r="X495" s="8">
        <f t="shared" si="62"/>
        <v>40790</v>
      </c>
      <c r="Y495">
        <f t="shared" si="57"/>
        <v>59</v>
      </c>
      <c r="Z495" t="str">
        <f t="shared" si="58"/>
        <v>GRUENFARBE</v>
      </c>
      <c r="AA495" s="9" t="str">
        <f t="shared" si="59"/>
        <v>04.09.2011</v>
      </c>
      <c r="AB495" s="9" t="str">
        <f t="shared" si="63"/>
        <v>Nein</v>
      </c>
    </row>
    <row r="496" spans="1:28" x14ac:dyDescent="0.25">
      <c r="A496" t="s">
        <v>2378</v>
      </c>
      <c r="B496" t="s">
        <v>2379</v>
      </c>
      <c r="C496" t="s">
        <v>2380</v>
      </c>
      <c r="D496" t="s">
        <v>2381</v>
      </c>
      <c r="E496" t="s">
        <v>2382</v>
      </c>
      <c r="F496" t="s">
        <v>2383</v>
      </c>
      <c r="G496" t="s">
        <v>77</v>
      </c>
      <c r="H496" t="s">
        <v>51</v>
      </c>
      <c r="I496" s="3" t="s">
        <v>9553</v>
      </c>
      <c r="J496" t="s">
        <v>54</v>
      </c>
      <c r="K496" t="s">
        <v>183</v>
      </c>
      <c r="L496" t="s">
        <v>73</v>
      </c>
      <c r="M496" t="s">
        <v>2384</v>
      </c>
      <c r="N496" t="s">
        <v>73</v>
      </c>
      <c r="O496" t="s">
        <v>74</v>
      </c>
      <c r="P496" t="s">
        <v>56</v>
      </c>
      <c r="Q496" s="1" t="s">
        <v>2385</v>
      </c>
      <c r="R496" t="s">
        <v>2386</v>
      </c>
      <c r="S496" t="s">
        <v>450</v>
      </c>
      <c r="T496" t="s">
        <v>2387</v>
      </c>
      <c r="U496">
        <f t="shared" si="56"/>
        <v>2007</v>
      </c>
      <c r="V496" t="str">
        <f t="shared" si="60"/>
        <v>11</v>
      </c>
      <c r="W496" t="str">
        <f t="shared" si="61"/>
        <v>30</v>
      </c>
      <c r="X496" s="8">
        <f t="shared" si="62"/>
        <v>39416</v>
      </c>
      <c r="Y496">
        <f t="shared" si="57"/>
        <v>59</v>
      </c>
      <c r="Z496" t="str">
        <f t="shared" si="58"/>
        <v>GRUENFARBE</v>
      </c>
      <c r="AA496" s="9" t="str">
        <f t="shared" si="59"/>
        <v>30.11.2007</v>
      </c>
      <c r="AB496" s="9" t="str">
        <f t="shared" si="63"/>
        <v>Nein</v>
      </c>
    </row>
    <row r="497" spans="1:28" ht="27.6" x14ac:dyDescent="0.25">
      <c r="A497" t="s">
        <v>2390</v>
      </c>
      <c r="B497" t="s">
        <v>1068</v>
      </c>
      <c r="C497" t="s">
        <v>2391</v>
      </c>
      <c r="D497" t="s">
        <v>1070</v>
      </c>
      <c r="E497" t="s">
        <v>1071</v>
      </c>
      <c r="F497" t="s">
        <v>51</v>
      </c>
      <c r="G497" t="s">
        <v>63</v>
      </c>
      <c r="H497" t="s">
        <v>975</v>
      </c>
      <c r="I497" s="4" t="s">
        <v>9418</v>
      </c>
      <c r="J497" t="s">
        <v>54</v>
      </c>
      <c r="K497" t="s">
        <v>1073</v>
      </c>
      <c r="L497" t="s">
        <v>1074</v>
      </c>
      <c r="M497" t="s">
        <v>51</v>
      </c>
      <c r="N497" s="2" t="s">
        <v>564</v>
      </c>
      <c r="O497" t="s">
        <v>74</v>
      </c>
      <c r="P497" t="s">
        <v>56</v>
      </c>
      <c r="Q497" s="1" t="s">
        <v>2385</v>
      </c>
      <c r="R497" t="s">
        <v>1076</v>
      </c>
      <c r="S497" t="s">
        <v>450</v>
      </c>
      <c r="T497" t="s">
        <v>1077</v>
      </c>
      <c r="U497">
        <f t="shared" si="56"/>
        <v>1958</v>
      </c>
      <c r="V497" t="str">
        <f t="shared" si="60"/>
        <v>01</v>
      </c>
      <c r="W497" t="str">
        <f t="shared" si="61"/>
        <v>01</v>
      </c>
      <c r="X497" s="8">
        <f t="shared" si="62"/>
        <v>21186</v>
      </c>
      <c r="Y497">
        <f t="shared" si="57"/>
        <v>59</v>
      </c>
      <c r="Z497" t="str">
        <f t="shared" si="58"/>
        <v>ROTFARBE</v>
      </c>
      <c r="AA497" s="9" t="str">
        <f t="shared" si="59"/>
        <v>01.01.1958</v>
      </c>
      <c r="AB497" s="9" t="str">
        <f t="shared" si="63"/>
        <v>Nein</v>
      </c>
    </row>
    <row r="498" spans="1:28" x14ac:dyDescent="0.25">
      <c r="A498" t="s">
        <v>2392</v>
      </c>
      <c r="B498" t="s">
        <v>1852</v>
      </c>
      <c r="C498" t="s">
        <v>1853</v>
      </c>
      <c r="D498" t="s">
        <v>1854</v>
      </c>
      <c r="E498" t="s">
        <v>1855</v>
      </c>
      <c r="F498" t="s">
        <v>51</v>
      </c>
      <c r="G498" t="s">
        <v>88</v>
      </c>
      <c r="H498" t="s">
        <v>380</v>
      </c>
      <c r="I498" s="4" t="s">
        <v>9555</v>
      </c>
      <c r="J498" t="s">
        <v>54</v>
      </c>
      <c r="K498" t="s">
        <v>183</v>
      </c>
      <c r="L498" t="s">
        <v>1857</v>
      </c>
      <c r="M498" t="s">
        <v>2393</v>
      </c>
      <c r="N498" t="s">
        <v>171</v>
      </c>
      <c r="O498" t="s">
        <v>74</v>
      </c>
      <c r="P498" t="s">
        <v>56</v>
      </c>
      <c r="Q498" s="1" t="s">
        <v>2394</v>
      </c>
      <c r="R498" t="s">
        <v>2395</v>
      </c>
      <c r="S498" t="s">
        <v>450</v>
      </c>
      <c r="T498" t="s">
        <v>1861</v>
      </c>
      <c r="U498">
        <f t="shared" si="56"/>
        <v>1988</v>
      </c>
      <c r="V498" t="str">
        <f t="shared" si="60"/>
        <v>09</v>
      </c>
      <c r="W498" t="str">
        <f t="shared" si="61"/>
        <v>01</v>
      </c>
      <c r="X498" s="8">
        <f t="shared" si="62"/>
        <v>32387</v>
      </c>
      <c r="Y498">
        <f t="shared" si="57"/>
        <v>58.2</v>
      </c>
      <c r="Z498" t="str">
        <f t="shared" si="58"/>
        <v>ROTFARBE</v>
      </c>
      <c r="AA498" s="9" t="str">
        <f t="shared" si="59"/>
        <v>01.09.1988</v>
      </c>
      <c r="AB498" s="9" t="str">
        <f t="shared" si="63"/>
        <v>Nein</v>
      </c>
    </row>
    <row r="499" spans="1:28" x14ac:dyDescent="0.25">
      <c r="A499" t="s">
        <v>2396</v>
      </c>
      <c r="B499" t="s">
        <v>2397</v>
      </c>
      <c r="C499" t="s">
        <v>2398</v>
      </c>
      <c r="D499" t="s">
        <v>2399</v>
      </c>
      <c r="E499" t="s">
        <v>2400</v>
      </c>
      <c r="F499" t="s">
        <v>51</v>
      </c>
      <c r="G499" t="s">
        <v>58</v>
      </c>
      <c r="H499" t="s">
        <v>51</v>
      </c>
      <c r="I499" s="3" t="s">
        <v>9492</v>
      </c>
      <c r="J499" t="s">
        <v>54</v>
      </c>
      <c r="K499" t="s">
        <v>59</v>
      </c>
      <c r="L499" t="s">
        <v>51</v>
      </c>
      <c r="M499" t="s">
        <v>51</v>
      </c>
      <c r="N499" t="s">
        <v>59</v>
      </c>
      <c r="O499" t="s">
        <v>56</v>
      </c>
      <c r="P499" t="s">
        <v>74</v>
      </c>
      <c r="Q499" s="1" t="s">
        <v>2401</v>
      </c>
      <c r="R499" t="s">
        <v>2402</v>
      </c>
      <c r="S499" t="s">
        <v>450</v>
      </c>
      <c r="T499" t="s">
        <v>2279</v>
      </c>
      <c r="U499">
        <f t="shared" si="56"/>
        <v>1999</v>
      </c>
      <c r="V499" t="str">
        <f t="shared" si="60"/>
        <v>01</v>
      </c>
      <c r="W499" t="str">
        <f t="shared" si="61"/>
        <v>01</v>
      </c>
      <c r="X499" s="8">
        <f t="shared" si="62"/>
        <v>36161</v>
      </c>
      <c r="Y499">
        <f t="shared" si="57"/>
        <v>58.1</v>
      </c>
      <c r="Z499" t="str">
        <f t="shared" si="58"/>
        <v>GRUENFARBE</v>
      </c>
      <c r="AA499" s="9" t="str">
        <f t="shared" si="59"/>
        <v>01.01.1999</v>
      </c>
      <c r="AB499" s="9" t="str">
        <f t="shared" si="63"/>
        <v>Nein</v>
      </c>
    </row>
    <row r="500" spans="1:28" x14ac:dyDescent="0.25">
      <c r="A500" t="s">
        <v>2403</v>
      </c>
      <c r="B500" t="s">
        <v>2204</v>
      </c>
      <c r="C500" t="s">
        <v>51</v>
      </c>
      <c r="D500" t="s">
        <v>2404</v>
      </c>
      <c r="E500" t="s">
        <v>2405</v>
      </c>
      <c r="F500" t="s">
        <v>51</v>
      </c>
      <c r="G500" t="s">
        <v>93</v>
      </c>
      <c r="H500" t="s">
        <v>51</v>
      </c>
      <c r="I500" s="3" t="s">
        <v>9556</v>
      </c>
      <c r="J500" t="s">
        <v>54</v>
      </c>
      <c r="K500" t="s">
        <v>59</v>
      </c>
      <c r="L500" t="s">
        <v>51</v>
      </c>
      <c r="M500" t="s">
        <v>51</v>
      </c>
      <c r="N500" t="s">
        <v>59</v>
      </c>
      <c r="O500" t="s">
        <v>56</v>
      </c>
      <c r="P500" t="s">
        <v>51</v>
      </c>
      <c r="Q500" s="1" t="s">
        <v>2406</v>
      </c>
      <c r="R500" t="s">
        <v>2407</v>
      </c>
      <c r="S500" t="s">
        <v>450</v>
      </c>
      <c r="T500" t="s">
        <v>1192</v>
      </c>
      <c r="U500">
        <f t="shared" si="56"/>
        <v>2006</v>
      </c>
      <c r="V500" t="str">
        <f t="shared" si="60"/>
        <v>07</v>
      </c>
      <c r="W500" t="str">
        <f t="shared" si="61"/>
        <v>13</v>
      </c>
      <c r="X500" s="8">
        <f t="shared" si="62"/>
        <v>38911</v>
      </c>
      <c r="Y500">
        <f t="shared" si="57"/>
        <v>58</v>
      </c>
      <c r="Z500" t="str">
        <f t="shared" si="58"/>
        <v>GRUENFARBE</v>
      </c>
      <c r="AA500" s="9" t="str">
        <f t="shared" si="59"/>
        <v>13.07.2006</v>
      </c>
      <c r="AB500" s="9" t="str">
        <f t="shared" si="63"/>
        <v>Nein</v>
      </c>
    </row>
    <row r="501" spans="1:28" x14ac:dyDescent="0.25">
      <c r="A501" t="s">
        <v>2408</v>
      </c>
      <c r="B501" t="s">
        <v>2409</v>
      </c>
      <c r="C501" t="s">
        <v>2410</v>
      </c>
      <c r="D501" t="s">
        <v>2411</v>
      </c>
      <c r="E501" t="s">
        <v>2412</v>
      </c>
      <c r="F501" t="s">
        <v>51</v>
      </c>
      <c r="G501" t="s">
        <v>66</v>
      </c>
      <c r="H501" t="s">
        <v>51</v>
      </c>
      <c r="I501" s="3" t="s">
        <v>9369</v>
      </c>
      <c r="J501" t="s">
        <v>54</v>
      </c>
      <c r="K501" t="s">
        <v>59</v>
      </c>
      <c r="L501" t="s">
        <v>51</v>
      </c>
      <c r="M501" t="s">
        <v>51</v>
      </c>
      <c r="N501" t="s">
        <v>59</v>
      </c>
      <c r="O501" t="s">
        <v>419</v>
      </c>
      <c r="P501" t="s">
        <v>51</v>
      </c>
      <c r="Q501" s="1" t="s">
        <v>2413</v>
      </c>
      <c r="R501" t="s">
        <v>51</v>
      </c>
      <c r="S501" t="s">
        <v>450</v>
      </c>
      <c r="T501" t="s">
        <v>1356</v>
      </c>
      <c r="U501">
        <f t="shared" si="56"/>
        <v>2015</v>
      </c>
      <c r="V501" t="str">
        <f t="shared" si="60"/>
        <v>01</v>
      </c>
      <c r="W501" t="str">
        <f t="shared" si="61"/>
        <v>01</v>
      </c>
      <c r="X501" s="8">
        <f t="shared" si="62"/>
        <v>42005</v>
      </c>
      <c r="Y501">
        <f t="shared" si="57"/>
        <v>57.6</v>
      </c>
      <c r="Z501" t="str">
        <f t="shared" si="58"/>
        <v>GRUENFARBE</v>
      </c>
      <c r="AA501" s="9" t="str">
        <f t="shared" si="59"/>
        <v>01.01.2015</v>
      </c>
      <c r="AB501" s="9" t="str">
        <f t="shared" si="63"/>
        <v>Nein</v>
      </c>
    </row>
    <row r="502" spans="1:28" x14ac:dyDescent="0.25">
      <c r="A502" t="s">
        <v>2414</v>
      </c>
      <c r="B502" t="s">
        <v>1767</v>
      </c>
      <c r="C502" t="s">
        <v>1856</v>
      </c>
      <c r="D502" t="s">
        <v>1769</v>
      </c>
      <c r="E502" t="s">
        <v>2415</v>
      </c>
      <c r="F502" t="s">
        <v>51</v>
      </c>
      <c r="G502" t="s">
        <v>79</v>
      </c>
      <c r="H502" t="s">
        <v>1856</v>
      </c>
      <c r="I502" s="3" t="s">
        <v>9557</v>
      </c>
      <c r="J502" t="s">
        <v>54</v>
      </c>
      <c r="K502" t="s">
        <v>73</v>
      </c>
      <c r="L502" t="s">
        <v>51</v>
      </c>
      <c r="M502" t="s">
        <v>51</v>
      </c>
      <c r="N502" t="s">
        <v>73</v>
      </c>
      <c r="O502" t="s">
        <v>74</v>
      </c>
      <c r="P502" t="s">
        <v>56</v>
      </c>
      <c r="Q502" s="1" t="s">
        <v>2416</v>
      </c>
      <c r="R502" t="s">
        <v>51</v>
      </c>
      <c r="S502" t="s">
        <v>918</v>
      </c>
      <c r="T502" t="s">
        <v>2417</v>
      </c>
      <c r="U502">
        <f t="shared" si="56"/>
        <v>2020</v>
      </c>
      <c r="V502" t="str">
        <f t="shared" si="60"/>
        <v>10</v>
      </c>
      <c r="W502" t="str">
        <f t="shared" si="61"/>
        <v>01</v>
      </c>
      <c r="X502" s="8">
        <f t="shared" si="62"/>
        <v>44105</v>
      </c>
      <c r="Y502">
        <f t="shared" si="57"/>
        <v>57.3</v>
      </c>
      <c r="Z502" t="str">
        <f t="shared" si="58"/>
        <v>GRUENFARBE</v>
      </c>
      <c r="AA502" s="9" t="str">
        <f t="shared" si="59"/>
        <v>01.10.2020</v>
      </c>
      <c r="AB502" s="9" t="str">
        <f t="shared" si="63"/>
        <v>Nein</v>
      </c>
    </row>
    <row r="503" spans="1:28" x14ac:dyDescent="0.25">
      <c r="A503" t="s">
        <v>2418</v>
      </c>
      <c r="B503" t="s">
        <v>1852</v>
      </c>
      <c r="C503" t="s">
        <v>1853</v>
      </c>
      <c r="D503" t="s">
        <v>1854</v>
      </c>
      <c r="E503" t="s">
        <v>1855</v>
      </c>
      <c r="F503" t="s">
        <v>51</v>
      </c>
      <c r="G503" t="s">
        <v>88</v>
      </c>
      <c r="H503" t="s">
        <v>385</v>
      </c>
      <c r="I503" s="4" t="s">
        <v>9558</v>
      </c>
      <c r="J503" t="s">
        <v>433</v>
      </c>
      <c r="K503" t="s">
        <v>183</v>
      </c>
      <c r="L503" t="s">
        <v>2419</v>
      </c>
      <c r="M503" t="s">
        <v>1471</v>
      </c>
      <c r="N503" t="s">
        <v>73</v>
      </c>
      <c r="O503" t="s">
        <v>74</v>
      </c>
      <c r="P503" t="s">
        <v>56</v>
      </c>
      <c r="Q503" s="1" t="s">
        <v>2420</v>
      </c>
      <c r="R503" t="s">
        <v>1860</v>
      </c>
      <c r="S503" t="s">
        <v>450</v>
      </c>
      <c r="T503" t="s">
        <v>1861</v>
      </c>
      <c r="U503">
        <f t="shared" si="56"/>
        <v>1986</v>
      </c>
      <c r="V503" t="str">
        <f t="shared" si="60"/>
        <v>12</v>
      </c>
      <c r="W503" t="str">
        <f t="shared" si="61"/>
        <v>28</v>
      </c>
      <c r="X503" s="8">
        <f t="shared" si="62"/>
        <v>31774</v>
      </c>
      <c r="Y503">
        <f t="shared" si="57"/>
        <v>57.2</v>
      </c>
      <c r="Z503" t="str">
        <f t="shared" si="58"/>
        <v>ROTFARBE</v>
      </c>
      <c r="AA503" s="9" t="str">
        <f t="shared" si="59"/>
        <v>28.12.1986</v>
      </c>
      <c r="AB503" s="9" t="str">
        <f t="shared" si="63"/>
        <v>Nein</v>
      </c>
    </row>
    <row r="504" spans="1:28" x14ac:dyDescent="0.25">
      <c r="A504" t="s">
        <v>2421</v>
      </c>
      <c r="B504" t="s">
        <v>824</v>
      </c>
      <c r="C504" t="s">
        <v>2422</v>
      </c>
      <c r="D504" t="s">
        <v>2423</v>
      </c>
      <c r="E504" t="s">
        <v>2424</v>
      </c>
      <c r="F504" t="s">
        <v>51</v>
      </c>
      <c r="G504" t="s">
        <v>66</v>
      </c>
      <c r="H504" t="s">
        <v>51</v>
      </c>
      <c r="I504" s="3" t="s">
        <v>9369</v>
      </c>
      <c r="J504" t="s">
        <v>54</v>
      </c>
      <c r="K504" t="s">
        <v>59</v>
      </c>
      <c r="L504" t="s">
        <v>51</v>
      </c>
      <c r="M504" t="s">
        <v>51</v>
      </c>
      <c r="N504" t="s">
        <v>59</v>
      </c>
      <c r="O504" t="s">
        <v>56</v>
      </c>
      <c r="P504" t="s">
        <v>51</v>
      </c>
      <c r="Q504" s="1" t="s">
        <v>2425</v>
      </c>
      <c r="R504" t="s">
        <v>2426</v>
      </c>
      <c r="S504" t="s">
        <v>450</v>
      </c>
      <c r="T504" t="s">
        <v>2427</v>
      </c>
      <c r="U504">
        <f t="shared" si="56"/>
        <v>2015</v>
      </c>
      <c r="V504" t="str">
        <f t="shared" si="60"/>
        <v>01</v>
      </c>
      <c r="W504" t="str">
        <f t="shared" si="61"/>
        <v>01</v>
      </c>
      <c r="X504" s="8">
        <f t="shared" si="62"/>
        <v>42005</v>
      </c>
      <c r="Y504">
        <f t="shared" si="57"/>
        <v>57</v>
      </c>
      <c r="Z504" t="str">
        <f t="shared" si="58"/>
        <v>GRUENFARBE</v>
      </c>
      <c r="AA504" s="9" t="str">
        <f t="shared" si="59"/>
        <v>01.01.2015</v>
      </c>
      <c r="AB504" s="9" t="str">
        <f t="shared" si="63"/>
        <v>Nein</v>
      </c>
    </row>
    <row r="505" spans="1:28" x14ac:dyDescent="0.25">
      <c r="A505" t="s">
        <v>2428</v>
      </c>
      <c r="B505" t="s">
        <v>2379</v>
      </c>
      <c r="C505" t="s">
        <v>2429</v>
      </c>
      <c r="D505" t="s">
        <v>2430</v>
      </c>
      <c r="E505" t="s">
        <v>2431</v>
      </c>
      <c r="F505" t="s">
        <v>2432</v>
      </c>
      <c r="G505" t="s">
        <v>53</v>
      </c>
      <c r="H505" t="s">
        <v>51</v>
      </c>
      <c r="I505" s="3" t="s">
        <v>9559</v>
      </c>
      <c r="J505" t="s">
        <v>54</v>
      </c>
      <c r="K505" t="s">
        <v>73</v>
      </c>
      <c r="L505" t="s">
        <v>51</v>
      </c>
      <c r="M505" t="s">
        <v>51</v>
      </c>
      <c r="N505" t="s">
        <v>73</v>
      </c>
      <c r="O505" t="s">
        <v>74</v>
      </c>
      <c r="P505" t="s">
        <v>56</v>
      </c>
      <c r="Q505" s="1" t="s">
        <v>2425</v>
      </c>
      <c r="R505" t="s">
        <v>2433</v>
      </c>
      <c r="S505" t="s">
        <v>450</v>
      </c>
      <c r="T505" t="s">
        <v>616</v>
      </c>
      <c r="U505">
        <f t="shared" si="56"/>
        <v>2007</v>
      </c>
      <c r="V505" t="str">
        <f t="shared" si="60"/>
        <v>12</v>
      </c>
      <c r="W505" t="str">
        <f t="shared" si="61"/>
        <v>28</v>
      </c>
      <c r="X505" s="8">
        <f t="shared" si="62"/>
        <v>39444</v>
      </c>
      <c r="Y505">
        <f t="shared" si="57"/>
        <v>57</v>
      </c>
      <c r="Z505" t="str">
        <f t="shared" si="58"/>
        <v>GRUENFARBE</v>
      </c>
      <c r="AA505" s="9" t="str">
        <f t="shared" si="59"/>
        <v>28.12.2007</v>
      </c>
      <c r="AB505" s="9" t="str">
        <f t="shared" si="63"/>
        <v>Nein</v>
      </c>
    </row>
    <row r="506" spans="1:28" x14ac:dyDescent="0.25">
      <c r="A506" t="s">
        <v>2434</v>
      </c>
      <c r="B506" t="s">
        <v>114</v>
      </c>
      <c r="C506" t="s">
        <v>637</v>
      </c>
      <c r="D506" t="s">
        <v>638</v>
      </c>
      <c r="E506" t="s">
        <v>639</v>
      </c>
      <c r="F506" t="s">
        <v>640</v>
      </c>
      <c r="G506" t="s">
        <v>61</v>
      </c>
      <c r="H506" t="s">
        <v>2435</v>
      </c>
      <c r="I506" s="4" t="s">
        <v>9328</v>
      </c>
      <c r="J506" t="s">
        <v>54</v>
      </c>
      <c r="K506" t="s">
        <v>183</v>
      </c>
      <c r="L506" t="s">
        <v>73</v>
      </c>
      <c r="M506" t="s">
        <v>185</v>
      </c>
      <c r="N506" t="s">
        <v>73</v>
      </c>
      <c r="O506" t="s">
        <v>74</v>
      </c>
      <c r="P506" t="s">
        <v>74</v>
      </c>
      <c r="Q506" s="1" t="s">
        <v>2425</v>
      </c>
      <c r="R506" t="s">
        <v>639</v>
      </c>
      <c r="S506" t="s">
        <v>450</v>
      </c>
      <c r="T506" t="s">
        <v>1316</v>
      </c>
      <c r="U506">
        <f t="shared" si="56"/>
        <v>1973</v>
      </c>
      <c r="V506" t="str">
        <f t="shared" si="60"/>
        <v>01</v>
      </c>
      <c r="W506" t="str">
        <f t="shared" si="61"/>
        <v>01</v>
      </c>
      <c r="X506" s="8">
        <f t="shared" si="62"/>
        <v>26665</v>
      </c>
      <c r="Y506">
        <f t="shared" si="57"/>
        <v>57</v>
      </c>
      <c r="Z506" t="str">
        <f t="shared" si="58"/>
        <v>ROTFARBE</v>
      </c>
      <c r="AA506" s="9" t="str">
        <f t="shared" si="59"/>
        <v>01.01.1973</v>
      </c>
      <c r="AB506" s="9" t="str">
        <f t="shared" si="63"/>
        <v>Nein</v>
      </c>
    </row>
    <row r="507" spans="1:28" x14ac:dyDescent="0.25">
      <c r="A507" t="s">
        <v>2436</v>
      </c>
      <c r="B507" t="s">
        <v>1394</v>
      </c>
      <c r="C507" t="s">
        <v>2437</v>
      </c>
      <c r="D507" t="s">
        <v>1396</v>
      </c>
      <c r="E507" t="s">
        <v>1397</v>
      </c>
      <c r="F507" t="s">
        <v>1398</v>
      </c>
      <c r="G507" t="s">
        <v>53</v>
      </c>
      <c r="H507" t="s">
        <v>51</v>
      </c>
      <c r="I507" s="4" t="s">
        <v>9560</v>
      </c>
      <c r="J507" t="s">
        <v>54</v>
      </c>
      <c r="K507" t="s">
        <v>73</v>
      </c>
      <c r="L507" t="s">
        <v>1471</v>
      </c>
      <c r="M507" t="s">
        <v>51</v>
      </c>
      <c r="N507" t="s">
        <v>73</v>
      </c>
      <c r="O507" t="s">
        <v>74</v>
      </c>
      <c r="P507" t="s">
        <v>56</v>
      </c>
      <c r="Q507" s="1" t="s">
        <v>2438</v>
      </c>
      <c r="R507" t="s">
        <v>2439</v>
      </c>
      <c r="S507" t="s">
        <v>1225</v>
      </c>
      <c r="T507" t="s">
        <v>2439</v>
      </c>
      <c r="U507">
        <f t="shared" si="56"/>
        <v>1979</v>
      </c>
      <c r="V507" t="str">
        <f t="shared" si="60"/>
        <v>05</v>
      </c>
      <c r="W507" t="str">
        <f t="shared" si="61"/>
        <v>14</v>
      </c>
      <c r="X507" s="8">
        <f t="shared" si="62"/>
        <v>28989</v>
      </c>
      <c r="Y507">
        <f t="shared" si="57"/>
        <v>56.8</v>
      </c>
      <c r="Z507" t="str">
        <f t="shared" si="58"/>
        <v>ROTFARBE</v>
      </c>
      <c r="AA507" s="9" t="str">
        <f t="shared" si="59"/>
        <v>14.05.1979</v>
      </c>
      <c r="AB507" s="9" t="str">
        <f t="shared" si="63"/>
        <v>Nein</v>
      </c>
    </row>
    <row r="508" spans="1:28" x14ac:dyDescent="0.25">
      <c r="A508" t="s">
        <v>2440</v>
      </c>
      <c r="B508" t="s">
        <v>2441</v>
      </c>
      <c r="C508" t="s">
        <v>2442</v>
      </c>
      <c r="D508" t="s">
        <v>2443</v>
      </c>
      <c r="E508" t="s">
        <v>2444</v>
      </c>
      <c r="F508" t="s">
        <v>2445</v>
      </c>
      <c r="G508" t="s">
        <v>69</v>
      </c>
      <c r="H508" t="s">
        <v>51</v>
      </c>
      <c r="I508" s="3" t="s">
        <v>9561</v>
      </c>
      <c r="J508" t="s">
        <v>54</v>
      </c>
      <c r="K508" t="s">
        <v>59</v>
      </c>
      <c r="L508" t="s">
        <v>51</v>
      </c>
      <c r="M508" t="s">
        <v>51</v>
      </c>
      <c r="N508" t="s">
        <v>59</v>
      </c>
      <c r="O508" t="s">
        <v>56</v>
      </c>
      <c r="P508" t="s">
        <v>51</v>
      </c>
      <c r="Q508" s="1" t="s">
        <v>2446</v>
      </c>
      <c r="R508" t="s">
        <v>51</v>
      </c>
      <c r="S508" t="s">
        <v>918</v>
      </c>
      <c r="T508" t="s">
        <v>2447</v>
      </c>
      <c r="U508">
        <f t="shared" si="56"/>
        <v>2013</v>
      </c>
      <c r="V508" t="str">
        <f t="shared" si="60"/>
        <v>12</v>
      </c>
      <c r="W508" t="str">
        <f t="shared" si="61"/>
        <v>03</v>
      </c>
      <c r="X508" s="8">
        <f t="shared" si="62"/>
        <v>41611</v>
      </c>
      <c r="Y508">
        <f t="shared" si="57"/>
        <v>56.3</v>
      </c>
      <c r="Z508" t="str">
        <f t="shared" si="58"/>
        <v>GRUENFARBE</v>
      </c>
      <c r="AA508" s="9" t="str">
        <f t="shared" si="59"/>
        <v>03.12.2013</v>
      </c>
      <c r="AB508" s="9" t="str">
        <f t="shared" si="63"/>
        <v>Nein</v>
      </c>
    </row>
    <row r="509" spans="1:28" x14ac:dyDescent="0.25">
      <c r="A509" t="s">
        <v>2448</v>
      </c>
      <c r="B509" t="s">
        <v>114</v>
      </c>
      <c r="C509" t="s">
        <v>2449</v>
      </c>
      <c r="D509" t="s">
        <v>2450</v>
      </c>
      <c r="E509" t="s">
        <v>2451</v>
      </c>
      <c r="F509" t="s">
        <v>2452</v>
      </c>
      <c r="G509" t="s">
        <v>61</v>
      </c>
      <c r="H509" t="s">
        <v>2453</v>
      </c>
      <c r="I509" s="4" t="s">
        <v>9562</v>
      </c>
      <c r="J509" t="s">
        <v>54</v>
      </c>
      <c r="K509" t="s">
        <v>463</v>
      </c>
      <c r="L509" t="s">
        <v>51</v>
      </c>
      <c r="M509" t="s">
        <v>51</v>
      </c>
      <c r="N509" t="s">
        <v>463</v>
      </c>
      <c r="O509" t="s">
        <v>74</v>
      </c>
      <c r="P509" t="s">
        <v>172</v>
      </c>
      <c r="Q509" s="1" t="s">
        <v>2446</v>
      </c>
      <c r="R509" t="s">
        <v>2454</v>
      </c>
      <c r="S509" t="s">
        <v>450</v>
      </c>
      <c r="T509" t="s">
        <v>1316</v>
      </c>
      <c r="U509">
        <f t="shared" si="56"/>
        <v>1930</v>
      </c>
      <c r="V509" t="str">
        <f t="shared" si="60"/>
        <v>10</v>
      </c>
      <c r="W509" t="str">
        <f t="shared" si="61"/>
        <v>22</v>
      </c>
      <c r="X509" s="8">
        <f t="shared" si="62"/>
        <v>11253</v>
      </c>
      <c r="Y509">
        <f t="shared" si="57"/>
        <v>56.3</v>
      </c>
      <c r="Z509" t="str">
        <f t="shared" si="58"/>
        <v>ROTFARBE</v>
      </c>
      <c r="AA509" s="9" t="str">
        <f t="shared" si="59"/>
        <v>22.10.1930</v>
      </c>
      <c r="AB509" s="9" t="str">
        <f t="shared" si="63"/>
        <v>Nein</v>
      </c>
    </row>
    <row r="510" spans="1:28" x14ac:dyDescent="0.25">
      <c r="A510" t="s">
        <v>2455</v>
      </c>
      <c r="B510" t="s">
        <v>2456</v>
      </c>
      <c r="C510" t="s">
        <v>1768</v>
      </c>
      <c r="D510" t="s">
        <v>1769</v>
      </c>
      <c r="E510" t="s">
        <v>1770</v>
      </c>
      <c r="F510" t="s">
        <v>2457</v>
      </c>
      <c r="G510" t="s">
        <v>79</v>
      </c>
      <c r="H510" t="s">
        <v>455</v>
      </c>
      <c r="I510" s="3" t="s">
        <v>9563</v>
      </c>
      <c r="J510" t="s">
        <v>54</v>
      </c>
      <c r="K510" t="s">
        <v>73</v>
      </c>
      <c r="L510" t="s">
        <v>51</v>
      </c>
      <c r="M510" t="s">
        <v>51</v>
      </c>
      <c r="N510" t="s">
        <v>73</v>
      </c>
      <c r="O510" t="s">
        <v>74</v>
      </c>
      <c r="P510" t="s">
        <v>56</v>
      </c>
      <c r="Q510" s="1" t="s">
        <v>2458</v>
      </c>
      <c r="R510" t="s">
        <v>2459</v>
      </c>
      <c r="S510" t="s">
        <v>450</v>
      </c>
      <c r="T510" t="s">
        <v>1356</v>
      </c>
      <c r="U510">
        <f t="shared" si="56"/>
        <v>2013</v>
      </c>
      <c r="V510" t="str">
        <f t="shared" si="60"/>
        <v>01</v>
      </c>
      <c r="W510" t="str">
        <f t="shared" si="61"/>
        <v>30</v>
      </c>
      <c r="X510" s="8">
        <f t="shared" si="62"/>
        <v>41304</v>
      </c>
      <c r="Y510">
        <f t="shared" si="57"/>
        <v>56.1</v>
      </c>
      <c r="Z510" t="str">
        <f t="shared" si="58"/>
        <v>GRUENFARBE</v>
      </c>
      <c r="AA510" s="9" t="str">
        <f t="shared" si="59"/>
        <v>30.01.2013</v>
      </c>
      <c r="AB510" s="9" t="str">
        <f t="shared" si="63"/>
        <v>Nein</v>
      </c>
    </row>
    <row r="511" spans="1:28" x14ac:dyDescent="0.25">
      <c r="A511" t="s">
        <v>2465</v>
      </c>
      <c r="B511" t="s">
        <v>1581</v>
      </c>
      <c r="C511" t="s">
        <v>2178</v>
      </c>
      <c r="D511" t="s">
        <v>2179</v>
      </c>
      <c r="E511" t="s">
        <v>1583</v>
      </c>
      <c r="F511" t="s">
        <v>2466</v>
      </c>
      <c r="G511" t="s">
        <v>84</v>
      </c>
      <c r="H511" t="s">
        <v>1373</v>
      </c>
      <c r="I511" s="3" t="s">
        <v>9248</v>
      </c>
      <c r="J511" t="s">
        <v>381</v>
      </c>
      <c r="K511" t="s">
        <v>183</v>
      </c>
      <c r="L511" t="s">
        <v>73</v>
      </c>
      <c r="M511" t="s">
        <v>185</v>
      </c>
      <c r="N511" t="s">
        <v>73</v>
      </c>
      <c r="O511" t="s">
        <v>74</v>
      </c>
      <c r="P511" t="s">
        <v>56</v>
      </c>
      <c r="Q511" s="1" t="s">
        <v>2461</v>
      </c>
      <c r="R511" t="s">
        <v>2181</v>
      </c>
      <c r="S511" t="s">
        <v>450</v>
      </c>
      <c r="T511" t="s">
        <v>1587</v>
      </c>
      <c r="U511">
        <f t="shared" si="56"/>
        <v>1990</v>
      </c>
      <c r="V511" t="str">
        <f t="shared" si="60"/>
        <v>01</v>
      </c>
      <c r="W511" t="str">
        <f t="shared" si="61"/>
        <v>01</v>
      </c>
      <c r="X511" s="8">
        <f t="shared" si="62"/>
        <v>32874</v>
      </c>
      <c r="Y511">
        <f t="shared" si="57"/>
        <v>56</v>
      </c>
      <c r="Z511" t="str">
        <f t="shared" si="58"/>
        <v>GRUENFARBE</v>
      </c>
      <c r="AA511" s="9" t="str">
        <f t="shared" si="59"/>
        <v>01.01.1990</v>
      </c>
      <c r="AB511" s="9" t="str">
        <f t="shared" si="63"/>
        <v>Nein</v>
      </c>
    </row>
    <row r="512" spans="1:28" x14ac:dyDescent="0.25">
      <c r="A512" t="s">
        <v>2460</v>
      </c>
      <c r="B512" t="s">
        <v>224</v>
      </c>
      <c r="C512" t="s">
        <v>322</v>
      </c>
      <c r="D512" t="s">
        <v>323</v>
      </c>
      <c r="E512" t="s">
        <v>322</v>
      </c>
      <c r="F512" t="s">
        <v>51</v>
      </c>
      <c r="G512" t="s">
        <v>58</v>
      </c>
      <c r="H512" t="s">
        <v>1933</v>
      </c>
      <c r="I512" s="4" t="s">
        <v>9328</v>
      </c>
      <c r="J512" t="s">
        <v>54</v>
      </c>
      <c r="K512" t="s">
        <v>185</v>
      </c>
      <c r="L512" t="s">
        <v>51</v>
      </c>
      <c r="M512" t="s">
        <v>51</v>
      </c>
      <c r="N512" t="s">
        <v>185</v>
      </c>
      <c r="O512" t="s">
        <v>74</v>
      </c>
      <c r="P512" t="s">
        <v>74</v>
      </c>
      <c r="Q512" s="1" t="s">
        <v>2461</v>
      </c>
      <c r="R512" t="s">
        <v>2462</v>
      </c>
      <c r="S512" t="s">
        <v>450</v>
      </c>
      <c r="T512" t="s">
        <v>1279</v>
      </c>
      <c r="U512">
        <f t="shared" si="56"/>
        <v>1973</v>
      </c>
      <c r="V512" t="str">
        <f t="shared" si="60"/>
        <v>01</v>
      </c>
      <c r="W512" t="str">
        <f t="shared" si="61"/>
        <v>01</v>
      </c>
      <c r="X512" s="8">
        <f t="shared" si="62"/>
        <v>26665</v>
      </c>
      <c r="Y512">
        <f t="shared" si="57"/>
        <v>56</v>
      </c>
      <c r="Z512" t="str">
        <f t="shared" si="58"/>
        <v>ROTFARBE</v>
      </c>
      <c r="AA512" s="9" t="str">
        <f t="shared" si="59"/>
        <v>01.01.1973</v>
      </c>
      <c r="AB512" s="9" t="str">
        <f t="shared" si="63"/>
        <v>Nein</v>
      </c>
    </row>
    <row r="513" spans="1:28" x14ac:dyDescent="0.25">
      <c r="A513" t="s">
        <v>2463</v>
      </c>
      <c r="B513" t="s">
        <v>289</v>
      </c>
      <c r="C513" t="s">
        <v>643</v>
      </c>
      <c r="D513" t="s">
        <v>644</v>
      </c>
      <c r="E513" t="s">
        <v>645</v>
      </c>
      <c r="F513" t="s">
        <v>51</v>
      </c>
      <c r="G513" t="s">
        <v>58</v>
      </c>
      <c r="H513" t="s">
        <v>2464</v>
      </c>
      <c r="I513" s="4" t="s">
        <v>9328</v>
      </c>
      <c r="J513" t="s">
        <v>54</v>
      </c>
      <c r="K513" t="s">
        <v>73</v>
      </c>
      <c r="L513" t="s">
        <v>51</v>
      </c>
      <c r="M513" t="s">
        <v>51</v>
      </c>
      <c r="N513" t="s">
        <v>73</v>
      </c>
      <c r="O513" t="s">
        <v>74</v>
      </c>
      <c r="P513" t="s">
        <v>74</v>
      </c>
      <c r="Q513" s="1" t="s">
        <v>2461</v>
      </c>
      <c r="R513" t="s">
        <v>645</v>
      </c>
      <c r="S513" t="s">
        <v>107</v>
      </c>
      <c r="T513" t="s">
        <v>108</v>
      </c>
      <c r="U513">
        <f t="shared" si="56"/>
        <v>1973</v>
      </c>
      <c r="V513" t="str">
        <f t="shared" si="60"/>
        <v>01</v>
      </c>
      <c r="W513" t="str">
        <f t="shared" si="61"/>
        <v>01</v>
      </c>
      <c r="X513" s="8">
        <f t="shared" si="62"/>
        <v>26665</v>
      </c>
      <c r="Y513">
        <f t="shared" si="57"/>
        <v>56</v>
      </c>
      <c r="Z513" t="str">
        <f t="shared" si="58"/>
        <v>ROTFARBE</v>
      </c>
      <c r="AA513" s="9" t="str">
        <f t="shared" si="59"/>
        <v>01.01.1973</v>
      </c>
      <c r="AB513" s="9" t="str">
        <f t="shared" si="63"/>
        <v>Nein</v>
      </c>
    </row>
    <row r="514" spans="1:28" x14ac:dyDescent="0.25">
      <c r="A514" t="s">
        <v>2467</v>
      </c>
      <c r="B514" t="s">
        <v>1216</v>
      </c>
      <c r="C514" t="s">
        <v>2468</v>
      </c>
      <c r="D514" t="s">
        <v>1218</v>
      </c>
      <c r="E514" t="s">
        <v>1219</v>
      </c>
      <c r="F514" t="s">
        <v>1220</v>
      </c>
      <c r="G514" t="s">
        <v>63</v>
      </c>
      <c r="H514" t="s">
        <v>2469</v>
      </c>
      <c r="I514" s="4" t="s">
        <v>9564</v>
      </c>
      <c r="J514" t="s">
        <v>54</v>
      </c>
      <c r="K514" t="s">
        <v>183</v>
      </c>
      <c r="L514" t="s">
        <v>184</v>
      </c>
      <c r="M514" t="s">
        <v>2470</v>
      </c>
      <c r="N514" t="s">
        <v>184</v>
      </c>
      <c r="O514" t="s">
        <v>74</v>
      </c>
      <c r="P514" t="s">
        <v>56</v>
      </c>
      <c r="Q514" s="1" t="s">
        <v>2471</v>
      </c>
      <c r="R514" t="s">
        <v>51</v>
      </c>
      <c r="S514" t="s">
        <v>450</v>
      </c>
      <c r="T514" t="s">
        <v>1226</v>
      </c>
      <c r="U514">
        <f t="shared" si="56"/>
        <v>1971</v>
      </c>
      <c r="V514" t="str">
        <f t="shared" si="60"/>
        <v>06</v>
      </c>
      <c r="W514" t="str">
        <f t="shared" si="61"/>
        <v>01</v>
      </c>
      <c r="X514" s="8">
        <f t="shared" si="62"/>
        <v>26085</v>
      </c>
      <c r="Y514">
        <f t="shared" si="57"/>
        <v>55.6</v>
      </c>
      <c r="Z514" t="str">
        <f t="shared" si="58"/>
        <v>ROTFARBE</v>
      </c>
      <c r="AA514" s="9" t="str">
        <f t="shared" si="59"/>
        <v>01.06.1971</v>
      </c>
      <c r="AB514" s="9" t="str">
        <f t="shared" si="63"/>
        <v>Nein</v>
      </c>
    </row>
    <row r="515" spans="1:28" x14ac:dyDescent="0.25">
      <c r="A515" t="s">
        <v>2472</v>
      </c>
      <c r="B515" t="s">
        <v>2473</v>
      </c>
      <c r="C515" t="s">
        <v>2474</v>
      </c>
      <c r="D515" t="s">
        <v>1359</v>
      </c>
      <c r="E515" t="s">
        <v>2475</v>
      </c>
      <c r="F515" t="s">
        <v>51</v>
      </c>
      <c r="G515" t="s">
        <v>79</v>
      </c>
      <c r="H515" t="s">
        <v>51</v>
      </c>
      <c r="I515" s="3" t="s">
        <v>9565</v>
      </c>
      <c r="J515" t="s">
        <v>54</v>
      </c>
      <c r="K515" t="s">
        <v>59</v>
      </c>
      <c r="L515" t="s">
        <v>51</v>
      </c>
      <c r="M515" t="s">
        <v>51</v>
      </c>
      <c r="N515" t="s">
        <v>59</v>
      </c>
      <c r="O515" t="s">
        <v>56</v>
      </c>
      <c r="P515" t="s">
        <v>172</v>
      </c>
      <c r="Q515" s="1" t="s">
        <v>2476</v>
      </c>
      <c r="R515" t="s">
        <v>2477</v>
      </c>
      <c r="S515" t="s">
        <v>450</v>
      </c>
      <c r="T515" t="s">
        <v>1552</v>
      </c>
      <c r="U515">
        <f t="shared" ref="U515:U578" si="64">VALUE(IF(LEN(I515)&gt;3,RIGHT(I515,4),1990))</f>
        <v>2004</v>
      </c>
      <c r="V515" t="str">
        <f t="shared" si="60"/>
        <v>12</v>
      </c>
      <c r="W515" t="str">
        <f t="shared" si="61"/>
        <v>06</v>
      </c>
      <c r="X515" s="8">
        <f t="shared" si="62"/>
        <v>38327</v>
      </c>
      <c r="Y515">
        <f t="shared" ref="Y515:Y578" si="65">VALUE(Q515)</f>
        <v>55.1</v>
      </c>
      <c r="Z515" t="str">
        <f t="shared" ref="Z515:Z578" si="66">IF(VALUE(U515)&lt;1990,"ROTFARBE","GRUENFARBE")</f>
        <v>GRUENFARBE</v>
      </c>
      <c r="AA515" s="9" t="str">
        <f t="shared" ref="AA515:AA578" si="67">TEXT(I515,"DD.MM.YYYY")</f>
        <v>06.12.2004</v>
      </c>
      <c r="AB515" s="9" t="str">
        <f t="shared" si="63"/>
        <v>Nein</v>
      </c>
    </row>
    <row r="516" spans="1:28" x14ac:dyDescent="0.25">
      <c r="A516" t="s">
        <v>2487</v>
      </c>
      <c r="B516" t="s">
        <v>114</v>
      </c>
      <c r="C516" t="s">
        <v>2488</v>
      </c>
      <c r="D516" t="s">
        <v>2489</v>
      </c>
      <c r="E516" t="s">
        <v>2490</v>
      </c>
      <c r="F516" t="s">
        <v>2491</v>
      </c>
      <c r="G516" t="s">
        <v>61</v>
      </c>
      <c r="H516" t="s">
        <v>2492</v>
      </c>
      <c r="I516" s="3" t="s">
        <v>9248</v>
      </c>
      <c r="J516" t="s">
        <v>2493</v>
      </c>
      <c r="K516" t="s">
        <v>73</v>
      </c>
      <c r="L516" t="s">
        <v>51</v>
      </c>
      <c r="M516" t="s">
        <v>51</v>
      </c>
      <c r="N516" t="s">
        <v>73</v>
      </c>
      <c r="O516" t="s">
        <v>74</v>
      </c>
      <c r="P516" t="s">
        <v>74</v>
      </c>
      <c r="Q516" s="1" t="s">
        <v>2480</v>
      </c>
      <c r="R516" t="s">
        <v>2494</v>
      </c>
      <c r="S516" t="s">
        <v>450</v>
      </c>
      <c r="T516" t="s">
        <v>1316</v>
      </c>
      <c r="U516">
        <f t="shared" si="64"/>
        <v>1990</v>
      </c>
      <c r="V516" t="str">
        <f t="shared" ref="V516:V579" si="68">TEXT(IF(LEN(I516)=10,MID(I516,4,2),1),"00")</f>
        <v>01</v>
      </c>
      <c r="W516" t="str">
        <f t="shared" ref="W516:W579" si="69">TEXT(IF(LEN(I516)=10,MID(I516,1,2),1),"00")</f>
        <v>01</v>
      </c>
      <c r="X516" s="8">
        <f t="shared" ref="X516:X579" si="70">DATE(U516,V516,W516)</f>
        <v>32874</v>
      </c>
      <c r="Y516">
        <f t="shared" si="65"/>
        <v>55</v>
      </c>
      <c r="Z516" t="str">
        <f t="shared" si="66"/>
        <v>GRUENFARBE</v>
      </c>
      <c r="AA516" s="9" t="str">
        <f t="shared" si="67"/>
        <v>01.01.1990</v>
      </c>
      <c r="AB516" s="9" t="str">
        <f t="shared" ref="AB516:AB579" si="71">IF(Y516&gt;AD$4,"Ja","Nein")</f>
        <v>Nein</v>
      </c>
    </row>
    <row r="517" spans="1:28" x14ac:dyDescent="0.25">
      <c r="A517" t="s">
        <v>2495</v>
      </c>
      <c r="B517" t="s">
        <v>179</v>
      </c>
      <c r="C517" t="s">
        <v>2496</v>
      </c>
      <c r="D517" t="s">
        <v>2497</v>
      </c>
      <c r="E517" t="s">
        <v>2498</v>
      </c>
      <c r="F517" t="s">
        <v>51</v>
      </c>
      <c r="G517" t="s">
        <v>63</v>
      </c>
      <c r="H517" t="s">
        <v>2499</v>
      </c>
      <c r="I517" s="4" t="s">
        <v>9351</v>
      </c>
      <c r="J517" t="s">
        <v>163</v>
      </c>
      <c r="K517" t="s">
        <v>73</v>
      </c>
      <c r="L517" t="s">
        <v>51</v>
      </c>
      <c r="M517" t="s">
        <v>51</v>
      </c>
      <c r="N517" t="s">
        <v>73</v>
      </c>
      <c r="O517" t="s">
        <v>74</v>
      </c>
      <c r="P517" t="s">
        <v>74</v>
      </c>
      <c r="Q517" s="1" t="s">
        <v>2480</v>
      </c>
      <c r="R517" t="s">
        <v>2500</v>
      </c>
      <c r="S517" t="s">
        <v>450</v>
      </c>
      <c r="T517" t="s">
        <v>2501</v>
      </c>
      <c r="U517">
        <f t="shared" si="64"/>
        <v>1975</v>
      </c>
      <c r="V517" t="str">
        <f t="shared" si="68"/>
        <v>01</v>
      </c>
      <c r="W517" t="str">
        <f t="shared" si="69"/>
        <v>01</v>
      </c>
      <c r="X517" s="8">
        <f t="shared" si="70"/>
        <v>27395</v>
      </c>
      <c r="Y517">
        <f t="shared" si="65"/>
        <v>55</v>
      </c>
      <c r="Z517" t="str">
        <f t="shared" si="66"/>
        <v>ROTFARBE</v>
      </c>
      <c r="AA517" s="9" t="str">
        <f t="shared" si="67"/>
        <v>01.01.1975</v>
      </c>
      <c r="AB517" s="9" t="str">
        <f t="shared" si="71"/>
        <v>Nein</v>
      </c>
    </row>
    <row r="518" spans="1:28" x14ac:dyDescent="0.25">
      <c r="A518" t="s">
        <v>2478</v>
      </c>
      <c r="B518" t="s">
        <v>219</v>
      </c>
      <c r="C518" t="s">
        <v>374</v>
      </c>
      <c r="D518" t="s">
        <v>430</v>
      </c>
      <c r="E518" t="s">
        <v>431</v>
      </c>
      <c r="F518" t="s">
        <v>51</v>
      </c>
      <c r="G518" t="s">
        <v>63</v>
      </c>
      <c r="H518" t="s">
        <v>2479</v>
      </c>
      <c r="I518" s="4" t="s">
        <v>9328</v>
      </c>
      <c r="J518" t="s">
        <v>54</v>
      </c>
      <c r="K518" t="s">
        <v>73</v>
      </c>
      <c r="L518" t="s">
        <v>51</v>
      </c>
      <c r="M518" t="s">
        <v>51</v>
      </c>
      <c r="N518" t="s">
        <v>73</v>
      </c>
      <c r="O518" t="s">
        <v>74</v>
      </c>
      <c r="P518" t="s">
        <v>74</v>
      </c>
      <c r="Q518" s="1" t="s">
        <v>2480</v>
      </c>
      <c r="R518" t="s">
        <v>374</v>
      </c>
      <c r="S518" t="s">
        <v>450</v>
      </c>
      <c r="T518" t="s">
        <v>471</v>
      </c>
      <c r="U518">
        <f t="shared" si="64"/>
        <v>1973</v>
      </c>
      <c r="V518" t="str">
        <f t="shared" si="68"/>
        <v>01</v>
      </c>
      <c r="W518" t="str">
        <f t="shared" si="69"/>
        <v>01</v>
      </c>
      <c r="X518" s="8">
        <f t="shared" si="70"/>
        <v>26665</v>
      </c>
      <c r="Y518">
        <f t="shared" si="65"/>
        <v>55</v>
      </c>
      <c r="Z518" t="str">
        <f t="shared" si="66"/>
        <v>ROTFARBE</v>
      </c>
      <c r="AA518" s="9" t="str">
        <f t="shared" si="67"/>
        <v>01.01.1973</v>
      </c>
      <c r="AB518" s="9" t="str">
        <f t="shared" si="71"/>
        <v>Nein</v>
      </c>
    </row>
    <row r="519" spans="1:28" x14ac:dyDescent="0.25">
      <c r="A519" t="s">
        <v>2481</v>
      </c>
      <c r="B519" t="s">
        <v>219</v>
      </c>
      <c r="C519" t="s">
        <v>374</v>
      </c>
      <c r="D519" t="s">
        <v>430</v>
      </c>
      <c r="E519" t="s">
        <v>431</v>
      </c>
      <c r="F519" t="s">
        <v>51</v>
      </c>
      <c r="G519" t="s">
        <v>63</v>
      </c>
      <c r="H519" t="s">
        <v>2482</v>
      </c>
      <c r="I519" s="4" t="s">
        <v>9328</v>
      </c>
      <c r="J519" t="s">
        <v>834</v>
      </c>
      <c r="K519" t="s">
        <v>73</v>
      </c>
      <c r="L519" t="s">
        <v>51</v>
      </c>
      <c r="M519" t="s">
        <v>51</v>
      </c>
      <c r="N519" t="s">
        <v>73</v>
      </c>
      <c r="O519" t="s">
        <v>74</v>
      </c>
      <c r="P519" t="s">
        <v>74</v>
      </c>
      <c r="Q519" s="1" t="s">
        <v>2480</v>
      </c>
      <c r="R519" t="s">
        <v>374</v>
      </c>
      <c r="S519" t="s">
        <v>450</v>
      </c>
      <c r="T519" t="s">
        <v>471</v>
      </c>
      <c r="U519">
        <f t="shared" si="64"/>
        <v>1973</v>
      </c>
      <c r="V519" t="str">
        <f t="shared" si="68"/>
        <v>01</v>
      </c>
      <c r="W519" t="str">
        <f t="shared" si="69"/>
        <v>01</v>
      </c>
      <c r="X519" s="8">
        <f t="shared" si="70"/>
        <v>26665</v>
      </c>
      <c r="Y519">
        <f t="shared" si="65"/>
        <v>55</v>
      </c>
      <c r="Z519" t="str">
        <f t="shared" si="66"/>
        <v>ROTFARBE</v>
      </c>
      <c r="AA519" s="9" t="str">
        <f t="shared" si="67"/>
        <v>01.01.1973</v>
      </c>
      <c r="AB519" s="9" t="str">
        <f t="shared" si="71"/>
        <v>Nein</v>
      </c>
    </row>
    <row r="520" spans="1:28" x14ac:dyDescent="0.25">
      <c r="A520" t="s">
        <v>2483</v>
      </c>
      <c r="B520" t="s">
        <v>219</v>
      </c>
      <c r="C520" t="s">
        <v>374</v>
      </c>
      <c r="D520" t="s">
        <v>430</v>
      </c>
      <c r="E520" t="s">
        <v>431</v>
      </c>
      <c r="F520" t="s">
        <v>51</v>
      </c>
      <c r="G520" t="s">
        <v>63</v>
      </c>
      <c r="H520" t="s">
        <v>2484</v>
      </c>
      <c r="I520" s="4" t="s">
        <v>9328</v>
      </c>
      <c r="J520" t="s">
        <v>54</v>
      </c>
      <c r="K520" t="s">
        <v>73</v>
      </c>
      <c r="L520" t="s">
        <v>51</v>
      </c>
      <c r="M520" t="s">
        <v>51</v>
      </c>
      <c r="N520" t="s">
        <v>73</v>
      </c>
      <c r="O520" t="s">
        <v>74</v>
      </c>
      <c r="P520" t="s">
        <v>74</v>
      </c>
      <c r="Q520" s="1" t="s">
        <v>2480</v>
      </c>
      <c r="R520" t="s">
        <v>374</v>
      </c>
      <c r="S520" t="s">
        <v>450</v>
      </c>
      <c r="T520" t="s">
        <v>471</v>
      </c>
      <c r="U520">
        <f t="shared" si="64"/>
        <v>1973</v>
      </c>
      <c r="V520" t="str">
        <f t="shared" si="68"/>
        <v>01</v>
      </c>
      <c r="W520" t="str">
        <f t="shared" si="69"/>
        <v>01</v>
      </c>
      <c r="X520" s="8">
        <f t="shared" si="70"/>
        <v>26665</v>
      </c>
      <c r="Y520">
        <f t="shared" si="65"/>
        <v>55</v>
      </c>
      <c r="Z520" t="str">
        <f t="shared" si="66"/>
        <v>ROTFARBE</v>
      </c>
      <c r="AA520" s="9" t="str">
        <f t="shared" si="67"/>
        <v>01.01.1973</v>
      </c>
      <c r="AB520" s="9" t="str">
        <f t="shared" si="71"/>
        <v>Nein</v>
      </c>
    </row>
    <row r="521" spans="1:28" x14ac:dyDescent="0.25">
      <c r="A521" t="s">
        <v>2485</v>
      </c>
      <c r="B521" t="s">
        <v>219</v>
      </c>
      <c r="C521" t="s">
        <v>374</v>
      </c>
      <c r="D521" t="s">
        <v>430</v>
      </c>
      <c r="E521" t="s">
        <v>431</v>
      </c>
      <c r="F521" t="s">
        <v>51</v>
      </c>
      <c r="G521" t="s">
        <v>63</v>
      </c>
      <c r="H521" t="s">
        <v>2486</v>
      </c>
      <c r="I521" s="4" t="s">
        <v>9328</v>
      </c>
      <c r="J521" t="s">
        <v>54</v>
      </c>
      <c r="K521" t="s">
        <v>73</v>
      </c>
      <c r="L521" t="s">
        <v>51</v>
      </c>
      <c r="M521" t="s">
        <v>51</v>
      </c>
      <c r="N521" t="s">
        <v>73</v>
      </c>
      <c r="O521" t="s">
        <v>74</v>
      </c>
      <c r="P521" t="s">
        <v>74</v>
      </c>
      <c r="Q521" s="1" t="s">
        <v>2480</v>
      </c>
      <c r="R521" t="s">
        <v>374</v>
      </c>
      <c r="S521" t="s">
        <v>450</v>
      </c>
      <c r="T521" t="s">
        <v>471</v>
      </c>
      <c r="U521">
        <f t="shared" si="64"/>
        <v>1973</v>
      </c>
      <c r="V521" t="str">
        <f t="shared" si="68"/>
        <v>01</v>
      </c>
      <c r="W521" t="str">
        <f t="shared" si="69"/>
        <v>01</v>
      </c>
      <c r="X521" s="8">
        <f t="shared" si="70"/>
        <v>26665</v>
      </c>
      <c r="Y521">
        <f t="shared" si="65"/>
        <v>55</v>
      </c>
      <c r="Z521" t="str">
        <f t="shared" si="66"/>
        <v>ROTFARBE</v>
      </c>
      <c r="AA521" s="9" t="str">
        <f t="shared" si="67"/>
        <v>01.01.1973</v>
      </c>
      <c r="AB521" s="9" t="str">
        <f t="shared" si="71"/>
        <v>Nein</v>
      </c>
    </row>
    <row r="522" spans="1:28" x14ac:dyDescent="0.25">
      <c r="A522" t="s">
        <v>2502</v>
      </c>
      <c r="B522" t="s">
        <v>2503</v>
      </c>
      <c r="C522" t="s">
        <v>2504</v>
      </c>
      <c r="D522" t="s">
        <v>2505</v>
      </c>
      <c r="E522" t="s">
        <v>2506</v>
      </c>
      <c r="F522" t="s">
        <v>51</v>
      </c>
      <c r="G522" t="s">
        <v>53</v>
      </c>
      <c r="H522" t="s">
        <v>51</v>
      </c>
      <c r="I522" s="3" t="s">
        <v>9566</v>
      </c>
      <c r="J522" t="s">
        <v>54</v>
      </c>
      <c r="K522" t="s">
        <v>55</v>
      </c>
      <c r="L522" t="s">
        <v>51</v>
      </c>
      <c r="M522" t="s">
        <v>51</v>
      </c>
      <c r="N522" t="s">
        <v>55</v>
      </c>
      <c r="O522" t="s">
        <v>56</v>
      </c>
      <c r="P522" t="s">
        <v>51</v>
      </c>
      <c r="Q522" s="1" t="s">
        <v>2507</v>
      </c>
      <c r="R522" t="s">
        <v>2508</v>
      </c>
      <c r="S522" t="s">
        <v>450</v>
      </c>
      <c r="T522" t="s">
        <v>616</v>
      </c>
      <c r="U522">
        <f t="shared" si="64"/>
        <v>2009</v>
      </c>
      <c r="V522" t="str">
        <f t="shared" si="68"/>
        <v>01</v>
      </c>
      <c r="W522" t="str">
        <f t="shared" si="69"/>
        <v>01</v>
      </c>
      <c r="X522" s="8">
        <f t="shared" si="70"/>
        <v>39814</v>
      </c>
      <c r="Y522">
        <f t="shared" si="65"/>
        <v>54.3</v>
      </c>
      <c r="Z522" t="str">
        <f t="shared" si="66"/>
        <v>GRUENFARBE</v>
      </c>
      <c r="AA522" s="9" t="str">
        <f t="shared" si="67"/>
        <v>01.01.2009</v>
      </c>
      <c r="AB522" s="9" t="str">
        <f t="shared" si="71"/>
        <v>Nein</v>
      </c>
    </row>
    <row r="523" spans="1:28" x14ac:dyDescent="0.25">
      <c r="A523" t="s">
        <v>2518</v>
      </c>
      <c r="B523" t="s">
        <v>2519</v>
      </c>
      <c r="C523" t="s">
        <v>2520</v>
      </c>
      <c r="D523" t="s">
        <v>2521</v>
      </c>
      <c r="E523" t="s">
        <v>2522</v>
      </c>
      <c r="F523" t="s">
        <v>51</v>
      </c>
      <c r="G523" t="s">
        <v>84</v>
      </c>
      <c r="H523" t="s">
        <v>51</v>
      </c>
      <c r="I523" s="3" t="s">
        <v>9568</v>
      </c>
      <c r="J523" t="s">
        <v>54</v>
      </c>
      <c r="K523" t="s">
        <v>183</v>
      </c>
      <c r="L523" t="s">
        <v>184</v>
      </c>
      <c r="M523" t="s">
        <v>91</v>
      </c>
      <c r="N523" t="s">
        <v>184</v>
      </c>
      <c r="O523" t="s">
        <v>74</v>
      </c>
      <c r="P523" t="s">
        <v>419</v>
      </c>
      <c r="Q523" s="1" t="s">
        <v>2516</v>
      </c>
      <c r="R523" t="s">
        <v>2523</v>
      </c>
      <c r="S523" t="s">
        <v>450</v>
      </c>
      <c r="T523" t="s">
        <v>2524</v>
      </c>
      <c r="U523">
        <f t="shared" si="64"/>
        <v>1990</v>
      </c>
      <c r="V523" t="str">
        <f t="shared" si="68"/>
        <v>02</v>
      </c>
      <c r="W523" t="str">
        <f t="shared" si="69"/>
        <v>15</v>
      </c>
      <c r="X523" s="8">
        <f t="shared" si="70"/>
        <v>32919</v>
      </c>
      <c r="Y523">
        <f t="shared" si="65"/>
        <v>54</v>
      </c>
      <c r="Z523" t="str">
        <f t="shared" si="66"/>
        <v>GRUENFARBE</v>
      </c>
      <c r="AA523" s="9" t="str">
        <f t="shared" si="67"/>
        <v>15.02.1990</v>
      </c>
      <c r="AB523" s="9" t="str">
        <f t="shared" si="71"/>
        <v>Nein</v>
      </c>
    </row>
    <row r="524" spans="1:28" x14ac:dyDescent="0.25">
      <c r="A524" t="s">
        <v>2509</v>
      </c>
      <c r="B524" t="s">
        <v>2510</v>
      </c>
      <c r="C524" t="s">
        <v>2511</v>
      </c>
      <c r="D524" t="s">
        <v>2512</v>
      </c>
      <c r="E524" t="s">
        <v>2513</v>
      </c>
      <c r="F524" t="s">
        <v>2514</v>
      </c>
      <c r="G524" t="s">
        <v>53</v>
      </c>
      <c r="H524" t="s">
        <v>51</v>
      </c>
      <c r="I524" s="4" t="s">
        <v>9567</v>
      </c>
      <c r="J524" t="s">
        <v>54</v>
      </c>
      <c r="K524" t="s">
        <v>1281</v>
      </c>
      <c r="L524" t="s">
        <v>51</v>
      </c>
      <c r="M524" t="s">
        <v>2515</v>
      </c>
      <c r="N524" t="s">
        <v>1281</v>
      </c>
      <c r="O524" t="s">
        <v>74</v>
      </c>
      <c r="P524" t="s">
        <v>56</v>
      </c>
      <c r="Q524" s="1" t="s">
        <v>2516</v>
      </c>
      <c r="R524" t="s">
        <v>2517</v>
      </c>
      <c r="S524" t="s">
        <v>450</v>
      </c>
      <c r="T524" t="s">
        <v>616</v>
      </c>
      <c r="U524">
        <f t="shared" si="64"/>
        <v>1982</v>
      </c>
      <c r="V524" t="str">
        <f t="shared" si="68"/>
        <v>08</v>
      </c>
      <c r="W524" t="str">
        <f t="shared" si="69"/>
        <v>31</v>
      </c>
      <c r="X524" s="8">
        <f t="shared" si="70"/>
        <v>30194</v>
      </c>
      <c r="Y524">
        <f t="shared" si="65"/>
        <v>54</v>
      </c>
      <c r="Z524" t="str">
        <f t="shared" si="66"/>
        <v>ROTFARBE</v>
      </c>
      <c r="AA524" s="9" t="str">
        <f t="shared" si="67"/>
        <v>31.08.1982</v>
      </c>
      <c r="AB524" s="9" t="str">
        <f t="shared" si="71"/>
        <v>Nein</v>
      </c>
    </row>
    <row r="525" spans="1:28" x14ac:dyDescent="0.25">
      <c r="A525" t="s">
        <v>2530</v>
      </c>
      <c r="B525" t="s">
        <v>454</v>
      </c>
      <c r="C525" t="s">
        <v>2531</v>
      </c>
      <c r="D525" t="s">
        <v>1934</v>
      </c>
      <c r="E525" t="s">
        <v>457</v>
      </c>
      <c r="F525" t="s">
        <v>1935</v>
      </c>
      <c r="G525" t="s">
        <v>63</v>
      </c>
      <c r="H525" t="s">
        <v>2532</v>
      </c>
      <c r="I525" s="3" t="s">
        <v>9570</v>
      </c>
      <c r="J525" t="s">
        <v>54</v>
      </c>
      <c r="K525" t="s">
        <v>1281</v>
      </c>
      <c r="L525" t="s">
        <v>51</v>
      </c>
      <c r="M525" t="s">
        <v>51</v>
      </c>
      <c r="N525" t="s">
        <v>1281</v>
      </c>
      <c r="O525" t="s">
        <v>74</v>
      </c>
      <c r="P525" t="s">
        <v>56</v>
      </c>
      <c r="Q525" s="1" t="s">
        <v>2529</v>
      </c>
      <c r="R525" t="s">
        <v>1938</v>
      </c>
      <c r="S525" t="s">
        <v>1225</v>
      </c>
      <c r="T525" t="s">
        <v>938</v>
      </c>
      <c r="U525">
        <f t="shared" si="64"/>
        <v>2000</v>
      </c>
      <c r="V525" t="str">
        <f t="shared" si="68"/>
        <v>04</v>
      </c>
      <c r="W525" t="str">
        <f t="shared" si="69"/>
        <v>17</v>
      </c>
      <c r="X525" s="8">
        <f t="shared" si="70"/>
        <v>36633</v>
      </c>
      <c r="Y525">
        <f t="shared" si="65"/>
        <v>53.7</v>
      </c>
      <c r="Z525" t="str">
        <f t="shared" si="66"/>
        <v>GRUENFARBE</v>
      </c>
      <c r="AA525" s="9" t="str">
        <f t="shared" si="67"/>
        <v>17.04.2000</v>
      </c>
      <c r="AB525" s="9" t="str">
        <f t="shared" si="71"/>
        <v>Nein</v>
      </c>
    </row>
    <row r="526" spans="1:28" x14ac:dyDescent="0.25">
      <c r="A526" t="s">
        <v>2525</v>
      </c>
      <c r="B526" t="s">
        <v>224</v>
      </c>
      <c r="C526" t="s">
        <v>2526</v>
      </c>
      <c r="D526" t="s">
        <v>2527</v>
      </c>
      <c r="E526" t="s">
        <v>1929</v>
      </c>
      <c r="F526" t="s">
        <v>2528</v>
      </c>
      <c r="G526" t="s">
        <v>53</v>
      </c>
      <c r="H526" t="s">
        <v>2526</v>
      </c>
      <c r="I526" s="4" t="s">
        <v>9569</v>
      </c>
      <c r="J526" t="s">
        <v>54</v>
      </c>
      <c r="K526" t="s">
        <v>463</v>
      </c>
      <c r="L526" t="s">
        <v>51</v>
      </c>
      <c r="M526" t="s">
        <v>51</v>
      </c>
      <c r="N526" t="s">
        <v>463</v>
      </c>
      <c r="O526" t="s">
        <v>74</v>
      </c>
      <c r="P526" t="s">
        <v>74</v>
      </c>
      <c r="Q526" s="1" t="s">
        <v>2529</v>
      </c>
      <c r="R526" t="s">
        <v>532</v>
      </c>
      <c r="S526" t="s">
        <v>450</v>
      </c>
      <c r="T526" t="s">
        <v>616</v>
      </c>
      <c r="U526">
        <f t="shared" si="64"/>
        <v>1927</v>
      </c>
      <c r="V526" t="str">
        <f t="shared" si="68"/>
        <v>12</v>
      </c>
      <c r="W526" t="str">
        <f t="shared" si="69"/>
        <v>31</v>
      </c>
      <c r="X526" s="8">
        <f t="shared" si="70"/>
        <v>10227</v>
      </c>
      <c r="Y526">
        <f t="shared" si="65"/>
        <v>53.7</v>
      </c>
      <c r="Z526" t="str">
        <f t="shared" si="66"/>
        <v>ROTFARBE</v>
      </c>
      <c r="AA526" s="9" t="str">
        <f t="shared" si="67"/>
        <v>31.12.1927</v>
      </c>
      <c r="AB526" s="9" t="str">
        <f t="shared" si="71"/>
        <v>Nein</v>
      </c>
    </row>
    <row r="527" spans="1:28" ht="27.6" x14ac:dyDescent="0.25">
      <c r="A527" t="s">
        <v>2533</v>
      </c>
      <c r="B527" t="s">
        <v>2534</v>
      </c>
      <c r="C527" t="s">
        <v>2535</v>
      </c>
      <c r="D527" t="s">
        <v>2536</v>
      </c>
      <c r="E527" t="s">
        <v>2537</v>
      </c>
      <c r="F527" t="s">
        <v>51</v>
      </c>
      <c r="G527" t="s">
        <v>69</v>
      </c>
      <c r="H527" t="s">
        <v>51</v>
      </c>
      <c r="I527" s="4" t="s">
        <v>9571</v>
      </c>
      <c r="J527" t="s">
        <v>54</v>
      </c>
      <c r="K527" t="s">
        <v>183</v>
      </c>
      <c r="L527" t="s">
        <v>2538</v>
      </c>
      <c r="M527" t="s">
        <v>2539</v>
      </c>
      <c r="N527" s="2" t="s">
        <v>564</v>
      </c>
      <c r="O527" t="s">
        <v>74</v>
      </c>
      <c r="P527" t="s">
        <v>56</v>
      </c>
      <c r="Q527" s="1" t="s">
        <v>2540</v>
      </c>
      <c r="R527" t="s">
        <v>2541</v>
      </c>
      <c r="S527" t="s">
        <v>1225</v>
      </c>
      <c r="T527" t="s">
        <v>1523</v>
      </c>
      <c r="U527">
        <f t="shared" si="64"/>
        <v>1974</v>
      </c>
      <c r="V527" t="str">
        <f t="shared" si="68"/>
        <v>05</v>
      </c>
      <c r="W527" t="str">
        <f t="shared" si="69"/>
        <v>03</v>
      </c>
      <c r="X527" s="8">
        <f t="shared" si="70"/>
        <v>27152</v>
      </c>
      <c r="Y527">
        <f t="shared" si="65"/>
        <v>53.6</v>
      </c>
      <c r="Z527" t="str">
        <f t="shared" si="66"/>
        <v>ROTFARBE</v>
      </c>
      <c r="AA527" s="9" t="str">
        <f t="shared" si="67"/>
        <v>03.05.1974</v>
      </c>
      <c r="AB527" s="9" t="str">
        <f t="shared" si="71"/>
        <v>Nein</v>
      </c>
    </row>
    <row r="528" spans="1:28" x14ac:dyDescent="0.25">
      <c r="A528" t="s">
        <v>2542</v>
      </c>
      <c r="B528" t="s">
        <v>2543</v>
      </c>
      <c r="C528" t="s">
        <v>51</v>
      </c>
      <c r="D528" t="s">
        <v>2544</v>
      </c>
      <c r="E528" t="s">
        <v>2545</v>
      </c>
      <c r="F528" t="s">
        <v>2546</v>
      </c>
      <c r="G528" t="s">
        <v>93</v>
      </c>
      <c r="H528" t="s">
        <v>51</v>
      </c>
      <c r="I528" s="3" t="s">
        <v>9572</v>
      </c>
      <c r="J528" t="s">
        <v>54</v>
      </c>
      <c r="K528" t="s">
        <v>91</v>
      </c>
      <c r="L528" t="s">
        <v>51</v>
      </c>
      <c r="M528" t="s">
        <v>51</v>
      </c>
      <c r="N528" t="s">
        <v>91</v>
      </c>
      <c r="O528" t="s">
        <v>56</v>
      </c>
      <c r="P528" t="s">
        <v>56</v>
      </c>
      <c r="Q528" s="1" t="s">
        <v>2547</v>
      </c>
      <c r="R528" t="s">
        <v>1563</v>
      </c>
      <c r="S528" t="s">
        <v>1225</v>
      </c>
      <c r="T528" t="s">
        <v>1192</v>
      </c>
      <c r="U528">
        <f t="shared" si="64"/>
        <v>1999</v>
      </c>
      <c r="V528" t="str">
        <f t="shared" si="68"/>
        <v>12</v>
      </c>
      <c r="W528" t="str">
        <f t="shared" si="69"/>
        <v>23</v>
      </c>
      <c r="X528" s="8">
        <f t="shared" si="70"/>
        <v>36517</v>
      </c>
      <c r="Y528">
        <f t="shared" si="65"/>
        <v>53.5</v>
      </c>
      <c r="Z528" t="str">
        <f t="shared" si="66"/>
        <v>GRUENFARBE</v>
      </c>
      <c r="AA528" s="9" t="str">
        <f t="shared" si="67"/>
        <v>23.12.1999</v>
      </c>
      <c r="AB528" s="9" t="str">
        <f t="shared" si="71"/>
        <v>Nein</v>
      </c>
    </row>
    <row r="529" spans="1:28" x14ac:dyDescent="0.25">
      <c r="A529" t="s">
        <v>51</v>
      </c>
      <c r="B529" t="s">
        <v>52</v>
      </c>
      <c r="C529" t="s">
        <v>51</v>
      </c>
      <c r="D529" t="s">
        <v>51</v>
      </c>
      <c r="E529" t="s">
        <v>51</v>
      </c>
      <c r="F529" t="s">
        <v>51</v>
      </c>
      <c r="G529" t="s">
        <v>281</v>
      </c>
      <c r="H529" t="s">
        <v>51</v>
      </c>
      <c r="I529" s="3" t="s">
        <v>9248</v>
      </c>
      <c r="J529" t="s">
        <v>54</v>
      </c>
      <c r="K529" t="s">
        <v>55</v>
      </c>
      <c r="L529" t="s">
        <v>51</v>
      </c>
      <c r="M529" t="s">
        <v>51</v>
      </c>
      <c r="N529" t="s">
        <v>55</v>
      </c>
      <c r="O529" t="s">
        <v>56</v>
      </c>
      <c r="P529" t="s">
        <v>51</v>
      </c>
      <c r="Q529" s="1" t="s">
        <v>2550</v>
      </c>
      <c r="R529" t="s">
        <v>51</v>
      </c>
      <c r="S529" t="s">
        <v>51</v>
      </c>
      <c r="T529" t="s">
        <v>51</v>
      </c>
      <c r="U529">
        <f t="shared" si="64"/>
        <v>1990</v>
      </c>
      <c r="V529" t="str">
        <f t="shared" si="68"/>
        <v>01</v>
      </c>
      <c r="W529" t="str">
        <f t="shared" si="69"/>
        <v>01</v>
      </c>
      <c r="X529" s="8">
        <f t="shared" si="70"/>
        <v>32874</v>
      </c>
      <c r="Y529">
        <f t="shared" si="65"/>
        <v>53</v>
      </c>
      <c r="Z529" t="str">
        <f t="shared" si="66"/>
        <v>GRUENFARBE</v>
      </c>
      <c r="AA529" s="9" t="str">
        <f t="shared" si="67"/>
        <v>01.01.1990</v>
      </c>
      <c r="AB529" s="9" t="str">
        <f t="shared" si="71"/>
        <v>Nein</v>
      </c>
    </row>
    <row r="530" spans="1:28" ht="27.6" x14ac:dyDescent="0.25">
      <c r="A530" t="s">
        <v>2548</v>
      </c>
      <c r="B530" t="s">
        <v>2130</v>
      </c>
      <c r="C530" t="s">
        <v>2131</v>
      </c>
      <c r="D530" t="s">
        <v>2132</v>
      </c>
      <c r="E530" t="s">
        <v>2133</v>
      </c>
      <c r="F530" t="s">
        <v>51</v>
      </c>
      <c r="G530" t="s">
        <v>356</v>
      </c>
      <c r="H530" t="s">
        <v>2549</v>
      </c>
      <c r="I530" s="4" t="s">
        <v>9391</v>
      </c>
      <c r="J530" t="s">
        <v>54</v>
      </c>
      <c r="K530" t="s">
        <v>184</v>
      </c>
      <c r="L530" t="s">
        <v>51</v>
      </c>
      <c r="M530" t="s">
        <v>73</v>
      </c>
      <c r="N530" t="s">
        <v>184</v>
      </c>
      <c r="O530" t="s">
        <v>74</v>
      </c>
      <c r="P530" t="s">
        <v>56</v>
      </c>
      <c r="Q530" s="1" t="s">
        <v>2550</v>
      </c>
      <c r="R530" t="s">
        <v>2137</v>
      </c>
      <c r="S530" t="s">
        <v>450</v>
      </c>
      <c r="T530" s="2" t="s">
        <v>2138</v>
      </c>
      <c r="U530">
        <f t="shared" si="64"/>
        <v>1965</v>
      </c>
      <c r="V530" t="str">
        <f t="shared" si="68"/>
        <v>01</v>
      </c>
      <c r="W530" t="str">
        <f t="shared" si="69"/>
        <v>01</v>
      </c>
      <c r="X530" s="8">
        <f t="shared" si="70"/>
        <v>23743</v>
      </c>
      <c r="Y530">
        <f t="shared" si="65"/>
        <v>53</v>
      </c>
      <c r="Z530" t="str">
        <f t="shared" si="66"/>
        <v>ROTFARBE</v>
      </c>
      <c r="AA530" s="9" t="str">
        <f t="shared" si="67"/>
        <v>01.01.1965</v>
      </c>
      <c r="AB530" s="9" t="str">
        <f t="shared" si="71"/>
        <v>Nein</v>
      </c>
    </row>
    <row r="531" spans="1:28" x14ac:dyDescent="0.25">
      <c r="A531" t="s">
        <v>2551</v>
      </c>
      <c r="B531" t="s">
        <v>2552</v>
      </c>
      <c r="C531" t="s">
        <v>2553</v>
      </c>
      <c r="D531" t="s">
        <v>2554</v>
      </c>
      <c r="E531" t="s">
        <v>2555</v>
      </c>
      <c r="F531" t="s">
        <v>51</v>
      </c>
      <c r="G531" t="s">
        <v>77</v>
      </c>
      <c r="H531" t="s">
        <v>51</v>
      </c>
      <c r="I531" s="3" t="s">
        <v>9573</v>
      </c>
      <c r="J531" t="s">
        <v>54</v>
      </c>
      <c r="K531" t="s">
        <v>59</v>
      </c>
      <c r="L531" t="s">
        <v>51</v>
      </c>
      <c r="M531" t="s">
        <v>51</v>
      </c>
      <c r="N531" t="s">
        <v>59</v>
      </c>
      <c r="O531" t="s">
        <v>56</v>
      </c>
      <c r="P531" t="s">
        <v>51</v>
      </c>
      <c r="Q531" s="1" t="s">
        <v>2556</v>
      </c>
      <c r="R531" t="s">
        <v>51</v>
      </c>
      <c r="S531" t="s">
        <v>51</v>
      </c>
      <c r="T531" t="s">
        <v>471</v>
      </c>
      <c r="U531">
        <f t="shared" si="64"/>
        <v>2011</v>
      </c>
      <c r="V531" t="str">
        <f t="shared" si="68"/>
        <v>10</v>
      </c>
      <c r="W531" t="str">
        <f t="shared" si="69"/>
        <v>12</v>
      </c>
      <c r="X531" s="8">
        <f t="shared" si="70"/>
        <v>40828</v>
      </c>
      <c r="Y531">
        <f t="shared" si="65"/>
        <v>52.9</v>
      </c>
      <c r="Z531" t="str">
        <f t="shared" si="66"/>
        <v>GRUENFARBE</v>
      </c>
      <c r="AA531" s="9" t="str">
        <f t="shared" si="67"/>
        <v>12.10.2011</v>
      </c>
      <c r="AB531" s="9" t="str">
        <f t="shared" si="71"/>
        <v>Nein</v>
      </c>
    </row>
    <row r="532" spans="1:28" x14ac:dyDescent="0.25">
      <c r="A532" t="s">
        <v>2557</v>
      </c>
      <c r="B532" t="s">
        <v>824</v>
      </c>
      <c r="C532" t="s">
        <v>2558</v>
      </c>
      <c r="D532" t="s">
        <v>2559</v>
      </c>
      <c r="E532" t="s">
        <v>2560</v>
      </c>
      <c r="F532" t="s">
        <v>51</v>
      </c>
      <c r="G532" t="s">
        <v>79</v>
      </c>
      <c r="H532" t="s">
        <v>51</v>
      </c>
      <c r="I532" s="3" t="s">
        <v>9248</v>
      </c>
      <c r="J532" t="s">
        <v>54</v>
      </c>
      <c r="K532" t="s">
        <v>59</v>
      </c>
      <c r="L532" t="s">
        <v>51</v>
      </c>
      <c r="M532" t="s">
        <v>51</v>
      </c>
      <c r="N532" t="s">
        <v>59</v>
      </c>
      <c r="O532" t="s">
        <v>56</v>
      </c>
      <c r="P532" t="s">
        <v>74</v>
      </c>
      <c r="Q532" s="1" t="s">
        <v>2556</v>
      </c>
      <c r="R532" t="s">
        <v>2561</v>
      </c>
      <c r="S532" t="s">
        <v>450</v>
      </c>
      <c r="T532" t="s">
        <v>1356</v>
      </c>
      <c r="U532">
        <f t="shared" si="64"/>
        <v>1990</v>
      </c>
      <c r="V532" t="str">
        <f t="shared" si="68"/>
        <v>01</v>
      </c>
      <c r="W532" t="str">
        <f t="shared" si="69"/>
        <v>01</v>
      </c>
      <c r="X532" s="8">
        <f t="shared" si="70"/>
        <v>32874</v>
      </c>
      <c r="Y532">
        <f t="shared" si="65"/>
        <v>52.9</v>
      </c>
      <c r="Z532" t="str">
        <f t="shared" si="66"/>
        <v>GRUENFARBE</v>
      </c>
      <c r="AA532" s="9" t="str">
        <f t="shared" si="67"/>
        <v>01.01.1990</v>
      </c>
      <c r="AB532" s="9" t="str">
        <f t="shared" si="71"/>
        <v>Nein</v>
      </c>
    </row>
    <row r="533" spans="1:28" x14ac:dyDescent="0.25">
      <c r="A533" t="s">
        <v>2562</v>
      </c>
      <c r="B533" t="s">
        <v>1054</v>
      </c>
      <c r="C533" t="s">
        <v>2563</v>
      </c>
      <c r="D533" t="s">
        <v>2564</v>
      </c>
      <c r="E533" t="s">
        <v>2565</v>
      </c>
      <c r="F533" t="s">
        <v>2566</v>
      </c>
      <c r="G533" t="s">
        <v>58</v>
      </c>
      <c r="H533" t="s">
        <v>51</v>
      </c>
      <c r="I533" s="3" t="s">
        <v>9574</v>
      </c>
      <c r="J533" t="s">
        <v>54</v>
      </c>
      <c r="K533" t="s">
        <v>59</v>
      </c>
      <c r="L533" t="s">
        <v>51</v>
      </c>
      <c r="M533" t="s">
        <v>51</v>
      </c>
      <c r="N533" t="s">
        <v>59</v>
      </c>
      <c r="O533" t="s">
        <v>56</v>
      </c>
      <c r="P533" t="s">
        <v>74</v>
      </c>
      <c r="Q533" s="1" t="s">
        <v>2567</v>
      </c>
      <c r="R533" t="s">
        <v>2568</v>
      </c>
      <c r="S533" t="s">
        <v>450</v>
      </c>
      <c r="T533" t="s">
        <v>2569</v>
      </c>
      <c r="U533">
        <f t="shared" si="64"/>
        <v>2011</v>
      </c>
      <c r="V533" t="str">
        <f t="shared" si="68"/>
        <v>10</v>
      </c>
      <c r="W533" t="str">
        <f t="shared" si="69"/>
        <v>05</v>
      </c>
      <c r="X533" s="8">
        <f t="shared" si="70"/>
        <v>40821</v>
      </c>
      <c r="Y533">
        <f t="shared" si="65"/>
        <v>52.3</v>
      </c>
      <c r="Z533" t="str">
        <f t="shared" si="66"/>
        <v>GRUENFARBE</v>
      </c>
      <c r="AA533" s="9" t="str">
        <f t="shared" si="67"/>
        <v>05.10.2011</v>
      </c>
      <c r="AB533" s="9" t="str">
        <f t="shared" si="71"/>
        <v>Nein</v>
      </c>
    </row>
    <row r="534" spans="1:28" x14ac:dyDescent="0.25">
      <c r="A534" t="s">
        <v>2570</v>
      </c>
      <c r="B534" t="s">
        <v>2190</v>
      </c>
      <c r="C534" t="s">
        <v>2571</v>
      </c>
      <c r="D534" t="s">
        <v>2572</v>
      </c>
      <c r="E534" t="s">
        <v>2573</v>
      </c>
      <c r="F534" t="s">
        <v>51</v>
      </c>
      <c r="G534" t="s">
        <v>84</v>
      </c>
      <c r="H534" t="s">
        <v>2571</v>
      </c>
      <c r="I534" s="3" t="s">
        <v>9335</v>
      </c>
      <c r="J534" t="s">
        <v>54</v>
      </c>
      <c r="K534" t="s">
        <v>73</v>
      </c>
      <c r="L534" t="s">
        <v>51</v>
      </c>
      <c r="M534" t="s">
        <v>51</v>
      </c>
      <c r="N534" t="s">
        <v>73</v>
      </c>
      <c r="O534" t="s">
        <v>74</v>
      </c>
      <c r="P534" t="s">
        <v>56</v>
      </c>
      <c r="Q534" s="1" t="s">
        <v>2574</v>
      </c>
      <c r="R534" t="s">
        <v>2575</v>
      </c>
      <c r="S534" t="s">
        <v>450</v>
      </c>
      <c r="T534" t="s">
        <v>1279</v>
      </c>
      <c r="U534">
        <f t="shared" si="64"/>
        <v>2013</v>
      </c>
      <c r="V534" t="str">
        <f t="shared" si="68"/>
        <v>01</v>
      </c>
      <c r="W534" t="str">
        <f t="shared" si="69"/>
        <v>01</v>
      </c>
      <c r="X534" s="8">
        <f t="shared" si="70"/>
        <v>41275</v>
      </c>
      <c r="Y534">
        <f t="shared" si="65"/>
        <v>52</v>
      </c>
      <c r="Z534" t="str">
        <f t="shared" si="66"/>
        <v>GRUENFARBE</v>
      </c>
      <c r="AA534" s="9" t="str">
        <f t="shared" si="67"/>
        <v>01.01.2013</v>
      </c>
      <c r="AB534" s="9" t="str">
        <f t="shared" si="71"/>
        <v>Nein</v>
      </c>
    </row>
    <row r="535" spans="1:28" x14ac:dyDescent="0.25">
      <c r="A535" t="s">
        <v>2577</v>
      </c>
      <c r="B535" t="s">
        <v>2578</v>
      </c>
      <c r="C535" t="s">
        <v>2579</v>
      </c>
      <c r="D535" t="s">
        <v>2580</v>
      </c>
      <c r="E535" t="s">
        <v>2581</v>
      </c>
      <c r="F535" t="s">
        <v>51</v>
      </c>
      <c r="G535" t="s">
        <v>79</v>
      </c>
      <c r="H535" t="s">
        <v>51</v>
      </c>
      <c r="I535" s="3" t="s">
        <v>9323</v>
      </c>
      <c r="J535" t="s">
        <v>54</v>
      </c>
      <c r="K535" t="s">
        <v>73</v>
      </c>
      <c r="L535" t="s">
        <v>51</v>
      </c>
      <c r="M535" t="s">
        <v>51</v>
      </c>
      <c r="N535" t="s">
        <v>73</v>
      </c>
      <c r="O535" t="s">
        <v>74</v>
      </c>
      <c r="P535" t="s">
        <v>56</v>
      </c>
      <c r="Q535" s="1" t="s">
        <v>2574</v>
      </c>
      <c r="R535" t="s">
        <v>2582</v>
      </c>
      <c r="S535" t="s">
        <v>1225</v>
      </c>
      <c r="T535" t="s">
        <v>2583</v>
      </c>
      <c r="U535">
        <f t="shared" si="64"/>
        <v>1996</v>
      </c>
      <c r="V535" t="str">
        <f t="shared" si="68"/>
        <v>01</v>
      </c>
      <c r="W535" t="str">
        <f t="shared" si="69"/>
        <v>01</v>
      </c>
      <c r="X535" s="8">
        <f t="shared" si="70"/>
        <v>35065</v>
      </c>
      <c r="Y535">
        <f t="shared" si="65"/>
        <v>52</v>
      </c>
      <c r="Z535" t="str">
        <f t="shared" si="66"/>
        <v>GRUENFARBE</v>
      </c>
      <c r="AA535" s="9" t="str">
        <f t="shared" si="67"/>
        <v>01.01.1996</v>
      </c>
      <c r="AB535" s="9" t="str">
        <f t="shared" si="71"/>
        <v>Nein</v>
      </c>
    </row>
    <row r="536" spans="1:28" x14ac:dyDescent="0.25">
      <c r="A536" t="s">
        <v>2576</v>
      </c>
      <c r="B536" t="s">
        <v>289</v>
      </c>
      <c r="C536" t="s">
        <v>630</v>
      </c>
      <c r="D536" t="s">
        <v>631</v>
      </c>
      <c r="E536" t="s">
        <v>632</v>
      </c>
      <c r="F536" t="s">
        <v>51</v>
      </c>
      <c r="G536" t="s">
        <v>58</v>
      </c>
      <c r="H536" t="s">
        <v>2464</v>
      </c>
      <c r="I536" s="4" t="s">
        <v>9328</v>
      </c>
      <c r="J536" t="s">
        <v>54</v>
      </c>
      <c r="K536" t="s">
        <v>91</v>
      </c>
      <c r="L536" t="s">
        <v>51</v>
      </c>
      <c r="M536" t="s">
        <v>51</v>
      </c>
      <c r="N536" t="s">
        <v>91</v>
      </c>
      <c r="O536" t="s">
        <v>56</v>
      </c>
      <c r="P536" t="s">
        <v>74</v>
      </c>
      <c r="Q536" s="1" t="s">
        <v>2574</v>
      </c>
      <c r="R536" t="s">
        <v>632</v>
      </c>
      <c r="S536" t="s">
        <v>107</v>
      </c>
      <c r="T536" t="s">
        <v>1279</v>
      </c>
      <c r="U536">
        <f t="shared" si="64"/>
        <v>1973</v>
      </c>
      <c r="V536" t="str">
        <f t="shared" si="68"/>
        <v>01</v>
      </c>
      <c r="W536" t="str">
        <f t="shared" si="69"/>
        <v>01</v>
      </c>
      <c r="X536" s="8">
        <f t="shared" si="70"/>
        <v>26665</v>
      </c>
      <c r="Y536">
        <f t="shared" si="65"/>
        <v>52</v>
      </c>
      <c r="Z536" t="str">
        <f t="shared" si="66"/>
        <v>ROTFARBE</v>
      </c>
      <c r="AA536" s="9" t="str">
        <f t="shared" si="67"/>
        <v>01.01.1973</v>
      </c>
      <c r="AB536" s="9" t="str">
        <f t="shared" si="71"/>
        <v>Nein</v>
      </c>
    </row>
    <row r="537" spans="1:28" x14ac:dyDescent="0.25">
      <c r="A537" t="s">
        <v>2584</v>
      </c>
      <c r="B537" t="s">
        <v>1865</v>
      </c>
      <c r="C537" t="s">
        <v>2464</v>
      </c>
      <c r="D537" t="s">
        <v>1867</v>
      </c>
      <c r="E537" t="s">
        <v>1868</v>
      </c>
      <c r="F537" t="s">
        <v>51</v>
      </c>
      <c r="G537" t="s">
        <v>63</v>
      </c>
      <c r="H537" t="s">
        <v>2585</v>
      </c>
      <c r="I537" s="3" t="s">
        <v>9575</v>
      </c>
      <c r="J537" t="s">
        <v>54</v>
      </c>
      <c r="K537" t="s">
        <v>183</v>
      </c>
      <c r="L537" t="s">
        <v>73</v>
      </c>
      <c r="M537" t="s">
        <v>1049</v>
      </c>
      <c r="N537" t="s">
        <v>73</v>
      </c>
      <c r="O537" t="s">
        <v>74</v>
      </c>
      <c r="P537" t="s">
        <v>56</v>
      </c>
      <c r="Q537" s="1" t="s">
        <v>2586</v>
      </c>
      <c r="R537" t="s">
        <v>2587</v>
      </c>
      <c r="S537" t="s">
        <v>450</v>
      </c>
      <c r="T537" t="s">
        <v>471</v>
      </c>
      <c r="U537">
        <f t="shared" si="64"/>
        <v>1996</v>
      </c>
      <c r="V537" t="str">
        <f t="shared" si="68"/>
        <v>07</v>
      </c>
      <c r="W537" t="str">
        <f t="shared" si="69"/>
        <v>03</v>
      </c>
      <c r="X537" s="8">
        <f t="shared" si="70"/>
        <v>35249</v>
      </c>
      <c r="Y537">
        <f t="shared" si="65"/>
        <v>51.9</v>
      </c>
      <c r="Z537" t="str">
        <f t="shared" si="66"/>
        <v>GRUENFARBE</v>
      </c>
      <c r="AA537" s="9" t="str">
        <f t="shared" si="67"/>
        <v>03.07.1996</v>
      </c>
      <c r="AB537" s="9" t="str">
        <f t="shared" si="71"/>
        <v>Nein</v>
      </c>
    </row>
    <row r="538" spans="1:28" x14ac:dyDescent="0.25">
      <c r="A538" t="s">
        <v>2588</v>
      </c>
      <c r="B538" t="s">
        <v>2589</v>
      </c>
      <c r="C538" t="s">
        <v>2590</v>
      </c>
      <c r="D538" t="s">
        <v>2591</v>
      </c>
      <c r="E538" t="s">
        <v>2592</v>
      </c>
      <c r="F538" t="s">
        <v>51</v>
      </c>
      <c r="G538" t="s">
        <v>66</v>
      </c>
      <c r="H538" t="s">
        <v>51</v>
      </c>
      <c r="I538" s="3" t="s">
        <v>9576</v>
      </c>
      <c r="J538" t="s">
        <v>54</v>
      </c>
      <c r="K538" t="s">
        <v>59</v>
      </c>
      <c r="L538" t="s">
        <v>51</v>
      </c>
      <c r="M538" t="s">
        <v>51</v>
      </c>
      <c r="N538" t="s">
        <v>59</v>
      </c>
      <c r="O538" t="s">
        <v>56</v>
      </c>
      <c r="P538" t="s">
        <v>172</v>
      </c>
      <c r="Q538" s="1" t="s">
        <v>2593</v>
      </c>
      <c r="R538" t="s">
        <v>51</v>
      </c>
      <c r="S538" t="s">
        <v>107</v>
      </c>
      <c r="T538" t="s">
        <v>196</v>
      </c>
      <c r="U538">
        <f t="shared" si="64"/>
        <v>2010</v>
      </c>
      <c r="V538" t="str">
        <f t="shared" si="68"/>
        <v>09</v>
      </c>
      <c r="W538" t="str">
        <f t="shared" si="69"/>
        <v>08</v>
      </c>
      <c r="X538" s="8">
        <f t="shared" si="70"/>
        <v>40429</v>
      </c>
      <c r="Y538">
        <f t="shared" si="65"/>
        <v>51.3</v>
      </c>
      <c r="Z538" t="str">
        <f t="shared" si="66"/>
        <v>GRUENFARBE</v>
      </c>
      <c r="AA538" s="9" t="str">
        <f t="shared" si="67"/>
        <v>08.09.2010</v>
      </c>
      <c r="AB538" s="9" t="str">
        <f t="shared" si="71"/>
        <v>Nein</v>
      </c>
    </row>
    <row r="539" spans="1:28" x14ac:dyDescent="0.25">
      <c r="A539" t="s">
        <v>2594</v>
      </c>
      <c r="B539" t="s">
        <v>51</v>
      </c>
      <c r="C539" t="s">
        <v>2595</v>
      </c>
      <c r="D539" t="s">
        <v>2423</v>
      </c>
      <c r="E539" t="s">
        <v>2596</v>
      </c>
      <c r="F539" t="s">
        <v>2597</v>
      </c>
      <c r="G539" t="s">
        <v>66</v>
      </c>
      <c r="H539" t="s">
        <v>51</v>
      </c>
      <c r="I539" s="3" t="s">
        <v>9369</v>
      </c>
      <c r="J539" t="s">
        <v>54</v>
      </c>
      <c r="K539" t="s">
        <v>59</v>
      </c>
      <c r="L539" t="s">
        <v>51</v>
      </c>
      <c r="M539" t="s">
        <v>51</v>
      </c>
      <c r="N539" t="s">
        <v>59</v>
      </c>
      <c r="O539" t="s">
        <v>56</v>
      </c>
      <c r="P539" t="s">
        <v>51</v>
      </c>
      <c r="Q539" s="1" t="s">
        <v>2598</v>
      </c>
      <c r="R539" t="s">
        <v>51</v>
      </c>
      <c r="S539" t="s">
        <v>51</v>
      </c>
      <c r="T539" t="s">
        <v>51</v>
      </c>
      <c r="U539">
        <f t="shared" si="64"/>
        <v>2015</v>
      </c>
      <c r="V539" t="str">
        <f t="shared" si="68"/>
        <v>01</v>
      </c>
      <c r="W539" t="str">
        <f t="shared" si="69"/>
        <v>01</v>
      </c>
      <c r="X539" s="8">
        <f t="shared" si="70"/>
        <v>42005</v>
      </c>
      <c r="Y539">
        <f t="shared" si="65"/>
        <v>51</v>
      </c>
      <c r="Z539" t="str">
        <f t="shared" si="66"/>
        <v>GRUENFARBE</v>
      </c>
      <c r="AA539" s="9" t="str">
        <f t="shared" si="67"/>
        <v>01.01.2015</v>
      </c>
      <c r="AB539" s="9" t="str">
        <f t="shared" si="71"/>
        <v>Nein</v>
      </c>
    </row>
    <row r="540" spans="1:28" x14ac:dyDescent="0.25">
      <c r="A540" t="s">
        <v>2599</v>
      </c>
      <c r="B540" t="s">
        <v>2600</v>
      </c>
      <c r="C540" t="s">
        <v>2601</v>
      </c>
      <c r="D540" t="s">
        <v>2602</v>
      </c>
      <c r="E540" t="s">
        <v>2603</v>
      </c>
      <c r="F540" t="s">
        <v>51</v>
      </c>
      <c r="G540" t="s">
        <v>58</v>
      </c>
      <c r="H540" t="s">
        <v>51</v>
      </c>
      <c r="I540" s="3" t="s">
        <v>9248</v>
      </c>
      <c r="J540" t="s">
        <v>54</v>
      </c>
      <c r="K540" t="s">
        <v>59</v>
      </c>
      <c r="L540" t="s">
        <v>51</v>
      </c>
      <c r="M540" t="s">
        <v>51</v>
      </c>
      <c r="N540" t="s">
        <v>59</v>
      </c>
      <c r="O540" t="s">
        <v>56</v>
      </c>
      <c r="P540" t="s">
        <v>51</v>
      </c>
      <c r="Q540" s="1" t="s">
        <v>2604</v>
      </c>
      <c r="R540" t="s">
        <v>2605</v>
      </c>
      <c r="S540" t="s">
        <v>450</v>
      </c>
      <c r="T540" t="s">
        <v>2606</v>
      </c>
      <c r="U540">
        <f t="shared" si="64"/>
        <v>1990</v>
      </c>
      <c r="V540" t="str">
        <f t="shared" si="68"/>
        <v>01</v>
      </c>
      <c r="W540" t="str">
        <f t="shared" si="69"/>
        <v>01</v>
      </c>
      <c r="X540" s="8">
        <f t="shared" si="70"/>
        <v>32874</v>
      </c>
      <c r="Y540">
        <f t="shared" si="65"/>
        <v>50.7</v>
      </c>
      <c r="Z540" t="str">
        <f t="shared" si="66"/>
        <v>GRUENFARBE</v>
      </c>
      <c r="AA540" s="9" t="str">
        <f t="shared" si="67"/>
        <v>01.01.1990</v>
      </c>
      <c r="AB540" s="9" t="str">
        <f t="shared" si="71"/>
        <v>Nein</v>
      </c>
    </row>
    <row r="541" spans="1:28" x14ac:dyDescent="0.25">
      <c r="A541" t="s">
        <v>2607</v>
      </c>
      <c r="B541" t="s">
        <v>1150</v>
      </c>
      <c r="C541" t="s">
        <v>1388</v>
      </c>
      <c r="D541" t="s">
        <v>1389</v>
      </c>
      <c r="E541" t="s">
        <v>1388</v>
      </c>
      <c r="F541" t="s">
        <v>51</v>
      </c>
      <c r="G541" t="s">
        <v>69</v>
      </c>
      <c r="H541" t="s">
        <v>2294</v>
      </c>
      <c r="I541" s="4" t="s">
        <v>9500</v>
      </c>
      <c r="J541" t="s">
        <v>54</v>
      </c>
      <c r="K541" t="s">
        <v>185</v>
      </c>
      <c r="L541" t="s">
        <v>51</v>
      </c>
      <c r="M541" t="s">
        <v>51</v>
      </c>
      <c r="N541" t="s">
        <v>185</v>
      </c>
      <c r="O541" t="s">
        <v>74</v>
      </c>
      <c r="P541" t="s">
        <v>74</v>
      </c>
      <c r="Q541" s="1" t="s">
        <v>2608</v>
      </c>
      <c r="R541" t="s">
        <v>1388</v>
      </c>
      <c r="S541" t="s">
        <v>450</v>
      </c>
      <c r="T541" t="s">
        <v>1155</v>
      </c>
      <c r="U541">
        <f t="shared" si="64"/>
        <v>1972</v>
      </c>
      <c r="V541" t="str">
        <f t="shared" si="68"/>
        <v>01</v>
      </c>
      <c r="W541" t="str">
        <f t="shared" si="69"/>
        <v>01</v>
      </c>
      <c r="X541" s="8">
        <f t="shared" si="70"/>
        <v>26299</v>
      </c>
      <c r="Y541">
        <f t="shared" si="65"/>
        <v>50.5</v>
      </c>
      <c r="Z541" t="str">
        <f t="shared" si="66"/>
        <v>ROTFARBE</v>
      </c>
      <c r="AA541" s="9" t="str">
        <f t="shared" si="67"/>
        <v>01.01.1972</v>
      </c>
      <c r="AB541" s="9" t="str">
        <f t="shared" si="71"/>
        <v>Nein</v>
      </c>
    </row>
    <row r="542" spans="1:28" x14ac:dyDescent="0.25">
      <c r="A542" t="s">
        <v>2609</v>
      </c>
      <c r="B542" t="s">
        <v>1150</v>
      </c>
      <c r="C542" t="s">
        <v>1388</v>
      </c>
      <c r="D542" t="s">
        <v>1389</v>
      </c>
      <c r="E542" t="s">
        <v>1388</v>
      </c>
      <c r="F542" t="s">
        <v>51</v>
      </c>
      <c r="G542" t="s">
        <v>69</v>
      </c>
      <c r="H542" t="s">
        <v>2296</v>
      </c>
      <c r="I542" s="4" t="s">
        <v>9500</v>
      </c>
      <c r="J542" t="s">
        <v>54</v>
      </c>
      <c r="K542" t="s">
        <v>185</v>
      </c>
      <c r="L542" t="s">
        <v>51</v>
      </c>
      <c r="M542" t="s">
        <v>51</v>
      </c>
      <c r="N542" t="s">
        <v>185</v>
      </c>
      <c r="O542" t="s">
        <v>74</v>
      </c>
      <c r="P542" t="s">
        <v>74</v>
      </c>
      <c r="Q542" s="1" t="s">
        <v>2608</v>
      </c>
      <c r="R542" t="s">
        <v>1388</v>
      </c>
      <c r="S542" t="s">
        <v>450</v>
      </c>
      <c r="T542" t="s">
        <v>1155</v>
      </c>
      <c r="U542">
        <f t="shared" si="64"/>
        <v>1972</v>
      </c>
      <c r="V542" t="str">
        <f t="shared" si="68"/>
        <v>01</v>
      </c>
      <c r="W542" t="str">
        <f t="shared" si="69"/>
        <v>01</v>
      </c>
      <c r="X542" s="8">
        <f t="shared" si="70"/>
        <v>26299</v>
      </c>
      <c r="Y542">
        <f t="shared" si="65"/>
        <v>50.5</v>
      </c>
      <c r="Z542" t="str">
        <f t="shared" si="66"/>
        <v>ROTFARBE</v>
      </c>
      <c r="AA542" s="9" t="str">
        <f t="shared" si="67"/>
        <v>01.01.1972</v>
      </c>
      <c r="AB542" s="9" t="str">
        <f t="shared" si="71"/>
        <v>Nein</v>
      </c>
    </row>
    <row r="543" spans="1:28" x14ac:dyDescent="0.25">
      <c r="A543" t="s">
        <v>2614</v>
      </c>
      <c r="B543" t="s">
        <v>2615</v>
      </c>
      <c r="C543" t="s">
        <v>2616</v>
      </c>
      <c r="D543" t="s">
        <v>2617</v>
      </c>
      <c r="E543" t="s">
        <v>2618</v>
      </c>
      <c r="F543" t="s">
        <v>2619</v>
      </c>
      <c r="G543" t="s">
        <v>88</v>
      </c>
      <c r="H543" t="s">
        <v>455</v>
      </c>
      <c r="I543" s="3" t="s">
        <v>9248</v>
      </c>
      <c r="J543" t="s">
        <v>932</v>
      </c>
      <c r="K543" t="s">
        <v>73</v>
      </c>
      <c r="L543" t="s">
        <v>51</v>
      </c>
      <c r="M543" t="s">
        <v>51</v>
      </c>
      <c r="N543" t="s">
        <v>73</v>
      </c>
      <c r="O543" t="s">
        <v>74</v>
      </c>
      <c r="P543" t="s">
        <v>74</v>
      </c>
      <c r="Q543" s="1" t="s">
        <v>2612</v>
      </c>
      <c r="R543" t="s">
        <v>2620</v>
      </c>
      <c r="S543" t="s">
        <v>450</v>
      </c>
      <c r="T543" t="s">
        <v>1356</v>
      </c>
      <c r="U543">
        <f t="shared" si="64"/>
        <v>1990</v>
      </c>
      <c r="V543" t="str">
        <f t="shared" si="68"/>
        <v>01</v>
      </c>
      <c r="W543" t="str">
        <f t="shared" si="69"/>
        <v>01</v>
      </c>
      <c r="X543" s="8">
        <f t="shared" si="70"/>
        <v>32874</v>
      </c>
      <c r="Y543">
        <f t="shared" si="65"/>
        <v>50</v>
      </c>
      <c r="Z543" t="str">
        <f t="shared" si="66"/>
        <v>GRUENFARBE</v>
      </c>
      <c r="AA543" s="9" t="str">
        <f t="shared" si="67"/>
        <v>01.01.1990</v>
      </c>
      <c r="AB543" s="9" t="str">
        <f t="shared" si="71"/>
        <v>Nein</v>
      </c>
    </row>
    <row r="544" spans="1:28" x14ac:dyDescent="0.25">
      <c r="A544" t="s">
        <v>2610</v>
      </c>
      <c r="B544" t="s">
        <v>344</v>
      </c>
      <c r="C544" t="s">
        <v>534</v>
      </c>
      <c r="D544" t="s">
        <v>535</v>
      </c>
      <c r="E544" t="s">
        <v>534</v>
      </c>
      <c r="F544" t="s">
        <v>536</v>
      </c>
      <c r="G544" t="s">
        <v>53</v>
      </c>
      <c r="H544" t="s">
        <v>2611</v>
      </c>
      <c r="I544" s="4" t="s">
        <v>9279</v>
      </c>
      <c r="J544" t="s">
        <v>54</v>
      </c>
      <c r="K544" t="s">
        <v>185</v>
      </c>
      <c r="L544" t="s">
        <v>51</v>
      </c>
      <c r="M544" t="s">
        <v>51</v>
      </c>
      <c r="N544" t="s">
        <v>185</v>
      </c>
      <c r="O544" t="s">
        <v>74</v>
      </c>
      <c r="P544" t="s">
        <v>74</v>
      </c>
      <c r="Q544" s="1" t="s">
        <v>2612</v>
      </c>
      <c r="R544" t="s">
        <v>2613</v>
      </c>
      <c r="S544" t="s">
        <v>450</v>
      </c>
      <c r="T544" t="s">
        <v>616</v>
      </c>
      <c r="U544">
        <f t="shared" si="64"/>
        <v>1976</v>
      </c>
      <c r="V544" t="str">
        <f t="shared" si="68"/>
        <v>01</v>
      </c>
      <c r="W544" t="str">
        <f t="shared" si="69"/>
        <v>01</v>
      </c>
      <c r="X544" s="8">
        <f t="shared" si="70"/>
        <v>27760</v>
      </c>
      <c r="Y544">
        <f t="shared" si="65"/>
        <v>50</v>
      </c>
      <c r="Z544" t="str">
        <f t="shared" si="66"/>
        <v>ROTFARBE</v>
      </c>
      <c r="AA544" s="9" t="str">
        <f t="shared" si="67"/>
        <v>01.01.1976</v>
      </c>
      <c r="AB544" s="9" t="str">
        <f t="shared" si="71"/>
        <v>Nein</v>
      </c>
    </row>
    <row r="545" spans="1:28" x14ac:dyDescent="0.25">
      <c r="A545" t="s">
        <v>2621</v>
      </c>
      <c r="B545" t="s">
        <v>114</v>
      </c>
      <c r="C545" t="s">
        <v>637</v>
      </c>
      <c r="D545" t="s">
        <v>638</v>
      </c>
      <c r="E545" t="s">
        <v>639</v>
      </c>
      <c r="F545" t="s">
        <v>640</v>
      </c>
      <c r="G545" t="s">
        <v>61</v>
      </c>
      <c r="H545" t="s">
        <v>2622</v>
      </c>
      <c r="I545" s="4" t="s">
        <v>9346</v>
      </c>
      <c r="J545" t="s">
        <v>54</v>
      </c>
      <c r="K545" t="s">
        <v>183</v>
      </c>
      <c r="L545" t="s">
        <v>73</v>
      </c>
      <c r="M545" t="s">
        <v>185</v>
      </c>
      <c r="N545" t="s">
        <v>73</v>
      </c>
      <c r="O545" t="s">
        <v>74</v>
      </c>
      <c r="P545" t="s">
        <v>74</v>
      </c>
      <c r="Q545" s="1" t="s">
        <v>2612</v>
      </c>
      <c r="R545" t="s">
        <v>639</v>
      </c>
      <c r="S545" t="s">
        <v>450</v>
      </c>
      <c r="T545" t="s">
        <v>1316</v>
      </c>
      <c r="U545">
        <f t="shared" si="64"/>
        <v>1971</v>
      </c>
      <c r="V545" t="str">
        <f t="shared" si="68"/>
        <v>01</v>
      </c>
      <c r="W545" t="str">
        <f t="shared" si="69"/>
        <v>01</v>
      </c>
      <c r="X545" s="8">
        <f t="shared" si="70"/>
        <v>25934</v>
      </c>
      <c r="Y545">
        <f t="shared" si="65"/>
        <v>50</v>
      </c>
      <c r="Z545" t="str">
        <f t="shared" si="66"/>
        <v>ROTFARBE</v>
      </c>
      <c r="AA545" s="9" t="str">
        <f t="shared" si="67"/>
        <v>01.01.1971</v>
      </c>
      <c r="AB545" s="9" t="str">
        <f t="shared" si="71"/>
        <v>Nein</v>
      </c>
    </row>
    <row r="546" spans="1:28" x14ac:dyDescent="0.25">
      <c r="A546" t="s">
        <v>51</v>
      </c>
      <c r="B546" t="s">
        <v>52</v>
      </c>
      <c r="C546" t="s">
        <v>51</v>
      </c>
      <c r="D546" t="s">
        <v>51</v>
      </c>
      <c r="E546" t="s">
        <v>51</v>
      </c>
      <c r="F546" t="s">
        <v>51</v>
      </c>
      <c r="G546" t="s">
        <v>2623</v>
      </c>
      <c r="H546" t="s">
        <v>51</v>
      </c>
      <c r="I546" s="3" t="s">
        <v>9248</v>
      </c>
      <c r="J546" t="s">
        <v>54</v>
      </c>
      <c r="K546" t="s">
        <v>55</v>
      </c>
      <c r="L546" t="s">
        <v>51</v>
      </c>
      <c r="M546" t="s">
        <v>51</v>
      </c>
      <c r="N546" t="s">
        <v>55</v>
      </c>
      <c r="O546" t="s">
        <v>56</v>
      </c>
      <c r="P546" t="s">
        <v>51</v>
      </c>
      <c r="Q546" s="1" t="s">
        <v>2624</v>
      </c>
      <c r="R546" t="s">
        <v>51</v>
      </c>
      <c r="S546" t="s">
        <v>51</v>
      </c>
      <c r="T546" t="s">
        <v>51</v>
      </c>
      <c r="U546">
        <f t="shared" si="64"/>
        <v>1990</v>
      </c>
      <c r="V546" t="str">
        <f t="shared" si="68"/>
        <v>01</v>
      </c>
      <c r="W546" t="str">
        <f t="shared" si="69"/>
        <v>01</v>
      </c>
      <c r="X546" s="8">
        <f t="shared" si="70"/>
        <v>32874</v>
      </c>
      <c r="Y546">
        <f t="shared" si="65"/>
        <v>49.7</v>
      </c>
      <c r="Z546" t="str">
        <f t="shared" si="66"/>
        <v>GRUENFARBE</v>
      </c>
      <c r="AA546" s="9" t="str">
        <f t="shared" si="67"/>
        <v>01.01.1990</v>
      </c>
      <c r="AB546" s="9" t="str">
        <f t="shared" si="71"/>
        <v>Nein</v>
      </c>
    </row>
    <row r="547" spans="1:28" x14ac:dyDescent="0.25">
      <c r="A547" t="s">
        <v>2625</v>
      </c>
      <c r="B547" t="s">
        <v>2626</v>
      </c>
      <c r="C547" t="s">
        <v>51</v>
      </c>
      <c r="D547" t="s">
        <v>2627</v>
      </c>
      <c r="E547" t="s">
        <v>2628</v>
      </c>
      <c r="F547" t="s">
        <v>51</v>
      </c>
      <c r="G547" t="s">
        <v>58</v>
      </c>
      <c r="H547" t="s">
        <v>51</v>
      </c>
      <c r="I547" s="3" t="s">
        <v>9350</v>
      </c>
      <c r="J547" t="s">
        <v>54</v>
      </c>
      <c r="K547" t="s">
        <v>59</v>
      </c>
      <c r="L547" t="s">
        <v>51</v>
      </c>
      <c r="M547" t="s">
        <v>51</v>
      </c>
      <c r="N547" t="s">
        <v>59</v>
      </c>
      <c r="O547" t="s">
        <v>56</v>
      </c>
      <c r="P547" t="s">
        <v>51</v>
      </c>
      <c r="Q547" s="1" t="s">
        <v>2629</v>
      </c>
      <c r="R547" t="s">
        <v>51</v>
      </c>
      <c r="S547" t="s">
        <v>918</v>
      </c>
      <c r="T547" t="s">
        <v>2279</v>
      </c>
      <c r="U547">
        <f t="shared" si="64"/>
        <v>1997</v>
      </c>
      <c r="V547" t="str">
        <f t="shared" si="68"/>
        <v>01</v>
      </c>
      <c r="W547" t="str">
        <f t="shared" si="69"/>
        <v>01</v>
      </c>
      <c r="X547" s="8">
        <f t="shared" si="70"/>
        <v>35431</v>
      </c>
      <c r="Y547">
        <f t="shared" si="65"/>
        <v>49.5</v>
      </c>
      <c r="Z547" t="str">
        <f t="shared" si="66"/>
        <v>GRUENFARBE</v>
      </c>
      <c r="AA547" s="9" t="str">
        <f t="shared" si="67"/>
        <v>01.01.1997</v>
      </c>
      <c r="AB547" s="9" t="str">
        <f t="shared" si="71"/>
        <v>Nein</v>
      </c>
    </row>
    <row r="548" spans="1:28" x14ac:dyDescent="0.25">
      <c r="A548" t="s">
        <v>51</v>
      </c>
      <c r="B548" t="s">
        <v>52</v>
      </c>
      <c r="C548" t="s">
        <v>51</v>
      </c>
      <c r="D548" t="s">
        <v>51</v>
      </c>
      <c r="E548" t="s">
        <v>51</v>
      </c>
      <c r="F548" t="s">
        <v>51</v>
      </c>
      <c r="G548" t="s">
        <v>594</v>
      </c>
      <c r="H548" t="s">
        <v>51</v>
      </c>
      <c r="I548" s="3" t="s">
        <v>9248</v>
      </c>
      <c r="J548" t="s">
        <v>54</v>
      </c>
      <c r="K548" t="s">
        <v>55</v>
      </c>
      <c r="L548" t="s">
        <v>51</v>
      </c>
      <c r="M548" t="s">
        <v>51</v>
      </c>
      <c r="N548" t="s">
        <v>55</v>
      </c>
      <c r="O548" t="s">
        <v>56</v>
      </c>
      <c r="P548" t="s">
        <v>51</v>
      </c>
      <c r="Q548" s="1" t="s">
        <v>2630</v>
      </c>
      <c r="R548" t="s">
        <v>51</v>
      </c>
      <c r="S548" t="s">
        <v>51</v>
      </c>
      <c r="T548" t="s">
        <v>51</v>
      </c>
      <c r="U548">
        <f t="shared" si="64"/>
        <v>1990</v>
      </c>
      <c r="V548" t="str">
        <f t="shared" si="68"/>
        <v>01</v>
      </c>
      <c r="W548" t="str">
        <f t="shared" si="69"/>
        <v>01</v>
      </c>
      <c r="X548" s="8">
        <f t="shared" si="70"/>
        <v>32874</v>
      </c>
      <c r="Y548">
        <f t="shared" si="65"/>
        <v>49</v>
      </c>
      <c r="Z548" t="str">
        <f t="shared" si="66"/>
        <v>GRUENFARBE</v>
      </c>
      <c r="AA548" s="9" t="str">
        <f t="shared" si="67"/>
        <v>01.01.1990</v>
      </c>
      <c r="AB548" s="9" t="str">
        <f t="shared" si="71"/>
        <v>Nein</v>
      </c>
    </row>
    <row r="549" spans="1:28" x14ac:dyDescent="0.25">
      <c r="A549" t="s">
        <v>2631</v>
      </c>
      <c r="B549" t="s">
        <v>454</v>
      </c>
      <c r="C549" t="s">
        <v>2531</v>
      </c>
      <c r="D549" t="s">
        <v>1934</v>
      </c>
      <c r="E549" t="s">
        <v>457</v>
      </c>
      <c r="F549" t="s">
        <v>1935</v>
      </c>
      <c r="G549" t="s">
        <v>63</v>
      </c>
      <c r="H549" t="s">
        <v>2632</v>
      </c>
      <c r="I549" s="4" t="s">
        <v>9577</v>
      </c>
      <c r="J549" t="s">
        <v>1259</v>
      </c>
      <c r="K549" t="s">
        <v>1281</v>
      </c>
      <c r="L549" t="s">
        <v>51</v>
      </c>
      <c r="M549" t="s">
        <v>51</v>
      </c>
      <c r="N549" t="s">
        <v>1281</v>
      </c>
      <c r="O549" t="s">
        <v>74</v>
      </c>
      <c r="P549" t="s">
        <v>74</v>
      </c>
      <c r="Q549" s="1" t="s">
        <v>2633</v>
      </c>
      <c r="R549" t="s">
        <v>1938</v>
      </c>
      <c r="S549" t="s">
        <v>1225</v>
      </c>
      <c r="T549" t="s">
        <v>938</v>
      </c>
      <c r="U549">
        <f t="shared" si="64"/>
        <v>1955</v>
      </c>
      <c r="V549" t="str">
        <f t="shared" si="68"/>
        <v>12</v>
      </c>
      <c r="W549" t="str">
        <f t="shared" si="69"/>
        <v>06</v>
      </c>
      <c r="X549" s="8">
        <f t="shared" si="70"/>
        <v>20429</v>
      </c>
      <c r="Y549">
        <f t="shared" si="65"/>
        <v>48.9</v>
      </c>
      <c r="Z549" t="str">
        <f t="shared" si="66"/>
        <v>ROTFARBE</v>
      </c>
      <c r="AA549" s="9" t="str">
        <f t="shared" si="67"/>
        <v>06.12.1955</v>
      </c>
      <c r="AB549" s="9" t="str">
        <f t="shared" si="71"/>
        <v>Nein</v>
      </c>
    </row>
    <row r="550" spans="1:28" x14ac:dyDescent="0.25">
      <c r="A550" t="s">
        <v>2634</v>
      </c>
      <c r="B550" t="s">
        <v>2635</v>
      </c>
      <c r="C550" t="s">
        <v>2636</v>
      </c>
      <c r="D550" t="s">
        <v>51</v>
      </c>
      <c r="E550" t="s">
        <v>725</v>
      </c>
      <c r="F550" t="s">
        <v>2637</v>
      </c>
      <c r="G550" t="s">
        <v>447</v>
      </c>
      <c r="H550" t="s">
        <v>2636</v>
      </c>
      <c r="I550" s="3" t="s">
        <v>9578</v>
      </c>
      <c r="J550" t="s">
        <v>54</v>
      </c>
      <c r="K550" t="s">
        <v>448</v>
      </c>
      <c r="L550" t="s">
        <v>51</v>
      </c>
      <c r="M550" t="s">
        <v>51</v>
      </c>
      <c r="N550" t="s">
        <v>448</v>
      </c>
      <c r="O550" t="s">
        <v>56</v>
      </c>
      <c r="P550" t="s">
        <v>74</v>
      </c>
      <c r="Q550" s="1" t="s">
        <v>2638</v>
      </c>
      <c r="R550" t="s">
        <v>2639</v>
      </c>
      <c r="S550" t="s">
        <v>107</v>
      </c>
      <c r="T550" t="s">
        <v>196</v>
      </c>
      <c r="U550">
        <f t="shared" si="64"/>
        <v>2011</v>
      </c>
      <c r="V550" t="str">
        <f t="shared" si="68"/>
        <v>04</v>
      </c>
      <c r="W550" t="str">
        <f t="shared" si="69"/>
        <v>03</v>
      </c>
      <c r="X550" s="8">
        <f t="shared" si="70"/>
        <v>40636</v>
      </c>
      <c r="Y550">
        <f t="shared" si="65"/>
        <v>48.3</v>
      </c>
      <c r="Z550" t="str">
        <f t="shared" si="66"/>
        <v>GRUENFARBE</v>
      </c>
      <c r="AA550" s="9" t="str">
        <f t="shared" si="67"/>
        <v>03.04.2011</v>
      </c>
      <c r="AB550" s="9" t="str">
        <f t="shared" si="71"/>
        <v>Nein</v>
      </c>
    </row>
    <row r="551" spans="1:28" x14ac:dyDescent="0.25">
      <c r="A551" t="s">
        <v>2640</v>
      </c>
      <c r="B551" t="s">
        <v>2641</v>
      </c>
      <c r="C551" t="s">
        <v>2642</v>
      </c>
      <c r="D551" t="s">
        <v>2643</v>
      </c>
      <c r="E551" t="s">
        <v>2644</v>
      </c>
      <c r="F551" t="s">
        <v>51</v>
      </c>
      <c r="G551" t="s">
        <v>84</v>
      </c>
      <c r="H551" t="s">
        <v>51</v>
      </c>
      <c r="I551" s="4" t="s">
        <v>9579</v>
      </c>
      <c r="J551" t="s">
        <v>54</v>
      </c>
      <c r="K551" t="s">
        <v>73</v>
      </c>
      <c r="L551" t="s">
        <v>51</v>
      </c>
      <c r="M551" t="s">
        <v>51</v>
      </c>
      <c r="N551" t="s">
        <v>73</v>
      </c>
      <c r="O551" t="s">
        <v>74</v>
      </c>
      <c r="P551" t="s">
        <v>56</v>
      </c>
      <c r="Q551" s="1" t="s">
        <v>2638</v>
      </c>
      <c r="R551" t="s">
        <v>2645</v>
      </c>
      <c r="S551" t="s">
        <v>450</v>
      </c>
      <c r="T551" t="s">
        <v>2646</v>
      </c>
      <c r="U551">
        <f t="shared" si="64"/>
        <v>1988</v>
      </c>
      <c r="V551" t="str">
        <f t="shared" si="68"/>
        <v>07</v>
      </c>
      <c r="W551" t="str">
        <f t="shared" si="69"/>
        <v>18</v>
      </c>
      <c r="X551" s="8">
        <f t="shared" si="70"/>
        <v>32342</v>
      </c>
      <c r="Y551">
        <f t="shared" si="65"/>
        <v>48.3</v>
      </c>
      <c r="Z551" t="str">
        <f t="shared" si="66"/>
        <v>ROTFARBE</v>
      </c>
      <c r="AA551" s="9" t="str">
        <f t="shared" si="67"/>
        <v>18.07.1988</v>
      </c>
      <c r="AB551" s="9" t="str">
        <f t="shared" si="71"/>
        <v>Nein</v>
      </c>
    </row>
    <row r="552" spans="1:28" x14ac:dyDescent="0.25">
      <c r="A552" t="s">
        <v>2647</v>
      </c>
      <c r="B552" t="s">
        <v>2648</v>
      </c>
      <c r="C552" t="s">
        <v>2649</v>
      </c>
      <c r="D552" t="s">
        <v>2650</v>
      </c>
      <c r="E552" t="s">
        <v>841</v>
      </c>
      <c r="F552" t="s">
        <v>51</v>
      </c>
      <c r="G552" t="s">
        <v>69</v>
      </c>
      <c r="H552" t="s">
        <v>51</v>
      </c>
      <c r="I552" s="3" t="s">
        <v>9580</v>
      </c>
      <c r="J552" t="s">
        <v>492</v>
      </c>
      <c r="K552" t="s">
        <v>2232</v>
      </c>
      <c r="L552" t="s">
        <v>51</v>
      </c>
      <c r="M552" t="s">
        <v>51</v>
      </c>
      <c r="N552" t="s">
        <v>2232</v>
      </c>
      <c r="O552" t="s">
        <v>74</v>
      </c>
      <c r="P552" t="s">
        <v>74</v>
      </c>
      <c r="Q552" s="1" t="s">
        <v>2651</v>
      </c>
      <c r="R552" t="s">
        <v>2652</v>
      </c>
      <c r="S552" t="s">
        <v>450</v>
      </c>
      <c r="T552" t="s">
        <v>349</v>
      </c>
      <c r="U552">
        <f t="shared" si="64"/>
        <v>2018</v>
      </c>
      <c r="V552" t="str">
        <f t="shared" si="68"/>
        <v>04</v>
      </c>
      <c r="W552" t="str">
        <f t="shared" si="69"/>
        <v>01</v>
      </c>
      <c r="X552" s="8">
        <f t="shared" si="70"/>
        <v>43191</v>
      </c>
      <c r="Y552">
        <f t="shared" si="65"/>
        <v>48</v>
      </c>
      <c r="Z552" t="str">
        <f t="shared" si="66"/>
        <v>GRUENFARBE</v>
      </c>
      <c r="AA552" s="9" t="str">
        <f t="shared" si="67"/>
        <v>01.04.2018</v>
      </c>
      <c r="AB552" s="9" t="str">
        <f t="shared" si="71"/>
        <v>Nein</v>
      </c>
    </row>
    <row r="553" spans="1:28" x14ac:dyDescent="0.25">
      <c r="A553" t="s">
        <v>2662</v>
      </c>
      <c r="B553" t="s">
        <v>2663</v>
      </c>
      <c r="C553" t="s">
        <v>2664</v>
      </c>
      <c r="D553" t="s">
        <v>2665</v>
      </c>
      <c r="E553" t="s">
        <v>2666</v>
      </c>
      <c r="F553" t="s">
        <v>51</v>
      </c>
      <c r="G553" t="s">
        <v>66</v>
      </c>
      <c r="H553" t="s">
        <v>2667</v>
      </c>
      <c r="I553" s="3" t="s">
        <v>9583</v>
      </c>
      <c r="J553" t="s">
        <v>54</v>
      </c>
      <c r="K553" t="s">
        <v>73</v>
      </c>
      <c r="L553" t="s">
        <v>2668</v>
      </c>
      <c r="M553" t="s">
        <v>73</v>
      </c>
      <c r="N553" t="s">
        <v>73</v>
      </c>
      <c r="O553" t="s">
        <v>74</v>
      </c>
      <c r="P553" t="s">
        <v>56</v>
      </c>
      <c r="Q553" s="1" t="s">
        <v>2651</v>
      </c>
      <c r="R553" t="s">
        <v>2669</v>
      </c>
      <c r="S553" t="s">
        <v>450</v>
      </c>
      <c r="T553" t="s">
        <v>2670</v>
      </c>
      <c r="U553">
        <f t="shared" si="64"/>
        <v>1997</v>
      </c>
      <c r="V553" t="str">
        <f t="shared" si="68"/>
        <v>09</v>
      </c>
      <c r="W553" t="str">
        <f t="shared" si="69"/>
        <v>30</v>
      </c>
      <c r="X553" s="8">
        <f t="shared" si="70"/>
        <v>35703</v>
      </c>
      <c r="Y553">
        <f t="shared" si="65"/>
        <v>48</v>
      </c>
      <c r="Z553" t="str">
        <f t="shared" si="66"/>
        <v>GRUENFARBE</v>
      </c>
      <c r="AA553" s="9" t="str">
        <f t="shared" si="67"/>
        <v>30.09.1997</v>
      </c>
      <c r="AB553" s="9" t="str">
        <f t="shared" si="71"/>
        <v>Nein</v>
      </c>
    </row>
    <row r="554" spans="1:28" x14ac:dyDescent="0.25">
      <c r="A554" t="s">
        <v>2671</v>
      </c>
      <c r="B554" t="s">
        <v>824</v>
      </c>
      <c r="C554" t="s">
        <v>51</v>
      </c>
      <c r="D554" t="s">
        <v>2672</v>
      </c>
      <c r="E554" t="s">
        <v>2673</v>
      </c>
      <c r="F554" t="s">
        <v>51</v>
      </c>
      <c r="G554" t="s">
        <v>66</v>
      </c>
      <c r="H554" t="s">
        <v>51</v>
      </c>
      <c r="I554" s="3" t="s">
        <v>9248</v>
      </c>
      <c r="J554" t="s">
        <v>54</v>
      </c>
      <c r="K554" t="s">
        <v>59</v>
      </c>
      <c r="L554" t="s">
        <v>51</v>
      </c>
      <c r="M554" t="s">
        <v>51</v>
      </c>
      <c r="N554" t="s">
        <v>59</v>
      </c>
      <c r="O554" t="s">
        <v>56</v>
      </c>
      <c r="P554" t="s">
        <v>74</v>
      </c>
      <c r="Q554" s="1" t="s">
        <v>2651</v>
      </c>
      <c r="R554" t="s">
        <v>2674</v>
      </c>
      <c r="S554" t="s">
        <v>450</v>
      </c>
      <c r="T554" t="s">
        <v>1625</v>
      </c>
      <c r="U554">
        <f t="shared" si="64"/>
        <v>1990</v>
      </c>
      <c r="V554" t="str">
        <f t="shared" si="68"/>
        <v>01</v>
      </c>
      <c r="W554" t="str">
        <f t="shared" si="69"/>
        <v>01</v>
      </c>
      <c r="X554" s="8">
        <f t="shared" si="70"/>
        <v>32874</v>
      </c>
      <c r="Y554">
        <f t="shared" si="65"/>
        <v>48</v>
      </c>
      <c r="Z554" t="str">
        <f t="shared" si="66"/>
        <v>GRUENFARBE</v>
      </c>
      <c r="AA554" s="9" t="str">
        <f t="shared" si="67"/>
        <v>01.01.1990</v>
      </c>
      <c r="AB554" s="9" t="str">
        <f t="shared" si="71"/>
        <v>Nein</v>
      </c>
    </row>
    <row r="555" spans="1:28" x14ac:dyDescent="0.25">
      <c r="A555" t="s">
        <v>2653</v>
      </c>
      <c r="B555" t="s">
        <v>1205</v>
      </c>
      <c r="C555" t="s">
        <v>2654</v>
      </c>
      <c r="D555" t="s">
        <v>2655</v>
      </c>
      <c r="E555" t="s">
        <v>2656</v>
      </c>
      <c r="F555" t="s">
        <v>51</v>
      </c>
      <c r="G555" t="s">
        <v>53</v>
      </c>
      <c r="H555" t="s">
        <v>324</v>
      </c>
      <c r="I555" s="4" t="s">
        <v>9581</v>
      </c>
      <c r="J555" t="s">
        <v>54</v>
      </c>
      <c r="K555" t="s">
        <v>194</v>
      </c>
      <c r="L555" t="s">
        <v>51</v>
      </c>
      <c r="M555" t="s">
        <v>51</v>
      </c>
      <c r="N555" t="s">
        <v>194</v>
      </c>
      <c r="O555" t="s">
        <v>74</v>
      </c>
      <c r="P555" t="s">
        <v>74</v>
      </c>
      <c r="Q555" s="1" t="s">
        <v>2651</v>
      </c>
      <c r="R555" t="s">
        <v>2657</v>
      </c>
      <c r="S555" t="s">
        <v>450</v>
      </c>
      <c r="T555" t="s">
        <v>817</v>
      </c>
      <c r="U555">
        <f t="shared" si="64"/>
        <v>1983</v>
      </c>
      <c r="V555" t="str">
        <f t="shared" si="68"/>
        <v>10</v>
      </c>
      <c r="W555" t="str">
        <f t="shared" si="69"/>
        <v>06</v>
      </c>
      <c r="X555" s="8">
        <f t="shared" si="70"/>
        <v>30595</v>
      </c>
      <c r="Y555">
        <f t="shared" si="65"/>
        <v>48</v>
      </c>
      <c r="Z555" t="str">
        <f t="shared" si="66"/>
        <v>ROTFARBE</v>
      </c>
      <c r="AA555" s="9" t="str">
        <f t="shared" si="67"/>
        <v>06.10.1983</v>
      </c>
      <c r="AB555" s="9" t="str">
        <f t="shared" si="71"/>
        <v>Nein</v>
      </c>
    </row>
    <row r="556" spans="1:28" x14ac:dyDescent="0.25">
      <c r="A556" t="s">
        <v>2658</v>
      </c>
      <c r="B556" t="s">
        <v>1706</v>
      </c>
      <c r="C556" t="s">
        <v>2659</v>
      </c>
      <c r="D556" t="s">
        <v>2660</v>
      </c>
      <c r="E556" t="s">
        <v>2659</v>
      </c>
      <c r="F556" t="s">
        <v>2661</v>
      </c>
      <c r="G556" t="s">
        <v>53</v>
      </c>
      <c r="H556" t="s">
        <v>2659</v>
      </c>
      <c r="I556" s="4" t="s">
        <v>9582</v>
      </c>
      <c r="J556" t="s">
        <v>54</v>
      </c>
      <c r="K556" t="s">
        <v>463</v>
      </c>
      <c r="L556" t="s">
        <v>51</v>
      </c>
      <c r="M556" t="s">
        <v>51</v>
      </c>
      <c r="N556" t="s">
        <v>463</v>
      </c>
      <c r="O556" t="s">
        <v>74</v>
      </c>
      <c r="P556" t="s">
        <v>74</v>
      </c>
      <c r="Q556" s="1" t="s">
        <v>2651</v>
      </c>
      <c r="R556" t="s">
        <v>532</v>
      </c>
      <c r="S556" t="s">
        <v>450</v>
      </c>
      <c r="T556" t="s">
        <v>616</v>
      </c>
      <c r="U556">
        <f t="shared" si="64"/>
        <v>1982</v>
      </c>
      <c r="V556" t="str">
        <f t="shared" si="68"/>
        <v>06</v>
      </c>
      <c r="W556" t="str">
        <f t="shared" si="69"/>
        <v>12</v>
      </c>
      <c r="X556" s="8">
        <f t="shared" si="70"/>
        <v>30114</v>
      </c>
      <c r="Y556">
        <f t="shared" si="65"/>
        <v>48</v>
      </c>
      <c r="Z556" t="str">
        <f t="shared" si="66"/>
        <v>ROTFARBE</v>
      </c>
      <c r="AA556" s="9" t="str">
        <f t="shared" si="67"/>
        <v>12.06.1982</v>
      </c>
      <c r="AB556" s="9" t="str">
        <f t="shared" si="71"/>
        <v>Nein</v>
      </c>
    </row>
    <row r="557" spans="1:28" x14ac:dyDescent="0.25">
      <c r="A557" t="s">
        <v>2675</v>
      </c>
      <c r="B557" t="s">
        <v>2676</v>
      </c>
      <c r="C557" t="s">
        <v>2134</v>
      </c>
      <c r="D557" t="s">
        <v>2677</v>
      </c>
      <c r="E557" t="s">
        <v>2678</v>
      </c>
      <c r="F557" t="s">
        <v>2679</v>
      </c>
      <c r="G557" t="s">
        <v>53</v>
      </c>
      <c r="H557" t="s">
        <v>2134</v>
      </c>
      <c r="I557" s="3" t="s">
        <v>9584</v>
      </c>
      <c r="J557" t="s">
        <v>54</v>
      </c>
      <c r="K557" t="s">
        <v>183</v>
      </c>
      <c r="L557" t="s">
        <v>73</v>
      </c>
      <c r="M557" t="s">
        <v>2262</v>
      </c>
      <c r="N557" t="s">
        <v>73</v>
      </c>
      <c r="O557" t="s">
        <v>74</v>
      </c>
      <c r="P557" t="s">
        <v>56</v>
      </c>
      <c r="Q557" s="1" t="s">
        <v>2680</v>
      </c>
      <c r="R557" t="s">
        <v>51</v>
      </c>
      <c r="S557" t="s">
        <v>1225</v>
      </c>
      <c r="T557" t="s">
        <v>2681</v>
      </c>
      <c r="U557">
        <f t="shared" si="64"/>
        <v>2013</v>
      </c>
      <c r="V557" t="str">
        <f t="shared" si="68"/>
        <v>01</v>
      </c>
      <c r="W557" t="str">
        <f t="shared" si="69"/>
        <v>28</v>
      </c>
      <c r="X557" s="8">
        <f t="shared" si="70"/>
        <v>41302</v>
      </c>
      <c r="Y557">
        <f t="shared" si="65"/>
        <v>47</v>
      </c>
      <c r="Z557" t="str">
        <f t="shared" si="66"/>
        <v>GRUENFARBE</v>
      </c>
      <c r="AA557" s="9" t="str">
        <f t="shared" si="67"/>
        <v>28.01.2013</v>
      </c>
      <c r="AB557" s="9" t="str">
        <f t="shared" si="71"/>
        <v>Nein</v>
      </c>
    </row>
    <row r="558" spans="1:28" x14ac:dyDescent="0.25">
      <c r="A558" t="s">
        <v>2682</v>
      </c>
      <c r="B558" t="s">
        <v>517</v>
      </c>
      <c r="C558" t="s">
        <v>2683</v>
      </c>
      <c r="D558" t="s">
        <v>519</v>
      </c>
      <c r="E558" t="s">
        <v>520</v>
      </c>
      <c r="F558" t="s">
        <v>2684</v>
      </c>
      <c r="G558" t="s">
        <v>77</v>
      </c>
      <c r="H558" t="s">
        <v>2685</v>
      </c>
      <c r="I558" s="3" t="s">
        <v>9585</v>
      </c>
      <c r="J558" t="s">
        <v>54</v>
      </c>
      <c r="K558" t="s">
        <v>73</v>
      </c>
      <c r="L558" t="s">
        <v>51</v>
      </c>
      <c r="M558" t="s">
        <v>51</v>
      </c>
      <c r="N558" t="s">
        <v>73</v>
      </c>
      <c r="O558" t="s">
        <v>74</v>
      </c>
      <c r="P558" t="s">
        <v>56</v>
      </c>
      <c r="Q558" s="1" t="s">
        <v>2680</v>
      </c>
      <c r="R558" t="s">
        <v>524</v>
      </c>
      <c r="S558" t="s">
        <v>107</v>
      </c>
      <c r="T558" t="s">
        <v>138</v>
      </c>
      <c r="U558">
        <f t="shared" si="64"/>
        <v>1992</v>
      </c>
      <c r="V558" t="str">
        <f t="shared" si="68"/>
        <v>02</v>
      </c>
      <c r="W558" t="str">
        <f t="shared" si="69"/>
        <v>29</v>
      </c>
      <c r="X558" s="8">
        <f t="shared" si="70"/>
        <v>33663</v>
      </c>
      <c r="Y558">
        <f t="shared" si="65"/>
        <v>47</v>
      </c>
      <c r="Z558" t="str">
        <f t="shared" si="66"/>
        <v>GRUENFARBE</v>
      </c>
      <c r="AA558" s="9" t="str">
        <f t="shared" si="67"/>
        <v>29.02.1992</v>
      </c>
      <c r="AB558" s="9" t="str">
        <f t="shared" si="71"/>
        <v>Nein</v>
      </c>
    </row>
    <row r="559" spans="1:28" x14ac:dyDescent="0.25">
      <c r="A559" t="s">
        <v>2686</v>
      </c>
      <c r="B559" t="s">
        <v>2687</v>
      </c>
      <c r="C559" t="s">
        <v>2688</v>
      </c>
      <c r="D559" t="s">
        <v>2689</v>
      </c>
      <c r="E559" t="s">
        <v>2451</v>
      </c>
      <c r="F559" t="s">
        <v>51</v>
      </c>
      <c r="G559" t="s">
        <v>61</v>
      </c>
      <c r="H559" t="s">
        <v>2688</v>
      </c>
      <c r="I559" s="3" t="s">
        <v>9586</v>
      </c>
      <c r="J559" t="s">
        <v>54</v>
      </c>
      <c r="K559" t="s">
        <v>463</v>
      </c>
      <c r="L559" t="s">
        <v>51</v>
      </c>
      <c r="M559" t="s">
        <v>51</v>
      </c>
      <c r="N559" t="s">
        <v>463</v>
      </c>
      <c r="O559" t="s">
        <v>56</v>
      </c>
      <c r="P559" t="s">
        <v>74</v>
      </c>
      <c r="Q559" s="1" t="s">
        <v>2690</v>
      </c>
      <c r="R559" t="s">
        <v>2691</v>
      </c>
      <c r="S559" t="s">
        <v>450</v>
      </c>
      <c r="T559" t="s">
        <v>1645</v>
      </c>
      <c r="U559">
        <f t="shared" si="64"/>
        <v>2010</v>
      </c>
      <c r="V559" t="str">
        <f t="shared" si="68"/>
        <v>07</v>
      </c>
      <c r="W559" t="str">
        <f t="shared" si="69"/>
        <v>01</v>
      </c>
      <c r="X559" s="8">
        <f t="shared" si="70"/>
        <v>40360</v>
      </c>
      <c r="Y559">
        <f t="shared" si="65"/>
        <v>46.7</v>
      </c>
      <c r="Z559" t="str">
        <f t="shared" si="66"/>
        <v>GRUENFARBE</v>
      </c>
      <c r="AA559" s="9" t="str">
        <f t="shared" si="67"/>
        <v>01.07.2010</v>
      </c>
      <c r="AB559" s="9" t="str">
        <f t="shared" si="71"/>
        <v>Nein</v>
      </c>
    </row>
    <row r="560" spans="1:28" x14ac:dyDescent="0.25">
      <c r="A560" t="s">
        <v>2692</v>
      </c>
      <c r="B560" t="s">
        <v>2693</v>
      </c>
      <c r="C560" t="s">
        <v>2694</v>
      </c>
      <c r="D560" t="s">
        <v>2695</v>
      </c>
      <c r="E560" t="s">
        <v>2696</v>
      </c>
      <c r="F560" t="s">
        <v>2697</v>
      </c>
      <c r="G560" t="s">
        <v>88</v>
      </c>
      <c r="H560" t="s">
        <v>51</v>
      </c>
      <c r="I560" s="3" t="s">
        <v>9587</v>
      </c>
      <c r="J560" t="s">
        <v>54</v>
      </c>
      <c r="K560" t="s">
        <v>183</v>
      </c>
      <c r="L560" t="s">
        <v>73</v>
      </c>
      <c r="M560" t="s">
        <v>2698</v>
      </c>
      <c r="N560" t="s">
        <v>73</v>
      </c>
      <c r="O560" t="s">
        <v>74</v>
      </c>
      <c r="P560" t="s">
        <v>56</v>
      </c>
      <c r="Q560" s="1" t="s">
        <v>2699</v>
      </c>
      <c r="R560" t="s">
        <v>2700</v>
      </c>
      <c r="S560" t="s">
        <v>450</v>
      </c>
      <c r="T560" t="s">
        <v>1356</v>
      </c>
      <c r="U560">
        <f t="shared" si="64"/>
        <v>1993</v>
      </c>
      <c r="V560" t="str">
        <f t="shared" si="68"/>
        <v>09</v>
      </c>
      <c r="W560" t="str">
        <f t="shared" si="69"/>
        <v>01</v>
      </c>
      <c r="X560" s="8">
        <f t="shared" si="70"/>
        <v>34213</v>
      </c>
      <c r="Y560">
        <f t="shared" si="65"/>
        <v>46.6</v>
      </c>
      <c r="Z560" t="str">
        <f t="shared" si="66"/>
        <v>GRUENFARBE</v>
      </c>
      <c r="AA560" s="9" t="str">
        <f t="shared" si="67"/>
        <v>01.09.1993</v>
      </c>
      <c r="AB560" s="9" t="str">
        <f t="shared" si="71"/>
        <v>Nein</v>
      </c>
    </row>
    <row r="561" spans="1:28" x14ac:dyDescent="0.25">
      <c r="A561" t="s">
        <v>2701</v>
      </c>
      <c r="B561" t="s">
        <v>1581</v>
      </c>
      <c r="C561" t="s">
        <v>2702</v>
      </c>
      <c r="D561" t="s">
        <v>2703</v>
      </c>
      <c r="E561" t="s">
        <v>1583</v>
      </c>
      <c r="F561" t="s">
        <v>2704</v>
      </c>
      <c r="G561" t="s">
        <v>84</v>
      </c>
      <c r="H561" t="s">
        <v>2705</v>
      </c>
      <c r="I561" s="3" t="s">
        <v>9539</v>
      </c>
      <c r="J561" t="s">
        <v>54</v>
      </c>
      <c r="K561" t="s">
        <v>183</v>
      </c>
      <c r="L561" t="s">
        <v>1281</v>
      </c>
      <c r="M561" t="s">
        <v>185</v>
      </c>
      <c r="N561" t="s">
        <v>1281</v>
      </c>
      <c r="O561" t="s">
        <v>74</v>
      </c>
      <c r="P561" t="s">
        <v>56</v>
      </c>
      <c r="Q561" s="1" t="s">
        <v>2706</v>
      </c>
      <c r="R561" t="s">
        <v>2707</v>
      </c>
      <c r="S561" t="s">
        <v>2708</v>
      </c>
      <c r="T561" t="s">
        <v>1587</v>
      </c>
      <c r="U561">
        <f t="shared" si="64"/>
        <v>2006</v>
      </c>
      <c r="V561" t="str">
        <f t="shared" si="68"/>
        <v>01</v>
      </c>
      <c r="W561" t="str">
        <f t="shared" si="69"/>
        <v>01</v>
      </c>
      <c r="X561" s="8">
        <f t="shared" si="70"/>
        <v>38718</v>
      </c>
      <c r="Y561">
        <f t="shared" si="65"/>
        <v>46.5</v>
      </c>
      <c r="Z561" t="str">
        <f t="shared" si="66"/>
        <v>GRUENFARBE</v>
      </c>
      <c r="AA561" s="9" t="str">
        <f t="shared" si="67"/>
        <v>01.01.2006</v>
      </c>
      <c r="AB561" s="9" t="str">
        <f t="shared" si="71"/>
        <v>Nein</v>
      </c>
    </row>
    <row r="562" spans="1:28" x14ac:dyDescent="0.25">
      <c r="A562" t="s">
        <v>2709</v>
      </c>
      <c r="B562" t="s">
        <v>51</v>
      </c>
      <c r="C562" t="s">
        <v>2183</v>
      </c>
      <c r="D562" t="s">
        <v>2710</v>
      </c>
      <c r="E562" t="s">
        <v>2711</v>
      </c>
      <c r="F562" t="s">
        <v>51</v>
      </c>
      <c r="G562" t="s">
        <v>69</v>
      </c>
      <c r="H562" t="s">
        <v>51</v>
      </c>
      <c r="I562" s="3" t="s">
        <v>9277</v>
      </c>
      <c r="J562" t="s">
        <v>54</v>
      </c>
      <c r="K562" t="s">
        <v>59</v>
      </c>
      <c r="L562" t="s">
        <v>51</v>
      </c>
      <c r="M562" t="s">
        <v>51</v>
      </c>
      <c r="N562" t="s">
        <v>59</v>
      </c>
      <c r="O562" t="s">
        <v>56</v>
      </c>
      <c r="P562" t="s">
        <v>74</v>
      </c>
      <c r="Q562" s="1" t="s">
        <v>2712</v>
      </c>
      <c r="R562" t="s">
        <v>51</v>
      </c>
      <c r="S562" t="s">
        <v>1225</v>
      </c>
      <c r="T562" t="s">
        <v>1523</v>
      </c>
      <c r="U562">
        <f t="shared" si="64"/>
        <v>2014</v>
      </c>
      <c r="V562" t="str">
        <f t="shared" si="68"/>
        <v>01</v>
      </c>
      <c r="W562" t="str">
        <f t="shared" si="69"/>
        <v>01</v>
      </c>
      <c r="X562" s="8">
        <f t="shared" si="70"/>
        <v>41640</v>
      </c>
      <c r="Y562">
        <f t="shared" si="65"/>
        <v>46.2</v>
      </c>
      <c r="Z562" t="str">
        <f t="shared" si="66"/>
        <v>GRUENFARBE</v>
      </c>
      <c r="AA562" s="9" t="str">
        <f t="shared" si="67"/>
        <v>01.01.2014</v>
      </c>
      <c r="AB562" s="9" t="str">
        <f t="shared" si="71"/>
        <v>Nein</v>
      </c>
    </row>
    <row r="563" spans="1:28" x14ac:dyDescent="0.25">
      <c r="A563" t="s">
        <v>2713</v>
      </c>
      <c r="B563" t="s">
        <v>51</v>
      </c>
      <c r="C563" t="s">
        <v>2714</v>
      </c>
      <c r="D563" t="s">
        <v>2715</v>
      </c>
      <c r="E563" t="s">
        <v>2716</v>
      </c>
      <c r="F563" t="s">
        <v>2717</v>
      </c>
      <c r="G563" t="s">
        <v>81</v>
      </c>
      <c r="H563" t="s">
        <v>51</v>
      </c>
      <c r="I563" s="3" t="s">
        <v>9369</v>
      </c>
      <c r="J563" t="s">
        <v>54</v>
      </c>
      <c r="K563" t="s">
        <v>59</v>
      </c>
      <c r="L563" t="s">
        <v>51</v>
      </c>
      <c r="M563" t="s">
        <v>51</v>
      </c>
      <c r="N563" t="s">
        <v>59</v>
      </c>
      <c r="O563" t="s">
        <v>56</v>
      </c>
      <c r="P563" t="s">
        <v>51</v>
      </c>
      <c r="Q563" s="1" t="s">
        <v>2718</v>
      </c>
      <c r="R563" t="s">
        <v>51</v>
      </c>
      <c r="S563" t="s">
        <v>51</v>
      </c>
      <c r="T563" t="s">
        <v>51</v>
      </c>
      <c r="U563">
        <f t="shared" si="64"/>
        <v>2015</v>
      </c>
      <c r="V563" t="str">
        <f t="shared" si="68"/>
        <v>01</v>
      </c>
      <c r="W563" t="str">
        <f t="shared" si="69"/>
        <v>01</v>
      </c>
      <c r="X563" s="8">
        <f t="shared" si="70"/>
        <v>42005</v>
      </c>
      <c r="Y563">
        <f t="shared" si="65"/>
        <v>46.1</v>
      </c>
      <c r="Z563" t="str">
        <f t="shared" si="66"/>
        <v>GRUENFARBE</v>
      </c>
      <c r="AA563" s="9" t="str">
        <f t="shared" si="67"/>
        <v>01.01.2015</v>
      </c>
      <c r="AB563" s="9" t="str">
        <f t="shared" si="71"/>
        <v>Nein</v>
      </c>
    </row>
    <row r="564" spans="1:28" x14ac:dyDescent="0.25">
      <c r="A564" t="s">
        <v>2719</v>
      </c>
      <c r="B564" t="s">
        <v>51</v>
      </c>
      <c r="C564" t="s">
        <v>2720</v>
      </c>
      <c r="D564" t="s">
        <v>2721</v>
      </c>
      <c r="E564" t="s">
        <v>2722</v>
      </c>
      <c r="F564" t="s">
        <v>2723</v>
      </c>
      <c r="G564" t="s">
        <v>79</v>
      </c>
      <c r="H564" t="s">
        <v>51</v>
      </c>
      <c r="I564" s="3" t="s">
        <v>9369</v>
      </c>
      <c r="J564" t="s">
        <v>54</v>
      </c>
      <c r="K564" t="s">
        <v>59</v>
      </c>
      <c r="L564" t="s">
        <v>51</v>
      </c>
      <c r="M564" t="s">
        <v>51</v>
      </c>
      <c r="N564" t="s">
        <v>59</v>
      </c>
      <c r="O564" t="s">
        <v>419</v>
      </c>
      <c r="P564" t="s">
        <v>51</v>
      </c>
      <c r="Q564" s="1" t="s">
        <v>2724</v>
      </c>
      <c r="R564" t="s">
        <v>51</v>
      </c>
      <c r="S564" t="s">
        <v>450</v>
      </c>
      <c r="T564" t="s">
        <v>1552</v>
      </c>
      <c r="U564">
        <f t="shared" si="64"/>
        <v>2015</v>
      </c>
      <c r="V564" t="str">
        <f t="shared" si="68"/>
        <v>01</v>
      </c>
      <c r="W564" t="str">
        <f t="shared" si="69"/>
        <v>01</v>
      </c>
      <c r="X564" s="8">
        <f t="shared" si="70"/>
        <v>42005</v>
      </c>
      <c r="Y564">
        <f t="shared" si="65"/>
        <v>46</v>
      </c>
      <c r="Z564" t="str">
        <f t="shared" si="66"/>
        <v>GRUENFARBE</v>
      </c>
      <c r="AA564" s="9" t="str">
        <f t="shared" si="67"/>
        <v>01.01.2015</v>
      </c>
      <c r="AB564" s="9" t="str">
        <f t="shared" si="71"/>
        <v>Nein</v>
      </c>
    </row>
    <row r="565" spans="1:28" x14ac:dyDescent="0.25">
      <c r="A565" t="s">
        <v>2725</v>
      </c>
      <c r="B565" t="s">
        <v>51</v>
      </c>
      <c r="C565" t="s">
        <v>2726</v>
      </c>
      <c r="D565" t="s">
        <v>2727</v>
      </c>
      <c r="E565" t="s">
        <v>2728</v>
      </c>
      <c r="F565" t="s">
        <v>51</v>
      </c>
      <c r="G565" t="s">
        <v>58</v>
      </c>
      <c r="H565" t="s">
        <v>51</v>
      </c>
      <c r="I565" s="3" t="s">
        <v>9277</v>
      </c>
      <c r="J565" t="s">
        <v>54</v>
      </c>
      <c r="K565" t="s">
        <v>59</v>
      </c>
      <c r="L565" t="s">
        <v>51</v>
      </c>
      <c r="M565" t="s">
        <v>51</v>
      </c>
      <c r="N565" t="s">
        <v>59</v>
      </c>
      <c r="O565" t="s">
        <v>56</v>
      </c>
      <c r="P565" t="s">
        <v>74</v>
      </c>
      <c r="Q565" s="1" t="s">
        <v>2729</v>
      </c>
      <c r="R565" t="s">
        <v>51</v>
      </c>
      <c r="S565" t="s">
        <v>450</v>
      </c>
      <c r="T565" t="s">
        <v>1279</v>
      </c>
      <c r="U565">
        <f t="shared" si="64"/>
        <v>2014</v>
      </c>
      <c r="V565" t="str">
        <f t="shared" si="68"/>
        <v>01</v>
      </c>
      <c r="W565" t="str">
        <f t="shared" si="69"/>
        <v>01</v>
      </c>
      <c r="X565" s="8">
        <f t="shared" si="70"/>
        <v>41640</v>
      </c>
      <c r="Y565">
        <f t="shared" si="65"/>
        <v>45.8</v>
      </c>
      <c r="Z565" t="str">
        <f t="shared" si="66"/>
        <v>GRUENFARBE</v>
      </c>
      <c r="AA565" s="9" t="str">
        <f t="shared" si="67"/>
        <v>01.01.2014</v>
      </c>
      <c r="AB565" s="9" t="str">
        <f t="shared" si="71"/>
        <v>Nein</v>
      </c>
    </row>
    <row r="566" spans="1:28" x14ac:dyDescent="0.25">
      <c r="A566" t="s">
        <v>2730</v>
      </c>
      <c r="B566" t="s">
        <v>224</v>
      </c>
      <c r="C566" t="s">
        <v>2731</v>
      </c>
      <c r="D566" t="s">
        <v>2732</v>
      </c>
      <c r="E566" t="s">
        <v>2731</v>
      </c>
      <c r="F566" t="s">
        <v>2733</v>
      </c>
      <c r="G566" t="s">
        <v>53</v>
      </c>
      <c r="H566" t="s">
        <v>2731</v>
      </c>
      <c r="I566" s="4" t="s">
        <v>9466</v>
      </c>
      <c r="J566" t="s">
        <v>54</v>
      </c>
      <c r="K566" t="s">
        <v>512</v>
      </c>
      <c r="L566" t="s">
        <v>51</v>
      </c>
      <c r="M566" t="s">
        <v>51</v>
      </c>
      <c r="N566" t="s">
        <v>512</v>
      </c>
      <c r="O566" t="s">
        <v>74</v>
      </c>
      <c r="P566" t="s">
        <v>74</v>
      </c>
      <c r="Q566" s="1" t="s">
        <v>2734</v>
      </c>
      <c r="R566" t="s">
        <v>532</v>
      </c>
      <c r="S566" t="s">
        <v>450</v>
      </c>
      <c r="T566" t="s">
        <v>2103</v>
      </c>
      <c r="U566">
        <f t="shared" si="64"/>
        <v>1954</v>
      </c>
      <c r="V566" t="str">
        <f t="shared" si="68"/>
        <v>01</v>
      </c>
      <c r="W566" t="str">
        <f t="shared" si="69"/>
        <v>01</v>
      </c>
      <c r="X566" s="8">
        <f t="shared" si="70"/>
        <v>19725</v>
      </c>
      <c r="Y566">
        <f t="shared" si="65"/>
        <v>45.5</v>
      </c>
      <c r="Z566" t="str">
        <f t="shared" si="66"/>
        <v>ROTFARBE</v>
      </c>
      <c r="AA566" s="9" t="str">
        <f t="shared" si="67"/>
        <v>01.01.1954</v>
      </c>
      <c r="AB566" s="9" t="str">
        <f t="shared" si="71"/>
        <v>Nein</v>
      </c>
    </row>
    <row r="567" spans="1:28" x14ac:dyDescent="0.25">
      <c r="A567" t="s">
        <v>2735</v>
      </c>
      <c r="B567" t="s">
        <v>2736</v>
      </c>
      <c r="C567" t="s">
        <v>2737</v>
      </c>
      <c r="D567" t="s">
        <v>577</v>
      </c>
      <c r="E567" t="s">
        <v>578</v>
      </c>
      <c r="F567" t="s">
        <v>2738</v>
      </c>
      <c r="G567" t="s">
        <v>63</v>
      </c>
      <c r="H567" t="s">
        <v>2737</v>
      </c>
      <c r="I567" s="3" t="s">
        <v>9588</v>
      </c>
      <c r="J567" t="s">
        <v>54</v>
      </c>
      <c r="K567" t="s">
        <v>1281</v>
      </c>
      <c r="L567" t="s">
        <v>1281</v>
      </c>
      <c r="M567" t="s">
        <v>2739</v>
      </c>
      <c r="N567" t="s">
        <v>1281</v>
      </c>
      <c r="O567" t="s">
        <v>74</v>
      </c>
      <c r="P567" t="s">
        <v>56</v>
      </c>
      <c r="Q567" s="1" t="s">
        <v>2740</v>
      </c>
      <c r="R567" t="s">
        <v>1614</v>
      </c>
      <c r="S567" t="s">
        <v>450</v>
      </c>
      <c r="T567" t="s">
        <v>673</v>
      </c>
      <c r="U567">
        <f t="shared" si="64"/>
        <v>1998</v>
      </c>
      <c r="V567" t="str">
        <f t="shared" si="68"/>
        <v>02</v>
      </c>
      <c r="W567" t="str">
        <f t="shared" si="69"/>
        <v>01</v>
      </c>
      <c r="X567" s="8">
        <f t="shared" si="70"/>
        <v>35827</v>
      </c>
      <c r="Y567">
        <f t="shared" si="65"/>
        <v>45.1</v>
      </c>
      <c r="Z567" t="str">
        <f t="shared" si="66"/>
        <v>GRUENFARBE</v>
      </c>
      <c r="AA567" s="9" t="str">
        <f t="shared" si="67"/>
        <v>01.02.1998</v>
      </c>
      <c r="AB567" s="9" t="str">
        <f t="shared" si="71"/>
        <v>Nein</v>
      </c>
    </row>
    <row r="568" spans="1:28" x14ac:dyDescent="0.25">
      <c r="A568" t="s">
        <v>2755</v>
      </c>
      <c r="B568" t="s">
        <v>2756</v>
      </c>
      <c r="C568" t="s">
        <v>2757</v>
      </c>
      <c r="D568" t="s">
        <v>2063</v>
      </c>
      <c r="E568" t="s">
        <v>271</v>
      </c>
      <c r="F568" t="s">
        <v>51</v>
      </c>
      <c r="G568" t="s">
        <v>61</v>
      </c>
      <c r="H568" t="s">
        <v>2758</v>
      </c>
      <c r="I568" s="3" t="s">
        <v>9590</v>
      </c>
      <c r="J568" t="s">
        <v>54</v>
      </c>
      <c r="K568" t="s">
        <v>183</v>
      </c>
      <c r="L568" t="s">
        <v>185</v>
      </c>
      <c r="M568" t="s">
        <v>73</v>
      </c>
      <c r="N568" t="s">
        <v>185</v>
      </c>
      <c r="O568" t="s">
        <v>74</v>
      </c>
      <c r="P568" t="s">
        <v>56</v>
      </c>
      <c r="Q568" s="1" t="s">
        <v>2747</v>
      </c>
      <c r="R568" t="s">
        <v>51</v>
      </c>
      <c r="S568" t="s">
        <v>450</v>
      </c>
      <c r="T568" t="s">
        <v>1316</v>
      </c>
      <c r="U568">
        <f t="shared" si="64"/>
        <v>1995</v>
      </c>
      <c r="V568" t="str">
        <f t="shared" si="68"/>
        <v>06</v>
      </c>
      <c r="W568" t="str">
        <f t="shared" si="69"/>
        <v>17</v>
      </c>
      <c r="X568" s="8">
        <f t="shared" si="70"/>
        <v>34867</v>
      </c>
      <c r="Y568">
        <f t="shared" si="65"/>
        <v>45</v>
      </c>
      <c r="Z568" t="str">
        <f t="shared" si="66"/>
        <v>GRUENFARBE</v>
      </c>
      <c r="AA568" s="9" t="str">
        <f t="shared" si="67"/>
        <v>17.06.1995</v>
      </c>
      <c r="AB568" s="9" t="str">
        <f t="shared" si="71"/>
        <v>Nein</v>
      </c>
    </row>
    <row r="569" spans="1:28" x14ac:dyDescent="0.25">
      <c r="A569" t="s">
        <v>2759</v>
      </c>
      <c r="B569" t="s">
        <v>131</v>
      </c>
      <c r="C569" t="s">
        <v>2760</v>
      </c>
      <c r="D569" t="s">
        <v>1740</v>
      </c>
      <c r="E569" t="s">
        <v>1741</v>
      </c>
      <c r="F569" t="s">
        <v>51</v>
      </c>
      <c r="G569" t="s">
        <v>63</v>
      </c>
      <c r="H569" t="s">
        <v>398</v>
      </c>
      <c r="I569" s="3" t="s">
        <v>9591</v>
      </c>
      <c r="J569" t="s">
        <v>163</v>
      </c>
      <c r="K569" t="s">
        <v>171</v>
      </c>
      <c r="L569" t="s">
        <v>51</v>
      </c>
      <c r="M569" t="s">
        <v>51</v>
      </c>
      <c r="N569" t="s">
        <v>171</v>
      </c>
      <c r="O569" t="s">
        <v>74</v>
      </c>
      <c r="P569" t="s">
        <v>56</v>
      </c>
      <c r="Q569" s="1" t="s">
        <v>2747</v>
      </c>
      <c r="R569" t="s">
        <v>651</v>
      </c>
      <c r="S569" t="s">
        <v>450</v>
      </c>
      <c r="T569" t="s">
        <v>471</v>
      </c>
      <c r="U569">
        <f t="shared" si="64"/>
        <v>1993</v>
      </c>
      <c r="V569" t="str">
        <f t="shared" si="68"/>
        <v>01</v>
      </c>
      <c r="W569" t="str">
        <f t="shared" si="69"/>
        <v>01</v>
      </c>
      <c r="X569" s="8">
        <f t="shared" si="70"/>
        <v>33970</v>
      </c>
      <c r="Y569">
        <f t="shared" si="65"/>
        <v>45</v>
      </c>
      <c r="Z569" t="str">
        <f t="shared" si="66"/>
        <v>GRUENFARBE</v>
      </c>
      <c r="AA569" s="9" t="str">
        <f t="shared" si="67"/>
        <v>01.01.1993</v>
      </c>
      <c r="AB569" s="9" t="str">
        <f t="shared" si="71"/>
        <v>Nein</v>
      </c>
    </row>
    <row r="570" spans="1:28" x14ac:dyDescent="0.25">
      <c r="A570" t="s">
        <v>2749</v>
      </c>
      <c r="B570" t="s">
        <v>114</v>
      </c>
      <c r="C570" t="s">
        <v>2750</v>
      </c>
      <c r="D570" t="s">
        <v>2489</v>
      </c>
      <c r="E570" t="s">
        <v>2490</v>
      </c>
      <c r="F570" t="s">
        <v>2751</v>
      </c>
      <c r="G570" t="s">
        <v>61</v>
      </c>
      <c r="H570" t="s">
        <v>2752</v>
      </c>
      <c r="I570" s="4" t="s">
        <v>9256</v>
      </c>
      <c r="J570" t="s">
        <v>54</v>
      </c>
      <c r="K570" t="s">
        <v>183</v>
      </c>
      <c r="L570" t="s">
        <v>184</v>
      </c>
      <c r="M570" t="s">
        <v>1281</v>
      </c>
      <c r="N570" t="s">
        <v>184</v>
      </c>
      <c r="O570" t="s">
        <v>74</v>
      </c>
      <c r="P570" t="s">
        <v>56</v>
      </c>
      <c r="Q570" s="1" t="s">
        <v>2747</v>
      </c>
      <c r="R570" t="s">
        <v>1650</v>
      </c>
      <c r="S570" t="s">
        <v>450</v>
      </c>
      <c r="T570" t="s">
        <v>1316</v>
      </c>
      <c r="U570">
        <f t="shared" si="64"/>
        <v>1984</v>
      </c>
      <c r="V570" t="str">
        <f t="shared" si="68"/>
        <v>01</v>
      </c>
      <c r="W570" t="str">
        <f t="shared" si="69"/>
        <v>01</v>
      </c>
      <c r="X570" s="8">
        <f t="shared" si="70"/>
        <v>30682</v>
      </c>
      <c r="Y570">
        <f t="shared" si="65"/>
        <v>45</v>
      </c>
      <c r="Z570" t="str">
        <f t="shared" si="66"/>
        <v>ROTFARBE</v>
      </c>
      <c r="AA570" s="9" t="str">
        <f t="shared" si="67"/>
        <v>01.01.1984</v>
      </c>
      <c r="AB570" s="9" t="str">
        <f t="shared" si="71"/>
        <v>Nein</v>
      </c>
    </row>
    <row r="571" spans="1:28" x14ac:dyDescent="0.25">
      <c r="A571" t="s">
        <v>2753</v>
      </c>
      <c r="B571" t="s">
        <v>114</v>
      </c>
      <c r="C571" t="s">
        <v>2750</v>
      </c>
      <c r="D571" t="s">
        <v>2489</v>
      </c>
      <c r="E571" t="s">
        <v>2490</v>
      </c>
      <c r="F571" t="s">
        <v>2751</v>
      </c>
      <c r="G571" t="s">
        <v>61</v>
      </c>
      <c r="H571" t="s">
        <v>2754</v>
      </c>
      <c r="I571" s="4" t="s">
        <v>9288</v>
      </c>
      <c r="J571" t="s">
        <v>54</v>
      </c>
      <c r="K571" t="s">
        <v>183</v>
      </c>
      <c r="L571" t="s">
        <v>184</v>
      </c>
      <c r="M571" t="s">
        <v>1281</v>
      </c>
      <c r="N571" t="s">
        <v>184</v>
      </c>
      <c r="O571" t="s">
        <v>74</v>
      </c>
      <c r="P571" t="s">
        <v>56</v>
      </c>
      <c r="Q571" s="1" t="s">
        <v>2747</v>
      </c>
      <c r="R571" t="s">
        <v>1650</v>
      </c>
      <c r="S571" t="s">
        <v>450</v>
      </c>
      <c r="T571" t="s">
        <v>1316</v>
      </c>
      <c r="U571">
        <f t="shared" si="64"/>
        <v>1982</v>
      </c>
      <c r="V571" t="str">
        <f t="shared" si="68"/>
        <v>01</v>
      </c>
      <c r="W571" t="str">
        <f t="shared" si="69"/>
        <v>01</v>
      </c>
      <c r="X571" s="8">
        <f t="shared" si="70"/>
        <v>29952</v>
      </c>
      <c r="Y571">
        <f t="shared" si="65"/>
        <v>45</v>
      </c>
      <c r="Z571" t="str">
        <f t="shared" si="66"/>
        <v>ROTFARBE</v>
      </c>
      <c r="AA571" s="9" t="str">
        <f t="shared" si="67"/>
        <v>01.01.1982</v>
      </c>
      <c r="AB571" s="9" t="str">
        <f t="shared" si="71"/>
        <v>Nein</v>
      </c>
    </row>
    <row r="572" spans="1:28" x14ac:dyDescent="0.25">
      <c r="A572" t="s">
        <v>2741</v>
      </c>
      <c r="B572" t="s">
        <v>2742</v>
      </c>
      <c r="C572" t="s">
        <v>2743</v>
      </c>
      <c r="D572" t="s">
        <v>2744</v>
      </c>
      <c r="E572" t="s">
        <v>2745</v>
      </c>
      <c r="F572" t="s">
        <v>2746</v>
      </c>
      <c r="G572" t="s">
        <v>79</v>
      </c>
      <c r="H572" t="s">
        <v>51</v>
      </c>
      <c r="I572" s="4" t="s">
        <v>9589</v>
      </c>
      <c r="J572" t="s">
        <v>54</v>
      </c>
      <c r="K572" t="s">
        <v>171</v>
      </c>
      <c r="L572" t="s">
        <v>51</v>
      </c>
      <c r="M572" t="s">
        <v>51</v>
      </c>
      <c r="N572" t="s">
        <v>171</v>
      </c>
      <c r="O572" t="s">
        <v>74</v>
      </c>
      <c r="P572" t="s">
        <v>56</v>
      </c>
      <c r="Q572" s="1" t="s">
        <v>2747</v>
      </c>
      <c r="R572" t="s">
        <v>2748</v>
      </c>
      <c r="S572" t="s">
        <v>450</v>
      </c>
      <c r="T572" t="s">
        <v>1356</v>
      </c>
      <c r="U572">
        <f t="shared" si="64"/>
        <v>1979</v>
      </c>
      <c r="V572" t="str">
        <f t="shared" si="68"/>
        <v>07</v>
      </c>
      <c r="W572" t="str">
        <f t="shared" si="69"/>
        <v>01</v>
      </c>
      <c r="X572" s="8">
        <f t="shared" si="70"/>
        <v>29037</v>
      </c>
      <c r="Y572">
        <f t="shared" si="65"/>
        <v>45</v>
      </c>
      <c r="Z572" t="str">
        <f t="shared" si="66"/>
        <v>ROTFARBE</v>
      </c>
      <c r="AA572" s="9" t="str">
        <f t="shared" si="67"/>
        <v>01.07.1979</v>
      </c>
      <c r="AB572" s="9" t="str">
        <f t="shared" si="71"/>
        <v>Nein</v>
      </c>
    </row>
    <row r="573" spans="1:28" x14ac:dyDescent="0.25">
      <c r="A573" t="s">
        <v>2761</v>
      </c>
      <c r="B573" t="s">
        <v>2762</v>
      </c>
      <c r="C573" t="s">
        <v>2763</v>
      </c>
      <c r="D573" t="s">
        <v>1396</v>
      </c>
      <c r="E573" t="s">
        <v>1397</v>
      </c>
      <c r="F573" t="s">
        <v>1398</v>
      </c>
      <c r="G573" t="s">
        <v>53</v>
      </c>
      <c r="H573" t="s">
        <v>51</v>
      </c>
      <c r="I573" s="4" t="s">
        <v>9592</v>
      </c>
      <c r="J573" t="s">
        <v>54</v>
      </c>
      <c r="K573" t="s">
        <v>463</v>
      </c>
      <c r="L573" t="s">
        <v>51</v>
      </c>
      <c r="M573" t="s">
        <v>51</v>
      </c>
      <c r="N573" t="s">
        <v>463</v>
      </c>
      <c r="O573" t="s">
        <v>74</v>
      </c>
      <c r="P573" t="s">
        <v>74</v>
      </c>
      <c r="Q573" s="1" t="s">
        <v>2747</v>
      </c>
      <c r="R573" t="s">
        <v>2764</v>
      </c>
      <c r="S573" t="s">
        <v>1225</v>
      </c>
      <c r="T573" t="s">
        <v>2765</v>
      </c>
      <c r="U573">
        <f t="shared" si="64"/>
        <v>1922</v>
      </c>
      <c r="V573" t="str">
        <f t="shared" si="68"/>
        <v>12</v>
      </c>
      <c r="W573" t="str">
        <f t="shared" si="69"/>
        <v>10</v>
      </c>
      <c r="X573" s="8">
        <f t="shared" si="70"/>
        <v>8380</v>
      </c>
      <c r="Y573">
        <f t="shared" si="65"/>
        <v>45</v>
      </c>
      <c r="Z573" t="str">
        <f t="shared" si="66"/>
        <v>ROTFARBE</v>
      </c>
      <c r="AA573" s="9" t="str">
        <f t="shared" si="67"/>
        <v>10.12.1922</v>
      </c>
      <c r="AB573" s="9" t="str">
        <f t="shared" si="71"/>
        <v>Nein</v>
      </c>
    </row>
    <row r="574" spans="1:28" x14ac:dyDescent="0.25">
      <c r="A574" t="s">
        <v>2766</v>
      </c>
      <c r="B574" t="s">
        <v>2767</v>
      </c>
      <c r="C574" t="s">
        <v>2768</v>
      </c>
      <c r="D574" t="s">
        <v>2769</v>
      </c>
      <c r="E574" t="s">
        <v>2770</v>
      </c>
      <c r="F574" t="s">
        <v>51</v>
      </c>
      <c r="G574" t="s">
        <v>81</v>
      </c>
      <c r="H574" t="s">
        <v>51</v>
      </c>
      <c r="I574" s="3" t="s">
        <v>9593</v>
      </c>
      <c r="J574" t="s">
        <v>54</v>
      </c>
      <c r="K574" t="s">
        <v>183</v>
      </c>
      <c r="L574" t="s">
        <v>73</v>
      </c>
      <c r="M574" t="s">
        <v>667</v>
      </c>
      <c r="N574" t="s">
        <v>73</v>
      </c>
      <c r="O574" t="s">
        <v>74</v>
      </c>
      <c r="P574" t="s">
        <v>56</v>
      </c>
      <c r="Q574" s="1" t="s">
        <v>2771</v>
      </c>
      <c r="R574" t="s">
        <v>2772</v>
      </c>
      <c r="S574" t="s">
        <v>450</v>
      </c>
      <c r="T574" t="s">
        <v>2773</v>
      </c>
      <c r="U574">
        <f t="shared" si="64"/>
        <v>1994</v>
      </c>
      <c r="V574" t="str">
        <f t="shared" si="68"/>
        <v>12</v>
      </c>
      <c r="W574" t="str">
        <f t="shared" si="69"/>
        <v>01</v>
      </c>
      <c r="X574" s="8">
        <f t="shared" si="70"/>
        <v>34669</v>
      </c>
      <c r="Y574">
        <f t="shared" si="65"/>
        <v>44.9</v>
      </c>
      <c r="Z574" t="str">
        <f t="shared" si="66"/>
        <v>GRUENFARBE</v>
      </c>
      <c r="AA574" s="9" t="str">
        <f t="shared" si="67"/>
        <v>01.12.1994</v>
      </c>
      <c r="AB574" s="9" t="str">
        <f t="shared" si="71"/>
        <v>Nein</v>
      </c>
    </row>
    <row r="575" spans="1:28" x14ac:dyDescent="0.25">
      <c r="A575" t="s">
        <v>2785</v>
      </c>
      <c r="B575" t="s">
        <v>2786</v>
      </c>
      <c r="C575" t="s">
        <v>2787</v>
      </c>
      <c r="D575" t="s">
        <v>2788</v>
      </c>
      <c r="E575" t="s">
        <v>2789</v>
      </c>
      <c r="F575" t="s">
        <v>2790</v>
      </c>
      <c r="G575" t="s">
        <v>53</v>
      </c>
      <c r="H575" t="s">
        <v>2791</v>
      </c>
      <c r="I575" s="3" t="s">
        <v>9521</v>
      </c>
      <c r="J575" t="s">
        <v>54</v>
      </c>
      <c r="K575" t="s">
        <v>73</v>
      </c>
      <c r="L575" t="s">
        <v>51</v>
      </c>
      <c r="M575" t="s">
        <v>51</v>
      </c>
      <c r="N575" t="s">
        <v>73</v>
      </c>
      <c r="O575" t="s">
        <v>74</v>
      </c>
      <c r="P575" t="s">
        <v>56</v>
      </c>
      <c r="Q575" s="1" t="s">
        <v>2782</v>
      </c>
      <c r="R575" t="s">
        <v>2792</v>
      </c>
      <c r="S575" t="s">
        <v>450</v>
      </c>
      <c r="T575" t="s">
        <v>2793</v>
      </c>
      <c r="U575">
        <f t="shared" si="64"/>
        <v>2005</v>
      </c>
      <c r="V575" t="str">
        <f t="shared" si="68"/>
        <v>01</v>
      </c>
      <c r="W575" t="str">
        <f t="shared" si="69"/>
        <v>01</v>
      </c>
      <c r="X575" s="8">
        <f t="shared" si="70"/>
        <v>38353</v>
      </c>
      <c r="Y575">
        <f t="shared" si="65"/>
        <v>44.5</v>
      </c>
      <c r="Z575" t="str">
        <f t="shared" si="66"/>
        <v>GRUENFARBE</v>
      </c>
      <c r="AA575" s="9" t="str">
        <f t="shared" si="67"/>
        <v>01.01.2005</v>
      </c>
      <c r="AB575" s="9" t="str">
        <f t="shared" si="71"/>
        <v>Nein</v>
      </c>
    </row>
    <row r="576" spans="1:28" x14ac:dyDescent="0.25">
      <c r="A576" t="s">
        <v>2794</v>
      </c>
      <c r="B576" t="s">
        <v>2795</v>
      </c>
      <c r="C576" t="s">
        <v>51</v>
      </c>
      <c r="D576" t="s">
        <v>2796</v>
      </c>
      <c r="E576" t="s">
        <v>2797</v>
      </c>
      <c r="F576" t="s">
        <v>51</v>
      </c>
      <c r="G576" t="s">
        <v>58</v>
      </c>
      <c r="H576" t="s">
        <v>51</v>
      </c>
      <c r="I576" s="3" t="s">
        <v>9591</v>
      </c>
      <c r="J576" t="s">
        <v>54</v>
      </c>
      <c r="K576" t="s">
        <v>59</v>
      </c>
      <c r="L576" t="s">
        <v>51</v>
      </c>
      <c r="M576" t="s">
        <v>51</v>
      </c>
      <c r="N576" t="s">
        <v>59</v>
      </c>
      <c r="O576" t="s">
        <v>56</v>
      </c>
      <c r="P576" t="s">
        <v>51</v>
      </c>
      <c r="Q576" s="1" t="s">
        <v>2782</v>
      </c>
      <c r="R576" t="s">
        <v>51</v>
      </c>
      <c r="S576" t="s">
        <v>918</v>
      </c>
      <c r="T576" t="s">
        <v>2279</v>
      </c>
      <c r="U576">
        <f t="shared" si="64"/>
        <v>1993</v>
      </c>
      <c r="V576" t="str">
        <f t="shared" si="68"/>
        <v>01</v>
      </c>
      <c r="W576" t="str">
        <f t="shared" si="69"/>
        <v>01</v>
      </c>
      <c r="X576" s="8">
        <f t="shared" si="70"/>
        <v>33970</v>
      </c>
      <c r="Y576">
        <f t="shared" si="65"/>
        <v>44.5</v>
      </c>
      <c r="Z576" t="str">
        <f t="shared" si="66"/>
        <v>GRUENFARBE</v>
      </c>
      <c r="AA576" s="9" t="str">
        <f t="shared" si="67"/>
        <v>01.01.1993</v>
      </c>
      <c r="AB576" s="9" t="str">
        <f t="shared" si="71"/>
        <v>Nein</v>
      </c>
    </row>
    <row r="577" spans="1:28" ht="27.6" x14ac:dyDescent="0.25">
      <c r="A577" t="s">
        <v>2774</v>
      </c>
      <c r="B577" t="s">
        <v>2775</v>
      </c>
      <c r="C577" t="s">
        <v>2776</v>
      </c>
      <c r="D577" t="s">
        <v>2777</v>
      </c>
      <c r="E577" t="s">
        <v>2778</v>
      </c>
      <c r="F577" t="s">
        <v>2779</v>
      </c>
      <c r="G577" t="s">
        <v>69</v>
      </c>
      <c r="H577" t="s">
        <v>51</v>
      </c>
      <c r="I577" s="4" t="s">
        <v>9433</v>
      </c>
      <c r="J577" t="s">
        <v>54</v>
      </c>
      <c r="K577" t="s">
        <v>183</v>
      </c>
      <c r="L577" t="s">
        <v>2780</v>
      </c>
      <c r="M577" t="s">
        <v>2781</v>
      </c>
      <c r="N577" s="2" t="s">
        <v>564</v>
      </c>
      <c r="O577" t="s">
        <v>74</v>
      </c>
      <c r="P577" t="s">
        <v>56</v>
      </c>
      <c r="Q577" s="1" t="s">
        <v>2782</v>
      </c>
      <c r="R577" t="s">
        <v>2783</v>
      </c>
      <c r="S577" t="s">
        <v>1225</v>
      </c>
      <c r="T577" t="s">
        <v>2784</v>
      </c>
      <c r="U577">
        <f t="shared" si="64"/>
        <v>1961</v>
      </c>
      <c r="V577" t="str">
        <f t="shared" si="68"/>
        <v>01</v>
      </c>
      <c r="W577" t="str">
        <f t="shared" si="69"/>
        <v>01</v>
      </c>
      <c r="X577" s="8">
        <f t="shared" si="70"/>
        <v>22282</v>
      </c>
      <c r="Y577">
        <f t="shared" si="65"/>
        <v>44.5</v>
      </c>
      <c r="Z577" t="str">
        <f t="shared" si="66"/>
        <v>ROTFARBE</v>
      </c>
      <c r="AA577" s="9" t="str">
        <f t="shared" si="67"/>
        <v>01.01.1961</v>
      </c>
      <c r="AB577" s="9" t="str">
        <f t="shared" si="71"/>
        <v>Nein</v>
      </c>
    </row>
    <row r="578" spans="1:28" x14ac:dyDescent="0.25">
      <c r="A578" t="s">
        <v>2806</v>
      </c>
      <c r="B578" t="s">
        <v>2807</v>
      </c>
      <c r="C578" t="s">
        <v>2808</v>
      </c>
      <c r="D578" t="s">
        <v>2809</v>
      </c>
      <c r="E578" t="s">
        <v>2810</v>
      </c>
      <c r="F578" t="s">
        <v>51</v>
      </c>
      <c r="G578" t="s">
        <v>63</v>
      </c>
      <c r="H578" t="s">
        <v>51</v>
      </c>
      <c r="I578" s="3" t="s">
        <v>9596</v>
      </c>
      <c r="J578" t="s">
        <v>54</v>
      </c>
      <c r="K578" t="s">
        <v>73</v>
      </c>
      <c r="L578" t="s">
        <v>51</v>
      </c>
      <c r="M578" t="s">
        <v>51</v>
      </c>
      <c r="N578" t="s">
        <v>73</v>
      </c>
      <c r="O578" t="s">
        <v>74</v>
      </c>
      <c r="P578" t="s">
        <v>56</v>
      </c>
      <c r="Q578" s="1" t="s">
        <v>2803</v>
      </c>
      <c r="R578" t="s">
        <v>2811</v>
      </c>
      <c r="S578" t="s">
        <v>918</v>
      </c>
      <c r="T578" t="s">
        <v>2812</v>
      </c>
      <c r="U578">
        <f t="shared" si="64"/>
        <v>2013</v>
      </c>
      <c r="V578" t="str">
        <f t="shared" si="68"/>
        <v>12</v>
      </c>
      <c r="W578" t="str">
        <f t="shared" si="69"/>
        <v>01</v>
      </c>
      <c r="X578" s="8">
        <f t="shared" si="70"/>
        <v>41609</v>
      </c>
      <c r="Y578">
        <f t="shared" si="65"/>
        <v>44</v>
      </c>
      <c r="Z578" t="str">
        <f t="shared" si="66"/>
        <v>GRUENFARBE</v>
      </c>
      <c r="AA578" s="9" t="str">
        <f t="shared" si="67"/>
        <v>01.12.2013</v>
      </c>
      <c r="AB578" s="9" t="str">
        <f t="shared" si="71"/>
        <v>Nein</v>
      </c>
    </row>
    <row r="579" spans="1:28" x14ac:dyDescent="0.25">
      <c r="A579" t="s">
        <v>2798</v>
      </c>
      <c r="B579" t="s">
        <v>2799</v>
      </c>
      <c r="C579" t="s">
        <v>2800</v>
      </c>
      <c r="D579" t="s">
        <v>2801</v>
      </c>
      <c r="E579" t="s">
        <v>594</v>
      </c>
      <c r="F579" t="s">
        <v>2802</v>
      </c>
      <c r="G579" t="s">
        <v>594</v>
      </c>
      <c r="H579" t="s">
        <v>2800</v>
      </c>
      <c r="I579" s="3" t="s">
        <v>9594</v>
      </c>
      <c r="J579" t="s">
        <v>54</v>
      </c>
      <c r="K579" t="s">
        <v>1281</v>
      </c>
      <c r="L579" t="s">
        <v>51</v>
      </c>
      <c r="M579" t="s">
        <v>51</v>
      </c>
      <c r="N579" t="s">
        <v>1281</v>
      </c>
      <c r="O579" t="s">
        <v>74</v>
      </c>
      <c r="P579" t="s">
        <v>56</v>
      </c>
      <c r="Q579" s="1" t="s">
        <v>2803</v>
      </c>
      <c r="R579" t="s">
        <v>51</v>
      </c>
      <c r="S579" t="s">
        <v>450</v>
      </c>
      <c r="T579" t="s">
        <v>902</v>
      </c>
      <c r="U579">
        <f t="shared" ref="U579:U642" si="72">VALUE(IF(LEN(I579)&gt;3,RIGHT(I579,4),1990))</f>
        <v>2012</v>
      </c>
      <c r="V579" t="str">
        <f t="shared" si="68"/>
        <v>01</v>
      </c>
      <c r="W579" t="str">
        <f t="shared" si="69"/>
        <v>01</v>
      </c>
      <c r="X579" s="8">
        <f t="shared" si="70"/>
        <v>40909</v>
      </c>
      <c r="Y579">
        <f t="shared" ref="Y579:Y642" si="73">VALUE(Q579)</f>
        <v>44</v>
      </c>
      <c r="Z579" t="str">
        <f t="shared" ref="Z579:Z642" si="74">IF(VALUE(U579)&lt;1990,"ROTFARBE","GRUENFARBE")</f>
        <v>GRUENFARBE</v>
      </c>
      <c r="AA579" s="9" t="str">
        <f t="shared" ref="AA579:AA642" si="75">TEXT(I579,"DD.MM.YYYY")</f>
        <v>01.01.2012</v>
      </c>
      <c r="AB579" s="9" t="str">
        <f t="shared" si="71"/>
        <v>Nein</v>
      </c>
    </row>
    <row r="580" spans="1:28" x14ac:dyDescent="0.25">
      <c r="A580" t="s">
        <v>2804</v>
      </c>
      <c r="B580" t="s">
        <v>1205</v>
      </c>
      <c r="C580" t="s">
        <v>2805</v>
      </c>
      <c r="D580" t="s">
        <v>2655</v>
      </c>
      <c r="E580" t="s">
        <v>2656</v>
      </c>
      <c r="F580" t="s">
        <v>51</v>
      </c>
      <c r="G580" t="s">
        <v>53</v>
      </c>
      <c r="H580" t="s">
        <v>612</v>
      </c>
      <c r="I580" s="4" t="s">
        <v>9595</v>
      </c>
      <c r="J580" t="s">
        <v>54</v>
      </c>
      <c r="K580" t="s">
        <v>194</v>
      </c>
      <c r="L580" t="s">
        <v>51</v>
      </c>
      <c r="M580" t="s">
        <v>51</v>
      </c>
      <c r="N580" t="s">
        <v>194</v>
      </c>
      <c r="O580" t="s">
        <v>74</v>
      </c>
      <c r="P580" t="s">
        <v>74</v>
      </c>
      <c r="Q580" s="1" t="s">
        <v>2803</v>
      </c>
      <c r="R580" t="s">
        <v>2657</v>
      </c>
      <c r="S580" t="s">
        <v>450</v>
      </c>
      <c r="T580" t="s">
        <v>817</v>
      </c>
      <c r="U580">
        <f t="shared" si="72"/>
        <v>1960</v>
      </c>
      <c r="V580" t="str">
        <f t="shared" ref="V580:V643" si="76">TEXT(IF(LEN(I580)=10,MID(I580,4,2),1),"00")</f>
        <v>12</v>
      </c>
      <c r="W580" t="str">
        <f t="shared" ref="W580:W643" si="77">TEXT(IF(LEN(I580)=10,MID(I580,1,2),1),"00")</f>
        <v>01</v>
      </c>
      <c r="X580" s="8">
        <f t="shared" ref="X580:X643" si="78">DATE(U580,V580,W580)</f>
        <v>22251</v>
      </c>
      <c r="Y580">
        <f t="shared" si="73"/>
        <v>44</v>
      </c>
      <c r="Z580" t="str">
        <f t="shared" si="74"/>
        <v>ROTFARBE</v>
      </c>
      <c r="AA580" s="9" t="str">
        <f t="shared" si="75"/>
        <v>01.12.1960</v>
      </c>
      <c r="AB580" s="9" t="str">
        <f t="shared" ref="AB580:AB643" si="79">IF(Y580&gt;AD$4,"Ja","Nein")</f>
        <v>Nein</v>
      </c>
    </row>
    <row r="581" spans="1:28" x14ac:dyDescent="0.25">
      <c r="A581" t="s">
        <v>2813</v>
      </c>
      <c r="B581" t="s">
        <v>2204</v>
      </c>
      <c r="C581" t="s">
        <v>2814</v>
      </c>
      <c r="D581" t="s">
        <v>2815</v>
      </c>
      <c r="E581" t="s">
        <v>2816</v>
      </c>
      <c r="F581" t="s">
        <v>51</v>
      </c>
      <c r="G581" t="s">
        <v>93</v>
      </c>
      <c r="H581" t="s">
        <v>51</v>
      </c>
      <c r="I581" s="3" t="s">
        <v>9597</v>
      </c>
      <c r="J581" t="s">
        <v>54</v>
      </c>
      <c r="K581" t="s">
        <v>59</v>
      </c>
      <c r="L581" t="s">
        <v>51</v>
      </c>
      <c r="M581" t="s">
        <v>51</v>
      </c>
      <c r="N581" t="s">
        <v>59</v>
      </c>
      <c r="O581" t="s">
        <v>56</v>
      </c>
      <c r="P581" t="s">
        <v>74</v>
      </c>
      <c r="Q581" s="1" t="s">
        <v>2817</v>
      </c>
      <c r="R581" t="s">
        <v>2814</v>
      </c>
      <c r="S581" t="s">
        <v>450</v>
      </c>
      <c r="T581" t="s">
        <v>1192</v>
      </c>
      <c r="U581">
        <f t="shared" si="72"/>
        <v>2012</v>
      </c>
      <c r="V581" t="str">
        <f t="shared" si="76"/>
        <v>12</v>
      </c>
      <c r="W581" t="str">
        <f t="shared" si="77"/>
        <v>18</v>
      </c>
      <c r="X581" s="8">
        <f t="shared" si="78"/>
        <v>41261</v>
      </c>
      <c r="Y581">
        <f t="shared" si="73"/>
        <v>43.9</v>
      </c>
      <c r="Z581" t="str">
        <f t="shared" si="74"/>
        <v>GRUENFARBE</v>
      </c>
      <c r="AA581" s="9" t="str">
        <f t="shared" si="75"/>
        <v>18.12.2012</v>
      </c>
      <c r="AB581" s="9" t="str">
        <f t="shared" si="79"/>
        <v>Nein</v>
      </c>
    </row>
    <row r="582" spans="1:28" x14ac:dyDescent="0.25">
      <c r="A582" t="s">
        <v>2818</v>
      </c>
      <c r="B582" t="s">
        <v>2155</v>
      </c>
      <c r="C582" t="s">
        <v>2156</v>
      </c>
      <c r="D582" t="s">
        <v>2157</v>
      </c>
      <c r="E582" t="s">
        <v>2158</v>
      </c>
      <c r="F582" t="s">
        <v>51</v>
      </c>
      <c r="G582" t="s">
        <v>58</v>
      </c>
      <c r="H582" t="s">
        <v>2819</v>
      </c>
      <c r="I582" s="4" t="s">
        <v>9598</v>
      </c>
      <c r="J582" t="s">
        <v>54</v>
      </c>
      <c r="K582" t="s">
        <v>183</v>
      </c>
      <c r="L582" t="s">
        <v>184</v>
      </c>
      <c r="M582" t="s">
        <v>2820</v>
      </c>
      <c r="N582" t="s">
        <v>184</v>
      </c>
      <c r="O582" t="s">
        <v>74</v>
      </c>
      <c r="P582" t="s">
        <v>56</v>
      </c>
      <c r="Q582" s="1" t="s">
        <v>2821</v>
      </c>
      <c r="R582" t="s">
        <v>2822</v>
      </c>
      <c r="S582" t="s">
        <v>450</v>
      </c>
      <c r="T582" t="s">
        <v>2161</v>
      </c>
      <c r="U582">
        <f t="shared" si="72"/>
        <v>1984</v>
      </c>
      <c r="V582" t="str">
        <f t="shared" si="76"/>
        <v>07</v>
      </c>
      <c r="W582" t="str">
        <f t="shared" si="77"/>
        <v>10</v>
      </c>
      <c r="X582" s="8">
        <f t="shared" si="78"/>
        <v>30873</v>
      </c>
      <c r="Y582">
        <f t="shared" si="73"/>
        <v>43.3</v>
      </c>
      <c r="Z582" t="str">
        <f t="shared" si="74"/>
        <v>ROTFARBE</v>
      </c>
      <c r="AA582" s="9" t="str">
        <f t="shared" si="75"/>
        <v>10.07.1984</v>
      </c>
      <c r="AB582" s="9" t="str">
        <f t="shared" si="79"/>
        <v>Nein</v>
      </c>
    </row>
    <row r="583" spans="1:28" x14ac:dyDescent="0.25">
      <c r="A583" t="s">
        <v>2823</v>
      </c>
      <c r="B583" t="s">
        <v>114</v>
      </c>
      <c r="C583" t="s">
        <v>2824</v>
      </c>
      <c r="D583" t="s">
        <v>2825</v>
      </c>
      <c r="E583" t="s">
        <v>2826</v>
      </c>
      <c r="F583" t="s">
        <v>2827</v>
      </c>
      <c r="G583" t="s">
        <v>61</v>
      </c>
      <c r="H583" t="s">
        <v>2828</v>
      </c>
      <c r="I583" s="4" t="s">
        <v>9599</v>
      </c>
      <c r="J583" t="s">
        <v>54</v>
      </c>
      <c r="K583" t="s">
        <v>194</v>
      </c>
      <c r="L583" t="s">
        <v>51</v>
      </c>
      <c r="M583" t="s">
        <v>51</v>
      </c>
      <c r="N583" t="s">
        <v>194</v>
      </c>
      <c r="O583" t="s">
        <v>74</v>
      </c>
      <c r="P583" t="s">
        <v>74</v>
      </c>
      <c r="Q583" s="1" t="s">
        <v>2829</v>
      </c>
      <c r="R583" t="s">
        <v>2826</v>
      </c>
      <c r="S583" t="s">
        <v>450</v>
      </c>
      <c r="T583" t="s">
        <v>1316</v>
      </c>
      <c r="U583">
        <f t="shared" si="72"/>
        <v>1926</v>
      </c>
      <c r="V583" t="str">
        <f t="shared" si="76"/>
        <v>01</v>
      </c>
      <c r="W583" t="str">
        <f t="shared" si="77"/>
        <v>01</v>
      </c>
      <c r="X583" s="8">
        <f t="shared" si="78"/>
        <v>9498</v>
      </c>
      <c r="Y583">
        <f t="shared" si="73"/>
        <v>43</v>
      </c>
      <c r="Z583" t="str">
        <f t="shared" si="74"/>
        <v>ROTFARBE</v>
      </c>
      <c r="AA583" s="9" t="str">
        <f t="shared" si="75"/>
        <v>01.01.1926</v>
      </c>
      <c r="AB583" s="9" t="str">
        <f t="shared" si="79"/>
        <v>Nein</v>
      </c>
    </row>
    <row r="584" spans="1:28" x14ac:dyDescent="0.25">
      <c r="A584" t="s">
        <v>2830</v>
      </c>
      <c r="B584" t="s">
        <v>51</v>
      </c>
      <c r="C584" t="s">
        <v>2831</v>
      </c>
      <c r="D584" t="s">
        <v>2832</v>
      </c>
      <c r="E584" t="s">
        <v>2833</v>
      </c>
      <c r="F584" t="s">
        <v>2834</v>
      </c>
      <c r="G584" t="s">
        <v>61</v>
      </c>
      <c r="H584" t="s">
        <v>51</v>
      </c>
      <c r="I584" s="3" t="s">
        <v>9369</v>
      </c>
      <c r="J584" t="s">
        <v>54</v>
      </c>
      <c r="K584" t="s">
        <v>59</v>
      </c>
      <c r="L584" t="s">
        <v>51</v>
      </c>
      <c r="M584" t="s">
        <v>51</v>
      </c>
      <c r="N584" t="s">
        <v>59</v>
      </c>
      <c r="O584" t="s">
        <v>56</v>
      </c>
      <c r="P584" t="s">
        <v>51</v>
      </c>
      <c r="Q584" s="1" t="s">
        <v>2835</v>
      </c>
      <c r="R584" t="s">
        <v>51</v>
      </c>
      <c r="S584" t="s">
        <v>51</v>
      </c>
      <c r="T584" t="s">
        <v>51</v>
      </c>
      <c r="U584">
        <f t="shared" si="72"/>
        <v>2015</v>
      </c>
      <c r="V584" t="str">
        <f t="shared" si="76"/>
        <v>01</v>
      </c>
      <c r="W584" t="str">
        <f t="shared" si="77"/>
        <v>01</v>
      </c>
      <c r="X584" s="8">
        <f t="shared" si="78"/>
        <v>42005</v>
      </c>
      <c r="Y584">
        <f t="shared" si="73"/>
        <v>42</v>
      </c>
      <c r="Z584" t="str">
        <f t="shared" si="74"/>
        <v>GRUENFARBE</v>
      </c>
      <c r="AA584" s="9" t="str">
        <f t="shared" si="75"/>
        <v>01.01.2015</v>
      </c>
      <c r="AB584" s="9" t="str">
        <f t="shared" si="79"/>
        <v>Nein</v>
      </c>
    </row>
    <row r="585" spans="1:28" x14ac:dyDescent="0.25">
      <c r="A585" t="s">
        <v>2845</v>
      </c>
      <c r="B585" t="s">
        <v>2846</v>
      </c>
      <c r="C585" t="s">
        <v>2847</v>
      </c>
      <c r="D585" t="s">
        <v>1092</v>
      </c>
      <c r="E585" t="s">
        <v>1093</v>
      </c>
      <c r="F585" t="s">
        <v>51</v>
      </c>
      <c r="G585" t="s">
        <v>356</v>
      </c>
      <c r="H585" t="s">
        <v>2848</v>
      </c>
      <c r="I585" s="3" t="s">
        <v>9355</v>
      </c>
      <c r="J585" t="s">
        <v>54</v>
      </c>
      <c r="K585" t="s">
        <v>1952</v>
      </c>
      <c r="L585" t="s">
        <v>51</v>
      </c>
      <c r="M585" t="s">
        <v>51</v>
      </c>
      <c r="N585" t="s">
        <v>1952</v>
      </c>
      <c r="O585" t="s">
        <v>56</v>
      </c>
      <c r="P585" t="s">
        <v>56</v>
      </c>
      <c r="Q585" s="1" t="s">
        <v>2835</v>
      </c>
      <c r="R585" t="s">
        <v>51</v>
      </c>
      <c r="S585" t="s">
        <v>1225</v>
      </c>
      <c r="T585" t="s">
        <v>2849</v>
      </c>
      <c r="U585">
        <f t="shared" si="72"/>
        <v>2003</v>
      </c>
      <c r="V585" t="str">
        <f t="shared" si="76"/>
        <v>01</v>
      </c>
      <c r="W585" t="str">
        <f t="shared" si="77"/>
        <v>01</v>
      </c>
      <c r="X585" s="8">
        <f t="shared" si="78"/>
        <v>37622</v>
      </c>
      <c r="Y585">
        <f t="shared" si="73"/>
        <v>42</v>
      </c>
      <c r="Z585" t="str">
        <f t="shared" si="74"/>
        <v>GRUENFARBE</v>
      </c>
      <c r="AA585" s="9" t="str">
        <f t="shared" si="75"/>
        <v>01.01.2003</v>
      </c>
      <c r="AB585" s="9" t="str">
        <f t="shared" si="79"/>
        <v>Nein</v>
      </c>
    </row>
    <row r="586" spans="1:28" x14ac:dyDescent="0.25">
      <c r="A586" t="s">
        <v>2842</v>
      </c>
      <c r="B586" t="s">
        <v>51</v>
      </c>
      <c r="C586" t="s">
        <v>51</v>
      </c>
      <c r="D586" t="s">
        <v>2843</v>
      </c>
      <c r="E586" t="s">
        <v>2844</v>
      </c>
      <c r="F586" t="s">
        <v>51</v>
      </c>
      <c r="G586" t="s">
        <v>79</v>
      </c>
      <c r="H586" t="s">
        <v>51</v>
      </c>
      <c r="I586" s="3" t="s">
        <v>9601</v>
      </c>
      <c r="J586" t="s">
        <v>54</v>
      </c>
      <c r="K586" t="s">
        <v>59</v>
      </c>
      <c r="L586" t="s">
        <v>51</v>
      </c>
      <c r="M586" t="s">
        <v>51</v>
      </c>
      <c r="N586" t="s">
        <v>59</v>
      </c>
      <c r="O586" t="s">
        <v>56</v>
      </c>
      <c r="P586" t="s">
        <v>51</v>
      </c>
      <c r="Q586" s="1" t="s">
        <v>2835</v>
      </c>
      <c r="R586" t="s">
        <v>51</v>
      </c>
      <c r="S586" t="s">
        <v>1225</v>
      </c>
      <c r="T586" t="s">
        <v>1279</v>
      </c>
      <c r="U586">
        <f t="shared" si="72"/>
        <v>2002</v>
      </c>
      <c r="V586" t="str">
        <f t="shared" si="76"/>
        <v>01</v>
      </c>
      <c r="W586" t="str">
        <f t="shared" si="77"/>
        <v>01</v>
      </c>
      <c r="X586" s="8">
        <f t="shared" si="78"/>
        <v>37257</v>
      </c>
      <c r="Y586">
        <f t="shared" si="73"/>
        <v>42</v>
      </c>
      <c r="Z586" t="str">
        <f t="shared" si="74"/>
        <v>GRUENFARBE</v>
      </c>
      <c r="AA586" s="9" t="str">
        <f t="shared" si="75"/>
        <v>01.01.2002</v>
      </c>
      <c r="AB586" s="9" t="str">
        <f t="shared" si="79"/>
        <v>Nein</v>
      </c>
    </row>
    <row r="587" spans="1:28" x14ac:dyDescent="0.25">
      <c r="A587" t="s">
        <v>2836</v>
      </c>
      <c r="B587" t="s">
        <v>2837</v>
      </c>
      <c r="C587" t="s">
        <v>2838</v>
      </c>
      <c r="D587" t="s">
        <v>2839</v>
      </c>
      <c r="E587" t="s">
        <v>2840</v>
      </c>
      <c r="F587" t="s">
        <v>51</v>
      </c>
      <c r="G587" t="s">
        <v>66</v>
      </c>
      <c r="H587" t="s">
        <v>51</v>
      </c>
      <c r="I587" s="3" t="s">
        <v>9600</v>
      </c>
      <c r="J587" t="s">
        <v>54</v>
      </c>
      <c r="K587" t="s">
        <v>59</v>
      </c>
      <c r="L587" t="s">
        <v>51</v>
      </c>
      <c r="M587" t="s">
        <v>51</v>
      </c>
      <c r="N587" t="s">
        <v>59</v>
      </c>
      <c r="O587" t="s">
        <v>56</v>
      </c>
      <c r="P587" t="s">
        <v>74</v>
      </c>
      <c r="Q587" s="1" t="s">
        <v>2835</v>
      </c>
      <c r="R587" t="s">
        <v>51</v>
      </c>
      <c r="S587" t="s">
        <v>450</v>
      </c>
      <c r="T587" t="s">
        <v>2841</v>
      </c>
      <c r="U587">
        <f t="shared" si="72"/>
        <v>2001</v>
      </c>
      <c r="V587" t="str">
        <f t="shared" si="76"/>
        <v>08</v>
      </c>
      <c r="W587" t="str">
        <f t="shared" si="77"/>
        <v>28</v>
      </c>
      <c r="X587" s="8">
        <f t="shared" si="78"/>
        <v>37131</v>
      </c>
      <c r="Y587">
        <f t="shared" si="73"/>
        <v>42</v>
      </c>
      <c r="Z587" t="str">
        <f t="shared" si="74"/>
        <v>GRUENFARBE</v>
      </c>
      <c r="AA587" s="9" t="str">
        <f t="shared" si="75"/>
        <v>28.08.2001</v>
      </c>
      <c r="AB587" s="9" t="str">
        <f t="shared" si="79"/>
        <v>Nein</v>
      </c>
    </row>
    <row r="588" spans="1:28" x14ac:dyDescent="0.25">
      <c r="A588" t="s">
        <v>2850</v>
      </c>
      <c r="B588" t="s">
        <v>2846</v>
      </c>
      <c r="C588" t="s">
        <v>2851</v>
      </c>
      <c r="D588" t="s">
        <v>2852</v>
      </c>
      <c r="E588" t="s">
        <v>2853</v>
      </c>
      <c r="F588" t="s">
        <v>51</v>
      </c>
      <c r="G588" t="s">
        <v>66</v>
      </c>
      <c r="H588" t="s">
        <v>51</v>
      </c>
      <c r="I588" s="3" t="s">
        <v>9277</v>
      </c>
      <c r="J588" t="s">
        <v>54</v>
      </c>
      <c r="K588" t="s">
        <v>59</v>
      </c>
      <c r="L588" t="s">
        <v>51</v>
      </c>
      <c r="M588" t="s">
        <v>51</v>
      </c>
      <c r="N588" t="s">
        <v>59</v>
      </c>
      <c r="O588" t="s">
        <v>56</v>
      </c>
      <c r="P588" t="s">
        <v>74</v>
      </c>
      <c r="Q588" s="1" t="s">
        <v>2854</v>
      </c>
      <c r="R588" t="s">
        <v>51</v>
      </c>
      <c r="S588" t="s">
        <v>450</v>
      </c>
      <c r="T588" t="s">
        <v>1625</v>
      </c>
      <c r="U588">
        <f t="shared" si="72"/>
        <v>2014</v>
      </c>
      <c r="V588" t="str">
        <f t="shared" si="76"/>
        <v>01</v>
      </c>
      <c r="W588" t="str">
        <f t="shared" si="77"/>
        <v>01</v>
      </c>
      <c r="X588" s="8">
        <f t="shared" si="78"/>
        <v>41640</v>
      </c>
      <c r="Y588">
        <f t="shared" si="73"/>
        <v>41.7</v>
      </c>
      <c r="Z588" t="str">
        <f t="shared" si="74"/>
        <v>GRUENFARBE</v>
      </c>
      <c r="AA588" s="9" t="str">
        <f t="shared" si="75"/>
        <v>01.01.2014</v>
      </c>
      <c r="AB588" s="9" t="str">
        <f t="shared" si="79"/>
        <v>Nein</v>
      </c>
    </row>
    <row r="589" spans="1:28" x14ac:dyDescent="0.25">
      <c r="A589" t="s">
        <v>2855</v>
      </c>
      <c r="B589" t="s">
        <v>2856</v>
      </c>
      <c r="C589" t="s">
        <v>2856</v>
      </c>
      <c r="D589" t="s">
        <v>2857</v>
      </c>
      <c r="E589" t="s">
        <v>2858</v>
      </c>
      <c r="F589" t="s">
        <v>2859</v>
      </c>
      <c r="G589" t="s">
        <v>61</v>
      </c>
      <c r="H589" t="s">
        <v>2860</v>
      </c>
      <c r="I589" s="4" t="s">
        <v>9602</v>
      </c>
      <c r="J589" t="s">
        <v>54</v>
      </c>
      <c r="K589" t="s">
        <v>183</v>
      </c>
      <c r="L589" t="s">
        <v>73</v>
      </c>
      <c r="M589" t="s">
        <v>185</v>
      </c>
      <c r="N589" t="s">
        <v>73</v>
      </c>
      <c r="O589" t="s">
        <v>74</v>
      </c>
      <c r="P589" t="s">
        <v>56</v>
      </c>
      <c r="Q589" s="1" t="s">
        <v>2861</v>
      </c>
      <c r="R589" t="s">
        <v>2862</v>
      </c>
      <c r="S589" t="s">
        <v>450</v>
      </c>
      <c r="T589" t="s">
        <v>2863</v>
      </c>
      <c r="U589">
        <f t="shared" si="72"/>
        <v>1980</v>
      </c>
      <c r="V589" t="str">
        <f t="shared" si="76"/>
        <v>11</v>
      </c>
      <c r="W589" t="str">
        <f t="shared" si="77"/>
        <v>14</v>
      </c>
      <c r="X589" s="8">
        <f t="shared" si="78"/>
        <v>29539</v>
      </c>
      <c r="Y589">
        <f t="shared" si="73"/>
        <v>41.2</v>
      </c>
      <c r="Z589" t="str">
        <f t="shared" si="74"/>
        <v>ROTFARBE</v>
      </c>
      <c r="AA589" s="9" t="str">
        <f t="shared" si="75"/>
        <v>14.11.1980</v>
      </c>
      <c r="AB589" s="9" t="str">
        <f t="shared" si="79"/>
        <v>Nein</v>
      </c>
    </row>
    <row r="590" spans="1:28" x14ac:dyDescent="0.25">
      <c r="A590" t="s">
        <v>2864</v>
      </c>
      <c r="B590" t="s">
        <v>2204</v>
      </c>
      <c r="C590" t="s">
        <v>2865</v>
      </c>
      <c r="D590" t="s">
        <v>2866</v>
      </c>
      <c r="E590" t="s">
        <v>2865</v>
      </c>
      <c r="F590" t="s">
        <v>51</v>
      </c>
      <c r="G590" t="s">
        <v>93</v>
      </c>
      <c r="H590" t="s">
        <v>51</v>
      </c>
      <c r="I590" s="3" t="s">
        <v>9603</v>
      </c>
      <c r="J590" t="s">
        <v>54</v>
      </c>
      <c r="K590" t="s">
        <v>59</v>
      </c>
      <c r="L590" t="s">
        <v>51</v>
      </c>
      <c r="M590" t="s">
        <v>51</v>
      </c>
      <c r="N590" t="s">
        <v>59</v>
      </c>
      <c r="O590" t="s">
        <v>419</v>
      </c>
      <c r="P590" t="s">
        <v>74</v>
      </c>
      <c r="Q590" s="1" t="s">
        <v>2867</v>
      </c>
      <c r="R590" t="s">
        <v>2868</v>
      </c>
      <c r="S590" t="s">
        <v>450</v>
      </c>
      <c r="T590" t="s">
        <v>1192</v>
      </c>
      <c r="U590">
        <f t="shared" si="72"/>
        <v>2014</v>
      </c>
      <c r="V590" t="str">
        <f t="shared" si="76"/>
        <v>12</v>
      </c>
      <c r="W590" t="str">
        <f t="shared" si="77"/>
        <v>05</v>
      </c>
      <c r="X590" s="8">
        <f t="shared" si="78"/>
        <v>41978</v>
      </c>
      <c r="Y590">
        <f t="shared" si="73"/>
        <v>41.1</v>
      </c>
      <c r="Z590" t="str">
        <f t="shared" si="74"/>
        <v>GRUENFARBE</v>
      </c>
      <c r="AA590" s="9" t="str">
        <f t="shared" si="75"/>
        <v>05.12.2014</v>
      </c>
      <c r="AB590" s="9" t="str">
        <f t="shared" si="79"/>
        <v>Nein</v>
      </c>
    </row>
    <row r="591" spans="1:28" x14ac:dyDescent="0.25">
      <c r="A591" t="s">
        <v>2869</v>
      </c>
      <c r="B591" t="s">
        <v>2870</v>
      </c>
      <c r="C591" t="s">
        <v>2871</v>
      </c>
      <c r="D591" t="s">
        <v>2872</v>
      </c>
      <c r="E591" t="s">
        <v>2498</v>
      </c>
      <c r="F591" t="s">
        <v>51</v>
      </c>
      <c r="G591" t="s">
        <v>63</v>
      </c>
      <c r="H591" t="s">
        <v>51</v>
      </c>
      <c r="I591" s="4" t="s">
        <v>9604</v>
      </c>
      <c r="J591" t="s">
        <v>1259</v>
      </c>
      <c r="K591" t="s">
        <v>183</v>
      </c>
      <c r="L591" t="s">
        <v>2276</v>
      </c>
      <c r="M591" t="s">
        <v>2873</v>
      </c>
      <c r="N591" t="s">
        <v>73</v>
      </c>
      <c r="O591" t="s">
        <v>74</v>
      </c>
      <c r="P591" t="s">
        <v>56</v>
      </c>
      <c r="Q591" s="1" t="s">
        <v>2874</v>
      </c>
      <c r="R591" t="s">
        <v>2875</v>
      </c>
      <c r="S591" t="s">
        <v>450</v>
      </c>
      <c r="T591" t="s">
        <v>2501</v>
      </c>
      <c r="U591">
        <f t="shared" si="72"/>
        <v>1966</v>
      </c>
      <c r="V591" t="str">
        <f t="shared" si="76"/>
        <v>10</v>
      </c>
      <c r="W591" t="str">
        <f t="shared" si="77"/>
        <v>03</v>
      </c>
      <c r="X591" s="8">
        <f t="shared" si="78"/>
        <v>24383</v>
      </c>
      <c r="Y591">
        <f t="shared" si="73"/>
        <v>41</v>
      </c>
      <c r="Z591" t="str">
        <f t="shared" si="74"/>
        <v>ROTFARBE</v>
      </c>
      <c r="AA591" s="9" t="str">
        <f t="shared" si="75"/>
        <v>03.10.1966</v>
      </c>
      <c r="AB591" s="9" t="str">
        <f t="shared" si="79"/>
        <v>Nein</v>
      </c>
    </row>
    <row r="592" spans="1:28" x14ac:dyDescent="0.25">
      <c r="A592" t="s">
        <v>2876</v>
      </c>
      <c r="B592" t="s">
        <v>2877</v>
      </c>
      <c r="C592" t="s">
        <v>2878</v>
      </c>
      <c r="D592" t="s">
        <v>2879</v>
      </c>
      <c r="E592" t="s">
        <v>2880</v>
      </c>
      <c r="F592" t="s">
        <v>2881</v>
      </c>
      <c r="G592" t="s">
        <v>63</v>
      </c>
      <c r="H592" t="s">
        <v>2882</v>
      </c>
      <c r="I592" s="3" t="s">
        <v>9605</v>
      </c>
      <c r="J592" t="s">
        <v>54</v>
      </c>
      <c r="K592" t="s">
        <v>1281</v>
      </c>
      <c r="L592" t="s">
        <v>1281</v>
      </c>
      <c r="M592" t="s">
        <v>1049</v>
      </c>
      <c r="N592" t="s">
        <v>1281</v>
      </c>
      <c r="O592" t="s">
        <v>74</v>
      </c>
      <c r="P592" t="s">
        <v>56</v>
      </c>
      <c r="Q592" s="1" t="s">
        <v>2883</v>
      </c>
      <c r="R592" t="s">
        <v>2884</v>
      </c>
      <c r="S592" t="s">
        <v>450</v>
      </c>
      <c r="T592" t="s">
        <v>2885</v>
      </c>
      <c r="U592">
        <f t="shared" si="72"/>
        <v>1991</v>
      </c>
      <c r="V592" t="str">
        <f t="shared" si="76"/>
        <v>10</v>
      </c>
      <c r="W592" t="str">
        <f t="shared" si="77"/>
        <v>17</v>
      </c>
      <c r="X592" s="8">
        <f t="shared" si="78"/>
        <v>33528</v>
      </c>
      <c r="Y592">
        <f t="shared" si="73"/>
        <v>40.4</v>
      </c>
      <c r="Z592" t="str">
        <f t="shared" si="74"/>
        <v>GRUENFARBE</v>
      </c>
      <c r="AA592" s="9" t="str">
        <f t="shared" si="75"/>
        <v>17.10.1991</v>
      </c>
      <c r="AB592" s="9" t="str">
        <f t="shared" si="79"/>
        <v>Nein</v>
      </c>
    </row>
    <row r="593" spans="1:28" x14ac:dyDescent="0.25">
      <c r="A593" t="s">
        <v>2926</v>
      </c>
      <c r="B593" t="s">
        <v>2927</v>
      </c>
      <c r="C593" t="s">
        <v>2928</v>
      </c>
      <c r="D593" t="s">
        <v>2083</v>
      </c>
      <c r="E593" t="s">
        <v>2929</v>
      </c>
      <c r="F593" t="s">
        <v>51</v>
      </c>
      <c r="G593" t="s">
        <v>66</v>
      </c>
      <c r="H593" t="s">
        <v>51</v>
      </c>
      <c r="I593" s="3" t="s">
        <v>9527</v>
      </c>
      <c r="J593" t="s">
        <v>54</v>
      </c>
      <c r="K593" t="s">
        <v>59</v>
      </c>
      <c r="L593" t="s">
        <v>51</v>
      </c>
      <c r="M593" t="s">
        <v>51</v>
      </c>
      <c r="N593" t="s">
        <v>59</v>
      </c>
      <c r="O593" t="s">
        <v>56</v>
      </c>
      <c r="P593" t="s">
        <v>74</v>
      </c>
      <c r="Q593" s="1" t="s">
        <v>2888</v>
      </c>
      <c r="R593" t="s">
        <v>2930</v>
      </c>
      <c r="S593" t="s">
        <v>450</v>
      </c>
      <c r="T593" t="s">
        <v>1356</v>
      </c>
      <c r="U593">
        <f t="shared" si="72"/>
        <v>2010</v>
      </c>
      <c r="V593" t="str">
        <f t="shared" si="76"/>
        <v>12</v>
      </c>
      <c r="W593" t="str">
        <f t="shared" si="77"/>
        <v>30</v>
      </c>
      <c r="X593" s="8">
        <f t="shared" si="78"/>
        <v>40542</v>
      </c>
      <c r="Y593">
        <f t="shared" si="73"/>
        <v>40</v>
      </c>
      <c r="Z593" t="str">
        <f t="shared" si="74"/>
        <v>GRUENFARBE</v>
      </c>
      <c r="AA593" s="9" t="str">
        <f t="shared" si="75"/>
        <v>30.12.2010</v>
      </c>
      <c r="AB593" s="9" t="str">
        <f t="shared" si="79"/>
        <v>Nein</v>
      </c>
    </row>
    <row r="594" spans="1:28" x14ac:dyDescent="0.25">
      <c r="A594" t="s">
        <v>2917</v>
      </c>
      <c r="B594" t="s">
        <v>2918</v>
      </c>
      <c r="C594" t="s">
        <v>2919</v>
      </c>
      <c r="D594" t="s">
        <v>2920</v>
      </c>
      <c r="E594" t="s">
        <v>2921</v>
      </c>
      <c r="F594" t="s">
        <v>2922</v>
      </c>
      <c r="G594" t="s">
        <v>79</v>
      </c>
      <c r="H594" t="s">
        <v>1362</v>
      </c>
      <c r="I594" s="3" t="s">
        <v>9412</v>
      </c>
      <c r="J594" t="s">
        <v>54</v>
      </c>
      <c r="K594" t="s">
        <v>59</v>
      </c>
      <c r="L594" t="s">
        <v>51</v>
      </c>
      <c r="M594" t="s">
        <v>51</v>
      </c>
      <c r="N594" t="s">
        <v>59</v>
      </c>
      <c r="O594" t="s">
        <v>56</v>
      </c>
      <c r="P594" t="s">
        <v>74</v>
      </c>
      <c r="Q594" s="1" t="s">
        <v>2888</v>
      </c>
      <c r="R594" t="s">
        <v>2923</v>
      </c>
      <c r="S594" t="s">
        <v>450</v>
      </c>
      <c r="T594" t="s">
        <v>1356</v>
      </c>
      <c r="U594">
        <f t="shared" si="72"/>
        <v>2009</v>
      </c>
      <c r="V594" t="str">
        <f t="shared" si="76"/>
        <v>12</v>
      </c>
      <c r="W594" t="str">
        <f t="shared" si="77"/>
        <v>01</v>
      </c>
      <c r="X594" s="8">
        <f t="shared" si="78"/>
        <v>40148</v>
      </c>
      <c r="Y594">
        <f t="shared" si="73"/>
        <v>40</v>
      </c>
      <c r="Z594" t="str">
        <f t="shared" si="74"/>
        <v>GRUENFARBE</v>
      </c>
      <c r="AA594" s="9" t="str">
        <f t="shared" si="75"/>
        <v>01.12.2009</v>
      </c>
      <c r="AB594" s="9" t="str">
        <f t="shared" si="79"/>
        <v>Nein</v>
      </c>
    </row>
    <row r="595" spans="1:28" ht="27.6" x14ac:dyDescent="0.25">
      <c r="A595" t="s">
        <v>2913</v>
      </c>
      <c r="B595" t="s">
        <v>517</v>
      </c>
      <c r="C595" t="s">
        <v>518</v>
      </c>
      <c r="D595" t="s">
        <v>519</v>
      </c>
      <c r="E595" t="s">
        <v>520</v>
      </c>
      <c r="F595" t="s">
        <v>51</v>
      </c>
      <c r="G595" t="s">
        <v>77</v>
      </c>
      <c r="H595" t="s">
        <v>51</v>
      </c>
      <c r="I595" s="3" t="s">
        <v>9611</v>
      </c>
      <c r="J595" t="s">
        <v>54</v>
      </c>
      <c r="K595" t="s">
        <v>1073</v>
      </c>
      <c r="L595" t="s">
        <v>51</v>
      </c>
      <c r="M595" t="s">
        <v>51</v>
      </c>
      <c r="N595" s="2" t="s">
        <v>564</v>
      </c>
      <c r="O595" t="s">
        <v>74</v>
      </c>
      <c r="P595" t="s">
        <v>74</v>
      </c>
      <c r="Q595" s="1" t="s">
        <v>2888</v>
      </c>
      <c r="R595" t="s">
        <v>524</v>
      </c>
      <c r="S595" t="s">
        <v>107</v>
      </c>
      <c r="T595" t="s">
        <v>138</v>
      </c>
      <c r="U595">
        <f t="shared" si="72"/>
        <v>2008</v>
      </c>
      <c r="V595" t="str">
        <f t="shared" si="76"/>
        <v>04</v>
      </c>
      <c r="W595" t="str">
        <f t="shared" si="77"/>
        <v>30</v>
      </c>
      <c r="X595" s="8">
        <f t="shared" si="78"/>
        <v>39568</v>
      </c>
      <c r="Y595">
        <f t="shared" si="73"/>
        <v>40</v>
      </c>
      <c r="Z595" t="str">
        <f t="shared" si="74"/>
        <v>GRUENFARBE</v>
      </c>
      <c r="AA595" s="9" t="str">
        <f t="shared" si="75"/>
        <v>30.04.2008</v>
      </c>
      <c r="AB595" s="9" t="str">
        <f t="shared" si="79"/>
        <v>Nein</v>
      </c>
    </row>
    <row r="596" spans="1:28" x14ac:dyDescent="0.25">
      <c r="A596" t="s">
        <v>2886</v>
      </c>
      <c r="B596" t="s">
        <v>2887</v>
      </c>
      <c r="C596" t="s">
        <v>2887</v>
      </c>
      <c r="D596" t="s">
        <v>51</v>
      </c>
      <c r="E596" t="s">
        <v>51</v>
      </c>
      <c r="F596" t="s">
        <v>51</v>
      </c>
      <c r="G596" t="s">
        <v>81</v>
      </c>
      <c r="H596" t="s">
        <v>51</v>
      </c>
      <c r="I596" s="3" t="s">
        <v>9606</v>
      </c>
      <c r="J596" t="s">
        <v>54</v>
      </c>
      <c r="K596" t="s">
        <v>59</v>
      </c>
      <c r="L596" t="s">
        <v>51</v>
      </c>
      <c r="M596" t="s">
        <v>51</v>
      </c>
      <c r="N596" t="s">
        <v>59</v>
      </c>
      <c r="O596" t="s">
        <v>56</v>
      </c>
      <c r="P596" t="s">
        <v>51</v>
      </c>
      <c r="Q596" s="1" t="s">
        <v>2888</v>
      </c>
      <c r="R596" t="s">
        <v>2889</v>
      </c>
      <c r="S596" t="s">
        <v>918</v>
      </c>
      <c r="T596" t="s">
        <v>196</v>
      </c>
      <c r="U596">
        <f t="shared" si="72"/>
        <v>2007</v>
      </c>
      <c r="V596" t="str">
        <f t="shared" si="76"/>
        <v>03</v>
      </c>
      <c r="W596" t="str">
        <f t="shared" si="77"/>
        <v>30</v>
      </c>
      <c r="X596" s="8">
        <f t="shared" si="78"/>
        <v>39171</v>
      </c>
      <c r="Y596">
        <f t="shared" si="73"/>
        <v>40</v>
      </c>
      <c r="Z596" t="str">
        <f t="shared" si="74"/>
        <v>GRUENFARBE</v>
      </c>
      <c r="AA596" s="9" t="str">
        <f t="shared" si="75"/>
        <v>30.03.2007</v>
      </c>
      <c r="AB596" s="9" t="str">
        <f t="shared" si="79"/>
        <v>Nein</v>
      </c>
    </row>
    <row r="597" spans="1:28" x14ac:dyDescent="0.25">
      <c r="A597" t="s">
        <v>2906</v>
      </c>
      <c r="B597" t="s">
        <v>2907</v>
      </c>
      <c r="C597" t="s">
        <v>2908</v>
      </c>
      <c r="D597" t="s">
        <v>2909</v>
      </c>
      <c r="E597" t="s">
        <v>262</v>
      </c>
      <c r="F597" t="s">
        <v>2910</v>
      </c>
      <c r="G597" t="s">
        <v>61</v>
      </c>
      <c r="H597" t="s">
        <v>2908</v>
      </c>
      <c r="I597" s="3" t="s">
        <v>9610</v>
      </c>
      <c r="J597" t="s">
        <v>54</v>
      </c>
      <c r="K597" t="s">
        <v>183</v>
      </c>
      <c r="L597" t="s">
        <v>2911</v>
      </c>
      <c r="M597" t="s">
        <v>2912</v>
      </c>
      <c r="N597" t="s">
        <v>91</v>
      </c>
      <c r="O597" t="s">
        <v>56</v>
      </c>
      <c r="P597" t="s">
        <v>56</v>
      </c>
      <c r="Q597" s="1" t="s">
        <v>2888</v>
      </c>
      <c r="R597" t="s">
        <v>51</v>
      </c>
      <c r="S597" t="s">
        <v>450</v>
      </c>
      <c r="T597" t="s">
        <v>2524</v>
      </c>
      <c r="U597">
        <f t="shared" si="72"/>
        <v>2003</v>
      </c>
      <c r="V597" t="str">
        <f t="shared" si="76"/>
        <v>12</v>
      </c>
      <c r="W597" t="str">
        <f t="shared" si="77"/>
        <v>23</v>
      </c>
      <c r="X597" s="8">
        <f t="shared" si="78"/>
        <v>37978</v>
      </c>
      <c r="Y597">
        <f t="shared" si="73"/>
        <v>40</v>
      </c>
      <c r="Z597" t="str">
        <f t="shared" si="74"/>
        <v>GRUENFARBE</v>
      </c>
      <c r="AA597" s="9" t="str">
        <f t="shared" si="75"/>
        <v>23.12.2003</v>
      </c>
      <c r="AB597" s="9" t="str">
        <f t="shared" si="79"/>
        <v>Nein</v>
      </c>
    </row>
    <row r="598" spans="1:28" x14ac:dyDescent="0.25">
      <c r="A598" t="s">
        <v>2924</v>
      </c>
      <c r="B598" t="s">
        <v>1045</v>
      </c>
      <c r="C598" t="s">
        <v>2925</v>
      </c>
      <c r="D598" t="s">
        <v>1047</v>
      </c>
      <c r="E598" t="s">
        <v>364</v>
      </c>
      <c r="F598" t="s">
        <v>1048</v>
      </c>
      <c r="G598" t="s">
        <v>63</v>
      </c>
      <c r="H598" t="s">
        <v>2925</v>
      </c>
      <c r="I598" s="3" t="s">
        <v>9601</v>
      </c>
      <c r="J598" t="s">
        <v>54</v>
      </c>
      <c r="K598" t="s">
        <v>183</v>
      </c>
      <c r="L598" t="s">
        <v>73</v>
      </c>
      <c r="M598" t="s">
        <v>1049</v>
      </c>
      <c r="N598" t="s">
        <v>73</v>
      </c>
      <c r="O598" t="s">
        <v>74</v>
      </c>
      <c r="P598" t="s">
        <v>56</v>
      </c>
      <c r="Q598" s="1" t="s">
        <v>2888</v>
      </c>
      <c r="R598" t="s">
        <v>1051</v>
      </c>
      <c r="S598" t="s">
        <v>450</v>
      </c>
      <c r="T598" t="s">
        <v>1052</v>
      </c>
      <c r="U598">
        <f t="shared" si="72"/>
        <v>2002</v>
      </c>
      <c r="V598" t="str">
        <f t="shared" si="76"/>
        <v>01</v>
      </c>
      <c r="W598" t="str">
        <f t="shared" si="77"/>
        <v>01</v>
      </c>
      <c r="X598" s="8">
        <f t="shared" si="78"/>
        <v>37257</v>
      </c>
      <c r="Y598">
        <f t="shared" si="73"/>
        <v>40</v>
      </c>
      <c r="Z598" t="str">
        <f t="shared" si="74"/>
        <v>GRUENFARBE</v>
      </c>
      <c r="AA598" s="9" t="str">
        <f t="shared" si="75"/>
        <v>01.01.2002</v>
      </c>
      <c r="AB598" s="9" t="str">
        <f t="shared" si="79"/>
        <v>Nein</v>
      </c>
    </row>
    <row r="599" spans="1:28" x14ac:dyDescent="0.25">
      <c r="A599" t="s">
        <v>2899</v>
      </c>
      <c r="B599" t="s">
        <v>1510</v>
      </c>
      <c r="C599" t="s">
        <v>2900</v>
      </c>
      <c r="D599" t="s">
        <v>2901</v>
      </c>
      <c r="E599" t="s">
        <v>2902</v>
      </c>
      <c r="F599" t="s">
        <v>51</v>
      </c>
      <c r="G599" t="s">
        <v>79</v>
      </c>
      <c r="H599" t="s">
        <v>51</v>
      </c>
      <c r="I599" s="3" t="s">
        <v>9608</v>
      </c>
      <c r="J599" t="s">
        <v>54</v>
      </c>
      <c r="K599" t="s">
        <v>73</v>
      </c>
      <c r="L599" t="s">
        <v>51</v>
      </c>
      <c r="M599" t="s">
        <v>51</v>
      </c>
      <c r="N599" t="s">
        <v>73</v>
      </c>
      <c r="O599" t="s">
        <v>74</v>
      </c>
      <c r="P599" t="s">
        <v>74</v>
      </c>
      <c r="Q599" s="1" t="s">
        <v>2888</v>
      </c>
      <c r="R599" t="s">
        <v>2903</v>
      </c>
      <c r="S599" t="s">
        <v>450</v>
      </c>
      <c r="T599" t="s">
        <v>1356</v>
      </c>
      <c r="U599">
        <f t="shared" si="72"/>
        <v>1997</v>
      </c>
      <c r="V599" t="str">
        <f t="shared" si="76"/>
        <v>03</v>
      </c>
      <c r="W599" t="str">
        <f t="shared" si="77"/>
        <v>25</v>
      </c>
      <c r="X599" s="8">
        <f t="shared" si="78"/>
        <v>35514</v>
      </c>
      <c r="Y599">
        <f t="shared" si="73"/>
        <v>40</v>
      </c>
      <c r="Z599" t="str">
        <f t="shared" si="74"/>
        <v>GRUENFARBE</v>
      </c>
      <c r="AA599" s="9" t="str">
        <f t="shared" si="75"/>
        <v>25.03.1997</v>
      </c>
      <c r="AB599" s="9" t="str">
        <f t="shared" si="79"/>
        <v>Nein</v>
      </c>
    </row>
    <row r="600" spans="1:28" x14ac:dyDescent="0.25">
      <c r="A600" t="s">
        <v>2914</v>
      </c>
      <c r="B600" t="s">
        <v>131</v>
      </c>
      <c r="C600" t="s">
        <v>2760</v>
      </c>
      <c r="D600" t="s">
        <v>1740</v>
      </c>
      <c r="E600" t="s">
        <v>1741</v>
      </c>
      <c r="F600" t="s">
        <v>51</v>
      </c>
      <c r="G600" t="s">
        <v>63</v>
      </c>
      <c r="H600" t="s">
        <v>398</v>
      </c>
      <c r="I600" s="3" t="s">
        <v>9612</v>
      </c>
      <c r="J600" t="s">
        <v>1259</v>
      </c>
      <c r="K600" t="s">
        <v>183</v>
      </c>
      <c r="L600" t="s">
        <v>171</v>
      </c>
      <c r="M600" t="s">
        <v>1742</v>
      </c>
      <c r="N600" t="s">
        <v>171</v>
      </c>
      <c r="O600" t="s">
        <v>74</v>
      </c>
      <c r="P600" t="s">
        <v>56</v>
      </c>
      <c r="Q600" s="1" t="s">
        <v>2888</v>
      </c>
      <c r="R600" t="s">
        <v>651</v>
      </c>
      <c r="S600" t="s">
        <v>450</v>
      </c>
      <c r="T600" t="s">
        <v>471</v>
      </c>
      <c r="U600">
        <f t="shared" si="72"/>
        <v>1993</v>
      </c>
      <c r="V600" t="str">
        <f t="shared" si="76"/>
        <v>02</v>
      </c>
      <c r="W600" t="str">
        <f t="shared" si="77"/>
        <v>24</v>
      </c>
      <c r="X600" s="8">
        <f t="shared" si="78"/>
        <v>34024</v>
      </c>
      <c r="Y600">
        <f t="shared" si="73"/>
        <v>40</v>
      </c>
      <c r="Z600" t="str">
        <f t="shared" si="74"/>
        <v>GRUENFARBE</v>
      </c>
      <c r="AA600" s="9" t="str">
        <f t="shared" si="75"/>
        <v>24.02.1993</v>
      </c>
      <c r="AB600" s="9" t="str">
        <f t="shared" si="79"/>
        <v>Nein</v>
      </c>
    </row>
    <row r="601" spans="1:28" x14ac:dyDescent="0.25">
      <c r="A601" t="s">
        <v>2915</v>
      </c>
      <c r="B601" t="s">
        <v>131</v>
      </c>
      <c r="C601" t="s">
        <v>2760</v>
      </c>
      <c r="D601" t="s">
        <v>1740</v>
      </c>
      <c r="E601" t="s">
        <v>1741</v>
      </c>
      <c r="F601" t="s">
        <v>51</v>
      </c>
      <c r="G601" t="s">
        <v>63</v>
      </c>
      <c r="H601" t="s">
        <v>2916</v>
      </c>
      <c r="I601" s="3" t="s">
        <v>9309</v>
      </c>
      <c r="J601" t="s">
        <v>646</v>
      </c>
      <c r="K601" t="s">
        <v>183</v>
      </c>
      <c r="L601" t="s">
        <v>171</v>
      </c>
      <c r="M601" t="s">
        <v>1742</v>
      </c>
      <c r="N601" t="s">
        <v>171</v>
      </c>
      <c r="O601" t="s">
        <v>74</v>
      </c>
      <c r="P601" t="s">
        <v>56</v>
      </c>
      <c r="Q601" s="1" t="s">
        <v>2888</v>
      </c>
      <c r="R601" t="s">
        <v>651</v>
      </c>
      <c r="S601" t="s">
        <v>450</v>
      </c>
      <c r="T601" t="s">
        <v>471</v>
      </c>
      <c r="U601">
        <f t="shared" si="72"/>
        <v>1992</v>
      </c>
      <c r="V601" t="str">
        <f t="shared" si="76"/>
        <v>01</v>
      </c>
      <c r="W601" t="str">
        <f t="shared" si="77"/>
        <v>01</v>
      </c>
      <c r="X601" s="8">
        <f t="shared" si="78"/>
        <v>33604</v>
      </c>
      <c r="Y601">
        <f t="shared" si="73"/>
        <v>40</v>
      </c>
      <c r="Z601" t="str">
        <f t="shared" si="74"/>
        <v>GRUENFARBE</v>
      </c>
      <c r="AA601" s="9" t="str">
        <f t="shared" si="75"/>
        <v>01.01.1992</v>
      </c>
      <c r="AB601" s="9" t="str">
        <f t="shared" si="79"/>
        <v>Nein</v>
      </c>
    </row>
    <row r="602" spans="1:28" x14ac:dyDescent="0.25">
      <c r="A602" t="s">
        <v>2890</v>
      </c>
      <c r="B602" t="s">
        <v>2891</v>
      </c>
      <c r="C602" t="s">
        <v>2892</v>
      </c>
      <c r="D602" t="s">
        <v>2893</v>
      </c>
      <c r="E602" t="s">
        <v>2894</v>
      </c>
      <c r="F602" t="s">
        <v>2895</v>
      </c>
      <c r="G602" t="s">
        <v>58</v>
      </c>
      <c r="H602" t="s">
        <v>51</v>
      </c>
      <c r="I602" s="4" t="s">
        <v>9607</v>
      </c>
      <c r="J602" t="s">
        <v>1259</v>
      </c>
      <c r="K602" t="s">
        <v>184</v>
      </c>
      <c r="L602" t="s">
        <v>73</v>
      </c>
      <c r="M602" t="s">
        <v>2896</v>
      </c>
      <c r="N602" t="s">
        <v>184</v>
      </c>
      <c r="O602" t="s">
        <v>74</v>
      </c>
      <c r="P602" t="s">
        <v>56</v>
      </c>
      <c r="Q602" s="1" t="s">
        <v>2888</v>
      </c>
      <c r="R602" t="s">
        <v>2897</v>
      </c>
      <c r="S602" t="s">
        <v>1366</v>
      </c>
      <c r="T602" t="s">
        <v>2898</v>
      </c>
      <c r="U602">
        <f t="shared" si="72"/>
        <v>1965</v>
      </c>
      <c r="V602" t="str">
        <f t="shared" si="76"/>
        <v>09</v>
      </c>
      <c r="W602" t="str">
        <f t="shared" si="77"/>
        <v>20</v>
      </c>
      <c r="X602" s="8">
        <f t="shared" si="78"/>
        <v>24005</v>
      </c>
      <c r="Y602">
        <f t="shared" si="73"/>
        <v>40</v>
      </c>
      <c r="Z602" t="str">
        <f t="shared" si="74"/>
        <v>ROTFARBE</v>
      </c>
      <c r="AA602" s="9" t="str">
        <f t="shared" si="75"/>
        <v>20.09.1965</v>
      </c>
      <c r="AB602" s="9" t="str">
        <f t="shared" si="79"/>
        <v>Nein</v>
      </c>
    </row>
    <row r="603" spans="1:28" x14ac:dyDescent="0.25">
      <c r="A603" t="s">
        <v>2904</v>
      </c>
      <c r="B603" t="s">
        <v>2348</v>
      </c>
      <c r="C603" t="s">
        <v>2349</v>
      </c>
      <c r="D603" t="s">
        <v>2350</v>
      </c>
      <c r="E603" t="s">
        <v>2349</v>
      </c>
      <c r="F603" t="s">
        <v>51</v>
      </c>
      <c r="G603" t="s">
        <v>53</v>
      </c>
      <c r="H603" t="s">
        <v>612</v>
      </c>
      <c r="I603" s="4" t="s">
        <v>9609</v>
      </c>
      <c r="J603" t="s">
        <v>54</v>
      </c>
      <c r="K603" t="s">
        <v>73</v>
      </c>
      <c r="L603" t="s">
        <v>51</v>
      </c>
      <c r="M603" t="s">
        <v>51</v>
      </c>
      <c r="N603" t="s">
        <v>73</v>
      </c>
      <c r="O603" t="s">
        <v>74</v>
      </c>
      <c r="P603" t="s">
        <v>56</v>
      </c>
      <c r="Q603" s="1" t="s">
        <v>2888</v>
      </c>
      <c r="R603" t="s">
        <v>2905</v>
      </c>
      <c r="S603" t="s">
        <v>1225</v>
      </c>
      <c r="T603" t="s">
        <v>2352</v>
      </c>
      <c r="U603">
        <f t="shared" si="72"/>
        <v>1920</v>
      </c>
      <c r="V603" t="str">
        <f t="shared" si="76"/>
        <v>10</v>
      </c>
      <c r="W603" t="str">
        <f t="shared" si="77"/>
        <v>01</v>
      </c>
      <c r="X603" s="8">
        <f t="shared" si="78"/>
        <v>7580</v>
      </c>
      <c r="Y603">
        <f t="shared" si="73"/>
        <v>40</v>
      </c>
      <c r="Z603" t="str">
        <f t="shared" si="74"/>
        <v>ROTFARBE</v>
      </c>
      <c r="AA603" s="9" t="str">
        <f t="shared" si="75"/>
        <v>01.10.1920</v>
      </c>
      <c r="AB603" s="9" t="str">
        <f t="shared" si="79"/>
        <v>Nein</v>
      </c>
    </row>
    <row r="604" spans="1:28" x14ac:dyDescent="0.25">
      <c r="A604" t="s">
        <v>2931</v>
      </c>
      <c r="B604" t="s">
        <v>189</v>
      </c>
      <c r="C604" t="s">
        <v>2932</v>
      </c>
      <c r="D604" t="s">
        <v>2933</v>
      </c>
      <c r="E604" t="s">
        <v>1016</v>
      </c>
      <c r="F604" t="s">
        <v>2934</v>
      </c>
      <c r="G604" t="s">
        <v>88</v>
      </c>
      <c r="H604" t="s">
        <v>2935</v>
      </c>
      <c r="I604" s="4" t="s">
        <v>9613</v>
      </c>
      <c r="J604" t="s">
        <v>54</v>
      </c>
      <c r="K604" t="s">
        <v>194</v>
      </c>
      <c r="L604" t="s">
        <v>51</v>
      </c>
      <c r="M604" t="s">
        <v>51</v>
      </c>
      <c r="N604" t="s">
        <v>194</v>
      </c>
      <c r="O604" t="s">
        <v>74</v>
      </c>
      <c r="P604" t="s">
        <v>74</v>
      </c>
      <c r="Q604" s="1" t="s">
        <v>2936</v>
      </c>
      <c r="R604" t="s">
        <v>2932</v>
      </c>
      <c r="S604" t="s">
        <v>450</v>
      </c>
      <c r="T604" t="s">
        <v>2937</v>
      </c>
      <c r="U604">
        <f t="shared" si="72"/>
        <v>1958</v>
      </c>
      <c r="V604" t="str">
        <f t="shared" si="76"/>
        <v>02</v>
      </c>
      <c r="W604" t="str">
        <f t="shared" si="77"/>
        <v>22</v>
      </c>
      <c r="X604" s="8">
        <f t="shared" si="78"/>
        <v>21238</v>
      </c>
      <c r="Y604">
        <f t="shared" si="73"/>
        <v>39.799999999999997</v>
      </c>
      <c r="Z604" t="str">
        <f t="shared" si="74"/>
        <v>ROTFARBE</v>
      </c>
      <c r="AA604" s="9" t="str">
        <f t="shared" si="75"/>
        <v>22.02.1958</v>
      </c>
      <c r="AB604" s="9" t="str">
        <f t="shared" si="79"/>
        <v>Nein</v>
      </c>
    </row>
    <row r="605" spans="1:28" x14ac:dyDescent="0.25">
      <c r="A605" t="s">
        <v>2938</v>
      </c>
      <c r="B605" t="s">
        <v>51</v>
      </c>
      <c r="C605" t="s">
        <v>2939</v>
      </c>
      <c r="D605" t="s">
        <v>2940</v>
      </c>
      <c r="E605" t="s">
        <v>2941</v>
      </c>
      <c r="F605" t="s">
        <v>2942</v>
      </c>
      <c r="G605" t="s">
        <v>63</v>
      </c>
      <c r="H605" t="s">
        <v>51</v>
      </c>
      <c r="I605" s="3" t="s">
        <v>9369</v>
      </c>
      <c r="J605" t="s">
        <v>54</v>
      </c>
      <c r="K605" t="s">
        <v>59</v>
      </c>
      <c r="L605" t="s">
        <v>51</v>
      </c>
      <c r="M605" t="s">
        <v>51</v>
      </c>
      <c r="N605" t="s">
        <v>59</v>
      </c>
      <c r="O605" t="s">
        <v>56</v>
      </c>
      <c r="P605" t="s">
        <v>51</v>
      </c>
      <c r="Q605" s="1" t="s">
        <v>2943</v>
      </c>
      <c r="R605" t="s">
        <v>2944</v>
      </c>
      <c r="S605" t="s">
        <v>1225</v>
      </c>
      <c r="T605" t="s">
        <v>471</v>
      </c>
      <c r="U605">
        <f t="shared" si="72"/>
        <v>2015</v>
      </c>
      <c r="V605" t="str">
        <f t="shared" si="76"/>
        <v>01</v>
      </c>
      <c r="W605" t="str">
        <f t="shared" si="77"/>
        <v>01</v>
      </c>
      <c r="X605" s="8">
        <f t="shared" si="78"/>
        <v>42005</v>
      </c>
      <c r="Y605">
        <f t="shared" si="73"/>
        <v>39.700000000000003</v>
      </c>
      <c r="Z605" t="str">
        <f t="shared" si="74"/>
        <v>GRUENFARBE</v>
      </c>
      <c r="AA605" s="9" t="str">
        <f t="shared" si="75"/>
        <v>01.01.2015</v>
      </c>
      <c r="AB605" s="9" t="str">
        <f t="shared" si="79"/>
        <v>Nein</v>
      </c>
    </row>
    <row r="606" spans="1:28" x14ac:dyDescent="0.25">
      <c r="A606" t="s">
        <v>2945</v>
      </c>
      <c r="B606" t="s">
        <v>51</v>
      </c>
      <c r="C606" t="s">
        <v>2946</v>
      </c>
      <c r="D606" t="s">
        <v>2947</v>
      </c>
      <c r="E606" t="s">
        <v>2948</v>
      </c>
      <c r="F606" t="s">
        <v>51</v>
      </c>
      <c r="G606" t="s">
        <v>58</v>
      </c>
      <c r="H606" t="s">
        <v>51</v>
      </c>
      <c r="I606" s="3" t="s">
        <v>9277</v>
      </c>
      <c r="J606" t="s">
        <v>54</v>
      </c>
      <c r="K606" t="s">
        <v>59</v>
      </c>
      <c r="L606" t="s">
        <v>51</v>
      </c>
      <c r="M606" t="s">
        <v>51</v>
      </c>
      <c r="N606" t="s">
        <v>59</v>
      </c>
      <c r="O606" t="s">
        <v>56</v>
      </c>
      <c r="P606" t="s">
        <v>74</v>
      </c>
      <c r="Q606" s="1" t="s">
        <v>2943</v>
      </c>
      <c r="R606" t="s">
        <v>51</v>
      </c>
      <c r="S606" t="s">
        <v>450</v>
      </c>
      <c r="T606" t="s">
        <v>1279</v>
      </c>
      <c r="U606">
        <f t="shared" si="72"/>
        <v>2014</v>
      </c>
      <c r="V606" t="str">
        <f t="shared" si="76"/>
        <v>01</v>
      </c>
      <c r="W606" t="str">
        <f t="shared" si="77"/>
        <v>01</v>
      </c>
      <c r="X606" s="8">
        <f t="shared" si="78"/>
        <v>41640</v>
      </c>
      <c r="Y606">
        <f t="shared" si="73"/>
        <v>39.700000000000003</v>
      </c>
      <c r="Z606" t="str">
        <f t="shared" si="74"/>
        <v>GRUENFARBE</v>
      </c>
      <c r="AA606" s="9" t="str">
        <f t="shared" si="75"/>
        <v>01.01.2014</v>
      </c>
      <c r="AB606" s="9" t="str">
        <f t="shared" si="79"/>
        <v>Nein</v>
      </c>
    </row>
    <row r="607" spans="1:28" x14ac:dyDescent="0.25">
      <c r="A607" t="s">
        <v>2949</v>
      </c>
      <c r="B607" t="s">
        <v>2950</v>
      </c>
      <c r="C607" t="s">
        <v>51</v>
      </c>
      <c r="D607" t="s">
        <v>2951</v>
      </c>
      <c r="E607" t="s">
        <v>2952</v>
      </c>
      <c r="F607" t="s">
        <v>51</v>
      </c>
      <c r="G607" t="s">
        <v>58</v>
      </c>
      <c r="H607" t="s">
        <v>51</v>
      </c>
      <c r="I607" s="3" t="s">
        <v>9492</v>
      </c>
      <c r="J607" t="s">
        <v>54</v>
      </c>
      <c r="K607" t="s">
        <v>59</v>
      </c>
      <c r="L607" t="s">
        <v>51</v>
      </c>
      <c r="M607" t="s">
        <v>51</v>
      </c>
      <c r="N607" t="s">
        <v>59</v>
      </c>
      <c r="O607" t="s">
        <v>56</v>
      </c>
      <c r="P607" t="s">
        <v>51</v>
      </c>
      <c r="Q607" s="1" t="s">
        <v>2953</v>
      </c>
      <c r="R607" t="s">
        <v>51</v>
      </c>
      <c r="S607" t="s">
        <v>918</v>
      </c>
      <c r="T607" t="s">
        <v>2279</v>
      </c>
      <c r="U607">
        <f t="shared" si="72"/>
        <v>1999</v>
      </c>
      <c r="V607" t="str">
        <f t="shared" si="76"/>
        <v>01</v>
      </c>
      <c r="W607" t="str">
        <f t="shared" si="77"/>
        <v>01</v>
      </c>
      <c r="X607" s="8">
        <f t="shared" si="78"/>
        <v>36161</v>
      </c>
      <c r="Y607">
        <f t="shared" si="73"/>
        <v>39.6</v>
      </c>
      <c r="Z607" t="str">
        <f t="shared" si="74"/>
        <v>GRUENFARBE</v>
      </c>
      <c r="AA607" s="9" t="str">
        <f t="shared" si="75"/>
        <v>01.01.1999</v>
      </c>
      <c r="AB607" s="9" t="str">
        <f t="shared" si="79"/>
        <v>Nein</v>
      </c>
    </row>
    <row r="608" spans="1:28" x14ac:dyDescent="0.25">
      <c r="A608" t="s">
        <v>2954</v>
      </c>
      <c r="B608" t="s">
        <v>1844</v>
      </c>
      <c r="C608" t="s">
        <v>2955</v>
      </c>
      <c r="D608" t="s">
        <v>1840</v>
      </c>
      <c r="E608" t="s">
        <v>1841</v>
      </c>
      <c r="F608" t="s">
        <v>51</v>
      </c>
      <c r="G608" t="s">
        <v>79</v>
      </c>
      <c r="H608" t="s">
        <v>51</v>
      </c>
      <c r="I608" s="3" t="s">
        <v>9614</v>
      </c>
      <c r="J608" t="s">
        <v>54</v>
      </c>
      <c r="K608" t="s">
        <v>73</v>
      </c>
      <c r="L608" t="s">
        <v>51</v>
      </c>
      <c r="M608" t="s">
        <v>51</v>
      </c>
      <c r="N608" t="s">
        <v>73</v>
      </c>
      <c r="O608" t="s">
        <v>74</v>
      </c>
      <c r="P608" t="s">
        <v>172</v>
      </c>
      <c r="Q608" s="1" t="s">
        <v>2956</v>
      </c>
      <c r="R608" t="s">
        <v>2957</v>
      </c>
      <c r="S608" t="s">
        <v>450</v>
      </c>
      <c r="T608" t="s">
        <v>1844</v>
      </c>
      <c r="U608">
        <f t="shared" si="72"/>
        <v>1998</v>
      </c>
      <c r="V608" t="str">
        <f t="shared" si="76"/>
        <v>10</v>
      </c>
      <c r="W608" t="str">
        <f t="shared" si="77"/>
        <v>01</v>
      </c>
      <c r="X608" s="8">
        <f t="shared" si="78"/>
        <v>36069</v>
      </c>
      <c r="Y608">
        <f t="shared" si="73"/>
        <v>39</v>
      </c>
      <c r="Z608" t="str">
        <f t="shared" si="74"/>
        <v>GRUENFARBE</v>
      </c>
      <c r="AA608" s="9" t="str">
        <f t="shared" si="75"/>
        <v>01.10.1998</v>
      </c>
      <c r="AB608" s="9" t="str">
        <f t="shared" si="79"/>
        <v>Nein</v>
      </c>
    </row>
    <row r="609" spans="1:28" x14ac:dyDescent="0.25">
      <c r="A609" t="s">
        <v>51</v>
      </c>
      <c r="B609" t="s">
        <v>52</v>
      </c>
      <c r="C609" t="s">
        <v>51</v>
      </c>
      <c r="D609" t="s">
        <v>51</v>
      </c>
      <c r="E609" t="s">
        <v>51</v>
      </c>
      <c r="F609" t="s">
        <v>51</v>
      </c>
      <c r="G609" t="s">
        <v>63</v>
      </c>
      <c r="H609" t="s">
        <v>51</v>
      </c>
      <c r="I609" s="3" t="s">
        <v>9248</v>
      </c>
      <c r="J609" t="s">
        <v>54</v>
      </c>
      <c r="K609" t="s">
        <v>2958</v>
      </c>
      <c r="L609" t="s">
        <v>51</v>
      </c>
      <c r="M609" t="s">
        <v>51</v>
      </c>
      <c r="N609" t="s">
        <v>2958</v>
      </c>
      <c r="O609" t="s">
        <v>56</v>
      </c>
      <c r="P609" t="s">
        <v>51</v>
      </c>
      <c r="Q609" s="1" t="s">
        <v>2959</v>
      </c>
      <c r="R609" t="s">
        <v>51</v>
      </c>
      <c r="S609" t="s">
        <v>51</v>
      </c>
      <c r="T609" t="s">
        <v>51</v>
      </c>
      <c r="U609">
        <f t="shared" si="72"/>
        <v>1990</v>
      </c>
      <c r="V609" t="str">
        <f t="shared" si="76"/>
        <v>01</v>
      </c>
      <c r="W609" t="str">
        <f t="shared" si="77"/>
        <v>01</v>
      </c>
      <c r="X609" s="8">
        <f t="shared" si="78"/>
        <v>32874</v>
      </c>
      <c r="Y609">
        <f t="shared" si="73"/>
        <v>38.799999999999997</v>
      </c>
      <c r="Z609" t="str">
        <f t="shared" si="74"/>
        <v>GRUENFARBE</v>
      </c>
      <c r="AA609" s="9" t="str">
        <f t="shared" si="75"/>
        <v>01.01.1990</v>
      </c>
      <c r="AB609" s="9" t="str">
        <f t="shared" si="79"/>
        <v>Nein</v>
      </c>
    </row>
    <row r="610" spans="1:28" x14ac:dyDescent="0.25">
      <c r="A610" t="s">
        <v>2960</v>
      </c>
      <c r="B610" t="s">
        <v>1581</v>
      </c>
      <c r="C610" t="s">
        <v>2961</v>
      </c>
      <c r="D610" t="s">
        <v>2326</v>
      </c>
      <c r="E610" t="s">
        <v>1583</v>
      </c>
      <c r="F610" t="s">
        <v>1584</v>
      </c>
      <c r="G610" t="s">
        <v>84</v>
      </c>
      <c r="H610" t="s">
        <v>2962</v>
      </c>
      <c r="I610" s="3" t="s">
        <v>9336</v>
      </c>
      <c r="J610" t="s">
        <v>54</v>
      </c>
      <c r="K610" t="s">
        <v>183</v>
      </c>
      <c r="L610" t="s">
        <v>73</v>
      </c>
      <c r="M610" t="s">
        <v>184</v>
      </c>
      <c r="N610" t="s">
        <v>73</v>
      </c>
      <c r="O610" t="s">
        <v>74</v>
      </c>
      <c r="P610" t="s">
        <v>56</v>
      </c>
      <c r="Q610" s="1" t="s">
        <v>2963</v>
      </c>
      <c r="R610" t="s">
        <v>2964</v>
      </c>
      <c r="S610" t="s">
        <v>450</v>
      </c>
      <c r="T610" t="s">
        <v>2965</v>
      </c>
      <c r="U610">
        <f t="shared" si="72"/>
        <v>2018</v>
      </c>
      <c r="V610" t="str">
        <f t="shared" si="76"/>
        <v>01</v>
      </c>
      <c r="W610" t="str">
        <f t="shared" si="77"/>
        <v>01</v>
      </c>
      <c r="X610" s="8">
        <f t="shared" si="78"/>
        <v>43101</v>
      </c>
      <c r="Y610">
        <f t="shared" si="73"/>
        <v>38.700000000000003</v>
      </c>
      <c r="Z610" t="str">
        <f t="shared" si="74"/>
        <v>GRUENFARBE</v>
      </c>
      <c r="AA610" s="9" t="str">
        <f t="shared" si="75"/>
        <v>01.01.2018</v>
      </c>
      <c r="AB610" s="9" t="str">
        <f t="shared" si="79"/>
        <v>Nein</v>
      </c>
    </row>
    <row r="611" spans="1:28" x14ac:dyDescent="0.25">
      <c r="A611" t="s">
        <v>51</v>
      </c>
      <c r="B611" t="s">
        <v>52</v>
      </c>
      <c r="C611" t="s">
        <v>51</v>
      </c>
      <c r="D611" t="s">
        <v>51</v>
      </c>
      <c r="E611" t="s">
        <v>51</v>
      </c>
      <c r="F611" t="s">
        <v>51</v>
      </c>
      <c r="G611" t="s">
        <v>53</v>
      </c>
      <c r="H611" t="s">
        <v>51</v>
      </c>
      <c r="I611" s="3" t="s">
        <v>9248</v>
      </c>
      <c r="J611" t="s">
        <v>54</v>
      </c>
      <c r="K611" t="s">
        <v>2966</v>
      </c>
      <c r="L611" t="s">
        <v>51</v>
      </c>
      <c r="M611" t="s">
        <v>51</v>
      </c>
      <c r="N611" t="s">
        <v>2966</v>
      </c>
      <c r="O611" t="s">
        <v>56</v>
      </c>
      <c r="P611" t="s">
        <v>51</v>
      </c>
      <c r="Q611" s="1" t="s">
        <v>2963</v>
      </c>
      <c r="R611" t="s">
        <v>51</v>
      </c>
      <c r="S611" t="s">
        <v>51</v>
      </c>
      <c r="T611" t="s">
        <v>51</v>
      </c>
      <c r="U611">
        <f t="shared" si="72"/>
        <v>1990</v>
      </c>
      <c r="V611" t="str">
        <f t="shared" si="76"/>
        <v>01</v>
      </c>
      <c r="W611" t="str">
        <f t="shared" si="77"/>
        <v>01</v>
      </c>
      <c r="X611" s="8">
        <f t="shared" si="78"/>
        <v>32874</v>
      </c>
      <c r="Y611">
        <f t="shared" si="73"/>
        <v>38.700000000000003</v>
      </c>
      <c r="Z611" t="str">
        <f t="shared" si="74"/>
        <v>GRUENFARBE</v>
      </c>
      <c r="AA611" s="9" t="str">
        <f t="shared" si="75"/>
        <v>01.01.1990</v>
      </c>
      <c r="AB611" s="9" t="str">
        <f t="shared" si="79"/>
        <v>Nein</v>
      </c>
    </row>
    <row r="612" spans="1:28" x14ac:dyDescent="0.25">
      <c r="A612" t="s">
        <v>2967</v>
      </c>
      <c r="B612" t="s">
        <v>2968</v>
      </c>
      <c r="C612" t="s">
        <v>2969</v>
      </c>
      <c r="D612" t="s">
        <v>2970</v>
      </c>
      <c r="E612" t="s">
        <v>2133</v>
      </c>
      <c r="F612" t="s">
        <v>2971</v>
      </c>
      <c r="G612" t="s">
        <v>356</v>
      </c>
      <c r="H612" t="s">
        <v>51</v>
      </c>
      <c r="I612" s="3" t="s">
        <v>9615</v>
      </c>
      <c r="J612" t="s">
        <v>54</v>
      </c>
      <c r="K612" t="s">
        <v>73</v>
      </c>
      <c r="L612" t="s">
        <v>51</v>
      </c>
      <c r="M612" t="s">
        <v>51</v>
      </c>
      <c r="N612" t="s">
        <v>73</v>
      </c>
      <c r="O612" t="s">
        <v>172</v>
      </c>
      <c r="P612" t="s">
        <v>419</v>
      </c>
      <c r="Q612" s="1" t="s">
        <v>2972</v>
      </c>
      <c r="R612" t="s">
        <v>2973</v>
      </c>
      <c r="S612" t="s">
        <v>1225</v>
      </c>
      <c r="T612" t="s">
        <v>2974</v>
      </c>
      <c r="U612">
        <f t="shared" si="72"/>
        <v>2012</v>
      </c>
      <c r="V612" t="str">
        <f t="shared" si="76"/>
        <v>04</v>
      </c>
      <c r="W612" t="str">
        <f t="shared" si="77"/>
        <v>01</v>
      </c>
      <c r="X612" s="8">
        <f t="shared" si="78"/>
        <v>41000</v>
      </c>
      <c r="Y612">
        <f t="shared" si="73"/>
        <v>38.6</v>
      </c>
      <c r="Z612" t="str">
        <f t="shared" si="74"/>
        <v>GRUENFARBE</v>
      </c>
      <c r="AA612" s="9" t="str">
        <f t="shared" si="75"/>
        <v>01.04.2012</v>
      </c>
      <c r="AB612" s="9" t="str">
        <f t="shared" si="79"/>
        <v>Nein</v>
      </c>
    </row>
    <row r="613" spans="1:28" x14ac:dyDescent="0.25">
      <c r="A613" t="s">
        <v>2975</v>
      </c>
      <c r="B613" t="s">
        <v>2976</v>
      </c>
      <c r="C613" t="s">
        <v>2977</v>
      </c>
      <c r="D613" t="s">
        <v>2978</v>
      </c>
      <c r="E613" t="s">
        <v>2979</v>
      </c>
      <c r="F613" t="s">
        <v>51</v>
      </c>
      <c r="G613" t="s">
        <v>88</v>
      </c>
      <c r="H613" t="s">
        <v>51</v>
      </c>
      <c r="I613" s="3" t="s">
        <v>9616</v>
      </c>
      <c r="J613" t="s">
        <v>54</v>
      </c>
      <c r="K613" t="s">
        <v>59</v>
      </c>
      <c r="L613" t="s">
        <v>51</v>
      </c>
      <c r="M613" t="s">
        <v>51</v>
      </c>
      <c r="N613" t="s">
        <v>59</v>
      </c>
      <c r="O613" t="s">
        <v>56</v>
      </c>
      <c r="P613" t="s">
        <v>51</v>
      </c>
      <c r="Q613" s="1" t="s">
        <v>2972</v>
      </c>
      <c r="R613" t="s">
        <v>2980</v>
      </c>
      <c r="S613" t="s">
        <v>450</v>
      </c>
      <c r="T613" t="s">
        <v>2937</v>
      </c>
      <c r="U613">
        <f t="shared" si="72"/>
        <v>1999</v>
      </c>
      <c r="V613" t="str">
        <f t="shared" si="76"/>
        <v>09</v>
      </c>
      <c r="W613" t="str">
        <f t="shared" si="77"/>
        <v>14</v>
      </c>
      <c r="X613" s="8">
        <f t="shared" si="78"/>
        <v>36417</v>
      </c>
      <c r="Y613">
        <f t="shared" si="73"/>
        <v>38.6</v>
      </c>
      <c r="Z613" t="str">
        <f t="shared" si="74"/>
        <v>GRUENFARBE</v>
      </c>
      <c r="AA613" s="9" t="str">
        <f t="shared" si="75"/>
        <v>14.09.1999</v>
      </c>
      <c r="AB613" s="9" t="str">
        <f t="shared" si="79"/>
        <v>Nein</v>
      </c>
    </row>
    <row r="614" spans="1:28" x14ac:dyDescent="0.25">
      <c r="A614" t="s">
        <v>2981</v>
      </c>
      <c r="B614" t="s">
        <v>2982</v>
      </c>
      <c r="C614" t="s">
        <v>2983</v>
      </c>
      <c r="D614" t="s">
        <v>2984</v>
      </c>
      <c r="E614" t="s">
        <v>2985</v>
      </c>
      <c r="F614" t="s">
        <v>51</v>
      </c>
      <c r="G614" t="s">
        <v>61</v>
      </c>
      <c r="H614" t="s">
        <v>2986</v>
      </c>
      <c r="I614" s="3" t="s">
        <v>9614</v>
      </c>
      <c r="J614" t="s">
        <v>1259</v>
      </c>
      <c r="K614" t="s">
        <v>73</v>
      </c>
      <c r="L614" t="s">
        <v>51</v>
      </c>
      <c r="M614" t="s">
        <v>51</v>
      </c>
      <c r="N614" t="s">
        <v>73</v>
      </c>
      <c r="O614" t="s">
        <v>74</v>
      </c>
      <c r="P614" t="s">
        <v>56</v>
      </c>
      <c r="Q614" s="1" t="s">
        <v>2972</v>
      </c>
      <c r="R614" t="s">
        <v>2987</v>
      </c>
      <c r="S614" t="s">
        <v>450</v>
      </c>
      <c r="T614" t="s">
        <v>2988</v>
      </c>
      <c r="U614">
        <f t="shared" si="72"/>
        <v>1998</v>
      </c>
      <c r="V614" t="str">
        <f t="shared" si="76"/>
        <v>10</v>
      </c>
      <c r="W614" t="str">
        <f t="shared" si="77"/>
        <v>01</v>
      </c>
      <c r="X614" s="8">
        <f t="shared" si="78"/>
        <v>36069</v>
      </c>
      <c r="Y614">
        <f t="shared" si="73"/>
        <v>38.6</v>
      </c>
      <c r="Z614" t="str">
        <f t="shared" si="74"/>
        <v>GRUENFARBE</v>
      </c>
      <c r="AA614" s="9" t="str">
        <f t="shared" si="75"/>
        <v>01.10.1998</v>
      </c>
      <c r="AB614" s="9" t="str">
        <f t="shared" si="79"/>
        <v>Nein</v>
      </c>
    </row>
    <row r="615" spans="1:28" x14ac:dyDescent="0.25">
      <c r="A615" t="s">
        <v>51</v>
      </c>
      <c r="B615" t="s">
        <v>52</v>
      </c>
      <c r="C615" t="s">
        <v>51</v>
      </c>
      <c r="D615" t="s">
        <v>51</v>
      </c>
      <c r="E615" t="s">
        <v>51</v>
      </c>
      <c r="F615" t="s">
        <v>51</v>
      </c>
      <c r="G615" t="s">
        <v>77</v>
      </c>
      <c r="H615" t="s">
        <v>51</v>
      </c>
      <c r="I615" s="3" t="s">
        <v>9248</v>
      </c>
      <c r="J615" t="s">
        <v>54</v>
      </c>
      <c r="K615" t="s">
        <v>463</v>
      </c>
      <c r="L615" t="s">
        <v>51</v>
      </c>
      <c r="M615" t="s">
        <v>51</v>
      </c>
      <c r="N615" t="s">
        <v>463</v>
      </c>
      <c r="O615" t="s">
        <v>56</v>
      </c>
      <c r="P615" t="s">
        <v>51</v>
      </c>
      <c r="Q615" s="1" t="s">
        <v>2972</v>
      </c>
      <c r="R615" t="s">
        <v>51</v>
      </c>
      <c r="S615" t="s">
        <v>51</v>
      </c>
      <c r="T615" t="s">
        <v>51</v>
      </c>
      <c r="U615">
        <f t="shared" si="72"/>
        <v>1990</v>
      </c>
      <c r="V615" t="str">
        <f t="shared" si="76"/>
        <v>01</v>
      </c>
      <c r="W615" t="str">
        <f t="shared" si="77"/>
        <v>01</v>
      </c>
      <c r="X615" s="8">
        <f t="shared" si="78"/>
        <v>32874</v>
      </c>
      <c r="Y615">
        <f t="shared" si="73"/>
        <v>38.6</v>
      </c>
      <c r="Z615" t="str">
        <f t="shared" si="74"/>
        <v>GRUENFARBE</v>
      </c>
      <c r="AA615" s="9" t="str">
        <f t="shared" si="75"/>
        <v>01.01.1990</v>
      </c>
      <c r="AB615" s="9" t="str">
        <f t="shared" si="79"/>
        <v>Nein</v>
      </c>
    </row>
    <row r="616" spans="1:28" x14ac:dyDescent="0.25">
      <c r="A616" t="s">
        <v>2989</v>
      </c>
      <c r="B616" t="s">
        <v>51</v>
      </c>
      <c r="C616" t="s">
        <v>2990</v>
      </c>
      <c r="D616" t="s">
        <v>2991</v>
      </c>
      <c r="E616" t="s">
        <v>2992</v>
      </c>
      <c r="F616" t="s">
        <v>2993</v>
      </c>
      <c r="G616" t="s">
        <v>58</v>
      </c>
      <c r="H616" t="s">
        <v>51</v>
      </c>
      <c r="I616" s="3" t="s">
        <v>9369</v>
      </c>
      <c r="J616" t="s">
        <v>54</v>
      </c>
      <c r="K616" t="s">
        <v>59</v>
      </c>
      <c r="L616" t="s">
        <v>51</v>
      </c>
      <c r="M616" t="s">
        <v>51</v>
      </c>
      <c r="N616" t="s">
        <v>59</v>
      </c>
      <c r="O616" t="s">
        <v>56</v>
      </c>
      <c r="P616" t="s">
        <v>51</v>
      </c>
      <c r="Q616" s="1" t="s">
        <v>2994</v>
      </c>
      <c r="R616" t="s">
        <v>51</v>
      </c>
      <c r="S616" t="s">
        <v>51</v>
      </c>
      <c r="T616" t="s">
        <v>51</v>
      </c>
      <c r="U616">
        <f t="shared" si="72"/>
        <v>2015</v>
      </c>
      <c r="V616" t="str">
        <f t="shared" si="76"/>
        <v>01</v>
      </c>
      <c r="W616" t="str">
        <f t="shared" si="77"/>
        <v>01</v>
      </c>
      <c r="X616" s="8">
        <f t="shared" si="78"/>
        <v>42005</v>
      </c>
      <c r="Y616">
        <f t="shared" si="73"/>
        <v>38.5</v>
      </c>
      <c r="Z616" t="str">
        <f t="shared" si="74"/>
        <v>GRUENFARBE</v>
      </c>
      <c r="AA616" s="9" t="str">
        <f t="shared" si="75"/>
        <v>01.01.2015</v>
      </c>
      <c r="AB616" s="9" t="str">
        <f t="shared" si="79"/>
        <v>Nein</v>
      </c>
    </row>
    <row r="617" spans="1:28" x14ac:dyDescent="0.25">
      <c r="A617" t="s">
        <v>2995</v>
      </c>
      <c r="B617" t="s">
        <v>1954</v>
      </c>
      <c r="C617" t="s">
        <v>2996</v>
      </c>
      <c r="D617" t="s">
        <v>2997</v>
      </c>
      <c r="E617" t="s">
        <v>2998</v>
      </c>
      <c r="F617" t="s">
        <v>2999</v>
      </c>
      <c r="G617" t="s">
        <v>53</v>
      </c>
      <c r="H617" t="s">
        <v>51</v>
      </c>
      <c r="I617" s="4" t="s">
        <v>9617</v>
      </c>
      <c r="J617" t="s">
        <v>54</v>
      </c>
      <c r="K617" t="s">
        <v>463</v>
      </c>
      <c r="L617" t="s">
        <v>51</v>
      </c>
      <c r="M617" t="s">
        <v>51</v>
      </c>
      <c r="N617" t="s">
        <v>463</v>
      </c>
      <c r="O617" t="s">
        <v>74</v>
      </c>
      <c r="P617" t="s">
        <v>74</v>
      </c>
      <c r="Q617" s="1" t="s">
        <v>3000</v>
      </c>
      <c r="R617" t="s">
        <v>3001</v>
      </c>
      <c r="S617" t="s">
        <v>450</v>
      </c>
      <c r="T617" t="s">
        <v>616</v>
      </c>
      <c r="U617">
        <f t="shared" si="72"/>
        <v>1970</v>
      </c>
      <c r="V617" t="str">
        <f t="shared" si="76"/>
        <v>07</v>
      </c>
      <c r="W617" t="str">
        <f t="shared" si="77"/>
        <v>01</v>
      </c>
      <c r="X617" s="8">
        <f t="shared" si="78"/>
        <v>25750</v>
      </c>
      <c r="Y617">
        <f t="shared" si="73"/>
        <v>38.200000000000003</v>
      </c>
      <c r="Z617" t="str">
        <f t="shared" si="74"/>
        <v>ROTFARBE</v>
      </c>
      <c r="AA617" s="9" t="str">
        <f t="shared" si="75"/>
        <v>01.07.1970</v>
      </c>
      <c r="AB617" s="9" t="str">
        <f t="shared" si="79"/>
        <v>Nein</v>
      </c>
    </row>
    <row r="618" spans="1:28" x14ac:dyDescent="0.25">
      <c r="A618" t="s">
        <v>3002</v>
      </c>
      <c r="B618" t="s">
        <v>3003</v>
      </c>
      <c r="C618" t="s">
        <v>3004</v>
      </c>
      <c r="D618" t="s">
        <v>3005</v>
      </c>
      <c r="E618" t="s">
        <v>3006</v>
      </c>
      <c r="F618" t="s">
        <v>51</v>
      </c>
      <c r="G618" t="s">
        <v>81</v>
      </c>
      <c r="H618" t="s">
        <v>51</v>
      </c>
      <c r="I618" s="3" t="s">
        <v>9596</v>
      </c>
      <c r="J618" t="s">
        <v>54</v>
      </c>
      <c r="K618" t="s">
        <v>73</v>
      </c>
      <c r="L618" t="s">
        <v>51</v>
      </c>
      <c r="M618" t="s">
        <v>51</v>
      </c>
      <c r="N618" t="s">
        <v>73</v>
      </c>
      <c r="O618" t="s">
        <v>74</v>
      </c>
      <c r="P618" t="s">
        <v>56</v>
      </c>
      <c r="Q618" s="1" t="s">
        <v>3007</v>
      </c>
      <c r="R618" t="s">
        <v>3008</v>
      </c>
      <c r="S618" t="s">
        <v>450</v>
      </c>
      <c r="T618" t="s">
        <v>1625</v>
      </c>
      <c r="U618">
        <f t="shared" si="72"/>
        <v>2013</v>
      </c>
      <c r="V618" t="str">
        <f t="shared" si="76"/>
        <v>12</v>
      </c>
      <c r="W618" t="str">
        <f t="shared" si="77"/>
        <v>01</v>
      </c>
      <c r="X618" s="8">
        <f t="shared" si="78"/>
        <v>41609</v>
      </c>
      <c r="Y618">
        <f t="shared" si="73"/>
        <v>38</v>
      </c>
      <c r="Z618" t="str">
        <f t="shared" si="74"/>
        <v>GRUENFARBE</v>
      </c>
      <c r="AA618" s="9" t="str">
        <f t="shared" si="75"/>
        <v>01.12.2013</v>
      </c>
      <c r="AB618" s="9" t="str">
        <f t="shared" si="79"/>
        <v>Nein</v>
      </c>
    </row>
    <row r="619" spans="1:28" x14ac:dyDescent="0.25">
      <c r="A619" t="s">
        <v>3025</v>
      </c>
      <c r="B619" t="s">
        <v>51</v>
      </c>
      <c r="C619" t="s">
        <v>51</v>
      </c>
      <c r="D619" t="s">
        <v>3026</v>
      </c>
      <c r="E619" t="s">
        <v>3027</v>
      </c>
      <c r="F619" t="s">
        <v>51</v>
      </c>
      <c r="G619" t="s">
        <v>88</v>
      </c>
      <c r="H619" t="s">
        <v>51</v>
      </c>
      <c r="I619" s="3" t="s">
        <v>9355</v>
      </c>
      <c r="J619" t="s">
        <v>54</v>
      </c>
      <c r="K619" t="s">
        <v>59</v>
      </c>
      <c r="L619" t="s">
        <v>51</v>
      </c>
      <c r="M619" t="s">
        <v>51</v>
      </c>
      <c r="N619" t="s">
        <v>59</v>
      </c>
      <c r="O619" t="s">
        <v>56</v>
      </c>
      <c r="P619" t="s">
        <v>51</v>
      </c>
      <c r="Q619" s="1" t="s">
        <v>3007</v>
      </c>
      <c r="R619" t="s">
        <v>51</v>
      </c>
      <c r="S619" t="s">
        <v>450</v>
      </c>
      <c r="T619" t="s">
        <v>2937</v>
      </c>
      <c r="U619">
        <f t="shared" si="72"/>
        <v>2003</v>
      </c>
      <c r="V619" t="str">
        <f t="shared" si="76"/>
        <v>01</v>
      </c>
      <c r="W619" t="str">
        <f t="shared" si="77"/>
        <v>01</v>
      </c>
      <c r="X619" s="8">
        <f t="shared" si="78"/>
        <v>37622</v>
      </c>
      <c r="Y619">
        <f t="shared" si="73"/>
        <v>38</v>
      </c>
      <c r="Z619" t="str">
        <f t="shared" si="74"/>
        <v>GRUENFARBE</v>
      </c>
      <c r="AA619" s="9" t="str">
        <f t="shared" si="75"/>
        <v>01.01.2003</v>
      </c>
      <c r="AB619" s="9" t="str">
        <f t="shared" si="79"/>
        <v>Nein</v>
      </c>
    </row>
    <row r="620" spans="1:28" x14ac:dyDescent="0.25">
      <c r="A620" t="s">
        <v>3016</v>
      </c>
      <c r="B620" t="s">
        <v>3017</v>
      </c>
      <c r="C620" t="s">
        <v>3018</v>
      </c>
      <c r="D620" t="s">
        <v>3019</v>
      </c>
      <c r="E620" t="s">
        <v>281</v>
      </c>
      <c r="F620" t="s">
        <v>3020</v>
      </c>
      <c r="G620" t="s">
        <v>281</v>
      </c>
      <c r="H620" t="s">
        <v>3018</v>
      </c>
      <c r="I620" s="3" t="s">
        <v>9619</v>
      </c>
      <c r="J620" t="s">
        <v>3021</v>
      </c>
      <c r="K620" t="s">
        <v>183</v>
      </c>
      <c r="L620" t="s">
        <v>3022</v>
      </c>
      <c r="M620" t="s">
        <v>3023</v>
      </c>
      <c r="N620" t="s">
        <v>185</v>
      </c>
      <c r="O620" t="s">
        <v>74</v>
      </c>
      <c r="P620" t="s">
        <v>56</v>
      </c>
      <c r="Q620" s="1" t="s">
        <v>3007</v>
      </c>
      <c r="R620" t="s">
        <v>3024</v>
      </c>
      <c r="S620" t="s">
        <v>450</v>
      </c>
      <c r="T620" t="s">
        <v>1155</v>
      </c>
      <c r="U620">
        <f t="shared" si="72"/>
        <v>1994</v>
      </c>
      <c r="V620" t="str">
        <f t="shared" si="76"/>
        <v>06</v>
      </c>
      <c r="W620" t="str">
        <f t="shared" si="77"/>
        <v>26</v>
      </c>
      <c r="X620" s="8">
        <f t="shared" si="78"/>
        <v>34511</v>
      </c>
      <c r="Y620">
        <f t="shared" si="73"/>
        <v>38</v>
      </c>
      <c r="Z620" t="str">
        <f t="shared" si="74"/>
        <v>GRUENFARBE</v>
      </c>
      <c r="AA620" s="9" t="str">
        <f t="shared" si="75"/>
        <v>26.06.1994</v>
      </c>
      <c r="AB620" s="9" t="str">
        <f t="shared" si="79"/>
        <v>Nein</v>
      </c>
    </row>
    <row r="621" spans="1:28" x14ac:dyDescent="0.25">
      <c r="A621" t="s">
        <v>3028</v>
      </c>
      <c r="B621" t="s">
        <v>219</v>
      </c>
      <c r="C621" t="s">
        <v>3029</v>
      </c>
      <c r="D621" t="s">
        <v>3030</v>
      </c>
      <c r="E621" t="s">
        <v>3031</v>
      </c>
      <c r="F621" t="s">
        <v>51</v>
      </c>
      <c r="G621" t="s">
        <v>63</v>
      </c>
      <c r="H621" t="s">
        <v>155</v>
      </c>
      <c r="I621" s="4" t="s">
        <v>9620</v>
      </c>
      <c r="J621" t="s">
        <v>54</v>
      </c>
      <c r="K621" t="s">
        <v>1281</v>
      </c>
      <c r="L621" t="s">
        <v>51</v>
      </c>
      <c r="M621" t="s">
        <v>51</v>
      </c>
      <c r="N621" t="s">
        <v>1281</v>
      </c>
      <c r="O621" t="s">
        <v>74</v>
      </c>
      <c r="P621" t="s">
        <v>56</v>
      </c>
      <c r="Q621" s="1" t="s">
        <v>3007</v>
      </c>
      <c r="R621" t="s">
        <v>3029</v>
      </c>
      <c r="S621" t="s">
        <v>450</v>
      </c>
      <c r="T621" t="s">
        <v>471</v>
      </c>
      <c r="U621">
        <f t="shared" si="72"/>
        <v>1987</v>
      </c>
      <c r="V621" t="str">
        <f t="shared" si="76"/>
        <v>03</v>
      </c>
      <c r="W621" t="str">
        <f t="shared" si="77"/>
        <v>16</v>
      </c>
      <c r="X621" s="8">
        <f t="shared" si="78"/>
        <v>31852</v>
      </c>
      <c r="Y621">
        <f t="shared" si="73"/>
        <v>38</v>
      </c>
      <c r="Z621" t="str">
        <f t="shared" si="74"/>
        <v>ROTFARBE</v>
      </c>
      <c r="AA621" s="9" t="str">
        <f t="shared" si="75"/>
        <v>16.03.1987</v>
      </c>
      <c r="AB621" s="9" t="str">
        <f t="shared" si="79"/>
        <v>Nein</v>
      </c>
    </row>
    <row r="622" spans="1:28" ht="27.6" x14ac:dyDescent="0.25">
      <c r="A622" t="s">
        <v>3009</v>
      </c>
      <c r="B622" t="s">
        <v>3010</v>
      </c>
      <c r="C622" t="s">
        <v>3011</v>
      </c>
      <c r="D622" t="s">
        <v>3012</v>
      </c>
      <c r="E622" t="s">
        <v>2880</v>
      </c>
      <c r="F622" t="s">
        <v>3013</v>
      </c>
      <c r="G622" t="s">
        <v>63</v>
      </c>
      <c r="H622" t="s">
        <v>51</v>
      </c>
      <c r="I622" s="4" t="s">
        <v>9618</v>
      </c>
      <c r="J622" t="s">
        <v>54</v>
      </c>
      <c r="K622" t="s">
        <v>183</v>
      </c>
      <c r="L622" t="s">
        <v>3014</v>
      </c>
      <c r="M622" t="s">
        <v>2152</v>
      </c>
      <c r="N622" s="2" t="s">
        <v>564</v>
      </c>
      <c r="O622" t="s">
        <v>74</v>
      </c>
      <c r="P622" t="s">
        <v>56</v>
      </c>
      <c r="Q622" s="1" t="s">
        <v>3007</v>
      </c>
      <c r="R622" t="s">
        <v>3015</v>
      </c>
      <c r="S622" t="s">
        <v>450</v>
      </c>
      <c r="T622" t="s">
        <v>471</v>
      </c>
      <c r="U622">
        <f t="shared" si="72"/>
        <v>1929</v>
      </c>
      <c r="V622" t="str">
        <f t="shared" si="76"/>
        <v>01</v>
      </c>
      <c r="W622" t="str">
        <f t="shared" si="77"/>
        <v>01</v>
      </c>
      <c r="X622" s="8">
        <f t="shared" si="78"/>
        <v>10594</v>
      </c>
      <c r="Y622">
        <f t="shared" si="73"/>
        <v>38</v>
      </c>
      <c r="Z622" t="str">
        <f t="shared" si="74"/>
        <v>ROTFARBE</v>
      </c>
      <c r="AA622" s="9" t="str">
        <f t="shared" si="75"/>
        <v>01.01.1929</v>
      </c>
      <c r="AB622" s="9" t="str">
        <f t="shared" si="79"/>
        <v>Nein</v>
      </c>
    </row>
    <row r="623" spans="1:28" x14ac:dyDescent="0.25">
      <c r="A623" t="s">
        <v>3032</v>
      </c>
      <c r="B623" t="s">
        <v>2687</v>
      </c>
      <c r="C623" t="s">
        <v>3033</v>
      </c>
      <c r="D623" t="s">
        <v>3034</v>
      </c>
      <c r="E623" t="s">
        <v>3035</v>
      </c>
      <c r="F623" t="s">
        <v>51</v>
      </c>
      <c r="G623" t="s">
        <v>61</v>
      </c>
      <c r="H623" t="s">
        <v>3033</v>
      </c>
      <c r="I623" s="4" t="s">
        <v>9621</v>
      </c>
      <c r="J623" t="s">
        <v>54</v>
      </c>
      <c r="K623" t="s">
        <v>463</v>
      </c>
      <c r="L623" t="s">
        <v>51</v>
      </c>
      <c r="M623" t="s">
        <v>51</v>
      </c>
      <c r="N623" t="s">
        <v>463</v>
      </c>
      <c r="O623" t="s">
        <v>74</v>
      </c>
      <c r="P623" t="s">
        <v>74</v>
      </c>
      <c r="Q623" s="1" t="s">
        <v>3036</v>
      </c>
      <c r="R623" t="s">
        <v>3037</v>
      </c>
      <c r="S623" t="s">
        <v>1225</v>
      </c>
      <c r="T623" t="s">
        <v>1645</v>
      </c>
      <c r="U623">
        <f t="shared" si="72"/>
        <v>1912</v>
      </c>
      <c r="V623" t="str">
        <f t="shared" si="76"/>
        <v>09</v>
      </c>
      <c r="W623" t="str">
        <f t="shared" si="77"/>
        <v>01</v>
      </c>
      <c r="X623" s="8">
        <f t="shared" si="78"/>
        <v>4628</v>
      </c>
      <c r="Y623">
        <f t="shared" si="73"/>
        <v>37.9</v>
      </c>
      <c r="Z623" t="str">
        <f t="shared" si="74"/>
        <v>ROTFARBE</v>
      </c>
      <c r="AA623" s="9" t="str">
        <f t="shared" si="75"/>
        <v>01.09.1912</v>
      </c>
      <c r="AB623" s="9" t="str">
        <f t="shared" si="79"/>
        <v>Nein</v>
      </c>
    </row>
    <row r="624" spans="1:28" x14ac:dyDescent="0.25">
      <c r="A624" t="s">
        <v>3056</v>
      </c>
      <c r="B624" t="s">
        <v>2870</v>
      </c>
      <c r="C624" t="s">
        <v>3057</v>
      </c>
      <c r="D624" t="s">
        <v>3058</v>
      </c>
      <c r="E624" t="s">
        <v>2498</v>
      </c>
      <c r="F624" t="s">
        <v>51</v>
      </c>
      <c r="G624" t="s">
        <v>63</v>
      </c>
      <c r="H624" t="s">
        <v>455</v>
      </c>
      <c r="I624" s="3" t="s">
        <v>9624</v>
      </c>
      <c r="J624" t="s">
        <v>54</v>
      </c>
      <c r="K624" t="s">
        <v>73</v>
      </c>
      <c r="L624" t="s">
        <v>51</v>
      </c>
      <c r="M624" t="s">
        <v>51</v>
      </c>
      <c r="N624" t="s">
        <v>73</v>
      </c>
      <c r="O624" t="s">
        <v>74</v>
      </c>
      <c r="P624" t="s">
        <v>419</v>
      </c>
      <c r="Q624" s="1" t="s">
        <v>3043</v>
      </c>
      <c r="R624" t="s">
        <v>51</v>
      </c>
      <c r="S624" t="s">
        <v>450</v>
      </c>
      <c r="T624" t="s">
        <v>2501</v>
      </c>
      <c r="U624">
        <f t="shared" si="72"/>
        <v>2005</v>
      </c>
      <c r="V624" t="str">
        <f t="shared" si="76"/>
        <v>01</v>
      </c>
      <c r="W624" t="str">
        <f t="shared" si="77"/>
        <v>02</v>
      </c>
      <c r="X624" s="8">
        <f t="shared" si="78"/>
        <v>38354</v>
      </c>
      <c r="Y624">
        <f t="shared" si="73"/>
        <v>37.5</v>
      </c>
      <c r="Z624" t="str">
        <f t="shared" si="74"/>
        <v>GRUENFARBE</v>
      </c>
      <c r="AA624" s="9" t="str">
        <f t="shared" si="75"/>
        <v>02.01.2005</v>
      </c>
      <c r="AB624" s="9" t="str">
        <f t="shared" si="79"/>
        <v>Nein</v>
      </c>
    </row>
    <row r="625" spans="1:28" ht="27.6" x14ac:dyDescent="0.25">
      <c r="A625" t="s">
        <v>3050</v>
      </c>
      <c r="B625" t="s">
        <v>3051</v>
      </c>
      <c r="C625" t="s">
        <v>3052</v>
      </c>
      <c r="D625" t="s">
        <v>766</v>
      </c>
      <c r="E625" t="s">
        <v>767</v>
      </c>
      <c r="F625" t="s">
        <v>51</v>
      </c>
      <c r="G625" t="s">
        <v>58</v>
      </c>
      <c r="H625" t="s">
        <v>3053</v>
      </c>
      <c r="I625" s="3" t="s">
        <v>9623</v>
      </c>
      <c r="J625" t="s">
        <v>54</v>
      </c>
      <c r="K625" t="s">
        <v>1281</v>
      </c>
      <c r="L625" s="2" t="s">
        <v>3054</v>
      </c>
      <c r="M625" t="s">
        <v>51</v>
      </c>
      <c r="N625" t="s">
        <v>1281</v>
      </c>
      <c r="O625" t="s">
        <v>74</v>
      </c>
      <c r="P625" t="s">
        <v>74</v>
      </c>
      <c r="Q625" s="1" t="s">
        <v>3043</v>
      </c>
      <c r="R625" t="s">
        <v>3055</v>
      </c>
      <c r="S625" t="s">
        <v>450</v>
      </c>
      <c r="T625" t="s">
        <v>1279</v>
      </c>
      <c r="U625">
        <f t="shared" si="72"/>
        <v>1999</v>
      </c>
      <c r="V625" t="str">
        <f t="shared" si="76"/>
        <v>03</v>
      </c>
      <c r="W625" t="str">
        <f t="shared" si="77"/>
        <v>31</v>
      </c>
      <c r="X625" s="8">
        <f t="shared" si="78"/>
        <v>36250</v>
      </c>
      <c r="Y625">
        <f t="shared" si="73"/>
        <v>37.5</v>
      </c>
      <c r="Z625" t="str">
        <f t="shared" si="74"/>
        <v>GRUENFARBE</v>
      </c>
      <c r="AA625" s="9" t="str">
        <f t="shared" si="75"/>
        <v>31.03.1999</v>
      </c>
      <c r="AB625" s="9" t="str">
        <f t="shared" si="79"/>
        <v>Nein</v>
      </c>
    </row>
    <row r="626" spans="1:28" x14ac:dyDescent="0.25">
      <c r="A626" t="s">
        <v>3038</v>
      </c>
      <c r="B626" t="s">
        <v>240</v>
      </c>
      <c r="C626" t="s">
        <v>3039</v>
      </c>
      <c r="D626" t="s">
        <v>3040</v>
      </c>
      <c r="E626" t="s">
        <v>3041</v>
      </c>
      <c r="F626" t="s">
        <v>51</v>
      </c>
      <c r="G626" t="s">
        <v>66</v>
      </c>
      <c r="H626" t="s">
        <v>3042</v>
      </c>
      <c r="I626" s="3" t="s">
        <v>9248</v>
      </c>
      <c r="J626" t="s">
        <v>960</v>
      </c>
      <c r="K626" t="s">
        <v>73</v>
      </c>
      <c r="L626" t="s">
        <v>51</v>
      </c>
      <c r="M626" t="s">
        <v>51</v>
      </c>
      <c r="N626" t="s">
        <v>73</v>
      </c>
      <c r="O626" t="s">
        <v>74</v>
      </c>
      <c r="P626" t="s">
        <v>74</v>
      </c>
      <c r="Q626" s="1" t="s">
        <v>3043</v>
      </c>
      <c r="R626" t="s">
        <v>3039</v>
      </c>
      <c r="S626" t="s">
        <v>450</v>
      </c>
      <c r="T626" t="s">
        <v>196</v>
      </c>
      <c r="U626">
        <f t="shared" si="72"/>
        <v>1990</v>
      </c>
      <c r="V626" t="str">
        <f t="shared" si="76"/>
        <v>01</v>
      </c>
      <c r="W626" t="str">
        <f t="shared" si="77"/>
        <v>01</v>
      </c>
      <c r="X626" s="8">
        <f t="shared" si="78"/>
        <v>32874</v>
      </c>
      <c r="Y626">
        <f t="shared" si="73"/>
        <v>37.5</v>
      </c>
      <c r="Z626" t="str">
        <f t="shared" si="74"/>
        <v>GRUENFARBE</v>
      </c>
      <c r="AA626" s="9" t="str">
        <f t="shared" si="75"/>
        <v>01.01.1990</v>
      </c>
      <c r="AB626" s="9" t="str">
        <f t="shared" si="79"/>
        <v>Nein</v>
      </c>
    </row>
    <row r="627" spans="1:28" x14ac:dyDescent="0.25">
      <c r="A627" t="s">
        <v>3044</v>
      </c>
      <c r="B627" t="s">
        <v>240</v>
      </c>
      <c r="C627" t="s">
        <v>3039</v>
      </c>
      <c r="D627" t="s">
        <v>3040</v>
      </c>
      <c r="E627" t="s">
        <v>3041</v>
      </c>
      <c r="F627" t="s">
        <v>51</v>
      </c>
      <c r="G627" t="s">
        <v>66</v>
      </c>
      <c r="H627" t="s">
        <v>3045</v>
      </c>
      <c r="I627" s="3" t="s">
        <v>9248</v>
      </c>
      <c r="J627" t="s">
        <v>960</v>
      </c>
      <c r="K627" t="s">
        <v>73</v>
      </c>
      <c r="L627" t="s">
        <v>51</v>
      </c>
      <c r="M627" t="s">
        <v>51</v>
      </c>
      <c r="N627" t="s">
        <v>73</v>
      </c>
      <c r="O627" t="s">
        <v>74</v>
      </c>
      <c r="P627" t="s">
        <v>74</v>
      </c>
      <c r="Q627" s="1" t="s">
        <v>3043</v>
      </c>
      <c r="R627" t="s">
        <v>3039</v>
      </c>
      <c r="S627" t="s">
        <v>450</v>
      </c>
      <c r="T627" t="s">
        <v>196</v>
      </c>
      <c r="U627">
        <f t="shared" si="72"/>
        <v>1990</v>
      </c>
      <c r="V627" t="str">
        <f t="shared" si="76"/>
        <v>01</v>
      </c>
      <c r="W627" t="str">
        <f t="shared" si="77"/>
        <v>01</v>
      </c>
      <c r="X627" s="8">
        <f t="shared" si="78"/>
        <v>32874</v>
      </c>
      <c r="Y627">
        <f t="shared" si="73"/>
        <v>37.5</v>
      </c>
      <c r="Z627" t="str">
        <f t="shared" si="74"/>
        <v>GRUENFARBE</v>
      </c>
      <c r="AA627" s="9" t="str">
        <f t="shared" si="75"/>
        <v>01.01.1990</v>
      </c>
      <c r="AB627" s="9" t="str">
        <f t="shared" si="79"/>
        <v>Nein</v>
      </c>
    </row>
    <row r="628" spans="1:28" x14ac:dyDescent="0.25">
      <c r="A628" t="s">
        <v>3046</v>
      </c>
      <c r="B628" t="s">
        <v>240</v>
      </c>
      <c r="C628" t="s">
        <v>3039</v>
      </c>
      <c r="D628" t="s">
        <v>3040</v>
      </c>
      <c r="E628" t="s">
        <v>3041</v>
      </c>
      <c r="F628" t="s">
        <v>51</v>
      </c>
      <c r="G628" t="s">
        <v>66</v>
      </c>
      <c r="H628" t="s">
        <v>3047</v>
      </c>
      <c r="I628" s="3" t="s">
        <v>9248</v>
      </c>
      <c r="J628" t="s">
        <v>960</v>
      </c>
      <c r="K628" t="s">
        <v>73</v>
      </c>
      <c r="L628" t="s">
        <v>51</v>
      </c>
      <c r="M628" t="s">
        <v>51</v>
      </c>
      <c r="N628" t="s">
        <v>73</v>
      </c>
      <c r="O628" t="s">
        <v>74</v>
      </c>
      <c r="P628" t="s">
        <v>74</v>
      </c>
      <c r="Q628" s="1" t="s">
        <v>3043</v>
      </c>
      <c r="R628" t="s">
        <v>3039</v>
      </c>
      <c r="S628" t="s">
        <v>450</v>
      </c>
      <c r="T628" t="s">
        <v>196</v>
      </c>
      <c r="U628">
        <f t="shared" si="72"/>
        <v>1990</v>
      </c>
      <c r="V628" t="str">
        <f t="shared" si="76"/>
        <v>01</v>
      </c>
      <c r="W628" t="str">
        <f t="shared" si="77"/>
        <v>01</v>
      </c>
      <c r="X628" s="8">
        <f t="shared" si="78"/>
        <v>32874</v>
      </c>
      <c r="Y628">
        <f t="shared" si="73"/>
        <v>37.5</v>
      </c>
      <c r="Z628" t="str">
        <f t="shared" si="74"/>
        <v>GRUENFARBE</v>
      </c>
      <c r="AA628" s="9" t="str">
        <f t="shared" si="75"/>
        <v>01.01.1990</v>
      </c>
      <c r="AB628" s="9" t="str">
        <f t="shared" si="79"/>
        <v>Nein</v>
      </c>
    </row>
    <row r="629" spans="1:28" x14ac:dyDescent="0.25">
      <c r="A629" t="s">
        <v>3059</v>
      </c>
      <c r="B629" t="s">
        <v>240</v>
      </c>
      <c r="C629" t="s">
        <v>3060</v>
      </c>
      <c r="D629" t="s">
        <v>3061</v>
      </c>
      <c r="E629" t="s">
        <v>3060</v>
      </c>
      <c r="F629" t="s">
        <v>3062</v>
      </c>
      <c r="G629" t="s">
        <v>66</v>
      </c>
      <c r="H629" t="s">
        <v>2290</v>
      </c>
      <c r="I629" s="3" t="s">
        <v>9248</v>
      </c>
      <c r="J629" t="s">
        <v>646</v>
      </c>
      <c r="K629" t="s">
        <v>73</v>
      </c>
      <c r="L629" t="s">
        <v>51</v>
      </c>
      <c r="M629" t="s">
        <v>51</v>
      </c>
      <c r="N629" t="s">
        <v>73</v>
      </c>
      <c r="O629" t="s">
        <v>74</v>
      </c>
      <c r="P629" t="s">
        <v>74</v>
      </c>
      <c r="Q629" s="1" t="s">
        <v>3043</v>
      </c>
      <c r="R629" t="s">
        <v>3063</v>
      </c>
      <c r="S629" t="s">
        <v>450</v>
      </c>
      <c r="T629" t="s">
        <v>196</v>
      </c>
      <c r="U629">
        <f t="shared" si="72"/>
        <v>1990</v>
      </c>
      <c r="V629" t="str">
        <f t="shared" si="76"/>
        <v>01</v>
      </c>
      <c r="W629" t="str">
        <f t="shared" si="77"/>
        <v>01</v>
      </c>
      <c r="X629" s="8">
        <f t="shared" si="78"/>
        <v>32874</v>
      </c>
      <c r="Y629">
        <f t="shared" si="73"/>
        <v>37.5</v>
      </c>
      <c r="Z629" t="str">
        <f t="shared" si="74"/>
        <v>GRUENFARBE</v>
      </c>
      <c r="AA629" s="9" t="str">
        <f t="shared" si="75"/>
        <v>01.01.1990</v>
      </c>
      <c r="AB629" s="9" t="str">
        <f t="shared" si="79"/>
        <v>Nein</v>
      </c>
    </row>
    <row r="630" spans="1:28" x14ac:dyDescent="0.25">
      <c r="A630" t="s">
        <v>3064</v>
      </c>
      <c r="B630" t="s">
        <v>240</v>
      </c>
      <c r="C630" t="s">
        <v>3060</v>
      </c>
      <c r="D630" t="s">
        <v>3061</v>
      </c>
      <c r="E630" t="s">
        <v>3060</v>
      </c>
      <c r="F630" t="s">
        <v>3062</v>
      </c>
      <c r="G630" t="s">
        <v>66</v>
      </c>
      <c r="H630" t="s">
        <v>2292</v>
      </c>
      <c r="I630" s="3" t="s">
        <v>9248</v>
      </c>
      <c r="J630" t="s">
        <v>646</v>
      </c>
      <c r="K630" t="s">
        <v>73</v>
      </c>
      <c r="L630" t="s">
        <v>51</v>
      </c>
      <c r="M630" t="s">
        <v>51</v>
      </c>
      <c r="N630" t="s">
        <v>73</v>
      </c>
      <c r="O630" t="s">
        <v>74</v>
      </c>
      <c r="P630" t="s">
        <v>74</v>
      </c>
      <c r="Q630" s="1" t="s">
        <v>3043</v>
      </c>
      <c r="R630" t="s">
        <v>3063</v>
      </c>
      <c r="S630" t="s">
        <v>450</v>
      </c>
      <c r="T630" t="s">
        <v>196</v>
      </c>
      <c r="U630">
        <f t="shared" si="72"/>
        <v>1990</v>
      </c>
      <c r="V630" t="str">
        <f t="shared" si="76"/>
        <v>01</v>
      </c>
      <c r="W630" t="str">
        <f t="shared" si="77"/>
        <v>01</v>
      </c>
      <c r="X630" s="8">
        <f t="shared" si="78"/>
        <v>32874</v>
      </c>
      <c r="Y630">
        <f t="shared" si="73"/>
        <v>37.5</v>
      </c>
      <c r="Z630" t="str">
        <f t="shared" si="74"/>
        <v>GRUENFARBE</v>
      </c>
      <c r="AA630" s="9" t="str">
        <f t="shared" si="75"/>
        <v>01.01.1990</v>
      </c>
      <c r="AB630" s="9" t="str">
        <f t="shared" si="79"/>
        <v>Nein</v>
      </c>
    </row>
    <row r="631" spans="1:28" x14ac:dyDescent="0.25">
      <c r="A631" t="s">
        <v>3065</v>
      </c>
      <c r="B631" t="s">
        <v>240</v>
      </c>
      <c r="C631" t="s">
        <v>3060</v>
      </c>
      <c r="D631" t="s">
        <v>3061</v>
      </c>
      <c r="E631" t="s">
        <v>3060</v>
      </c>
      <c r="F631" t="s">
        <v>3062</v>
      </c>
      <c r="G631" t="s">
        <v>66</v>
      </c>
      <c r="H631" t="s">
        <v>2294</v>
      </c>
      <c r="I631" s="3" t="s">
        <v>9248</v>
      </c>
      <c r="J631" t="s">
        <v>646</v>
      </c>
      <c r="K631" t="s">
        <v>73</v>
      </c>
      <c r="L631" t="s">
        <v>51</v>
      </c>
      <c r="M631" t="s">
        <v>51</v>
      </c>
      <c r="N631" t="s">
        <v>73</v>
      </c>
      <c r="O631" t="s">
        <v>74</v>
      </c>
      <c r="P631" t="s">
        <v>74</v>
      </c>
      <c r="Q631" s="1" t="s">
        <v>3043</v>
      </c>
      <c r="R631" t="s">
        <v>3063</v>
      </c>
      <c r="S631" t="s">
        <v>450</v>
      </c>
      <c r="T631" t="s">
        <v>196</v>
      </c>
      <c r="U631">
        <f t="shared" si="72"/>
        <v>1990</v>
      </c>
      <c r="V631" t="str">
        <f t="shared" si="76"/>
        <v>01</v>
      </c>
      <c r="W631" t="str">
        <f t="shared" si="77"/>
        <v>01</v>
      </c>
      <c r="X631" s="8">
        <f t="shared" si="78"/>
        <v>32874</v>
      </c>
      <c r="Y631">
        <f t="shared" si="73"/>
        <v>37.5</v>
      </c>
      <c r="Z631" t="str">
        <f t="shared" si="74"/>
        <v>GRUENFARBE</v>
      </c>
      <c r="AA631" s="9" t="str">
        <f t="shared" si="75"/>
        <v>01.01.1990</v>
      </c>
      <c r="AB631" s="9" t="str">
        <f t="shared" si="79"/>
        <v>Nein</v>
      </c>
    </row>
    <row r="632" spans="1:28" x14ac:dyDescent="0.25">
      <c r="A632" t="s">
        <v>3066</v>
      </c>
      <c r="B632" t="s">
        <v>240</v>
      </c>
      <c r="C632" t="s">
        <v>3060</v>
      </c>
      <c r="D632" t="s">
        <v>3061</v>
      </c>
      <c r="E632" t="s">
        <v>3060</v>
      </c>
      <c r="F632" t="s">
        <v>3062</v>
      </c>
      <c r="G632" t="s">
        <v>66</v>
      </c>
      <c r="H632" t="s">
        <v>2296</v>
      </c>
      <c r="I632" s="3" t="s">
        <v>9248</v>
      </c>
      <c r="J632" t="s">
        <v>646</v>
      </c>
      <c r="K632" t="s">
        <v>73</v>
      </c>
      <c r="L632" t="s">
        <v>51</v>
      </c>
      <c r="M632" t="s">
        <v>51</v>
      </c>
      <c r="N632" t="s">
        <v>73</v>
      </c>
      <c r="O632" t="s">
        <v>74</v>
      </c>
      <c r="P632" t="s">
        <v>74</v>
      </c>
      <c r="Q632" s="1" t="s">
        <v>3043</v>
      </c>
      <c r="R632" t="s">
        <v>3063</v>
      </c>
      <c r="S632" t="s">
        <v>450</v>
      </c>
      <c r="T632" t="s">
        <v>196</v>
      </c>
      <c r="U632">
        <f t="shared" si="72"/>
        <v>1990</v>
      </c>
      <c r="V632" t="str">
        <f t="shared" si="76"/>
        <v>01</v>
      </c>
      <c r="W632" t="str">
        <f t="shared" si="77"/>
        <v>01</v>
      </c>
      <c r="X632" s="8">
        <f t="shared" si="78"/>
        <v>32874</v>
      </c>
      <c r="Y632">
        <f t="shared" si="73"/>
        <v>37.5</v>
      </c>
      <c r="Z632" t="str">
        <f t="shared" si="74"/>
        <v>GRUENFARBE</v>
      </c>
      <c r="AA632" s="9" t="str">
        <f t="shared" si="75"/>
        <v>01.01.1990</v>
      </c>
      <c r="AB632" s="9" t="str">
        <f t="shared" si="79"/>
        <v>Nein</v>
      </c>
    </row>
    <row r="633" spans="1:28" x14ac:dyDescent="0.25">
      <c r="A633" t="s">
        <v>3048</v>
      </c>
      <c r="B633" t="s">
        <v>240</v>
      </c>
      <c r="C633" t="s">
        <v>3039</v>
      </c>
      <c r="D633" t="s">
        <v>3040</v>
      </c>
      <c r="E633" t="s">
        <v>3041</v>
      </c>
      <c r="F633" t="s">
        <v>51</v>
      </c>
      <c r="G633" t="s">
        <v>66</v>
      </c>
      <c r="H633" t="s">
        <v>3049</v>
      </c>
      <c r="I633" s="4" t="s">
        <v>9622</v>
      </c>
      <c r="J633" t="s">
        <v>358</v>
      </c>
      <c r="K633" t="s">
        <v>73</v>
      </c>
      <c r="L633" t="s">
        <v>51</v>
      </c>
      <c r="M633" t="s">
        <v>51</v>
      </c>
      <c r="N633" t="s">
        <v>73</v>
      </c>
      <c r="O633" t="s">
        <v>74</v>
      </c>
      <c r="P633" t="s">
        <v>74</v>
      </c>
      <c r="Q633" s="1" t="s">
        <v>3043</v>
      </c>
      <c r="R633" t="s">
        <v>3039</v>
      </c>
      <c r="S633" t="s">
        <v>450</v>
      </c>
      <c r="T633" t="s">
        <v>196</v>
      </c>
      <c r="U633">
        <f t="shared" si="72"/>
        <v>1989</v>
      </c>
      <c r="V633" t="str">
        <f t="shared" si="76"/>
        <v>09</v>
      </c>
      <c r="W633" t="str">
        <f t="shared" si="77"/>
        <v>29</v>
      </c>
      <c r="X633" s="8">
        <f t="shared" si="78"/>
        <v>32780</v>
      </c>
      <c r="Y633">
        <f t="shared" si="73"/>
        <v>37.5</v>
      </c>
      <c r="Z633" t="str">
        <f t="shared" si="74"/>
        <v>ROTFARBE</v>
      </c>
      <c r="AA633" s="9" t="str">
        <f t="shared" si="75"/>
        <v>29.09.1989</v>
      </c>
      <c r="AB633" s="9" t="str">
        <f t="shared" si="79"/>
        <v>Nein</v>
      </c>
    </row>
    <row r="634" spans="1:28" x14ac:dyDescent="0.25">
      <c r="A634" t="s">
        <v>3067</v>
      </c>
      <c r="B634" t="s">
        <v>1844</v>
      </c>
      <c r="C634" t="s">
        <v>3068</v>
      </c>
      <c r="D634" t="s">
        <v>1840</v>
      </c>
      <c r="E634" t="s">
        <v>1841</v>
      </c>
      <c r="F634" t="s">
        <v>51</v>
      </c>
      <c r="G634" t="s">
        <v>79</v>
      </c>
      <c r="H634" t="s">
        <v>3069</v>
      </c>
      <c r="I634" s="3" t="s">
        <v>9625</v>
      </c>
      <c r="J634" t="s">
        <v>54</v>
      </c>
      <c r="K634" t="s">
        <v>73</v>
      </c>
      <c r="L634" t="s">
        <v>51</v>
      </c>
      <c r="M634" t="s">
        <v>51</v>
      </c>
      <c r="N634" t="s">
        <v>73</v>
      </c>
      <c r="O634" t="s">
        <v>74</v>
      </c>
      <c r="P634" t="s">
        <v>56</v>
      </c>
      <c r="Q634" s="1" t="s">
        <v>3070</v>
      </c>
      <c r="R634" t="s">
        <v>3071</v>
      </c>
      <c r="S634" t="s">
        <v>450</v>
      </c>
      <c r="T634" t="s">
        <v>1844</v>
      </c>
      <c r="U634">
        <f t="shared" si="72"/>
        <v>1994</v>
      </c>
      <c r="V634" t="str">
        <f t="shared" si="76"/>
        <v>07</v>
      </c>
      <c r="W634" t="str">
        <f t="shared" si="77"/>
        <v>01</v>
      </c>
      <c r="X634" s="8">
        <f t="shared" si="78"/>
        <v>34516</v>
      </c>
      <c r="Y634">
        <f t="shared" si="73"/>
        <v>37</v>
      </c>
      <c r="Z634" t="str">
        <f t="shared" si="74"/>
        <v>GRUENFARBE</v>
      </c>
      <c r="AA634" s="9" t="str">
        <f t="shared" si="75"/>
        <v>01.07.1994</v>
      </c>
      <c r="AB634" s="9" t="str">
        <f t="shared" si="79"/>
        <v>Nein</v>
      </c>
    </row>
    <row r="635" spans="1:28" x14ac:dyDescent="0.25">
      <c r="A635" t="s">
        <v>3072</v>
      </c>
      <c r="B635" t="s">
        <v>3073</v>
      </c>
      <c r="C635" t="s">
        <v>3074</v>
      </c>
      <c r="D635" t="s">
        <v>3075</v>
      </c>
      <c r="E635" t="s">
        <v>3076</v>
      </c>
      <c r="F635" t="s">
        <v>3077</v>
      </c>
      <c r="G635" t="s">
        <v>58</v>
      </c>
      <c r="H635" t="s">
        <v>51</v>
      </c>
      <c r="I635" s="3" t="s">
        <v>9248</v>
      </c>
      <c r="J635" t="s">
        <v>54</v>
      </c>
      <c r="K635" t="s">
        <v>59</v>
      </c>
      <c r="L635" t="s">
        <v>51</v>
      </c>
      <c r="M635" t="s">
        <v>51</v>
      </c>
      <c r="N635" t="s">
        <v>59</v>
      </c>
      <c r="O635" t="s">
        <v>56</v>
      </c>
      <c r="P635" t="s">
        <v>51</v>
      </c>
      <c r="Q635" s="1" t="s">
        <v>3078</v>
      </c>
      <c r="R635" t="s">
        <v>51</v>
      </c>
      <c r="S635" t="s">
        <v>450</v>
      </c>
      <c r="T635" t="s">
        <v>2606</v>
      </c>
      <c r="U635">
        <f t="shared" si="72"/>
        <v>1990</v>
      </c>
      <c r="V635" t="str">
        <f t="shared" si="76"/>
        <v>01</v>
      </c>
      <c r="W635" t="str">
        <f t="shared" si="77"/>
        <v>01</v>
      </c>
      <c r="X635" s="8">
        <f t="shared" si="78"/>
        <v>32874</v>
      </c>
      <c r="Y635">
        <f t="shared" si="73"/>
        <v>36.799999999999997</v>
      </c>
      <c r="Z635" t="str">
        <f t="shared" si="74"/>
        <v>GRUENFARBE</v>
      </c>
      <c r="AA635" s="9" t="str">
        <f t="shared" si="75"/>
        <v>01.01.1990</v>
      </c>
      <c r="AB635" s="9" t="str">
        <f t="shared" si="79"/>
        <v>Nein</v>
      </c>
    </row>
    <row r="636" spans="1:28" x14ac:dyDescent="0.25">
      <c r="A636" t="s">
        <v>3079</v>
      </c>
      <c r="B636" t="s">
        <v>114</v>
      </c>
      <c r="C636" t="s">
        <v>3080</v>
      </c>
      <c r="D636" t="s">
        <v>739</v>
      </c>
      <c r="E636" t="s">
        <v>740</v>
      </c>
      <c r="F636" t="s">
        <v>3081</v>
      </c>
      <c r="G636" t="s">
        <v>61</v>
      </c>
      <c r="H636" t="s">
        <v>738</v>
      </c>
      <c r="I636" s="4" t="s">
        <v>9384</v>
      </c>
      <c r="J636" t="s">
        <v>54</v>
      </c>
      <c r="K636" t="s">
        <v>463</v>
      </c>
      <c r="L636" t="s">
        <v>51</v>
      </c>
      <c r="M636" t="s">
        <v>51</v>
      </c>
      <c r="N636" t="s">
        <v>463</v>
      </c>
      <c r="O636" t="s">
        <v>74</v>
      </c>
      <c r="P636" t="s">
        <v>172</v>
      </c>
      <c r="Q636" s="1" t="s">
        <v>3078</v>
      </c>
      <c r="R636" t="s">
        <v>3082</v>
      </c>
      <c r="S636" t="s">
        <v>450</v>
      </c>
      <c r="T636" t="s">
        <v>1316</v>
      </c>
      <c r="U636">
        <f t="shared" si="72"/>
        <v>1966</v>
      </c>
      <c r="V636" t="str">
        <f t="shared" si="76"/>
        <v>01</v>
      </c>
      <c r="W636" t="str">
        <f t="shared" si="77"/>
        <v>01</v>
      </c>
      <c r="X636" s="8">
        <f t="shared" si="78"/>
        <v>24108</v>
      </c>
      <c r="Y636">
        <f t="shared" si="73"/>
        <v>36.799999999999997</v>
      </c>
      <c r="Z636" t="str">
        <f t="shared" si="74"/>
        <v>ROTFARBE</v>
      </c>
      <c r="AA636" s="9" t="str">
        <f t="shared" si="75"/>
        <v>01.01.1966</v>
      </c>
      <c r="AB636" s="9" t="str">
        <f t="shared" si="79"/>
        <v>Nein</v>
      </c>
    </row>
    <row r="637" spans="1:28" x14ac:dyDescent="0.25">
      <c r="A637" t="s">
        <v>3083</v>
      </c>
      <c r="B637" t="s">
        <v>51</v>
      </c>
      <c r="C637" t="s">
        <v>51</v>
      </c>
      <c r="D637" t="s">
        <v>3084</v>
      </c>
      <c r="E637" t="s">
        <v>3085</v>
      </c>
      <c r="F637" t="s">
        <v>51</v>
      </c>
      <c r="G637" t="s">
        <v>93</v>
      </c>
      <c r="H637" t="s">
        <v>51</v>
      </c>
      <c r="I637" s="3" t="s">
        <v>9355</v>
      </c>
      <c r="J637" t="s">
        <v>54</v>
      </c>
      <c r="K637" t="s">
        <v>59</v>
      </c>
      <c r="L637" t="s">
        <v>51</v>
      </c>
      <c r="M637" t="s">
        <v>51</v>
      </c>
      <c r="N637" t="s">
        <v>59</v>
      </c>
      <c r="O637" t="s">
        <v>56</v>
      </c>
      <c r="P637" t="s">
        <v>51</v>
      </c>
      <c r="Q637" s="1" t="s">
        <v>3086</v>
      </c>
      <c r="R637" t="s">
        <v>51</v>
      </c>
      <c r="S637" t="s">
        <v>450</v>
      </c>
      <c r="T637" t="s">
        <v>1192</v>
      </c>
      <c r="U637">
        <f t="shared" si="72"/>
        <v>2003</v>
      </c>
      <c r="V637" t="str">
        <f t="shared" si="76"/>
        <v>01</v>
      </c>
      <c r="W637" t="str">
        <f t="shared" si="77"/>
        <v>01</v>
      </c>
      <c r="X637" s="8">
        <f t="shared" si="78"/>
        <v>37622</v>
      </c>
      <c r="Y637">
        <f t="shared" si="73"/>
        <v>36.6</v>
      </c>
      <c r="Z637" t="str">
        <f t="shared" si="74"/>
        <v>GRUENFARBE</v>
      </c>
      <c r="AA637" s="9" t="str">
        <f t="shared" si="75"/>
        <v>01.01.2003</v>
      </c>
      <c r="AB637" s="9" t="str">
        <f t="shared" si="79"/>
        <v>Nein</v>
      </c>
    </row>
    <row r="638" spans="1:28" x14ac:dyDescent="0.25">
      <c r="A638" t="s">
        <v>3087</v>
      </c>
      <c r="B638" t="s">
        <v>240</v>
      </c>
      <c r="C638" t="s">
        <v>3039</v>
      </c>
      <c r="D638" t="s">
        <v>3040</v>
      </c>
      <c r="E638" t="s">
        <v>3041</v>
      </c>
      <c r="F638" t="s">
        <v>51</v>
      </c>
      <c r="G638" t="s">
        <v>66</v>
      </c>
      <c r="H638" t="s">
        <v>2290</v>
      </c>
      <c r="I638" s="4" t="s">
        <v>9626</v>
      </c>
      <c r="J638" t="s">
        <v>358</v>
      </c>
      <c r="K638" t="s">
        <v>73</v>
      </c>
      <c r="L638" t="s">
        <v>51</v>
      </c>
      <c r="M638" t="s">
        <v>51</v>
      </c>
      <c r="N638" t="s">
        <v>73</v>
      </c>
      <c r="O638" t="s">
        <v>74</v>
      </c>
      <c r="P638" t="s">
        <v>74</v>
      </c>
      <c r="Q638" s="1" t="s">
        <v>3088</v>
      </c>
      <c r="R638" t="s">
        <v>3039</v>
      </c>
      <c r="S638" t="s">
        <v>450</v>
      </c>
      <c r="T638" t="s">
        <v>196</v>
      </c>
      <c r="U638">
        <f t="shared" si="72"/>
        <v>1987</v>
      </c>
      <c r="V638" t="str">
        <f t="shared" si="76"/>
        <v>12</v>
      </c>
      <c r="W638" t="str">
        <f t="shared" si="77"/>
        <v>17</v>
      </c>
      <c r="X638" s="8">
        <f t="shared" si="78"/>
        <v>32128</v>
      </c>
      <c r="Y638">
        <f t="shared" si="73"/>
        <v>36.5</v>
      </c>
      <c r="Z638" t="str">
        <f t="shared" si="74"/>
        <v>ROTFARBE</v>
      </c>
      <c r="AA638" s="9" t="str">
        <f t="shared" si="75"/>
        <v>17.12.1987</v>
      </c>
      <c r="AB638" s="9" t="str">
        <f t="shared" si="79"/>
        <v>Nein</v>
      </c>
    </row>
    <row r="639" spans="1:28" x14ac:dyDescent="0.25">
      <c r="A639" t="s">
        <v>3089</v>
      </c>
      <c r="B639" t="s">
        <v>240</v>
      </c>
      <c r="C639" t="s">
        <v>3039</v>
      </c>
      <c r="D639" t="s">
        <v>3040</v>
      </c>
      <c r="E639" t="s">
        <v>3041</v>
      </c>
      <c r="F639" t="s">
        <v>51</v>
      </c>
      <c r="G639" t="s">
        <v>66</v>
      </c>
      <c r="H639" t="s">
        <v>2292</v>
      </c>
      <c r="I639" s="4" t="s">
        <v>9627</v>
      </c>
      <c r="J639" t="s">
        <v>358</v>
      </c>
      <c r="K639" t="s">
        <v>73</v>
      </c>
      <c r="L639" t="s">
        <v>51</v>
      </c>
      <c r="M639" t="s">
        <v>51</v>
      </c>
      <c r="N639" t="s">
        <v>73</v>
      </c>
      <c r="O639" t="s">
        <v>74</v>
      </c>
      <c r="P639" t="s">
        <v>74</v>
      </c>
      <c r="Q639" s="1" t="s">
        <v>3088</v>
      </c>
      <c r="R639" t="s">
        <v>3039</v>
      </c>
      <c r="S639" t="s">
        <v>450</v>
      </c>
      <c r="T639" t="s">
        <v>196</v>
      </c>
      <c r="U639">
        <f t="shared" si="72"/>
        <v>1987</v>
      </c>
      <c r="V639" t="str">
        <f t="shared" si="76"/>
        <v>11</v>
      </c>
      <c r="W639" t="str">
        <f t="shared" si="77"/>
        <v>30</v>
      </c>
      <c r="X639" s="8">
        <f t="shared" si="78"/>
        <v>32111</v>
      </c>
      <c r="Y639">
        <f t="shared" si="73"/>
        <v>36.5</v>
      </c>
      <c r="Z639" t="str">
        <f t="shared" si="74"/>
        <v>ROTFARBE</v>
      </c>
      <c r="AA639" s="9" t="str">
        <f t="shared" si="75"/>
        <v>30.11.1987</v>
      </c>
      <c r="AB639" s="9" t="str">
        <f t="shared" si="79"/>
        <v>Nein</v>
      </c>
    </row>
    <row r="640" spans="1:28" x14ac:dyDescent="0.25">
      <c r="A640" t="s">
        <v>3090</v>
      </c>
      <c r="B640" t="s">
        <v>240</v>
      </c>
      <c r="C640" t="s">
        <v>3039</v>
      </c>
      <c r="D640" t="s">
        <v>3040</v>
      </c>
      <c r="E640" t="s">
        <v>3041</v>
      </c>
      <c r="F640" t="s">
        <v>51</v>
      </c>
      <c r="G640" t="s">
        <v>66</v>
      </c>
      <c r="H640" t="s">
        <v>2294</v>
      </c>
      <c r="I640" s="4" t="s">
        <v>9628</v>
      </c>
      <c r="J640" t="s">
        <v>358</v>
      </c>
      <c r="K640" t="s">
        <v>73</v>
      </c>
      <c r="L640" t="s">
        <v>51</v>
      </c>
      <c r="M640" t="s">
        <v>51</v>
      </c>
      <c r="N640" t="s">
        <v>73</v>
      </c>
      <c r="O640" t="s">
        <v>74</v>
      </c>
      <c r="P640" t="s">
        <v>74</v>
      </c>
      <c r="Q640" s="1" t="s">
        <v>3088</v>
      </c>
      <c r="R640" t="s">
        <v>3039</v>
      </c>
      <c r="S640" t="s">
        <v>450</v>
      </c>
      <c r="T640" t="s">
        <v>196</v>
      </c>
      <c r="U640">
        <f t="shared" si="72"/>
        <v>1987</v>
      </c>
      <c r="V640" t="str">
        <f t="shared" si="76"/>
        <v>10</v>
      </c>
      <c r="W640" t="str">
        <f t="shared" si="77"/>
        <v>30</v>
      </c>
      <c r="X640" s="8">
        <f t="shared" si="78"/>
        <v>32080</v>
      </c>
      <c r="Y640">
        <f t="shared" si="73"/>
        <v>36.5</v>
      </c>
      <c r="Z640" t="str">
        <f t="shared" si="74"/>
        <v>ROTFARBE</v>
      </c>
      <c r="AA640" s="9" t="str">
        <f t="shared" si="75"/>
        <v>30.10.1987</v>
      </c>
      <c r="AB640" s="9" t="str">
        <f t="shared" si="79"/>
        <v>Nein</v>
      </c>
    </row>
    <row r="641" spans="1:28" x14ac:dyDescent="0.25">
      <c r="A641" t="s">
        <v>3091</v>
      </c>
      <c r="B641" t="s">
        <v>240</v>
      </c>
      <c r="C641" t="s">
        <v>3039</v>
      </c>
      <c r="D641" t="s">
        <v>3040</v>
      </c>
      <c r="E641" t="s">
        <v>3041</v>
      </c>
      <c r="F641" t="s">
        <v>51</v>
      </c>
      <c r="G641" t="s">
        <v>66</v>
      </c>
      <c r="H641" t="s">
        <v>2296</v>
      </c>
      <c r="I641" s="4" t="s">
        <v>9629</v>
      </c>
      <c r="J641" t="s">
        <v>358</v>
      </c>
      <c r="K641" t="s">
        <v>73</v>
      </c>
      <c r="L641" t="s">
        <v>51</v>
      </c>
      <c r="M641" t="s">
        <v>51</v>
      </c>
      <c r="N641" t="s">
        <v>73</v>
      </c>
      <c r="O641" t="s">
        <v>74</v>
      </c>
      <c r="P641" t="s">
        <v>74</v>
      </c>
      <c r="Q641" s="1" t="s">
        <v>3088</v>
      </c>
      <c r="R641" t="s">
        <v>3039</v>
      </c>
      <c r="S641" t="s">
        <v>450</v>
      </c>
      <c r="T641" t="s">
        <v>196</v>
      </c>
      <c r="U641">
        <f t="shared" si="72"/>
        <v>1987</v>
      </c>
      <c r="V641" t="str">
        <f t="shared" si="76"/>
        <v>09</v>
      </c>
      <c r="W641" t="str">
        <f t="shared" si="77"/>
        <v>30</v>
      </c>
      <c r="X641" s="8">
        <f t="shared" si="78"/>
        <v>32050</v>
      </c>
      <c r="Y641">
        <f t="shared" si="73"/>
        <v>36.5</v>
      </c>
      <c r="Z641" t="str">
        <f t="shared" si="74"/>
        <v>ROTFARBE</v>
      </c>
      <c r="AA641" s="9" t="str">
        <f t="shared" si="75"/>
        <v>30.09.1987</v>
      </c>
      <c r="AB641" s="9" t="str">
        <f t="shared" si="79"/>
        <v>Nein</v>
      </c>
    </row>
    <row r="642" spans="1:28" x14ac:dyDescent="0.25">
      <c r="A642" t="s">
        <v>3096</v>
      </c>
      <c r="B642" t="s">
        <v>51</v>
      </c>
      <c r="C642" t="s">
        <v>3097</v>
      </c>
      <c r="D642" t="s">
        <v>3098</v>
      </c>
      <c r="E642" t="s">
        <v>3099</v>
      </c>
      <c r="F642" t="s">
        <v>3100</v>
      </c>
      <c r="G642" t="s">
        <v>69</v>
      </c>
      <c r="H642" t="s">
        <v>51</v>
      </c>
      <c r="I642" s="3" t="s">
        <v>9277</v>
      </c>
      <c r="J642" t="s">
        <v>54</v>
      </c>
      <c r="K642" t="s">
        <v>59</v>
      </c>
      <c r="L642" t="s">
        <v>51</v>
      </c>
      <c r="M642" t="s">
        <v>51</v>
      </c>
      <c r="N642" t="s">
        <v>59</v>
      </c>
      <c r="O642" t="s">
        <v>56</v>
      </c>
      <c r="P642" t="s">
        <v>74</v>
      </c>
      <c r="Q642" s="1" t="s">
        <v>3095</v>
      </c>
      <c r="R642" t="s">
        <v>51</v>
      </c>
      <c r="S642" t="s">
        <v>1225</v>
      </c>
      <c r="T642" t="s">
        <v>1523</v>
      </c>
      <c r="U642">
        <f t="shared" si="72"/>
        <v>2014</v>
      </c>
      <c r="V642" t="str">
        <f t="shared" si="76"/>
        <v>01</v>
      </c>
      <c r="W642" t="str">
        <f t="shared" si="77"/>
        <v>01</v>
      </c>
      <c r="X642" s="8">
        <f t="shared" si="78"/>
        <v>41640</v>
      </c>
      <c r="Y642">
        <f t="shared" si="73"/>
        <v>36</v>
      </c>
      <c r="Z642" t="str">
        <f t="shared" si="74"/>
        <v>GRUENFARBE</v>
      </c>
      <c r="AA642" s="9" t="str">
        <f t="shared" si="75"/>
        <v>01.01.2014</v>
      </c>
      <c r="AB642" s="9" t="str">
        <f t="shared" si="79"/>
        <v>Nein</v>
      </c>
    </row>
    <row r="643" spans="1:28" x14ac:dyDescent="0.25">
      <c r="A643" t="s">
        <v>3101</v>
      </c>
      <c r="B643" t="s">
        <v>3102</v>
      </c>
      <c r="C643" t="s">
        <v>51</v>
      </c>
      <c r="D643" t="s">
        <v>3103</v>
      </c>
      <c r="E643" t="s">
        <v>3104</v>
      </c>
      <c r="F643" t="s">
        <v>3105</v>
      </c>
      <c r="G643" t="s">
        <v>88</v>
      </c>
      <c r="H643" t="s">
        <v>51</v>
      </c>
      <c r="I643" s="3" t="s">
        <v>9630</v>
      </c>
      <c r="J643" t="s">
        <v>54</v>
      </c>
      <c r="K643" t="s">
        <v>73</v>
      </c>
      <c r="L643" t="s">
        <v>2014</v>
      </c>
      <c r="M643" t="s">
        <v>51</v>
      </c>
      <c r="N643" t="s">
        <v>73</v>
      </c>
      <c r="O643" t="s">
        <v>74</v>
      </c>
      <c r="P643" t="s">
        <v>56</v>
      </c>
      <c r="Q643" s="1" t="s">
        <v>3095</v>
      </c>
      <c r="R643" t="s">
        <v>3106</v>
      </c>
      <c r="S643" t="s">
        <v>450</v>
      </c>
      <c r="T643" t="s">
        <v>2937</v>
      </c>
      <c r="U643">
        <f t="shared" ref="U643:U706" si="80">VALUE(IF(LEN(I643)&gt;3,RIGHT(I643,4),1990))</f>
        <v>2014</v>
      </c>
      <c r="V643" t="str">
        <f t="shared" si="76"/>
        <v>05</v>
      </c>
      <c r="W643" t="str">
        <f t="shared" si="77"/>
        <v>09</v>
      </c>
      <c r="X643" s="8">
        <f t="shared" si="78"/>
        <v>41768</v>
      </c>
      <c r="Y643">
        <f t="shared" ref="Y643:Y706" si="81">VALUE(Q643)</f>
        <v>36</v>
      </c>
      <c r="Z643" t="str">
        <f t="shared" ref="Z643:Z706" si="82">IF(VALUE(U643)&lt;1990,"ROTFARBE","GRUENFARBE")</f>
        <v>GRUENFARBE</v>
      </c>
      <c r="AA643" s="9" t="str">
        <f t="shared" ref="AA643:AA706" si="83">TEXT(I643,"DD.MM.YYYY")</f>
        <v>09.05.2014</v>
      </c>
      <c r="AB643" s="9" t="str">
        <f t="shared" si="79"/>
        <v>Nein</v>
      </c>
    </row>
    <row r="644" spans="1:28" x14ac:dyDescent="0.25">
      <c r="A644" t="s">
        <v>3092</v>
      </c>
      <c r="B644" t="s">
        <v>51</v>
      </c>
      <c r="C644" t="s">
        <v>3093</v>
      </c>
      <c r="D644" t="s">
        <v>2288</v>
      </c>
      <c r="E644" t="s">
        <v>2287</v>
      </c>
      <c r="F644" t="s">
        <v>3094</v>
      </c>
      <c r="G644" t="s">
        <v>69</v>
      </c>
      <c r="H644" t="s">
        <v>51</v>
      </c>
      <c r="I644" s="3" t="s">
        <v>9269</v>
      </c>
      <c r="J644" t="s">
        <v>54</v>
      </c>
      <c r="K644" t="s">
        <v>59</v>
      </c>
      <c r="L644" t="s">
        <v>51</v>
      </c>
      <c r="M644" t="s">
        <v>51</v>
      </c>
      <c r="N644" t="s">
        <v>59</v>
      </c>
      <c r="O644" t="s">
        <v>56</v>
      </c>
      <c r="P644" t="s">
        <v>51</v>
      </c>
      <c r="Q644" s="1" t="s">
        <v>3095</v>
      </c>
      <c r="R644" t="s">
        <v>51</v>
      </c>
      <c r="S644" t="s">
        <v>51</v>
      </c>
      <c r="T644" t="s">
        <v>51</v>
      </c>
      <c r="U644">
        <f t="shared" si="80"/>
        <v>2010</v>
      </c>
      <c r="V644" t="str">
        <f t="shared" ref="V644:V707" si="84">TEXT(IF(LEN(I644)=10,MID(I644,4,2),1),"00")</f>
        <v>01</v>
      </c>
      <c r="W644" t="str">
        <f t="shared" ref="W644:W707" si="85">TEXT(IF(LEN(I644)=10,MID(I644,1,2),1),"00")</f>
        <v>01</v>
      </c>
      <c r="X644" s="8">
        <f t="shared" ref="X644:X707" si="86">DATE(U644,V644,W644)</f>
        <v>40179</v>
      </c>
      <c r="Y644">
        <f t="shared" si="81"/>
        <v>36</v>
      </c>
      <c r="Z644" t="str">
        <f t="shared" si="82"/>
        <v>GRUENFARBE</v>
      </c>
      <c r="AA644" s="9" t="str">
        <f t="shared" si="83"/>
        <v>01.01.2010</v>
      </c>
      <c r="AB644" s="9" t="str">
        <f t="shared" ref="AB644:AB707" si="87">IF(Y644&gt;AD$4,"Ja","Nein")</f>
        <v>Nein</v>
      </c>
    </row>
    <row r="645" spans="1:28" x14ac:dyDescent="0.25">
      <c r="A645" t="s">
        <v>3111</v>
      </c>
      <c r="B645" t="s">
        <v>3112</v>
      </c>
      <c r="C645" t="s">
        <v>51</v>
      </c>
      <c r="D645" t="s">
        <v>3113</v>
      </c>
      <c r="E645" t="s">
        <v>3114</v>
      </c>
      <c r="F645" t="s">
        <v>51</v>
      </c>
      <c r="G645" t="s">
        <v>66</v>
      </c>
      <c r="H645" t="s">
        <v>51</v>
      </c>
      <c r="I645" s="3" t="s">
        <v>9269</v>
      </c>
      <c r="J645" t="s">
        <v>54</v>
      </c>
      <c r="K645" t="s">
        <v>55</v>
      </c>
      <c r="L645" t="s">
        <v>51</v>
      </c>
      <c r="M645" t="s">
        <v>51</v>
      </c>
      <c r="N645" t="s">
        <v>55</v>
      </c>
      <c r="O645" t="s">
        <v>56</v>
      </c>
      <c r="P645" t="s">
        <v>51</v>
      </c>
      <c r="Q645" s="1" t="s">
        <v>3095</v>
      </c>
      <c r="R645" t="s">
        <v>51</v>
      </c>
      <c r="S645" t="s">
        <v>450</v>
      </c>
      <c r="T645" t="s">
        <v>1625</v>
      </c>
      <c r="U645">
        <f t="shared" si="80"/>
        <v>2010</v>
      </c>
      <c r="V645" t="str">
        <f t="shared" si="84"/>
        <v>01</v>
      </c>
      <c r="W645" t="str">
        <f t="shared" si="85"/>
        <v>01</v>
      </c>
      <c r="X645" s="8">
        <f t="shared" si="86"/>
        <v>40179</v>
      </c>
      <c r="Y645">
        <f t="shared" si="81"/>
        <v>36</v>
      </c>
      <c r="Z645" t="str">
        <f t="shared" si="82"/>
        <v>GRUENFARBE</v>
      </c>
      <c r="AA645" s="9" t="str">
        <f t="shared" si="83"/>
        <v>01.01.2010</v>
      </c>
      <c r="AB645" s="9" t="str">
        <f t="shared" si="87"/>
        <v>Nein</v>
      </c>
    </row>
    <row r="646" spans="1:28" x14ac:dyDescent="0.25">
      <c r="A646" t="s">
        <v>3107</v>
      </c>
      <c r="B646" t="s">
        <v>3108</v>
      </c>
      <c r="C646" t="s">
        <v>3109</v>
      </c>
      <c r="D646" t="s">
        <v>2307</v>
      </c>
      <c r="E646" t="s">
        <v>3110</v>
      </c>
      <c r="F646" t="s">
        <v>51</v>
      </c>
      <c r="G646" t="s">
        <v>66</v>
      </c>
      <c r="H646" t="s">
        <v>51</v>
      </c>
      <c r="I646" s="3" t="s">
        <v>9631</v>
      </c>
      <c r="J646" t="s">
        <v>54</v>
      </c>
      <c r="K646" t="s">
        <v>59</v>
      </c>
      <c r="L646" t="s">
        <v>51</v>
      </c>
      <c r="M646" t="s">
        <v>51</v>
      </c>
      <c r="N646" t="s">
        <v>59</v>
      </c>
      <c r="O646" t="s">
        <v>56</v>
      </c>
      <c r="P646" t="s">
        <v>172</v>
      </c>
      <c r="Q646" s="1" t="s">
        <v>3095</v>
      </c>
      <c r="R646" t="s">
        <v>2309</v>
      </c>
      <c r="S646" t="s">
        <v>107</v>
      </c>
      <c r="T646" t="s">
        <v>196</v>
      </c>
      <c r="U646">
        <f t="shared" si="80"/>
        <v>2009</v>
      </c>
      <c r="V646" t="str">
        <f t="shared" si="84"/>
        <v>08</v>
      </c>
      <c r="W646" t="str">
        <f t="shared" si="85"/>
        <v>13</v>
      </c>
      <c r="X646" s="8">
        <f t="shared" si="86"/>
        <v>40038</v>
      </c>
      <c r="Y646">
        <f t="shared" si="81"/>
        <v>36</v>
      </c>
      <c r="Z646" t="str">
        <f t="shared" si="82"/>
        <v>GRUENFARBE</v>
      </c>
      <c r="AA646" s="9" t="str">
        <f t="shared" si="83"/>
        <v>13.08.2009</v>
      </c>
      <c r="AB646" s="9" t="str">
        <f t="shared" si="87"/>
        <v>Nein</v>
      </c>
    </row>
    <row r="647" spans="1:28" x14ac:dyDescent="0.25">
      <c r="A647" t="s">
        <v>3120</v>
      </c>
      <c r="B647" t="s">
        <v>3121</v>
      </c>
      <c r="C647" t="s">
        <v>3122</v>
      </c>
      <c r="D647" t="s">
        <v>3123</v>
      </c>
      <c r="E647" t="s">
        <v>3124</v>
      </c>
      <c r="F647" t="s">
        <v>51</v>
      </c>
      <c r="G647" t="s">
        <v>58</v>
      </c>
      <c r="H647" t="s">
        <v>3125</v>
      </c>
      <c r="I647" s="3" t="s">
        <v>9633</v>
      </c>
      <c r="J647" t="s">
        <v>54</v>
      </c>
      <c r="K647" t="s">
        <v>59</v>
      </c>
      <c r="L647" t="s">
        <v>51</v>
      </c>
      <c r="M647" t="s">
        <v>51</v>
      </c>
      <c r="N647" t="s">
        <v>59</v>
      </c>
      <c r="O647" t="s">
        <v>56</v>
      </c>
      <c r="P647" t="s">
        <v>74</v>
      </c>
      <c r="Q647" s="1" t="s">
        <v>3095</v>
      </c>
      <c r="R647" t="s">
        <v>3126</v>
      </c>
      <c r="S647" t="s">
        <v>450</v>
      </c>
      <c r="T647" t="s">
        <v>1279</v>
      </c>
      <c r="U647">
        <f t="shared" si="80"/>
        <v>2009</v>
      </c>
      <c r="V647" t="str">
        <f t="shared" si="84"/>
        <v>02</v>
      </c>
      <c r="W647" t="str">
        <f t="shared" si="85"/>
        <v>04</v>
      </c>
      <c r="X647" s="8">
        <f t="shared" si="86"/>
        <v>39848</v>
      </c>
      <c r="Y647">
        <f t="shared" si="81"/>
        <v>36</v>
      </c>
      <c r="Z647" t="str">
        <f t="shared" si="82"/>
        <v>GRUENFARBE</v>
      </c>
      <c r="AA647" s="9" t="str">
        <f t="shared" si="83"/>
        <v>04.02.2009</v>
      </c>
      <c r="AB647" s="9" t="str">
        <f t="shared" si="87"/>
        <v>Nein</v>
      </c>
    </row>
    <row r="648" spans="1:28" x14ac:dyDescent="0.25">
      <c r="A648" t="s">
        <v>3115</v>
      </c>
      <c r="B648" t="s">
        <v>3116</v>
      </c>
      <c r="C648" t="s">
        <v>51</v>
      </c>
      <c r="D648" t="s">
        <v>3117</v>
      </c>
      <c r="E648" t="s">
        <v>3118</v>
      </c>
      <c r="F648" t="s">
        <v>51</v>
      </c>
      <c r="G648" t="s">
        <v>58</v>
      </c>
      <c r="H648" t="s">
        <v>51</v>
      </c>
      <c r="I648" s="3" t="s">
        <v>9632</v>
      </c>
      <c r="J648" t="s">
        <v>54</v>
      </c>
      <c r="K648" t="s">
        <v>59</v>
      </c>
      <c r="L648" t="s">
        <v>51</v>
      </c>
      <c r="M648" t="s">
        <v>51</v>
      </c>
      <c r="N648" t="s">
        <v>59</v>
      </c>
      <c r="O648" t="s">
        <v>56</v>
      </c>
      <c r="P648" t="s">
        <v>74</v>
      </c>
      <c r="Q648" s="1" t="s">
        <v>3095</v>
      </c>
      <c r="R648" t="s">
        <v>3119</v>
      </c>
      <c r="S648" t="s">
        <v>1225</v>
      </c>
      <c r="T648" t="s">
        <v>1279</v>
      </c>
      <c r="U648">
        <f t="shared" si="80"/>
        <v>2003</v>
      </c>
      <c r="V648" t="str">
        <f t="shared" si="84"/>
        <v>02</v>
      </c>
      <c r="W648" t="str">
        <f t="shared" si="85"/>
        <v>05</v>
      </c>
      <c r="X648" s="8">
        <f t="shared" si="86"/>
        <v>37657</v>
      </c>
      <c r="Y648">
        <f t="shared" si="81"/>
        <v>36</v>
      </c>
      <c r="Z648" t="str">
        <f t="shared" si="82"/>
        <v>GRUENFARBE</v>
      </c>
      <c r="AA648" s="9" t="str">
        <f t="shared" si="83"/>
        <v>05.02.2003</v>
      </c>
      <c r="AB648" s="9" t="str">
        <f t="shared" si="87"/>
        <v>Nein</v>
      </c>
    </row>
    <row r="649" spans="1:28" x14ac:dyDescent="0.25">
      <c r="A649" t="s">
        <v>3133</v>
      </c>
      <c r="B649" t="s">
        <v>600</v>
      </c>
      <c r="C649" t="s">
        <v>985</v>
      </c>
      <c r="D649" t="s">
        <v>981</v>
      </c>
      <c r="E649" t="s">
        <v>603</v>
      </c>
      <c r="F649" t="s">
        <v>1490</v>
      </c>
      <c r="G649" t="s">
        <v>603</v>
      </c>
      <c r="H649" t="s">
        <v>3134</v>
      </c>
      <c r="I649" s="3" t="s">
        <v>9635</v>
      </c>
      <c r="J649" t="s">
        <v>54</v>
      </c>
      <c r="K649" t="s">
        <v>1281</v>
      </c>
      <c r="L649" t="s">
        <v>1812</v>
      </c>
      <c r="M649" t="s">
        <v>51</v>
      </c>
      <c r="N649" t="s">
        <v>1281</v>
      </c>
      <c r="O649" t="s">
        <v>74</v>
      </c>
      <c r="P649" t="s">
        <v>56</v>
      </c>
      <c r="Q649" s="1" t="s">
        <v>3095</v>
      </c>
      <c r="R649" t="s">
        <v>985</v>
      </c>
      <c r="S649" t="s">
        <v>450</v>
      </c>
      <c r="T649" t="s">
        <v>607</v>
      </c>
      <c r="U649">
        <f t="shared" si="80"/>
        <v>1998</v>
      </c>
      <c r="V649" t="str">
        <f t="shared" si="84"/>
        <v>10</v>
      </c>
      <c r="W649" t="str">
        <f t="shared" si="85"/>
        <v>30</v>
      </c>
      <c r="X649" s="8">
        <f t="shared" si="86"/>
        <v>36098</v>
      </c>
      <c r="Y649">
        <f t="shared" si="81"/>
        <v>36</v>
      </c>
      <c r="Z649" t="str">
        <f t="shared" si="82"/>
        <v>GRUENFARBE</v>
      </c>
      <c r="AA649" s="9" t="str">
        <f t="shared" si="83"/>
        <v>30.10.1998</v>
      </c>
      <c r="AB649" s="9" t="str">
        <f t="shared" si="87"/>
        <v>Nein</v>
      </c>
    </row>
    <row r="650" spans="1:28" x14ac:dyDescent="0.25">
      <c r="A650" t="s">
        <v>3127</v>
      </c>
      <c r="B650" t="s">
        <v>3128</v>
      </c>
      <c r="C650" t="s">
        <v>3129</v>
      </c>
      <c r="D650" t="s">
        <v>3130</v>
      </c>
      <c r="E650" t="s">
        <v>66</v>
      </c>
      <c r="F650" t="s">
        <v>51</v>
      </c>
      <c r="G650" t="s">
        <v>66</v>
      </c>
      <c r="H650" t="s">
        <v>51</v>
      </c>
      <c r="I650" s="3" t="s">
        <v>9634</v>
      </c>
      <c r="J650" t="s">
        <v>54</v>
      </c>
      <c r="K650" t="s">
        <v>73</v>
      </c>
      <c r="L650" t="s">
        <v>73</v>
      </c>
      <c r="M650" t="s">
        <v>51</v>
      </c>
      <c r="N650" t="s">
        <v>73</v>
      </c>
      <c r="O650" t="s">
        <v>74</v>
      </c>
      <c r="P650" t="s">
        <v>56</v>
      </c>
      <c r="Q650" s="1" t="s">
        <v>3095</v>
      </c>
      <c r="R650" t="s">
        <v>3131</v>
      </c>
      <c r="S650" t="s">
        <v>450</v>
      </c>
      <c r="T650" t="s">
        <v>3132</v>
      </c>
      <c r="U650">
        <f t="shared" si="80"/>
        <v>1997</v>
      </c>
      <c r="V650" t="str">
        <f t="shared" si="84"/>
        <v>09</v>
      </c>
      <c r="W650" t="str">
        <f t="shared" si="85"/>
        <v>01</v>
      </c>
      <c r="X650" s="8">
        <f t="shared" si="86"/>
        <v>35674</v>
      </c>
      <c r="Y650">
        <f t="shared" si="81"/>
        <v>36</v>
      </c>
      <c r="Z650" t="str">
        <f t="shared" si="82"/>
        <v>GRUENFARBE</v>
      </c>
      <c r="AA650" s="9" t="str">
        <f t="shared" si="83"/>
        <v>01.09.1997</v>
      </c>
      <c r="AB650" s="9" t="str">
        <f t="shared" si="87"/>
        <v>Nein</v>
      </c>
    </row>
    <row r="651" spans="1:28" x14ac:dyDescent="0.25">
      <c r="A651" t="s">
        <v>3135</v>
      </c>
      <c r="B651" t="s">
        <v>2204</v>
      </c>
      <c r="C651" t="s">
        <v>51</v>
      </c>
      <c r="D651" t="s">
        <v>2337</v>
      </c>
      <c r="E651" t="s">
        <v>2338</v>
      </c>
      <c r="F651" t="s">
        <v>51</v>
      </c>
      <c r="G651" t="s">
        <v>93</v>
      </c>
      <c r="H651" t="s">
        <v>51</v>
      </c>
      <c r="I651" s="3" t="s">
        <v>9636</v>
      </c>
      <c r="J651" t="s">
        <v>54</v>
      </c>
      <c r="K651" t="s">
        <v>59</v>
      </c>
      <c r="L651" t="s">
        <v>51</v>
      </c>
      <c r="M651" t="s">
        <v>51</v>
      </c>
      <c r="N651" t="s">
        <v>59</v>
      </c>
      <c r="O651" t="s">
        <v>56</v>
      </c>
      <c r="P651" t="s">
        <v>51</v>
      </c>
      <c r="Q651" s="1" t="s">
        <v>3136</v>
      </c>
      <c r="R651" t="s">
        <v>3137</v>
      </c>
      <c r="S651" t="s">
        <v>450</v>
      </c>
      <c r="T651" t="s">
        <v>1192</v>
      </c>
      <c r="U651">
        <f t="shared" si="80"/>
        <v>1999</v>
      </c>
      <c r="V651" t="str">
        <f t="shared" si="84"/>
        <v>10</v>
      </c>
      <c r="W651" t="str">
        <f t="shared" si="85"/>
        <v>12</v>
      </c>
      <c r="X651" s="8">
        <f t="shared" si="86"/>
        <v>36445</v>
      </c>
      <c r="Y651">
        <f t="shared" si="81"/>
        <v>35.799999999999997</v>
      </c>
      <c r="Z651" t="str">
        <f t="shared" si="82"/>
        <v>GRUENFARBE</v>
      </c>
      <c r="AA651" s="9" t="str">
        <f t="shared" si="83"/>
        <v>12.10.1999</v>
      </c>
      <c r="AB651" s="9" t="str">
        <f t="shared" si="87"/>
        <v>Nein</v>
      </c>
    </row>
    <row r="652" spans="1:28" x14ac:dyDescent="0.25">
      <c r="A652" t="s">
        <v>3138</v>
      </c>
      <c r="B652" t="s">
        <v>3139</v>
      </c>
      <c r="C652" t="s">
        <v>3140</v>
      </c>
      <c r="D652" t="s">
        <v>3141</v>
      </c>
      <c r="E652" t="s">
        <v>3142</v>
      </c>
      <c r="F652" t="s">
        <v>3143</v>
      </c>
      <c r="G652" t="s">
        <v>58</v>
      </c>
      <c r="H652" t="s">
        <v>51</v>
      </c>
      <c r="I652" s="3" t="s">
        <v>9274</v>
      </c>
      <c r="J652" t="s">
        <v>54</v>
      </c>
      <c r="K652" t="s">
        <v>59</v>
      </c>
      <c r="L652" t="s">
        <v>51</v>
      </c>
      <c r="M652" t="s">
        <v>51</v>
      </c>
      <c r="N652" t="s">
        <v>59</v>
      </c>
      <c r="O652" t="s">
        <v>56</v>
      </c>
      <c r="P652" t="s">
        <v>74</v>
      </c>
      <c r="Q652" s="1" t="s">
        <v>3144</v>
      </c>
      <c r="R652" t="s">
        <v>3145</v>
      </c>
      <c r="S652" t="s">
        <v>1225</v>
      </c>
      <c r="T652" t="s">
        <v>471</v>
      </c>
      <c r="U652">
        <f t="shared" si="80"/>
        <v>2007</v>
      </c>
      <c r="V652" t="str">
        <f t="shared" si="84"/>
        <v>01</v>
      </c>
      <c r="W652" t="str">
        <f t="shared" si="85"/>
        <v>01</v>
      </c>
      <c r="X652" s="8">
        <f t="shared" si="86"/>
        <v>39083</v>
      </c>
      <c r="Y652">
        <f t="shared" si="81"/>
        <v>35.4</v>
      </c>
      <c r="Z652" t="str">
        <f t="shared" si="82"/>
        <v>GRUENFARBE</v>
      </c>
      <c r="AA652" s="9" t="str">
        <f t="shared" si="83"/>
        <v>01.01.2007</v>
      </c>
      <c r="AB652" s="9" t="str">
        <f t="shared" si="87"/>
        <v>Nein</v>
      </c>
    </row>
    <row r="653" spans="1:28" x14ac:dyDescent="0.25">
      <c r="A653" t="s">
        <v>3146</v>
      </c>
      <c r="B653" t="s">
        <v>3147</v>
      </c>
      <c r="C653" t="s">
        <v>51</v>
      </c>
      <c r="D653" t="s">
        <v>3148</v>
      </c>
      <c r="E653" t="s">
        <v>3149</v>
      </c>
      <c r="F653" t="s">
        <v>51</v>
      </c>
      <c r="G653" t="s">
        <v>58</v>
      </c>
      <c r="H653" t="s">
        <v>51</v>
      </c>
      <c r="I653" s="3" t="s">
        <v>9355</v>
      </c>
      <c r="J653" t="s">
        <v>54</v>
      </c>
      <c r="K653" t="s">
        <v>59</v>
      </c>
      <c r="L653" t="s">
        <v>51</v>
      </c>
      <c r="M653" t="s">
        <v>51</v>
      </c>
      <c r="N653" t="s">
        <v>59</v>
      </c>
      <c r="O653" t="s">
        <v>56</v>
      </c>
      <c r="P653" t="s">
        <v>51</v>
      </c>
      <c r="Q653" s="1" t="s">
        <v>3150</v>
      </c>
      <c r="R653" t="s">
        <v>51</v>
      </c>
      <c r="S653" t="s">
        <v>918</v>
      </c>
      <c r="T653" t="s">
        <v>2279</v>
      </c>
      <c r="U653">
        <f t="shared" si="80"/>
        <v>2003</v>
      </c>
      <c r="V653" t="str">
        <f t="shared" si="84"/>
        <v>01</v>
      </c>
      <c r="W653" t="str">
        <f t="shared" si="85"/>
        <v>01</v>
      </c>
      <c r="X653" s="8">
        <f t="shared" si="86"/>
        <v>37622</v>
      </c>
      <c r="Y653">
        <f t="shared" si="81"/>
        <v>35.299999999999997</v>
      </c>
      <c r="Z653" t="str">
        <f t="shared" si="82"/>
        <v>GRUENFARBE</v>
      </c>
      <c r="AA653" s="9" t="str">
        <f t="shared" si="83"/>
        <v>01.01.2003</v>
      </c>
      <c r="AB653" s="9" t="str">
        <f t="shared" si="87"/>
        <v>Nein</v>
      </c>
    </row>
    <row r="654" spans="1:28" x14ac:dyDescent="0.25">
      <c r="A654" t="s">
        <v>3151</v>
      </c>
      <c r="B654" t="s">
        <v>1954</v>
      </c>
      <c r="C654" t="s">
        <v>3152</v>
      </c>
      <c r="D654" t="s">
        <v>3153</v>
      </c>
      <c r="E654" t="s">
        <v>3154</v>
      </c>
      <c r="F654" t="s">
        <v>3155</v>
      </c>
      <c r="G654" t="s">
        <v>53</v>
      </c>
      <c r="H654" t="s">
        <v>51</v>
      </c>
      <c r="I654" s="4" t="s">
        <v>9637</v>
      </c>
      <c r="J654" t="s">
        <v>54</v>
      </c>
      <c r="K654" t="s">
        <v>463</v>
      </c>
      <c r="L654" t="s">
        <v>51</v>
      </c>
      <c r="M654" t="s">
        <v>51</v>
      </c>
      <c r="N654" t="s">
        <v>463</v>
      </c>
      <c r="O654" t="s">
        <v>74</v>
      </c>
      <c r="P654" t="s">
        <v>74</v>
      </c>
      <c r="Q654" s="1" t="s">
        <v>3156</v>
      </c>
      <c r="R654" t="s">
        <v>3157</v>
      </c>
      <c r="S654" t="s">
        <v>450</v>
      </c>
      <c r="T654" t="s">
        <v>616</v>
      </c>
      <c r="U654">
        <f t="shared" si="80"/>
        <v>1960</v>
      </c>
      <c r="V654" t="str">
        <f t="shared" si="84"/>
        <v>07</v>
      </c>
      <c r="W654" t="str">
        <f t="shared" si="85"/>
        <v>01</v>
      </c>
      <c r="X654" s="8">
        <f t="shared" si="86"/>
        <v>22098</v>
      </c>
      <c r="Y654">
        <f t="shared" si="81"/>
        <v>35.1</v>
      </c>
      <c r="Z654" t="str">
        <f t="shared" si="82"/>
        <v>ROTFARBE</v>
      </c>
      <c r="AA654" s="9" t="str">
        <f t="shared" si="83"/>
        <v>01.07.1960</v>
      </c>
      <c r="AB654" s="9" t="str">
        <f t="shared" si="87"/>
        <v>Nein</v>
      </c>
    </row>
    <row r="655" spans="1:28" x14ac:dyDescent="0.25">
      <c r="A655" t="s">
        <v>3158</v>
      </c>
      <c r="B655" t="s">
        <v>824</v>
      </c>
      <c r="C655" t="s">
        <v>3159</v>
      </c>
      <c r="D655" t="s">
        <v>3160</v>
      </c>
      <c r="E655" t="s">
        <v>3161</v>
      </c>
      <c r="F655" t="s">
        <v>51</v>
      </c>
      <c r="G655" t="s">
        <v>81</v>
      </c>
      <c r="H655" t="s">
        <v>51</v>
      </c>
      <c r="I655" s="3" t="s">
        <v>9335</v>
      </c>
      <c r="J655" t="s">
        <v>54</v>
      </c>
      <c r="K655" t="s">
        <v>59</v>
      </c>
      <c r="L655" t="s">
        <v>51</v>
      </c>
      <c r="M655" t="s">
        <v>51</v>
      </c>
      <c r="N655" t="s">
        <v>59</v>
      </c>
      <c r="O655" t="s">
        <v>56</v>
      </c>
      <c r="P655" t="s">
        <v>51</v>
      </c>
      <c r="Q655" s="1" t="s">
        <v>3162</v>
      </c>
      <c r="R655" t="s">
        <v>3163</v>
      </c>
      <c r="S655" t="s">
        <v>450</v>
      </c>
      <c r="T655" t="s">
        <v>2427</v>
      </c>
      <c r="U655">
        <f t="shared" si="80"/>
        <v>2013</v>
      </c>
      <c r="V655" t="str">
        <f t="shared" si="84"/>
        <v>01</v>
      </c>
      <c r="W655" t="str">
        <f t="shared" si="85"/>
        <v>01</v>
      </c>
      <c r="X655" s="8">
        <f t="shared" si="86"/>
        <v>41275</v>
      </c>
      <c r="Y655">
        <f t="shared" si="81"/>
        <v>35</v>
      </c>
      <c r="Z655" t="str">
        <f t="shared" si="82"/>
        <v>GRUENFARBE</v>
      </c>
      <c r="AA655" s="9" t="str">
        <f t="shared" si="83"/>
        <v>01.01.2013</v>
      </c>
      <c r="AB655" s="9" t="str">
        <f t="shared" si="87"/>
        <v>Nein</v>
      </c>
    </row>
    <row r="656" spans="1:28" x14ac:dyDescent="0.25">
      <c r="A656" t="s">
        <v>3182</v>
      </c>
      <c r="B656" t="s">
        <v>1350</v>
      </c>
      <c r="C656" t="s">
        <v>3183</v>
      </c>
      <c r="D656" t="s">
        <v>1352</v>
      </c>
      <c r="E656" t="s">
        <v>1353</v>
      </c>
      <c r="F656" t="s">
        <v>51</v>
      </c>
      <c r="G656" t="s">
        <v>79</v>
      </c>
      <c r="H656" t="s">
        <v>51</v>
      </c>
      <c r="I656" s="3" t="s">
        <v>9639</v>
      </c>
      <c r="J656" t="s">
        <v>54</v>
      </c>
      <c r="K656" t="s">
        <v>1281</v>
      </c>
      <c r="L656" t="s">
        <v>51</v>
      </c>
      <c r="M656" t="s">
        <v>51</v>
      </c>
      <c r="N656" t="s">
        <v>1281</v>
      </c>
      <c r="O656" t="s">
        <v>74</v>
      </c>
      <c r="P656" t="s">
        <v>56</v>
      </c>
      <c r="Q656" s="1" t="s">
        <v>3162</v>
      </c>
      <c r="R656" t="s">
        <v>3184</v>
      </c>
      <c r="S656" t="s">
        <v>450</v>
      </c>
      <c r="T656" t="s">
        <v>1356</v>
      </c>
      <c r="U656">
        <f t="shared" si="80"/>
        <v>2009</v>
      </c>
      <c r="V656" t="str">
        <f t="shared" si="84"/>
        <v>10</v>
      </c>
      <c r="W656" t="str">
        <f t="shared" si="85"/>
        <v>16</v>
      </c>
      <c r="X656" s="8">
        <f t="shared" si="86"/>
        <v>40102</v>
      </c>
      <c r="Y656">
        <f t="shared" si="81"/>
        <v>35</v>
      </c>
      <c r="Z656" t="str">
        <f t="shared" si="82"/>
        <v>GRUENFARBE</v>
      </c>
      <c r="AA656" s="9" t="str">
        <f t="shared" si="83"/>
        <v>16.10.2009</v>
      </c>
      <c r="AB656" s="9" t="str">
        <f t="shared" si="87"/>
        <v>Nein</v>
      </c>
    </row>
    <row r="657" spans="1:28" ht="27.6" x14ac:dyDescent="0.25">
      <c r="A657" t="s">
        <v>3164</v>
      </c>
      <c r="B657" s="2" t="s">
        <v>3165</v>
      </c>
      <c r="C657" t="s">
        <v>51</v>
      </c>
      <c r="D657" t="s">
        <v>3166</v>
      </c>
      <c r="E657" t="s">
        <v>3167</v>
      </c>
      <c r="F657" t="s">
        <v>51</v>
      </c>
      <c r="G657" t="s">
        <v>77</v>
      </c>
      <c r="H657" t="s">
        <v>51</v>
      </c>
      <c r="I657" s="3" t="s">
        <v>9521</v>
      </c>
      <c r="J657" t="s">
        <v>54</v>
      </c>
      <c r="K657" t="s">
        <v>59</v>
      </c>
      <c r="L657" t="s">
        <v>51</v>
      </c>
      <c r="M657" t="s">
        <v>51</v>
      </c>
      <c r="N657" t="s">
        <v>59</v>
      </c>
      <c r="O657" t="s">
        <v>56</v>
      </c>
      <c r="P657" t="s">
        <v>51</v>
      </c>
      <c r="Q657" s="1" t="s">
        <v>3162</v>
      </c>
      <c r="R657" t="s">
        <v>51</v>
      </c>
      <c r="S657" t="s">
        <v>450</v>
      </c>
      <c r="T657" t="s">
        <v>471</v>
      </c>
      <c r="U657">
        <f t="shared" si="80"/>
        <v>2005</v>
      </c>
      <c r="V657" t="str">
        <f t="shared" si="84"/>
        <v>01</v>
      </c>
      <c r="W657" t="str">
        <f t="shared" si="85"/>
        <v>01</v>
      </c>
      <c r="X657" s="8">
        <f t="shared" si="86"/>
        <v>38353</v>
      </c>
      <c r="Y657">
        <f t="shared" si="81"/>
        <v>35</v>
      </c>
      <c r="Z657" t="str">
        <f t="shared" si="82"/>
        <v>GRUENFARBE</v>
      </c>
      <c r="AA657" s="9" t="str">
        <f t="shared" si="83"/>
        <v>01.01.2005</v>
      </c>
      <c r="AB657" s="9" t="str">
        <f t="shared" si="87"/>
        <v>Nein</v>
      </c>
    </row>
    <row r="658" spans="1:28" x14ac:dyDescent="0.25">
      <c r="A658" t="s">
        <v>3168</v>
      </c>
      <c r="B658" t="s">
        <v>3169</v>
      </c>
      <c r="C658" t="s">
        <v>51</v>
      </c>
      <c r="D658" t="s">
        <v>3170</v>
      </c>
      <c r="E658" t="s">
        <v>3171</v>
      </c>
      <c r="F658" t="s">
        <v>51</v>
      </c>
      <c r="G658" t="s">
        <v>58</v>
      </c>
      <c r="H658" t="s">
        <v>51</v>
      </c>
      <c r="I658" s="3" t="s">
        <v>9492</v>
      </c>
      <c r="J658" t="s">
        <v>54</v>
      </c>
      <c r="K658" t="s">
        <v>59</v>
      </c>
      <c r="L658" t="s">
        <v>51</v>
      </c>
      <c r="M658" t="s">
        <v>51</v>
      </c>
      <c r="N658" t="s">
        <v>59</v>
      </c>
      <c r="O658" t="s">
        <v>56</v>
      </c>
      <c r="P658" t="s">
        <v>51</v>
      </c>
      <c r="Q658" s="1" t="s">
        <v>3162</v>
      </c>
      <c r="R658" t="s">
        <v>51</v>
      </c>
      <c r="S658" t="s">
        <v>918</v>
      </c>
      <c r="T658" t="s">
        <v>2279</v>
      </c>
      <c r="U658">
        <f t="shared" si="80"/>
        <v>1999</v>
      </c>
      <c r="V658" t="str">
        <f t="shared" si="84"/>
        <v>01</v>
      </c>
      <c r="W658" t="str">
        <f t="shared" si="85"/>
        <v>01</v>
      </c>
      <c r="X658" s="8">
        <f t="shared" si="86"/>
        <v>36161</v>
      </c>
      <c r="Y658">
        <f t="shared" si="81"/>
        <v>35</v>
      </c>
      <c r="Z658" t="str">
        <f t="shared" si="82"/>
        <v>GRUENFARBE</v>
      </c>
      <c r="AA658" s="9" t="str">
        <f t="shared" si="83"/>
        <v>01.01.1999</v>
      </c>
      <c r="AB658" s="9" t="str">
        <f t="shared" si="87"/>
        <v>Nein</v>
      </c>
    </row>
    <row r="659" spans="1:28" x14ac:dyDescent="0.25">
      <c r="A659" t="s">
        <v>3172</v>
      </c>
      <c r="B659" t="s">
        <v>1838</v>
      </c>
      <c r="C659" t="s">
        <v>3068</v>
      </c>
      <c r="D659" t="s">
        <v>1840</v>
      </c>
      <c r="E659" t="s">
        <v>1841</v>
      </c>
      <c r="F659" t="s">
        <v>51</v>
      </c>
      <c r="G659" t="s">
        <v>79</v>
      </c>
      <c r="H659" t="s">
        <v>3173</v>
      </c>
      <c r="I659" s="3" t="s">
        <v>9625</v>
      </c>
      <c r="J659" t="s">
        <v>54</v>
      </c>
      <c r="K659" t="s">
        <v>73</v>
      </c>
      <c r="L659" t="s">
        <v>51</v>
      </c>
      <c r="M659" t="s">
        <v>51</v>
      </c>
      <c r="N659" t="s">
        <v>73</v>
      </c>
      <c r="O659" t="s">
        <v>74</v>
      </c>
      <c r="P659" t="s">
        <v>56</v>
      </c>
      <c r="Q659" s="1" t="s">
        <v>3162</v>
      </c>
      <c r="R659" t="s">
        <v>3174</v>
      </c>
      <c r="S659" t="s">
        <v>450</v>
      </c>
      <c r="T659" t="s">
        <v>1844</v>
      </c>
      <c r="U659">
        <f t="shared" si="80"/>
        <v>1994</v>
      </c>
      <c r="V659" t="str">
        <f t="shared" si="84"/>
        <v>07</v>
      </c>
      <c r="W659" t="str">
        <f t="shared" si="85"/>
        <v>01</v>
      </c>
      <c r="X659" s="8">
        <f t="shared" si="86"/>
        <v>34516</v>
      </c>
      <c r="Y659">
        <f t="shared" si="81"/>
        <v>35</v>
      </c>
      <c r="Z659" t="str">
        <f t="shared" si="82"/>
        <v>GRUENFARBE</v>
      </c>
      <c r="AA659" s="9" t="str">
        <f t="shared" si="83"/>
        <v>01.07.1994</v>
      </c>
      <c r="AB659" s="9" t="str">
        <f t="shared" si="87"/>
        <v>Nein</v>
      </c>
    </row>
    <row r="660" spans="1:28" x14ac:dyDescent="0.25">
      <c r="A660" t="s">
        <v>3175</v>
      </c>
      <c r="B660" t="s">
        <v>1844</v>
      </c>
      <c r="C660" t="s">
        <v>3068</v>
      </c>
      <c r="D660" t="s">
        <v>1840</v>
      </c>
      <c r="E660" t="s">
        <v>1841</v>
      </c>
      <c r="F660" t="s">
        <v>51</v>
      </c>
      <c r="G660" t="s">
        <v>79</v>
      </c>
      <c r="H660" t="s">
        <v>2092</v>
      </c>
      <c r="I660" s="3" t="s">
        <v>9625</v>
      </c>
      <c r="J660" t="s">
        <v>54</v>
      </c>
      <c r="K660" t="s">
        <v>73</v>
      </c>
      <c r="L660" t="s">
        <v>51</v>
      </c>
      <c r="M660" t="s">
        <v>51</v>
      </c>
      <c r="N660" t="s">
        <v>73</v>
      </c>
      <c r="O660" t="s">
        <v>74</v>
      </c>
      <c r="P660" t="s">
        <v>56</v>
      </c>
      <c r="Q660" s="1" t="s">
        <v>3162</v>
      </c>
      <c r="R660" t="s">
        <v>3071</v>
      </c>
      <c r="S660" t="s">
        <v>450</v>
      </c>
      <c r="T660" t="s">
        <v>1844</v>
      </c>
      <c r="U660">
        <f t="shared" si="80"/>
        <v>1994</v>
      </c>
      <c r="V660" t="str">
        <f t="shared" si="84"/>
        <v>07</v>
      </c>
      <c r="W660" t="str">
        <f t="shared" si="85"/>
        <v>01</v>
      </c>
      <c r="X660" s="8">
        <f t="shared" si="86"/>
        <v>34516</v>
      </c>
      <c r="Y660">
        <f t="shared" si="81"/>
        <v>35</v>
      </c>
      <c r="Z660" t="str">
        <f t="shared" si="82"/>
        <v>GRUENFARBE</v>
      </c>
      <c r="AA660" s="9" t="str">
        <f t="shared" si="83"/>
        <v>01.07.1994</v>
      </c>
      <c r="AB660" s="9" t="str">
        <f t="shared" si="87"/>
        <v>Nein</v>
      </c>
    </row>
    <row r="661" spans="1:28" x14ac:dyDescent="0.25">
      <c r="A661" t="s">
        <v>3176</v>
      </c>
      <c r="B661" t="s">
        <v>575</v>
      </c>
      <c r="C661" t="s">
        <v>3177</v>
      </c>
      <c r="D661" t="s">
        <v>3178</v>
      </c>
      <c r="E661" t="s">
        <v>578</v>
      </c>
      <c r="F661" t="s">
        <v>51</v>
      </c>
      <c r="G661" t="s">
        <v>63</v>
      </c>
      <c r="H661" t="s">
        <v>455</v>
      </c>
      <c r="I661" s="3" t="s">
        <v>9638</v>
      </c>
      <c r="J661" t="s">
        <v>834</v>
      </c>
      <c r="K661" t="s">
        <v>73</v>
      </c>
      <c r="L661" t="s">
        <v>51</v>
      </c>
      <c r="M661" t="s">
        <v>51</v>
      </c>
      <c r="N661" t="s">
        <v>73</v>
      </c>
      <c r="O661" t="s">
        <v>74</v>
      </c>
      <c r="P661" t="s">
        <v>56</v>
      </c>
      <c r="Q661" s="1" t="s">
        <v>3162</v>
      </c>
      <c r="R661" t="s">
        <v>3179</v>
      </c>
      <c r="S661" t="s">
        <v>450</v>
      </c>
      <c r="T661" t="s">
        <v>673</v>
      </c>
      <c r="U661">
        <f t="shared" si="80"/>
        <v>1994</v>
      </c>
      <c r="V661" t="str">
        <f t="shared" si="84"/>
        <v>10</v>
      </c>
      <c r="W661" t="str">
        <f t="shared" si="85"/>
        <v>28</v>
      </c>
      <c r="X661" s="8">
        <f t="shared" si="86"/>
        <v>34635</v>
      </c>
      <c r="Y661">
        <f t="shared" si="81"/>
        <v>35</v>
      </c>
      <c r="Z661" t="str">
        <f t="shared" si="82"/>
        <v>GRUENFARBE</v>
      </c>
      <c r="AA661" s="9" t="str">
        <f t="shared" si="83"/>
        <v>28.10.1994</v>
      </c>
      <c r="AB661" s="9" t="str">
        <f t="shared" si="87"/>
        <v>Nein</v>
      </c>
    </row>
    <row r="662" spans="1:28" x14ac:dyDescent="0.25">
      <c r="A662" t="s">
        <v>3180</v>
      </c>
      <c r="B662" t="s">
        <v>2052</v>
      </c>
      <c r="C662" t="s">
        <v>2053</v>
      </c>
      <c r="D662" t="s">
        <v>2054</v>
      </c>
      <c r="E662" t="s">
        <v>2055</v>
      </c>
      <c r="F662" t="s">
        <v>2056</v>
      </c>
      <c r="G662" t="s">
        <v>69</v>
      </c>
      <c r="H662" t="s">
        <v>618</v>
      </c>
      <c r="I662" s="4" t="s">
        <v>9288</v>
      </c>
      <c r="J662" t="s">
        <v>960</v>
      </c>
      <c r="K662" t="s">
        <v>184</v>
      </c>
      <c r="L662" t="s">
        <v>51</v>
      </c>
      <c r="M662" t="s">
        <v>51</v>
      </c>
      <c r="N662" t="s">
        <v>184</v>
      </c>
      <c r="O662" t="s">
        <v>74</v>
      </c>
      <c r="P662" t="s">
        <v>419</v>
      </c>
      <c r="Q662" s="1" t="s">
        <v>3162</v>
      </c>
      <c r="R662" t="s">
        <v>3181</v>
      </c>
      <c r="S662" t="s">
        <v>1225</v>
      </c>
      <c r="T662" t="s">
        <v>2059</v>
      </c>
      <c r="U662">
        <f t="shared" si="80"/>
        <v>1982</v>
      </c>
      <c r="V662" t="str">
        <f t="shared" si="84"/>
        <v>01</v>
      </c>
      <c r="W662" t="str">
        <f t="shared" si="85"/>
        <v>01</v>
      </c>
      <c r="X662" s="8">
        <f t="shared" si="86"/>
        <v>29952</v>
      </c>
      <c r="Y662">
        <f t="shared" si="81"/>
        <v>35</v>
      </c>
      <c r="Z662" t="str">
        <f t="shared" si="82"/>
        <v>ROTFARBE</v>
      </c>
      <c r="AA662" s="9" t="str">
        <f t="shared" si="83"/>
        <v>01.01.1982</v>
      </c>
      <c r="AB662" s="9" t="str">
        <f t="shared" si="87"/>
        <v>Nein</v>
      </c>
    </row>
    <row r="663" spans="1:28" x14ac:dyDescent="0.25">
      <c r="A663" t="s">
        <v>3185</v>
      </c>
      <c r="B663" t="s">
        <v>51</v>
      </c>
      <c r="C663" t="s">
        <v>3186</v>
      </c>
      <c r="D663" t="s">
        <v>3187</v>
      </c>
      <c r="E663" t="s">
        <v>3188</v>
      </c>
      <c r="F663" t="s">
        <v>51</v>
      </c>
      <c r="G663" t="s">
        <v>69</v>
      </c>
      <c r="H663" t="s">
        <v>51</v>
      </c>
      <c r="I663" s="3" t="s">
        <v>9369</v>
      </c>
      <c r="J663" t="s">
        <v>54</v>
      </c>
      <c r="K663" t="s">
        <v>59</v>
      </c>
      <c r="L663" t="s">
        <v>51</v>
      </c>
      <c r="M663" t="s">
        <v>51</v>
      </c>
      <c r="N663" t="s">
        <v>59</v>
      </c>
      <c r="O663" t="s">
        <v>419</v>
      </c>
      <c r="P663" t="s">
        <v>51</v>
      </c>
      <c r="Q663" s="1" t="s">
        <v>3189</v>
      </c>
      <c r="R663" t="s">
        <v>51</v>
      </c>
      <c r="S663" t="s">
        <v>1225</v>
      </c>
      <c r="T663" t="s">
        <v>1523</v>
      </c>
      <c r="U663">
        <f t="shared" si="80"/>
        <v>2015</v>
      </c>
      <c r="V663" t="str">
        <f t="shared" si="84"/>
        <v>01</v>
      </c>
      <c r="W663" t="str">
        <f t="shared" si="85"/>
        <v>01</v>
      </c>
      <c r="X663" s="8">
        <f t="shared" si="86"/>
        <v>42005</v>
      </c>
      <c r="Y663">
        <f t="shared" si="81"/>
        <v>34.9</v>
      </c>
      <c r="Z663" t="str">
        <f t="shared" si="82"/>
        <v>GRUENFARBE</v>
      </c>
      <c r="AA663" s="9" t="str">
        <f t="shared" si="83"/>
        <v>01.01.2015</v>
      </c>
      <c r="AB663" s="9" t="str">
        <f t="shared" si="87"/>
        <v>Nein</v>
      </c>
    </row>
    <row r="664" spans="1:28" x14ac:dyDescent="0.25">
      <c r="A664" t="s">
        <v>3190</v>
      </c>
      <c r="B664" t="s">
        <v>3191</v>
      </c>
      <c r="C664" t="s">
        <v>3192</v>
      </c>
      <c r="D664" t="s">
        <v>3193</v>
      </c>
      <c r="E664" t="s">
        <v>3194</v>
      </c>
      <c r="F664" t="s">
        <v>51</v>
      </c>
      <c r="G664" t="s">
        <v>81</v>
      </c>
      <c r="H664" t="s">
        <v>51</v>
      </c>
      <c r="I664" s="3" t="s">
        <v>9640</v>
      </c>
      <c r="J664" t="s">
        <v>54</v>
      </c>
      <c r="K664" t="s">
        <v>59</v>
      </c>
      <c r="L664" t="s">
        <v>51</v>
      </c>
      <c r="M664" t="s">
        <v>51</v>
      </c>
      <c r="N664" t="s">
        <v>59</v>
      </c>
      <c r="O664" t="s">
        <v>56</v>
      </c>
      <c r="P664" t="s">
        <v>51</v>
      </c>
      <c r="Q664" s="1" t="s">
        <v>3195</v>
      </c>
      <c r="R664" t="s">
        <v>51</v>
      </c>
      <c r="S664" t="s">
        <v>51</v>
      </c>
      <c r="T664" t="s">
        <v>51</v>
      </c>
      <c r="U664">
        <f t="shared" si="80"/>
        <v>2019</v>
      </c>
      <c r="V664" t="str">
        <f t="shared" si="84"/>
        <v>03</v>
      </c>
      <c r="W664" t="str">
        <f t="shared" si="85"/>
        <v>12</v>
      </c>
      <c r="X664" s="8">
        <f t="shared" si="86"/>
        <v>43536</v>
      </c>
      <c r="Y664">
        <f t="shared" si="81"/>
        <v>34.799999999999997</v>
      </c>
      <c r="Z664" t="str">
        <f t="shared" si="82"/>
        <v>GRUENFARBE</v>
      </c>
      <c r="AA664" s="9" t="str">
        <f t="shared" si="83"/>
        <v>12.03.2019</v>
      </c>
      <c r="AB664" s="9" t="str">
        <f t="shared" si="87"/>
        <v>Nein</v>
      </c>
    </row>
    <row r="665" spans="1:28" x14ac:dyDescent="0.25">
      <c r="A665" t="s">
        <v>3196</v>
      </c>
      <c r="B665" t="s">
        <v>3197</v>
      </c>
      <c r="C665" t="s">
        <v>51</v>
      </c>
      <c r="D665" t="s">
        <v>543</v>
      </c>
      <c r="E665" t="s">
        <v>3198</v>
      </c>
      <c r="F665" t="s">
        <v>51</v>
      </c>
      <c r="G665" t="s">
        <v>66</v>
      </c>
      <c r="H665" t="s">
        <v>51</v>
      </c>
      <c r="I665" s="3" t="s">
        <v>9566</v>
      </c>
      <c r="J665" t="s">
        <v>54</v>
      </c>
      <c r="K665" t="s">
        <v>55</v>
      </c>
      <c r="L665" t="s">
        <v>51</v>
      </c>
      <c r="M665" t="s">
        <v>51</v>
      </c>
      <c r="N665" t="s">
        <v>55</v>
      </c>
      <c r="O665" t="s">
        <v>56</v>
      </c>
      <c r="P665" t="s">
        <v>74</v>
      </c>
      <c r="Q665" s="1" t="s">
        <v>3195</v>
      </c>
      <c r="R665" t="s">
        <v>51</v>
      </c>
      <c r="S665" t="s">
        <v>450</v>
      </c>
      <c r="T665" t="s">
        <v>1356</v>
      </c>
      <c r="U665">
        <f t="shared" si="80"/>
        <v>2009</v>
      </c>
      <c r="V665" t="str">
        <f t="shared" si="84"/>
        <v>01</v>
      </c>
      <c r="W665" t="str">
        <f t="shared" si="85"/>
        <v>01</v>
      </c>
      <c r="X665" s="8">
        <f t="shared" si="86"/>
        <v>39814</v>
      </c>
      <c r="Y665">
        <f t="shared" si="81"/>
        <v>34.799999999999997</v>
      </c>
      <c r="Z665" t="str">
        <f t="shared" si="82"/>
        <v>GRUENFARBE</v>
      </c>
      <c r="AA665" s="9" t="str">
        <f t="shared" si="83"/>
        <v>01.01.2009</v>
      </c>
      <c r="AB665" s="9" t="str">
        <f t="shared" si="87"/>
        <v>Nein</v>
      </c>
    </row>
    <row r="666" spans="1:28" x14ac:dyDescent="0.25">
      <c r="A666" t="s">
        <v>51</v>
      </c>
      <c r="B666" t="s">
        <v>71</v>
      </c>
      <c r="C666" t="s">
        <v>51</v>
      </c>
      <c r="D666" t="s">
        <v>51</v>
      </c>
      <c r="E666" t="s">
        <v>51</v>
      </c>
      <c r="F666" t="s">
        <v>51</v>
      </c>
      <c r="G666" t="s">
        <v>72</v>
      </c>
      <c r="H666" t="s">
        <v>51</v>
      </c>
      <c r="I666" s="3" t="s">
        <v>9248</v>
      </c>
      <c r="J666" t="s">
        <v>54</v>
      </c>
      <c r="K666" t="s">
        <v>91</v>
      </c>
      <c r="L666" t="s">
        <v>51</v>
      </c>
      <c r="M666" t="s">
        <v>51</v>
      </c>
      <c r="N666" t="s">
        <v>91</v>
      </c>
      <c r="O666" t="s">
        <v>74</v>
      </c>
      <c r="P666" t="s">
        <v>51</v>
      </c>
      <c r="Q666" s="1" t="s">
        <v>3195</v>
      </c>
      <c r="R666" t="s">
        <v>51</v>
      </c>
      <c r="S666" t="s">
        <v>51</v>
      </c>
      <c r="T666" t="s">
        <v>51</v>
      </c>
      <c r="U666">
        <f t="shared" si="80"/>
        <v>1990</v>
      </c>
      <c r="V666" t="str">
        <f t="shared" si="84"/>
        <v>01</v>
      </c>
      <c r="W666" t="str">
        <f t="shared" si="85"/>
        <v>01</v>
      </c>
      <c r="X666" s="8">
        <f t="shared" si="86"/>
        <v>32874</v>
      </c>
      <c r="Y666">
        <f t="shared" si="81"/>
        <v>34.799999999999997</v>
      </c>
      <c r="Z666" t="str">
        <f t="shared" si="82"/>
        <v>GRUENFARBE</v>
      </c>
      <c r="AA666" s="9" t="str">
        <f t="shared" si="83"/>
        <v>01.01.1990</v>
      </c>
      <c r="AB666" s="9" t="str">
        <f t="shared" si="87"/>
        <v>Nein</v>
      </c>
    </row>
    <row r="667" spans="1:28" x14ac:dyDescent="0.25">
      <c r="A667" t="s">
        <v>3199</v>
      </c>
      <c r="B667" t="s">
        <v>51</v>
      </c>
      <c r="C667" t="s">
        <v>3200</v>
      </c>
      <c r="D667" t="s">
        <v>3201</v>
      </c>
      <c r="E667" t="s">
        <v>3202</v>
      </c>
      <c r="F667" t="s">
        <v>3203</v>
      </c>
      <c r="G667" t="s">
        <v>69</v>
      </c>
      <c r="H667" t="s">
        <v>51</v>
      </c>
      <c r="I667" s="3" t="s">
        <v>9277</v>
      </c>
      <c r="J667" t="s">
        <v>54</v>
      </c>
      <c r="K667" t="s">
        <v>59</v>
      </c>
      <c r="L667" t="s">
        <v>51</v>
      </c>
      <c r="M667" t="s">
        <v>51</v>
      </c>
      <c r="N667" t="s">
        <v>59</v>
      </c>
      <c r="O667" t="s">
        <v>56</v>
      </c>
      <c r="P667" t="s">
        <v>74</v>
      </c>
      <c r="Q667" s="1" t="s">
        <v>3204</v>
      </c>
      <c r="R667" t="s">
        <v>51</v>
      </c>
      <c r="S667" t="s">
        <v>450</v>
      </c>
      <c r="T667" t="s">
        <v>1523</v>
      </c>
      <c r="U667">
        <f t="shared" si="80"/>
        <v>2014</v>
      </c>
      <c r="V667" t="str">
        <f t="shared" si="84"/>
        <v>01</v>
      </c>
      <c r="W667" t="str">
        <f t="shared" si="85"/>
        <v>01</v>
      </c>
      <c r="X667" s="8">
        <f t="shared" si="86"/>
        <v>41640</v>
      </c>
      <c r="Y667">
        <f t="shared" si="81"/>
        <v>34.5</v>
      </c>
      <c r="Z667" t="str">
        <f t="shared" si="82"/>
        <v>GRUENFARBE</v>
      </c>
      <c r="AA667" s="9" t="str">
        <f t="shared" si="83"/>
        <v>01.01.2014</v>
      </c>
      <c r="AB667" s="9" t="str">
        <f t="shared" si="87"/>
        <v>Nein</v>
      </c>
    </row>
    <row r="668" spans="1:28" x14ac:dyDescent="0.25">
      <c r="A668" t="s">
        <v>3205</v>
      </c>
      <c r="B668" t="s">
        <v>51</v>
      </c>
      <c r="C668" t="s">
        <v>3206</v>
      </c>
      <c r="D668" t="s">
        <v>2627</v>
      </c>
      <c r="E668" t="s">
        <v>2628</v>
      </c>
      <c r="F668" t="s">
        <v>51</v>
      </c>
      <c r="G668" t="s">
        <v>58</v>
      </c>
      <c r="H668" t="s">
        <v>51</v>
      </c>
      <c r="I668" s="3" t="s">
        <v>9277</v>
      </c>
      <c r="J668" t="s">
        <v>54</v>
      </c>
      <c r="K668" t="s">
        <v>59</v>
      </c>
      <c r="L668" t="s">
        <v>51</v>
      </c>
      <c r="M668" t="s">
        <v>51</v>
      </c>
      <c r="N668" t="s">
        <v>59</v>
      </c>
      <c r="O668" t="s">
        <v>56</v>
      </c>
      <c r="P668" t="s">
        <v>74</v>
      </c>
      <c r="Q668" s="1" t="s">
        <v>3204</v>
      </c>
      <c r="R668" t="s">
        <v>51</v>
      </c>
      <c r="S668" t="s">
        <v>450</v>
      </c>
      <c r="T668" t="s">
        <v>1279</v>
      </c>
      <c r="U668">
        <f t="shared" si="80"/>
        <v>2014</v>
      </c>
      <c r="V668" t="str">
        <f t="shared" si="84"/>
        <v>01</v>
      </c>
      <c r="W668" t="str">
        <f t="shared" si="85"/>
        <v>01</v>
      </c>
      <c r="X668" s="8">
        <f t="shared" si="86"/>
        <v>41640</v>
      </c>
      <c r="Y668">
        <f t="shared" si="81"/>
        <v>34.5</v>
      </c>
      <c r="Z668" t="str">
        <f t="shared" si="82"/>
        <v>GRUENFARBE</v>
      </c>
      <c r="AA668" s="9" t="str">
        <f t="shared" si="83"/>
        <v>01.01.2014</v>
      </c>
      <c r="AB668" s="9" t="str">
        <f t="shared" si="87"/>
        <v>Nein</v>
      </c>
    </row>
    <row r="669" spans="1:28" x14ac:dyDescent="0.25">
      <c r="A669" t="s">
        <v>3207</v>
      </c>
      <c r="B669" t="s">
        <v>1616</v>
      </c>
      <c r="C669" t="s">
        <v>1617</v>
      </c>
      <c r="D669" t="s">
        <v>1618</v>
      </c>
      <c r="E669" t="s">
        <v>1619</v>
      </c>
      <c r="F669" t="s">
        <v>51</v>
      </c>
      <c r="G669" t="s">
        <v>66</v>
      </c>
      <c r="H669" t="s">
        <v>3208</v>
      </c>
      <c r="I669" s="3" t="s">
        <v>9641</v>
      </c>
      <c r="J669" t="s">
        <v>54</v>
      </c>
      <c r="K669" t="s">
        <v>185</v>
      </c>
      <c r="L669" t="s">
        <v>3209</v>
      </c>
      <c r="M669" t="s">
        <v>1622</v>
      </c>
      <c r="N669" t="s">
        <v>185</v>
      </c>
      <c r="O669" t="s">
        <v>74</v>
      </c>
      <c r="P669" t="s">
        <v>74</v>
      </c>
      <c r="Q669" s="1" t="s">
        <v>3204</v>
      </c>
      <c r="R669" t="s">
        <v>1624</v>
      </c>
      <c r="S669" t="s">
        <v>450</v>
      </c>
      <c r="T669" t="s">
        <v>1625</v>
      </c>
      <c r="U669">
        <f t="shared" si="80"/>
        <v>1994</v>
      </c>
      <c r="V669" t="str">
        <f t="shared" si="84"/>
        <v>01</v>
      </c>
      <c r="W669" t="str">
        <f t="shared" si="85"/>
        <v>10</v>
      </c>
      <c r="X669" s="8">
        <f t="shared" si="86"/>
        <v>34344</v>
      </c>
      <c r="Y669">
        <f t="shared" si="81"/>
        <v>34.5</v>
      </c>
      <c r="Z669" t="str">
        <f t="shared" si="82"/>
        <v>GRUENFARBE</v>
      </c>
      <c r="AA669" s="9" t="str">
        <f t="shared" si="83"/>
        <v>10.01.1994</v>
      </c>
      <c r="AB669" s="9" t="str">
        <f t="shared" si="87"/>
        <v>Nein</v>
      </c>
    </row>
    <row r="670" spans="1:28" x14ac:dyDescent="0.25">
      <c r="A670" t="s">
        <v>3210</v>
      </c>
      <c r="B670" t="s">
        <v>3211</v>
      </c>
      <c r="C670" t="s">
        <v>3212</v>
      </c>
      <c r="D670" t="s">
        <v>3213</v>
      </c>
      <c r="E670" t="s">
        <v>3214</v>
      </c>
      <c r="F670" t="s">
        <v>3215</v>
      </c>
      <c r="G670" t="s">
        <v>88</v>
      </c>
      <c r="H670" t="s">
        <v>3216</v>
      </c>
      <c r="I670" s="3" t="s">
        <v>9614</v>
      </c>
      <c r="J670" t="s">
        <v>54</v>
      </c>
      <c r="K670" t="s">
        <v>73</v>
      </c>
      <c r="L670" t="s">
        <v>51</v>
      </c>
      <c r="M670" t="s">
        <v>51</v>
      </c>
      <c r="N670" t="s">
        <v>73</v>
      </c>
      <c r="O670" t="s">
        <v>74</v>
      </c>
      <c r="P670" t="s">
        <v>56</v>
      </c>
      <c r="Q670" s="1" t="s">
        <v>3217</v>
      </c>
      <c r="R670" t="s">
        <v>51</v>
      </c>
      <c r="S670" t="s">
        <v>1225</v>
      </c>
      <c r="T670" t="s">
        <v>1021</v>
      </c>
      <c r="U670">
        <f t="shared" si="80"/>
        <v>1998</v>
      </c>
      <c r="V670" t="str">
        <f t="shared" si="84"/>
        <v>10</v>
      </c>
      <c r="W670" t="str">
        <f t="shared" si="85"/>
        <v>01</v>
      </c>
      <c r="X670" s="8">
        <f t="shared" si="86"/>
        <v>36069</v>
      </c>
      <c r="Y670">
        <f t="shared" si="81"/>
        <v>34.299999999999997</v>
      </c>
      <c r="Z670" t="str">
        <f t="shared" si="82"/>
        <v>GRUENFARBE</v>
      </c>
      <c r="AA670" s="9" t="str">
        <f t="shared" si="83"/>
        <v>01.10.1998</v>
      </c>
      <c r="AB670" s="9" t="str">
        <f t="shared" si="87"/>
        <v>Nein</v>
      </c>
    </row>
    <row r="671" spans="1:28" x14ac:dyDescent="0.25">
      <c r="A671" t="s">
        <v>3218</v>
      </c>
      <c r="B671" t="s">
        <v>51</v>
      </c>
      <c r="C671" t="s">
        <v>51</v>
      </c>
      <c r="D671" t="s">
        <v>3219</v>
      </c>
      <c r="E671" t="s">
        <v>3220</v>
      </c>
      <c r="F671" t="s">
        <v>51</v>
      </c>
      <c r="G671" t="s">
        <v>58</v>
      </c>
      <c r="H671" t="s">
        <v>51</v>
      </c>
      <c r="I671" s="3" t="s">
        <v>9642</v>
      </c>
      <c r="J671" t="s">
        <v>54</v>
      </c>
      <c r="K671" t="s">
        <v>59</v>
      </c>
      <c r="L671" t="s">
        <v>51</v>
      </c>
      <c r="M671" t="s">
        <v>51</v>
      </c>
      <c r="N671" t="s">
        <v>59</v>
      </c>
      <c r="O671" t="s">
        <v>56</v>
      </c>
      <c r="P671" t="s">
        <v>51</v>
      </c>
      <c r="Q671" s="1" t="s">
        <v>3221</v>
      </c>
      <c r="R671" t="s">
        <v>51</v>
      </c>
      <c r="S671" t="s">
        <v>918</v>
      </c>
      <c r="T671" t="s">
        <v>2279</v>
      </c>
      <c r="U671">
        <f t="shared" si="80"/>
        <v>2000</v>
      </c>
      <c r="V671" t="str">
        <f t="shared" si="84"/>
        <v>01</v>
      </c>
      <c r="W671" t="str">
        <f t="shared" si="85"/>
        <v>01</v>
      </c>
      <c r="X671" s="8">
        <f t="shared" si="86"/>
        <v>36526</v>
      </c>
      <c r="Y671">
        <f t="shared" si="81"/>
        <v>34.200000000000003</v>
      </c>
      <c r="Z671" t="str">
        <f t="shared" si="82"/>
        <v>GRUENFARBE</v>
      </c>
      <c r="AA671" s="9" t="str">
        <f t="shared" si="83"/>
        <v>01.01.2000</v>
      </c>
      <c r="AB671" s="9" t="str">
        <f t="shared" si="87"/>
        <v>Nein</v>
      </c>
    </row>
    <row r="672" spans="1:28" x14ac:dyDescent="0.25">
      <c r="A672" t="s">
        <v>3222</v>
      </c>
      <c r="B672" t="s">
        <v>3223</v>
      </c>
      <c r="C672" t="s">
        <v>3224</v>
      </c>
      <c r="D672" t="s">
        <v>3225</v>
      </c>
      <c r="E672" t="s">
        <v>2498</v>
      </c>
      <c r="F672" t="s">
        <v>3226</v>
      </c>
      <c r="G672" t="s">
        <v>63</v>
      </c>
      <c r="H672" t="s">
        <v>3227</v>
      </c>
      <c r="I672" s="4" t="s">
        <v>9643</v>
      </c>
      <c r="J672" t="s">
        <v>54</v>
      </c>
      <c r="K672" t="s">
        <v>1281</v>
      </c>
      <c r="L672" t="s">
        <v>3228</v>
      </c>
      <c r="M672" t="s">
        <v>51</v>
      </c>
      <c r="N672" t="s">
        <v>1281</v>
      </c>
      <c r="O672" t="s">
        <v>74</v>
      </c>
      <c r="P672" t="s">
        <v>56</v>
      </c>
      <c r="Q672" s="1" t="s">
        <v>3229</v>
      </c>
      <c r="R672" t="s">
        <v>3230</v>
      </c>
      <c r="S672" t="s">
        <v>1123</v>
      </c>
      <c r="T672" t="s">
        <v>2501</v>
      </c>
      <c r="U672">
        <f t="shared" si="80"/>
        <v>1981</v>
      </c>
      <c r="V672" t="str">
        <f t="shared" si="84"/>
        <v>07</v>
      </c>
      <c r="W672" t="str">
        <f t="shared" si="85"/>
        <v>01</v>
      </c>
      <c r="X672" s="8">
        <f t="shared" si="86"/>
        <v>29768</v>
      </c>
      <c r="Y672">
        <f t="shared" si="81"/>
        <v>34</v>
      </c>
      <c r="Z672" t="str">
        <f t="shared" si="82"/>
        <v>ROTFARBE</v>
      </c>
      <c r="AA672" s="9" t="str">
        <f t="shared" si="83"/>
        <v>01.07.1981</v>
      </c>
      <c r="AB672" s="9" t="str">
        <f t="shared" si="87"/>
        <v>Nein</v>
      </c>
    </row>
    <row r="673" spans="1:28" x14ac:dyDescent="0.25">
      <c r="A673" t="s">
        <v>3231</v>
      </c>
      <c r="B673" t="s">
        <v>600</v>
      </c>
      <c r="C673" t="s">
        <v>1898</v>
      </c>
      <c r="D673" t="s">
        <v>1899</v>
      </c>
      <c r="E673" t="s">
        <v>603</v>
      </c>
      <c r="F673" t="s">
        <v>1900</v>
      </c>
      <c r="G673" t="s">
        <v>603</v>
      </c>
      <c r="H673" t="s">
        <v>3232</v>
      </c>
      <c r="I673" s="4" t="s">
        <v>9644</v>
      </c>
      <c r="J673" t="s">
        <v>54</v>
      </c>
      <c r="K673" t="s">
        <v>185</v>
      </c>
      <c r="L673" t="s">
        <v>51</v>
      </c>
      <c r="M673" t="s">
        <v>51</v>
      </c>
      <c r="N673" t="s">
        <v>185</v>
      </c>
      <c r="O673" t="s">
        <v>74</v>
      </c>
      <c r="P673" t="s">
        <v>74</v>
      </c>
      <c r="Q673" s="1" t="s">
        <v>3229</v>
      </c>
      <c r="R673" t="s">
        <v>1898</v>
      </c>
      <c r="S673" t="s">
        <v>450</v>
      </c>
      <c r="T673" t="s">
        <v>607</v>
      </c>
      <c r="U673">
        <f t="shared" si="80"/>
        <v>1971</v>
      </c>
      <c r="V673" t="str">
        <f t="shared" si="84"/>
        <v>09</v>
      </c>
      <c r="W673" t="str">
        <f t="shared" si="85"/>
        <v>30</v>
      </c>
      <c r="X673" s="8">
        <f t="shared" si="86"/>
        <v>26206</v>
      </c>
      <c r="Y673">
        <f t="shared" si="81"/>
        <v>34</v>
      </c>
      <c r="Z673" t="str">
        <f t="shared" si="82"/>
        <v>ROTFARBE</v>
      </c>
      <c r="AA673" s="9" t="str">
        <f t="shared" si="83"/>
        <v>30.09.1971</v>
      </c>
      <c r="AB673" s="9" t="str">
        <f t="shared" si="87"/>
        <v>Nein</v>
      </c>
    </row>
    <row r="674" spans="1:28" x14ac:dyDescent="0.25">
      <c r="A674" t="s">
        <v>3233</v>
      </c>
      <c r="B674" t="s">
        <v>3234</v>
      </c>
      <c r="C674" t="s">
        <v>51</v>
      </c>
      <c r="D674" t="s">
        <v>3213</v>
      </c>
      <c r="E674" t="s">
        <v>3214</v>
      </c>
      <c r="F674" t="s">
        <v>51</v>
      </c>
      <c r="G674" t="s">
        <v>88</v>
      </c>
      <c r="H674" t="s">
        <v>51</v>
      </c>
      <c r="I674" s="3" t="s">
        <v>9645</v>
      </c>
      <c r="J674" t="s">
        <v>54</v>
      </c>
      <c r="K674" t="s">
        <v>73</v>
      </c>
      <c r="L674" t="s">
        <v>51</v>
      </c>
      <c r="M674" t="s">
        <v>51</v>
      </c>
      <c r="N674" t="s">
        <v>73</v>
      </c>
      <c r="O674" t="s">
        <v>74</v>
      </c>
      <c r="P674" t="s">
        <v>56</v>
      </c>
      <c r="Q674" s="1" t="s">
        <v>3235</v>
      </c>
      <c r="R674" t="s">
        <v>51</v>
      </c>
      <c r="S674" t="s">
        <v>51</v>
      </c>
      <c r="T674" t="s">
        <v>51</v>
      </c>
      <c r="U674">
        <f t="shared" si="80"/>
        <v>2005</v>
      </c>
      <c r="V674" t="str">
        <f t="shared" si="84"/>
        <v>04</v>
      </c>
      <c r="W674" t="str">
        <f t="shared" si="85"/>
        <v>01</v>
      </c>
      <c r="X674" s="8">
        <f t="shared" si="86"/>
        <v>38443</v>
      </c>
      <c r="Y674">
        <f t="shared" si="81"/>
        <v>33.9</v>
      </c>
      <c r="Z674" t="str">
        <f t="shared" si="82"/>
        <v>GRUENFARBE</v>
      </c>
      <c r="AA674" s="9" t="str">
        <f t="shared" si="83"/>
        <v>01.04.2005</v>
      </c>
      <c r="AB674" s="9" t="str">
        <f t="shared" si="87"/>
        <v>Nein</v>
      </c>
    </row>
    <row r="675" spans="1:28" ht="27.6" x14ac:dyDescent="0.25">
      <c r="A675" t="s">
        <v>3236</v>
      </c>
      <c r="B675" t="s">
        <v>3237</v>
      </c>
      <c r="C675" t="s">
        <v>3238</v>
      </c>
      <c r="D675" t="s">
        <v>3239</v>
      </c>
      <c r="E675" t="s">
        <v>3240</v>
      </c>
      <c r="F675" t="s">
        <v>3241</v>
      </c>
      <c r="G675" t="s">
        <v>53</v>
      </c>
      <c r="H675" t="s">
        <v>3242</v>
      </c>
      <c r="I675" s="4" t="s">
        <v>9646</v>
      </c>
      <c r="J675" t="s">
        <v>54</v>
      </c>
      <c r="K675" t="s">
        <v>183</v>
      </c>
      <c r="L675" t="s">
        <v>184</v>
      </c>
      <c r="M675" t="s">
        <v>3243</v>
      </c>
      <c r="N675" t="s">
        <v>184</v>
      </c>
      <c r="O675" t="s">
        <v>74</v>
      </c>
      <c r="P675" t="s">
        <v>56</v>
      </c>
      <c r="Q675" s="1" t="s">
        <v>3244</v>
      </c>
      <c r="R675" s="2" t="s">
        <v>3245</v>
      </c>
      <c r="S675" t="s">
        <v>450</v>
      </c>
      <c r="T675" t="s">
        <v>471</v>
      </c>
      <c r="U675">
        <f t="shared" si="80"/>
        <v>1978</v>
      </c>
      <c r="V675" t="str">
        <f t="shared" si="84"/>
        <v>08</v>
      </c>
      <c r="W675" t="str">
        <f t="shared" si="85"/>
        <v>09</v>
      </c>
      <c r="X675" s="8">
        <f t="shared" si="86"/>
        <v>28711</v>
      </c>
      <c r="Y675">
        <f t="shared" si="81"/>
        <v>33.799999999999997</v>
      </c>
      <c r="Z675" t="str">
        <f t="shared" si="82"/>
        <v>ROTFARBE</v>
      </c>
      <c r="AA675" s="9" t="str">
        <f t="shared" si="83"/>
        <v>09.08.1978</v>
      </c>
      <c r="AB675" s="9" t="str">
        <f t="shared" si="87"/>
        <v>Nein</v>
      </c>
    </row>
    <row r="676" spans="1:28" ht="27.6" x14ac:dyDescent="0.25">
      <c r="A676" t="s">
        <v>3246</v>
      </c>
      <c r="B676" t="s">
        <v>3247</v>
      </c>
      <c r="C676" t="s">
        <v>3248</v>
      </c>
      <c r="D676" t="s">
        <v>1613</v>
      </c>
      <c r="E676" t="s">
        <v>578</v>
      </c>
      <c r="F676" t="s">
        <v>3249</v>
      </c>
      <c r="G676" t="s">
        <v>63</v>
      </c>
      <c r="H676" t="s">
        <v>3250</v>
      </c>
      <c r="I676" s="4" t="s">
        <v>9647</v>
      </c>
      <c r="J676" t="s">
        <v>54</v>
      </c>
      <c r="K676" t="s">
        <v>183</v>
      </c>
      <c r="L676" t="s">
        <v>3251</v>
      </c>
      <c r="M676" t="s">
        <v>3252</v>
      </c>
      <c r="N676" s="2" t="s">
        <v>564</v>
      </c>
      <c r="O676" t="s">
        <v>74</v>
      </c>
      <c r="P676" t="s">
        <v>56</v>
      </c>
      <c r="Q676" s="1" t="s">
        <v>3253</v>
      </c>
      <c r="R676" t="s">
        <v>3254</v>
      </c>
      <c r="S676" t="s">
        <v>918</v>
      </c>
      <c r="T676" t="s">
        <v>3254</v>
      </c>
      <c r="U676">
        <f t="shared" si="80"/>
        <v>1967</v>
      </c>
      <c r="V676" t="str">
        <f t="shared" si="84"/>
        <v>03</v>
      </c>
      <c r="W676" t="str">
        <f t="shared" si="85"/>
        <v>21</v>
      </c>
      <c r="X676" s="8">
        <f t="shared" si="86"/>
        <v>24552</v>
      </c>
      <c r="Y676">
        <f t="shared" si="81"/>
        <v>33.6</v>
      </c>
      <c r="Z676" t="str">
        <f t="shared" si="82"/>
        <v>ROTFARBE</v>
      </c>
      <c r="AA676" s="9" t="str">
        <f t="shared" si="83"/>
        <v>21.03.1967</v>
      </c>
      <c r="AB676" s="9" t="str">
        <f t="shared" si="87"/>
        <v>Nein</v>
      </c>
    </row>
    <row r="677" spans="1:28" x14ac:dyDescent="0.25">
      <c r="A677" t="s">
        <v>3260</v>
      </c>
      <c r="B677" t="s">
        <v>3261</v>
      </c>
      <c r="C677" t="s">
        <v>3262</v>
      </c>
      <c r="D677" t="s">
        <v>3263</v>
      </c>
      <c r="E677" t="s">
        <v>3262</v>
      </c>
      <c r="F677" t="s">
        <v>51</v>
      </c>
      <c r="G677" t="s">
        <v>66</v>
      </c>
      <c r="H677" t="s">
        <v>3262</v>
      </c>
      <c r="I677" s="3" t="s">
        <v>9649</v>
      </c>
      <c r="J677" t="s">
        <v>54</v>
      </c>
      <c r="K677" t="s">
        <v>59</v>
      </c>
      <c r="L677" t="s">
        <v>51</v>
      </c>
      <c r="M677" t="s">
        <v>51</v>
      </c>
      <c r="N677" t="s">
        <v>59</v>
      </c>
      <c r="O677" t="s">
        <v>56</v>
      </c>
      <c r="P677" t="s">
        <v>74</v>
      </c>
      <c r="Q677" s="1" t="s">
        <v>3258</v>
      </c>
      <c r="R677" t="s">
        <v>3264</v>
      </c>
      <c r="S677" t="s">
        <v>450</v>
      </c>
      <c r="T677" t="s">
        <v>1625</v>
      </c>
      <c r="U677">
        <f t="shared" si="80"/>
        <v>2001</v>
      </c>
      <c r="V677" t="str">
        <f t="shared" si="84"/>
        <v>06</v>
      </c>
      <c r="W677" t="str">
        <f t="shared" si="85"/>
        <v>01</v>
      </c>
      <c r="X677" s="8">
        <f t="shared" si="86"/>
        <v>37043</v>
      </c>
      <c r="Y677">
        <f t="shared" si="81"/>
        <v>33.5</v>
      </c>
      <c r="Z677" t="str">
        <f t="shared" si="82"/>
        <v>GRUENFARBE</v>
      </c>
      <c r="AA677" s="9" t="str">
        <f t="shared" si="83"/>
        <v>01.06.2001</v>
      </c>
      <c r="AB677" s="9" t="str">
        <f t="shared" si="87"/>
        <v>Nein</v>
      </c>
    </row>
    <row r="678" spans="1:28" x14ac:dyDescent="0.25">
      <c r="A678" t="s">
        <v>3255</v>
      </c>
      <c r="B678" t="s">
        <v>2641</v>
      </c>
      <c r="C678" t="s">
        <v>3256</v>
      </c>
      <c r="D678" t="s">
        <v>2643</v>
      </c>
      <c r="E678" t="s">
        <v>2644</v>
      </c>
      <c r="F678" t="s">
        <v>51</v>
      </c>
      <c r="G678" t="s">
        <v>84</v>
      </c>
      <c r="H678" t="s">
        <v>51</v>
      </c>
      <c r="I678" s="4" t="s">
        <v>9648</v>
      </c>
      <c r="J678" t="s">
        <v>54</v>
      </c>
      <c r="K678" t="s">
        <v>183</v>
      </c>
      <c r="L678" t="s">
        <v>171</v>
      </c>
      <c r="M678" t="s">
        <v>3257</v>
      </c>
      <c r="N678" t="s">
        <v>171</v>
      </c>
      <c r="O678" t="s">
        <v>74</v>
      </c>
      <c r="P678" t="s">
        <v>56</v>
      </c>
      <c r="Q678" s="1" t="s">
        <v>3258</v>
      </c>
      <c r="R678" t="s">
        <v>3259</v>
      </c>
      <c r="S678" t="s">
        <v>450</v>
      </c>
      <c r="T678" t="s">
        <v>1279</v>
      </c>
      <c r="U678">
        <f t="shared" si="80"/>
        <v>1989</v>
      </c>
      <c r="V678" t="str">
        <f t="shared" si="84"/>
        <v>12</v>
      </c>
      <c r="W678" t="str">
        <f t="shared" si="85"/>
        <v>21</v>
      </c>
      <c r="X678" s="8">
        <f t="shared" si="86"/>
        <v>32863</v>
      </c>
      <c r="Y678">
        <f t="shared" si="81"/>
        <v>33.5</v>
      </c>
      <c r="Z678" t="str">
        <f t="shared" si="82"/>
        <v>ROTFARBE</v>
      </c>
      <c r="AA678" s="9" t="str">
        <f t="shared" si="83"/>
        <v>21.12.1989</v>
      </c>
      <c r="AB678" s="9" t="str">
        <f t="shared" si="87"/>
        <v>Nein</v>
      </c>
    </row>
    <row r="679" spans="1:28" x14ac:dyDescent="0.25">
      <c r="A679" t="s">
        <v>3265</v>
      </c>
      <c r="B679" t="s">
        <v>3266</v>
      </c>
      <c r="C679" t="s">
        <v>3267</v>
      </c>
      <c r="D679" t="s">
        <v>1740</v>
      </c>
      <c r="E679" t="s">
        <v>1741</v>
      </c>
      <c r="F679" t="s">
        <v>3268</v>
      </c>
      <c r="G679" t="s">
        <v>63</v>
      </c>
      <c r="H679" t="s">
        <v>51</v>
      </c>
      <c r="I679" s="3" t="s">
        <v>9566</v>
      </c>
      <c r="J679" t="s">
        <v>54</v>
      </c>
      <c r="K679" t="s">
        <v>183</v>
      </c>
      <c r="L679" t="s">
        <v>1281</v>
      </c>
      <c r="M679" t="s">
        <v>1049</v>
      </c>
      <c r="N679" t="s">
        <v>1281</v>
      </c>
      <c r="O679" t="s">
        <v>172</v>
      </c>
      <c r="P679" t="s">
        <v>419</v>
      </c>
      <c r="Q679" s="1" t="s">
        <v>3269</v>
      </c>
      <c r="R679" t="s">
        <v>51</v>
      </c>
      <c r="S679" t="s">
        <v>3270</v>
      </c>
      <c r="T679" t="s">
        <v>3271</v>
      </c>
      <c r="U679">
        <f t="shared" si="80"/>
        <v>2009</v>
      </c>
      <c r="V679" t="str">
        <f t="shared" si="84"/>
        <v>01</v>
      </c>
      <c r="W679" t="str">
        <f t="shared" si="85"/>
        <v>01</v>
      </c>
      <c r="X679" s="8">
        <f t="shared" si="86"/>
        <v>39814</v>
      </c>
      <c r="Y679">
        <f t="shared" si="81"/>
        <v>33.4</v>
      </c>
      <c r="Z679" t="str">
        <f t="shared" si="82"/>
        <v>GRUENFARBE</v>
      </c>
      <c r="AA679" s="9" t="str">
        <f t="shared" si="83"/>
        <v>01.01.2009</v>
      </c>
      <c r="AB679" s="9" t="str">
        <f t="shared" si="87"/>
        <v>Nein</v>
      </c>
    </row>
    <row r="680" spans="1:28" x14ac:dyDescent="0.25">
      <c r="A680" t="s">
        <v>3272</v>
      </c>
      <c r="B680" t="s">
        <v>3273</v>
      </c>
      <c r="C680" t="s">
        <v>3273</v>
      </c>
      <c r="D680" t="s">
        <v>3274</v>
      </c>
      <c r="E680" t="s">
        <v>294</v>
      </c>
      <c r="F680" t="s">
        <v>51</v>
      </c>
      <c r="G680" t="s">
        <v>63</v>
      </c>
      <c r="H680" t="s">
        <v>3275</v>
      </c>
      <c r="I680" s="3" t="s">
        <v>9650</v>
      </c>
      <c r="J680" t="s">
        <v>54</v>
      </c>
      <c r="K680" t="s">
        <v>1952</v>
      </c>
      <c r="L680" t="s">
        <v>1952</v>
      </c>
      <c r="M680" t="s">
        <v>1471</v>
      </c>
      <c r="N680" t="s">
        <v>1952</v>
      </c>
      <c r="O680" t="s">
        <v>56</v>
      </c>
      <c r="P680" t="s">
        <v>74</v>
      </c>
      <c r="Q680" s="1" t="s">
        <v>3269</v>
      </c>
      <c r="R680" t="s">
        <v>3276</v>
      </c>
      <c r="S680" t="s">
        <v>450</v>
      </c>
      <c r="T680" t="s">
        <v>471</v>
      </c>
      <c r="U680">
        <f t="shared" si="80"/>
        <v>2000</v>
      </c>
      <c r="V680" t="str">
        <f t="shared" si="84"/>
        <v>04</v>
      </c>
      <c r="W680" t="str">
        <f t="shared" si="85"/>
        <v>01</v>
      </c>
      <c r="X680" s="8">
        <f t="shared" si="86"/>
        <v>36617</v>
      </c>
      <c r="Y680">
        <f t="shared" si="81"/>
        <v>33.4</v>
      </c>
      <c r="Z680" t="str">
        <f t="shared" si="82"/>
        <v>GRUENFARBE</v>
      </c>
      <c r="AA680" s="9" t="str">
        <f t="shared" si="83"/>
        <v>01.04.2000</v>
      </c>
      <c r="AB680" s="9" t="str">
        <f t="shared" si="87"/>
        <v>Nein</v>
      </c>
    </row>
    <row r="681" spans="1:28" x14ac:dyDescent="0.25">
      <c r="A681" t="s">
        <v>3277</v>
      </c>
      <c r="B681" t="s">
        <v>3278</v>
      </c>
      <c r="C681" t="s">
        <v>3279</v>
      </c>
      <c r="D681" t="s">
        <v>3280</v>
      </c>
      <c r="E681" t="s">
        <v>3281</v>
      </c>
      <c r="F681" t="s">
        <v>51</v>
      </c>
      <c r="G681" t="s">
        <v>66</v>
      </c>
      <c r="H681" t="s">
        <v>51</v>
      </c>
      <c r="I681" s="3" t="s">
        <v>9651</v>
      </c>
      <c r="J681" t="s">
        <v>54</v>
      </c>
      <c r="K681" t="s">
        <v>59</v>
      </c>
      <c r="L681" t="s">
        <v>51</v>
      </c>
      <c r="M681" t="s">
        <v>51</v>
      </c>
      <c r="N681" t="s">
        <v>59</v>
      </c>
      <c r="O681" t="s">
        <v>56</v>
      </c>
      <c r="P681" t="s">
        <v>74</v>
      </c>
      <c r="Q681" s="1" t="s">
        <v>3282</v>
      </c>
      <c r="R681" t="s">
        <v>3283</v>
      </c>
      <c r="S681" t="s">
        <v>450</v>
      </c>
      <c r="T681" t="s">
        <v>3284</v>
      </c>
      <c r="U681">
        <f t="shared" si="80"/>
        <v>2017</v>
      </c>
      <c r="V681" t="str">
        <f t="shared" si="84"/>
        <v>01</v>
      </c>
      <c r="W681" t="str">
        <f t="shared" si="85"/>
        <v>01</v>
      </c>
      <c r="X681" s="8">
        <f t="shared" si="86"/>
        <v>42736</v>
      </c>
      <c r="Y681">
        <f t="shared" si="81"/>
        <v>33</v>
      </c>
      <c r="Z681" t="str">
        <f t="shared" si="82"/>
        <v>GRUENFARBE</v>
      </c>
      <c r="AA681" s="9" t="str">
        <f t="shared" si="83"/>
        <v>01.01.2017</v>
      </c>
      <c r="AB681" s="9" t="str">
        <f t="shared" si="87"/>
        <v>Nein</v>
      </c>
    </row>
    <row r="682" spans="1:28" x14ac:dyDescent="0.25">
      <c r="A682" t="s">
        <v>3285</v>
      </c>
      <c r="B682" t="s">
        <v>51</v>
      </c>
      <c r="C682" t="s">
        <v>3286</v>
      </c>
      <c r="D682" t="s">
        <v>3287</v>
      </c>
      <c r="E682" t="s">
        <v>3288</v>
      </c>
      <c r="F682" t="s">
        <v>51</v>
      </c>
      <c r="G682" t="s">
        <v>58</v>
      </c>
      <c r="H682" t="s">
        <v>51</v>
      </c>
      <c r="I682" s="3" t="s">
        <v>9277</v>
      </c>
      <c r="J682" t="s">
        <v>54</v>
      </c>
      <c r="K682" t="s">
        <v>59</v>
      </c>
      <c r="L682" t="s">
        <v>51</v>
      </c>
      <c r="M682" t="s">
        <v>51</v>
      </c>
      <c r="N682" t="s">
        <v>59</v>
      </c>
      <c r="O682" t="s">
        <v>56</v>
      </c>
      <c r="P682" t="s">
        <v>74</v>
      </c>
      <c r="Q682" s="1" t="s">
        <v>3282</v>
      </c>
      <c r="R682" t="s">
        <v>51</v>
      </c>
      <c r="S682" t="s">
        <v>918</v>
      </c>
      <c r="T682" t="s">
        <v>1279</v>
      </c>
      <c r="U682">
        <f t="shared" si="80"/>
        <v>2014</v>
      </c>
      <c r="V682" t="str">
        <f t="shared" si="84"/>
        <v>01</v>
      </c>
      <c r="W682" t="str">
        <f t="shared" si="85"/>
        <v>01</v>
      </c>
      <c r="X682" s="8">
        <f t="shared" si="86"/>
        <v>41640</v>
      </c>
      <c r="Y682">
        <f t="shared" si="81"/>
        <v>33</v>
      </c>
      <c r="Z682" t="str">
        <f t="shared" si="82"/>
        <v>GRUENFARBE</v>
      </c>
      <c r="AA682" s="9" t="str">
        <f t="shared" si="83"/>
        <v>01.01.2014</v>
      </c>
      <c r="AB682" s="9" t="str">
        <f t="shared" si="87"/>
        <v>Nein</v>
      </c>
    </row>
    <row r="683" spans="1:28" x14ac:dyDescent="0.25">
      <c r="A683" t="s">
        <v>3289</v>
      </c>
      <c r="B683" t="s">
        <v>51</v>
      </c>
      <c r="C683" t="s">
        <v>3290</v>
      </c>
      <c r="D683" t="s">
        <v>3291</v>
      </c>
      <c r="E683" t="s">
        <v>3292</v>
      </c>
      <c r="F683" t="s">
        <v>51</v>
      </c>
      <c r="G683" t="s">
        <v>69</v>
      </c>
      <c r="H683" t="s">
        <v>51</v>
      </c>
      <c r="I683" s="3" t="s">
        <v>9277</v>
      </c>
      <c r="J683" t="s">
        <v>54</v>
      </c>
      <c r="K683" t="s">
        <v>59</v>
      </c>
      <c r="L683" t="s">
        <v>51</v>
      </c>
      <c r="M683" t="s">
        <v>51</v>
      </c>
      <c r="N683" t="s">
        <v>59</v>
      </c>
      <c r="O683" t="s">
        <v>56</v>
      </c>
      <c r="P683" t="s">
        <v>74</v>
      </c>
      <c r="Q683" s="1" t="s">
        <v>3282</v>
      </c>
      <c r="R683" t="s">
        <v>51</v>
      </c>
      <c r="S683" t="s">
        <v>450</v>
      </c>
      <c r="T683" t="s">
        <v>1523</v>
      </c>
      <c r="U683">
        <f t="shared" si="80"/>
        <v>2014</v>
      </c>
      <c r="V683" t="str">
        <f t="shared" si="84"/>
        <v>01</v>
      </c>
      <c r="W683" t="str">
        <f t="shared" si="85"/>
        <v>01</v>
      </c>
      <c r="X683" s="8">
        <f t="shared" si="86"/>
        <v>41640</v>
      </c>
      <c r="Y683">
        <f t="shared" si="81"/>
        <v>33</v>
      </c>
      <c r="Z683" t="str">
        <f t="shared" si="82"/>
        <v>GRUENFARBE</v>
      </c>
      <c r="AA683" s="9" t="str">
        <f t="shared" si="83"/>
        <v>01.01.2014</v>
      </c>
      <c r="AB683" s="9" t="str">
        <f t="shared" si="87"/>
        <v>Nein</v>
      </c>
    </row>
    <row r="684" spans="1:28" x14ac:dyDescent="0.25">
      <c r="A684" t="s">
        <v>3301</v>
      </c>
      <c r="B684" t="s">
        <v>2799</v>
      </c>
      <c r="C684" t="s">
        <v>898</v>
      </c>
      <c r="D684" t="s">
        <v>593</v>
      </c>
      <c r="E684" t="s">
        <v>594</v>
      </c>
      <c r="F684" t="s">
        <v>899</v>
      </c>
      <c r="G684" t="s">
        <v>594</v>
      </c>
      <c r="H684" t="s">
        <v>3302</v>
      </c>
      <c r="I684" s="3" t="s">
        <v>9566</v>
      </c>
      <c r="J684" t="s">
        <v>54</v>
      </c>
      <c r="K684" t="s">
        <v>1281</v>
      </c>
      <c r="L684" t="s">
        <v>51</v>
      </c>
      <c r="M684" t="s">
        <v>51</v>
      </c>
      <c r="N684" t="s">
        <v>1281</v>
      </c>
      <c r="O684" t="s">
        <v>74</v>
      </c>
      <c r="P684" t="s">
        <v>74</v>
      </c>
      <c r="Q684" s="1" t="s">
        <v>3282</v>
      </c>
      <c r="R684" t="s">
        <v>3303</v>
      </c>
      <c r="S684" t="s">
        <v>450</v>
      </c>
      <c r="T684" t="s">
        <v>902</v>
      </c>
      <c r="U684">
        <f t="shared" si="80"/>
        <v>2009</v>
      </c>
      <c r="V684" t="str">
        <f t="shared" si="84"/>
        <v>01</v>
      </c>
      <c r="W684" t="str">
        <f t="shared" si="85"/>
        <v>01</v>
      </c>
      <c r="X684" s="8">
        <f t="shared" si="86"/>
        <v>39814</v>
      </c>
      <c r="Y684">
        <f t="shared" si="81"/>
        <v>33</v>
      </c>
      <c r="Z684" t="str">
        <f t="shared" si="82"/>
        <v>GRUENFARBE</v>
      </c>
      <c r="AA684" s="9" t="str">
        <f t="shared" si="83"/>
        <v>01.01.2009</v>
      </c>
      <c r="AB684" s="9" t="str">
        <f t="shared" si="87"/>
        <v>Nein</v>
      </c>
    </row>
    <row r="685" spans="1:28" x14ac:dyDescent="0.25">
      <c r="A685" t="s">
        <v>3300</v>
      </c>
      <c r="B685" t="s">
        <v>2052</v>
      </c>
      <c r="C685" t="s">
        <v>2053</v>
      </c>
      <c r="D685" t="s">
        <v>2054</v>
      </c>
      <c r="E685" t="s">
        <v>2055</v>
      </c>
      <c r="F685" t="s">
        <v>2056</v>
      </c>
      <c r="G685" t="s">
        <v>69</v>
      </c>
      <c r="H685" t="s">
        <v>687</v>
      </c>
      <c r="I685" s="4" t="s">
        <v>9653</v>
      </c>
      <c r="J685" t="s">
        <v>54</v>
      </c>
      <c r="K685" t="s">
        <v>183</v>
      </c>
      <c r="L685" t="s">
        <v>184</v>
      </c>
      <c r="M685" t="s">
        <v>3299</v>
      </c>
      <c r="N685" t="s">
        <v>184</v>
      </c>
      <c r="O685" t="s">
        <v>74</v>
      </c>
      <c r="P685" t="s">
        <v>419</v>
      </c>
      <c r="Q685" s="1" t="s">
        <v>3282</v>
      </c>
      <c r="R685" t="s">
        <v>3181</v>
      </c>
      <c r="S685" t="s">
        <v>1225</v>
      </c>
      <c r="T685" t="s">
        <v>2059</v>
      </c>
      <c r="U685">
        <f t="shared" si="80"/>
        <v>1989</v>
      </c>
      <c r="V685" t="str">
        <f t="shared" si="84"/>
        <v>01</v>
      </c>
      <c r="W685" t="str">
        <f t="shared" si="85"/>
        <v>23</v>
      </c>
      <c r="X685" s="8">
        <f t="shared" si="86"/>
        <v>32531</v>
      </c>
      <c r="Y685">
        <f t="shared" si="81"/>
        <v>33</v>
      </c>
      <c r="Z685" t="str">
        <f t="shared" si="82"/>
        <v>ROTFARBE</v>
      </c>
      <c r="AA685" s="9" t="str">
        <f t="shared" si="83"/>
        <v>23.01.1989</v>
      </c>
      <c r="AB685" s="9" t="str">
        <f t="shared" si="87"/>
        <v>Nein</v>
      </c>
    </row>
    <row r="686" spans="1:28" x14ac:dyDescent="0.25">
      <c r="A686" t="s">
        <v>3298</v>
      </c>
      <c r="B686" t="s">
        <v>2052</v>
      </c>
      <c r="C686" t="s">
        <v>2053</v>
      </c>
      <c r="D686" t="s">
        <v>2054</v>
      </c>
      <c r="E686" t="s">
        <v>2055</v>
      </c>
      <c r="F686" t="s">
        <v>2056</v>
      </c>
      <c r="G686" t="s">
        <v>69</v>
      </c>
      <c r="H686" t="s">
        <v>264</v>
      </c>
      <c r="I686" s="4" t="s">
        <v>9652</v>
      </c>
      <c r="J686" t="s">
        <v>54</v>
      </c>
      <c r="K686" t="s">
        <v>183</v>
      </c>
      <c r="L686" t="s">
        <v>184</v>
      </c>
      <c r="M686" t="s">
        <v>3299</v>
      </c>
      <c r="N686" t="s">
        <v>184</v>
      </c>
      <c r="O686" t="s">
        <v>74</v>
      </c>
      <c r="P686" t="s">
        <v>419</v>
      </c>
      <c r="Q686" s="1" t="s">
        <v>3282</v>
      </c>
      <c r="R686" t="s">
        <v>3181</v>
      </c>
      <c r="S686" t="s">
        <v>1225</v>
      </c>
      <c r="T686" t="s">
        <v>2059</v>
      </c>
      <c r="U686">
        <f t="shared" si="80"/>
        <v>1985</v>
      </c>
      <c r="V686" t="str">
        <f t="shared" si="84"/>
        <v>05</v>
      </c>
      <c r="W686" t="str">
        <f t="shared" si="85"/>
        <v>24</v>
      </c>
      <c r="X686" s="8">
        <f t="shared" si="86"/>
        <v>31191</v>
      </c>
      <c r="Y686">
        <f t="shared" si="81"/>
        <v>33</v>
      </c>
      <c r="Z686" t="str">
        <f t="shared" si="82"/>
        <v>ROTFARBE</v>
      </c>
      <c r="AA686" s="9" t="str">
        <f t="shared" si="83"/>
        <v>24.05.1985</v>
      </c>
      <c r="AB686" s="9" t="str">
        <f t="shared" si="87"/>
        <v>Nein</v>
      </c>
    </row>
    <row r="687" spans="1:28" x14ac:dyDescent="0.25">
      <c r="A687" t="s">
        <v>3293</v>
      </c>
      <c r="B687" t="s">
        <v>3294</v>
      </c>
      <c r="C687" t="s">
        <v>3295</v>
      </c>
      <c r="D687" t="s">
        <v>270</v>
      </c>
      <c r="E687" t="s">
        <v>271</v>
      </c>
      <c r="F687" t="s">
        <v>51</v>
      </c>
      <c r="G687" t="s">
        <v>61</v>
      </c>
      <c r="H687" t="s">
        <v>3296</v>
      </c>
      <c r="I687" s="4" t="s">
        <v>9316</v>
      </c>
      <c r="J687" t="s">
        <v>54</v>
      </c>
      <c r="K687" t="s">
        <v>183</v>
      </c>
      <c r="L687" t="s">
        <v>73</v>
      </c>
      <c r="M687" t="s">
        <v>1049</v>
      </c>
      <c r="N687" t="s">
        <v>73</v>
      </c>
      <c r="O687" t="s">
        <v>74</v>
      </c>
      <c r="P687" t="s">
        <v>56</v>
      </c>
      <c r="Q687" s="1" t="s">
        <v>3282</v>
      </c>
      <c r="R687" t="s">
        <v>3297</v>
      </c>
      <c r="S687" t="s">
        <v>450</v>
      </c>
      <c r="T687" t="s">
        <v>122</v>
      </c>
      <c r="U687">
        <f t="shared" si="80"/>
        <v>1984</v>
      </c>
      <c r="V687" t="str">
        <f t="shared" si="84"/>
        <v>02</v>
      </c>
      <c r="W687" t="str">
        <f t="shared" si="85"/>
        <v>01</v>
      </c>
      <c r="X687" s="8">
        <f t="shared" si="86"/>
        <v>30713</v>
      </c>
      <c r="Y687">
        <f t="shared" si="81"/>
        <v>33</v>
      </c>
      <c r="Z687" t="str">
        <f t="shared" si="82"/>
        <v>ROTFARBE</v>
      </c>
      <c r="AA687" s="9" t="str">
        <f t="shared" si="83"/>
        <v>01.02.1984</v>
      </c>
      <c r="AB687" s="9" t="str">
        <f t="shared" si="87"/>
        <v>Nein</v>
      </c>
    </row>
    <row r="688" spans="1:28" x14ac:dyDescent="0.25">
      <c r="A688" t="s">
        <v>3304</v>
      </c>
      <c r="B688" t="s">
        <v>2088</v>
      </c>
      <c r="C688" t="s">
        <v>2089</v>
      </c>
      <c r="D688" t="s">
        <v>2090</v>
      </c>
      <c r="E688" t="s">
        <v>2091</v>
      </c>
      <c r="F688" t="s">
        <v>51</v>
      </c>
      <c r="G688" t="s">
        <v>93</v>
      </c>
      <c r="H688" t="s">
        <v>3173</v>
      </c>
      <c r="I688" s="3" t="s">
        <v>9277</v>
      </c>
      <c r="J688" t="s">
        <v>54</v>
      </c>
      <c r="K688" t="s">
        <v>73</v>
      </c>
      <c r="L688" t="s">
        <v>51</v>
      </c>
      <c r="M688" t="s">
        <v>51</v>
      </c>
      <c r="N688" t="s">
        <v>73</v>
      </c>
      <c r="O688" t="s">
        <v>74</v>
      </c>
      <c r="P688" t="s">
        <v>56</v>
      </c>
      <c r="Q688" s="1" t="s">
        <v>3305</v>
      </c>
      <c r="R688" t="s">
        <v>51</v>
      </c>
      <c r="S688" t="s">
        <v>450</v>
      </c>
      <c r="T688" t="s">
        <v>2094</v>
      </c>
      <c r="U688">
        <f t="shared" si="80"/>
        <v>2014</v>
      </c>
      <c r="V688" t="str">
        <f t="shared" si="84"/>
        <v>01</v>
      </c>
      <c r="W688" t="str">
        <f t="shared" si="85"/>
        <v>01</v>
      </c>
      <c r="X688" s="8">
        <f t="shared" si="86"/>
        <v>41640</v>
      </c>
      <c r="Y688">
        <f t="shared" si="81"/>
        <v>32.6</v>
      </c>
      <c r="Z688" t="str">
        <f t="shared" si="82"/>
        <v>GRUENFARBE</v>
      </c>
      <c r="AA688" s="9" t="str">
        <f t="shared" si="83"/>
        <v>01.01.2014</v>
      </c>
      <c r="AB688" s="9" t="str">
        <f t="shared" si="87"/>
        <v>Nein</v>
      </c>
    </row>
    <row r="689" spans="1:28" x14ac:dyDescent="0.25">
      <c r="A689" t="s">
        <v>3306</v>
      </c>
      <c r="B689" t="s">
        <v>3307</v>
      </c>
      <c r="C689" t="s">
        <v>51</v>
      </c>
      <c r="D689" t="s">
        <v>3166</v>
      </c>
      <c r="E689" t="s">
        <v>3308</v>
      </c>
      <c r="F689" t="s">
        <v>51</v>
      </c>
      <c r="G689" t="s">
        <v>77</v>
      </c>
      <c r="H689" t="s">
        <v>51</v>
      </c>
      <c r="I689" s="3" t="s">
        <v>9521</v>
      </c>
      <c r="J689" t="s">
        <v>54</v>
      </c>
      <c r="K689" t="s">
        <v>59</v>
      </c>
      <c r="L689" t="s">
        <v>51</v>
      </c>
      <c r="M689" t="s">
        <v>51</v>
      </c>
      <c r="N689" t="s">
        <v>59</v>
      </c>
      <c r="O689" t="s">
        <v>56</v>
      </c>
      <c r="P689" t="s">
        <v>51</v>
      </c>
      <c r="Q689" s="1" t="s">
        <v>3309</v>
      </c>
      <c r="R689" t="s">
        <v>51</v>
      </c>
      <c r="S689" t="s">
        <v>450</v>
      </c>
      <c r="T689" t="s">
        <v>471</v>
      </c>
      <c r="U689">
        <f t="shared" si="80"/>
        <v>2005</v>
      </c>
      <c r="V689" t="str">
        <f t="shared" si="84"/>
        <v>01</v>
      </c>
      <c r="W689" t="str">
        <f t="shared" si="85"/>
        <v>01</v>
      </c>
      <c r="X689" s="8">
        <f t="shared" si="86"/>
        <v>38353</v>
      </c>
      <c r="Y689">
        <f t="shared" si="81"/>
        <v>32.5</v>
      </c>
      <c r="Z689" t="str">
        <f t="shared" si="82"/>
        <v>GRUENFARBE</v>
      </c>
      <c r="AA689" s="9" t="str">
        <f t="shared" si="83"/>
        <v>01.01.2005</v>
      </c>
      <c r="AB689" s="9" t="str">
        <f t="shared" si="87"/>
        <v>Nein</v>
      </c>
    </row>
    <row r="690" spans="1:28" x14ac:dyDescent="0.25">
      <c r="A690" t="s">
        <v>3310</v>
      </c>
      <c r="B690" t="s">
        <v>51</v>
      </c>
      <c r="C690" t="s">
        <v>3311</v>
      </c>
      <c r="D690" t="s">
        <v>3312</v>
      </c>
      <c r="E690" t="s">
        <v>3313</v>
      </c>
      <c r="F690" t="s">
        <v>51</v>
      </c>
      <c r="G690" t="s">
        <v>81</v>
      </c>
      <c r="H690" t="s">
        <v>51</v>
      </c>
      <c r="I690" s="3" t="s">
        <v>9369</v>
      </c>
      <c r="J690" t="s">
        <v>54</v>
      </c>
      <c r="K690" t="s">
        <v>59</v>
      </c>
      <c r="L690" t="s">
        <v>51</v>
      </c>
      <c r="M690" t="s">
        <v>51</v>
      </c>
      <c r="N690" t="s">
        <v>59</v>
      </c>
      <c r="O690" t="s">
        <v>56</v>
      </c>
      <c r="P690" t="s">
        <v>74</v>
      </c>
      <c r="Q690" s="1" t="s">
        <v>3314</v>
      </c>
      <c r="R690" t="s">
        <v>51</v>
      </c>
      <c r="S690" t="s">
        <v>450</v>
      </c>
      <c r="T690" t="s">
        <v>3315</v>
      </c>
      <c r="U690">
        <f t="shared" si="80"/>
        <v>2015</v>
      </c>
      <c r="V690" t="str">
        <f t="shared" si="84"/>
        <v>01</v>
      </c>
      <c r="W690" t="str">
        <f t="shared" si="85"/>
        <v>01</v>
      </c>
      <c r="X690" s="8">
        <f t="shared" si="86"/>
        <v>42005</v>
      </c>
      <c r="Y690">
        <f t="shared" si="81"/>
        <v>32.200000000000003</v>
      </c>
      <c r="Z690" t="str">
        <f t="shared" si="82"/>
        <v>GRUENFARBE</v>
      </c>
      <c r="AA690" s="9" t="str">
        <f t="shared" si="83"/>
        <v>01.01.2015</v>
      </c>
      <c r="AB690" s="9" t="str">
        <f t="shared" si="87"/>
        <v>Nein</v>
      </c>
    </row>
    <row r="691" spans="1:28" x14ac:dyDescent="0.25">
      <c r="A691" t="s">
        <v>3325</v>
      </c>
      <c r="B691" t="s">
        <v>914</v>
      </c>
      <c r="C691" t="s">
        <v>2311</v>
      </c>
      <c r="D691" t="s">
        <v>3326</v>
      </c>
      <c r="E691" t="s">
        <v>3327</v>
      </c>
      <c r="F691" t="s">
        <v>51</v>
      </c>
      <c r="G691" t="s">
        <v>58</v>
      </c>
      <c r="H691" t="s">
        <v>3327</v>
      </c>
      <c r="I691" s="3" t="s">
        <v>9566</v>
      </c>
      <c r="J691" t="s">
        <v>54</v>
      </c>
      <c r="K691" t="s">
        <v>59</v>
      </c>
      <c r="L691" t="s">
        <v>51</v>
      </c>
      <c r="M691" t="s">
        <v>51</v>
      </c>
      <c r="N691" t="s">
        <v>59</v>
      </c>
      <c r="O691" t="s">
        <v>56</v>
      </c>
      <c r="P691" t="s">
        <v>74</v>
      </c>
      <c r="Q691" s="1" t="s">
        <v>3319</v>
      </c>
      <c r="R691" t="s">
        <v>3328</v>
      </c>
      <c r="S691" t="s">
        <v>1225</v>
      </c>
      <c r="T691" t="s">
        <v>2279</v>
      </c>
      <c r="U691">
        <f t="shared" si="80"/>
        <v>2009</v>
      </c>
      <c r="V691" t="str">
        <f t="shared" si="84"/>
        <v>01</v>
      </c>
      <c r="W691" t="str">
        <f t="shared" si="85"/>
        <v>01</v>
      </c>
      <c r="X691" s="8">
        <f t="shared" si="86"/>
        <v>39814</v>
      </c>
      <c r="Y691">
        <f t="shared" si="81"/>
        <v>32</v>
      </c>
      <c r="Z691" t="str">
        <f t="shared" si="82"/>
        <v>GRUENFARBE</v>
      </c>
      <c r="AA691" s="9" t="str">
        <f t="shared" si="83"/>
        <v>01.01.2009</v>
      </c>
      <c r="AB691" s="9" t="str">
        <f t="shared" si="87"/>
        <v>Nein</v>
      </c>
    </row>
    <row r="692" spans="1:28" x14ac:dyDescent="0.25">
      <c r="A692" t="s">
        <v>3316</v>
      </c>
      <c r="B692" t="s">
        <v>3317</v>
      </c>
      <c r="C692" t="s">
        <v>3318</v>
      </c>
      <c r="D692" t="s">
        <v>2721</v>
      </c>
      <c r="E692" t="s">
        <v>2722</v>
      </c>
      <c r="F692" t="s">
        <v>51</v>
      </c>
      <c r="G692" t="s">
        <v>79</v>
      </c>
      <c r="H692" t="s">
        <v>3318</v>
      </c>
      <c r="I692" s="3" t="s">
        <v>9532</v>
      </c>
      <c r="J692" t="s">
        <v>54</v>
      </c>
      <c r="K692" t="s">
        <v>59</v>
      </c>
      <c r="L692" t="s">
        <v>51</v>
      </c>
      <c r="M692" t="s">
        <v>51</v>
      </c>
      <c r="N692" t="s">
        <v>59</v>
      </c>
      <c r="O692" t="s">
        <v>56</v>
      </c>
      <c r="P692" t="s">
        <v>74</v>
      </c>
      <c r="Q692" s="1" t="s">
        <v>3319</v>
      </c>
      <c r="R692" t="s">
        <v>3320</v>
      </c>
      <c r="S692" t="s">
        <v>450</v>
      </c>
      <c r="T692" t="s">
        <v>1552</v>
      </c>
      <c r="U692">
        <f t="shared" si="80"/>
        <v>2008</v>
      </c>
      <c r="V692" t="str">
        <f t="shared" si="84"/>
        <v>01</v>
      </c>
      <c r="W692" t="str">
        <f t="shared" si="85"/>
        <v>01</v>
      </c>
      <c r="X692" s="8">
        <f t="shared" si="86"/>
        <v>39448</v>
      </c>
      <c r="Y692">
        <f t="shared" si="81"/>
        <v>32</v>
      </c>
      <c r="Z692" t="str">
        <f t="shared" si="82"/>
        <v>GRUENFARBE</v>
      </c>
      <c r="AA692" s="9" t="str">
        <f t="shared" si="83"/>
        <v>01.01.2008</v>
      </c>
      <c r="AB692" s="9" t="str">
        <f t="shared" si="87"/>
        <v>Nein</v>
      </c>
    </row>
    <row r="693" spans="1:28" x14ac:dyDescent="0.25">
      <c r="A693" t="s">
        <v>3321</v>
      </c>
      <c r="B693" t="s">
        <v>3322</v>
      </c>
      <c r="C693" t="s">
        <v>51</v>
      </c>
      <c r="D693" t="s">
        <v>3323</v>
      </c>
      <c r="E693" t="s">
        <v>3324</v>
      </c>
      <c r="F693" t="s">
        <v>51</v>
      </c>
      <c r="G693" t="s">
        <v>79</v>
      </c>
      <c r="H693" t="s">
        <v>51</v>
      </c>
      <c r="I693" s="3" t="s">
        <v>9539</v>
      </c>
      <c r="J693" t="s">
        <v>54</v>
      </c>
      <c r="K693" t="s">
        <v>59</v>
      </c>
      <c r="L693" t="s">
        <v>51</v>
      </c>
      <c r="M693" t="s">
        <v>51</v>
      </c>
      <c r="N693" t="s">
        <v>59</v>
      </c>
      <c r="O693" t="s">
        <v>56</v>
      </c>
      <c r="P693" t="s">
        <v>51</v>
      </c>
      <c r="Q693" s="1" t="s">
        <v>3319</v>
      </c>
      <c r="R693" t="s">
        <v>51</v>
      </c>
      <c r="S693" t="s">
        <v>450</v>
      </c>
      <c r="T693" t="s">
        <v>1552</v>
      </c>
      <c r="U693">
        <f t="shared" si="80"/>
        <v>2006</v>
      </c>
      <c r="V693" t="str">
        <f t="shared" si="84"/>
        <v>01</v>
      </c>
      <c r="W693" t="str">
        <f t="shared" si="85"/>
        <v>01</v>
      </c>
      <c r="X693" s="8">
        <f t="shared" si="86"/>
        <v>38718</v>
      </c>
      <c r="Y693">
        <f t="shared" si="81"/>
        <v>32</v>
      </c>
      <c r="Z693" t="str">
        <f t="shared" si="82"/>
        <v>GRUENFARBE</v>
      </c>
      <c r="AA693" s="9" t="str">
        <f t="shared" si="83"/>
        <v>01.01.2006</v>
      </c>
      <c r="AB693" s="9" t="str">
        <f t="shared" si="87"/>
        <v>Nein</v>
      </c>
    </row>
    <row r="694" spans="1:28" x14ac:dyDescent="0.25">
      <c r="A694" t="s">
        <v>51</v>
      </c>
      <c r="B694" t="s">
        <v>52</v>
      </c>
      <c r="C694" t="s">
        <v>51</v>
      </c>
      <c r="D694" t="s">
        <v>51</v>
      </c>
      <c r="E694" t="s">
        <v>51</v>
      </c>
      <c r="F694" t="s">
        <v>51</v>
      </c>
      <c r="G694" t="s">
        <v>93</v>
      </c>
      <c r="H694" t="s">
        <v>51</v>
      </c>
      <c r="I694" s="3" t="s">
        <v>9248</v>
      </c>
      <c r="J694" t="s">
        <v>54</v>
      </c>
      <c r="K694" t="s">
        <v>463</v>
      </c>
      <c r="L694" t="s">
        <v>51</v>
      </c>
      <c r="M694" t="s">
        <v>51</v>
      </c>
      <c r="N694" t="s">
        <v>463</v>
      </c>
      <c r="O694" t="s">
        <v>56</v>
      </c>
      <c r="P694" t="s">
        <v>51</v>
      </c>
      <c r="Q694" s="1" t="s">
        <v>3319</v>
      </c>
      <c r="R694" t="s">
        <v>51</v>
      </c>
      <c r="S694" t="s">
        <v>51</v>
      </c>
      <c r="T694" t="s">
        <v>51</v>
      </c>
      <c r="U694">
        <f t="shared" si="80"/>
        <v>1990</v>
      </c>
      <c r="V694" t="str">
        <f t="shared" si="84"/>
        <v>01</v>
      </c>
      <c r="W694" t="str">
        <f t="shared" si="85"/>
        <v>01</v>
      </c>
      <c r="X694" s="8">
        <f t="shared" si="86"/>
        <v>32874</v>
      </c>
      <c r="Y694">
        <f t="shared" si="81"/>
        <v>32</v>
      </c>
      <c r="Z694" t="str">
        <f t="shared" si="82"/>
        <v>GRUENFARBE</v>
      </c>
      <c r="AA694" s="9" t="str">
        <f t="shared" si="83"/>
        <v>01.01.1990</v>
      </c>
      <c r="AB694" s="9" t="str">
        <f t="shared" si="87"/>
        <v>Nein</v>
      </c>
    </row>
    <row r="695" spans="1:28" x14ac:dyDescent="0.25">
      <c r="A695" t="s">
        <v>3329</v>
      </c>
      <c r="B695" t="s">
        <v>51</v>
      </c>
      <c r="C695" t="s">
        <v>51</v>
      </c>
      <c r="D695" t="s">
        <v>3330</v>
      </c>
      <c r="E695" t="s">
        <v>3331</v>
      </c>
      <c r="F695" t="s">
        <v>3332</v>
      </c>
      <c r="G695" t="s">
        <v>81</v>
      </c>
      <c r="H695" t="s">
        <v>51</v>
      </c>
      <c r="I695" s="3" t="s">
        <v>9594</v>
      </c>
      <c r="J695" t="s">
        <v>54</v>
      </c>
      <c r="K695" t="s">
        <v>55</v>
      </c>
      <c r="L695" t="s">
        <v>51</v>
      </c>
      <c r="M695" t="s">
        <v>51</v>
      </c>
      <c r="N695" t="s">
        <v>55</v>
      </c>
      <c r="O695" t="s">
        <v>56</v>
      </c>
      <c r="P695" t="s">
        <v>51</v>
      </c>
      <c r="Q695" s="1" t="s">
        <v>3333</v>
      </c>
      <c r="R695" t="s">
        <v>51</v>
      </c>
      <c r="S695" t="s">
        <v>51</v>
      </c>
      <c r="T695" t="s">
        <v>3334</v>
      </c>
      <c r="U695">
        <f t="shared" si="80"/>
        <v>2012</v>
      </c>
      <c r="V695" t="str">
        <f t="shared" si="84"/>
        <v>01</v>
      </c>
      <c r="W695" t="str">
        <f t="shared" si="85"/>
        <v>01</v>
      </c>
      <c r="X695" s="8">
        <f t="shared" si="86"/>
        <v>40909</v>
      </c>
      <c r="Y695">
        <f t="shared" si="81"/>
        <v>31.6</v>
      </c>
      <c r="Z695" t="str">
        <f t="shared" si="82"/>
        <v>GRUENFARBE</v>
      </c>
      <c r="AA695" s="9" t="str">
        <f t="shared" si="83"/>
        <v>01.01.2012</v>
      </c>
      <c r="AB695" s="9" t="str">
        <f t="shared" si="87"/>
        <v>Nein</v>
      </c>
    </row>
    <row r="696" spans="1:28" x14ac:dyDescent="0.25">
      <c r="A696" t="s">
        <v>3335</v>
      </c>
      <c r="B696" t="s">
        <v>3336</v>
      </c>
      <c r="C696" t="s">
        <v>51</v>
      </c>
      <c r="D696" t="s">
        <v>1359</v>
      </c>
      <c r="E696" t="s">
        <v>1360</v>
      </c>
      <c r="F696" t="s">
        <v>51</v>
      </c>
      <c r="G696" t="s">
        <v>79</v>
      </c>
      <c r="H696" t="s">
        <v>51</v>
      </c>
      <c r="I696" s="3" t="s">
        <v>9496</v>
      </c>
      <c r="J696" t="s">
        <v>54</v>
      </c>
      <c r="K696" t="s">
        <v>59</v>
      </c>
      <c r="L696" t="s">
        <v>51</v>
      </c>
      <c r="M696" t="s">
        <v>51</v>
      </c>
      <c r="N696" t="s">
        <v>59</v>
      </c>
      <c r="O696" t="s">
        <v>56</v>
      </c>
      <c r="P696" t="s">
        <v>74</v>
      </c>
      <c r="Q696" s="1" t="s">
        <v>3337</v>
      </c>
      <c r="R696" t="s">
        <v>3338</v>
      </c>
      <c r="S696" t="s">
        <v>1225</v>
      </c>
      <c r="T696" t="s">
        <v>1279</v>
      </c>
      <c r="U696">
        <f t="shared" si="80"/>
        <v>2001</v>
      </c>
      <c r="V696" t="str">
        <f t="shared" si="84"/>
        <v>01</v>
      </c>
      <c r="W696" t="str">
        <f t="shared" si="85"/>
        <v>01</v>
      </c>
      <c r="X696" s="8">
        <f t="shared" si="86"/>
        <v>36892</v>
      </c>
      <c r="Y696">
        <f t="shared" si="81"/>
        <v>31.5</v>
      </c>
      <c r="Z696" t="str">
        <f t="shared" si="82"/>
        <v>GRUENFARBE</v>
      </c>
      <c r="AA696" s="9" t="str">
        <f t="shared" si="83"/>
        <v>01.01.2001</v>
      </c>
      <c r="AB696" s="9" t="str">
        <f t="shared" si="87"/>
        <v>Nein</v>
      </c>
    </row>
    <row r="697" spans="1:28" x14ac:dyDescent="0.25">
      <c r="A697" t="s">
        <v>3339</v>
      </c>
      <c r="B697" t="s">
        <v>575</v>
      </c>
      <c r="C697" t="s">
        <v>3340</v>
      </c>
      <c r="D697" t="s">
        <v>3341</v>
      </c>
      <c r="E697" t="s">
        <v>3342</v>
      </c>
      <c r="F697" t="s">
        <v>51</v>
      </c>
      <c r="G697" t="s">
        <v>63</v>
      </c>
      <c r="H697" t="s">
        <v>3343</v>
      </c>
      <c r="I697" s="3" t="s">
        <v>9248</v>
      </c>
      <c r="J697" t="s">
        <v>54</v>
      </c>
      <c r="K697" t="s">
        <v>73</v>
      </c>
      <c r="L697" t="s">
        <v>51</v>
      </c>
      <c r="M697" t="s">
        <v>51</v>
      </c>
      <c r="N697" t="s">
        <v>73</v>
      </c>
      <c r="O697" t="s">
        <v>74</v>
      </c>
      <c r="P697" t="s">
        <v>56</v>
      </c>
      <c r="Q697" s="1" t="s">
        <v>3344</v>
      </c>
      <c r="R697" t="s">
        <v>51</v>
      </c>
      <c r="S697" t="s">
        <v>2234</v>
      </c>
      <c r="T697" t="s">
        <v>3345</v>
      </c>
      <c r="U697">
        <f t="shared" si="80"/>
        <v>1990</v>
      </c>
      <c r="V697" t="str">
        <f t="shared" si="84"/>
        <v>01</v>
      </c>
      <c r="W697" t="str">
        <f t="shared" si="85"/>
        <v>01</v>
      </c>
      <c r="X697" s="8">
        <f t="shared" si="86"/>
        <v>32874</v>
      </c>
      <c r="Y697">
        <f t="shared" si="81"/>
        <v>31.1</v>
      </c>
      <c r="Z697" t="str">
        <f t="shared" si="82"/>
        <v>GRUENFARBE</v>
      </c>
      <c r="AA697" s="9" t="str">
        <f t="shared" si="83"/>
        <v>01.01.1990</v>
      </c>
      <c r="AB697" s="9" t="str">
        <f t="shared" si="87"/>
        <v>Nein</v>
      </c>
    </row>
    <row r="698" spans="1:28" x14ac:dyDescent="0.25">
      <c r="A698" t="s">
        <v>3346</v>
      </c>
      <c r="B698" t="s">
        <v>2210</v>
      </c>
      <c r="C698" t="s">
        <v>3347</v>
      </c>
      <c r="D698" t="s">
        <v>3348</v>
      </c>
      <c r="E698" t="s">
        <v>3347</v>
      </c>
      <c r="F698" t="s">
        <v>51</v>
      </c>
      <c r="G698" t="s">
        <v>79</v>
      </c>
      <c r="H698" t="s">
        <v>51</v>
      </c>
      <c r="I698" s="3" t="s">
        <v>9654</v>
      </c>
      <c r="J698" t="s">
        <v>54</v>
      </c>
      <c r="K698" t="s">
        <v>171</v>
      </c>
      <c r="L698" t="s">
        <v>51</v>
      </c>
      <c r="M698" t="s">
        <v>51</v>
      </c>
      <c r="N698" t="s">
        <v>171</v>
      </c>
      <c r="O698" t="s">
        <v>74</v>
      </c>
      <c r="P698" t="s">
        <v>56</v>
      </c>
      <c r="Q698" s="1" t="s">
        <v>3349</v>
      </c>
      <c r="R698" t="s">
        <v>2215</v>
      </c>
      <c r="S698" t="s">
        <v>450</v>
      </c>
      <c r="T698" t="s">
        <v>1356</v>
      </c>
      <c r="U698">
        <f t="shared" si="80"/>
        <v>1994</v>
      </c>
      <c r="V698" t="str">
        <f t="shared" si="84"/>
        <v>08</v>
      </c>
      <c r="W698" t="str">
        <f t="shared" si="85"/>
        <v>25</v>
      </c>
      <c r="X698" s="8">
        <f t="shared" si="86"/>
        <v>34571</v>
      </c>
      <c r="Y698">
        <f t="shared" si="81"/>
        <v>31</v>
      </c>
      <c r="Z698" t="str">
        <f t="shared" si="82"/>
        <v>GRUENFARBE</v>
      </c>
      <c r="AA698" s="9" t="str">
        <f t="shared" si="83"/>
        <v>25.08.1994</v>
      </c>
      <c r="AB698" s="9" t="str">
        <f t="shared" si="87"/>
        <v>Nein</v>
      </c>
    </row>
    <row r="699" spans="1:28" x14ac:dyDescent="0.25">
      <c r="A699" t="s">
        <v>3350</v>
      </c>
      <c r="B699" t="s">
        <v>3351</v>
      </c>
      <c r="C699" t="s">
        <v>3352</v>
      </c>
      <c r="D699" t="s">
        <v>1159</v>
      </c>
      <c r="E699" t="s">
        <v>3353</v>
      </c>
      <c r="F699" t="s">
        <v>3354</v>
      </c>
      <c r="G699" t="s">
        <v>58</v>
      </c>
      <c r="H699" t="s">
        <v>3355</v>
      </c>
      <c r="I699" s="3" t="s">
        <v>9655</v>
      </c>
      <c r="J699" t="s">
        <v>54</v>
      </c>
      <c r="K699" t="s">
        <v>73</v>
      </c>
      <c r="L699" t="s">
        <v>51</v>
      </c>
      <c r="M699" t="s">
        <v>51</v>
      </c>
      <c r="N699" t="s">
        <v>73</v>
      </c>
      <c r="O699" t="s">
        <v>74</v>
      </c>
      <c r="P699" t="s">
        <v>56</v>
      </c>
      <c r="Q699" s="1" t="s">
        <v>3356</v>
      </c>
      <c r="R699" t="s">
        <v>3357</v>
      </c>
      <c r="S699" t="s">
        <v>450</v>
      </c>
      <c r="T699" t="s">
        <v>1279</v>
      </c>
      <c r="U699">
        <f t="shared" si="80"/>
        <v>2012</v>
      </c>
      <c r="V699" t="str">
        <f t="shared" si="84"/>
        <v>05</v>
      </c>
      <c r="W699" t="str">
        <f t="shared" si="85"/>
        <v>01</v>
      </c>
      <c r="X699" s="8">
        <f t="shared" si="86"/>
        <v>41030</v>
      </c>
      <c r="Y699">
        <f t="shared" si="81"/>
        <v>30.7</v>
      </c>
      <c r="Z699" t="str">
        <f t="shared" si="82"/>
        <v>GRUENFARBE</v>
      </c>
      <c r="AA699" s="9" t="str">
        <f t="shared" si="83"/>
        <v>01.05.2012</v>
      </c>
      <c r="AB699" s="9" t="str">
        <f t="shared" si="87"/>
        <v>Nein</v>
      </c>
    </row>
    <row r="700" spans="1:28" x14ac:dyDescent="0.25">
      <c r="A700" t="s">
        <v>3358</v>
      </c>
      <c r="B700" t="s">
        <v>3359</v>
      </c>
      <c r="C700" t="s">
        <v>2464</v>
      </c>
      <c r="D700" t="s">
        <v>3360</v>
      </c>
      <c r="E700" t="s">
        <v>3361</v>
      </c>
      <c r="F700" t="s">
        <v>3362</v>
      </c>
      <c r="G700" t="s">
        <v>53</v>
      </c>
      <c r="H700" t="s">
        <v>1933</v>
      </c>
      <c r="I700" s="3" t="s">
        <v>9656</v>
      </c>
      <c r="J700" t="s">
        <v>54</v>
      </c>
      <c r="K700" t="s">
        <v>73</v>
      </c>
      <c r="L700" t="s">
        <v>51</v>
      </c>
      <c r="M700" t="s">
        <v>51</v>
      </c>
      <c r="N700" t="s">
        <v>73</v>
      </c>
      <c r="O700" t="s">
        <v>74</v>
      </c>
      <c r="P700" t="s">
        <v>56</v>
      </c>
      <c r="Q700" s="1" t="s">
        <v>3356</v>
      </c>
      <c r="R700" t="s">
        <v>3363</v>
      </c>
      <c r="S700" t="s">
        <v>450</v>
      </c>
      <c r="T700" t="s">
        <v>3364</v>
      </c>
      <c r="U700">
        <f t="shared" si="80"/>
        <v>2004</v>
      </c>
      <c r="V700" t="str">
        <f t="shared" si="84"/>
        <v>01</v>
      </c>
      <c r="W700" t="str">
        <f t="shared" si="85"/>
        <v>15</v>
      </c>
      <c r="X700" s="8">
        <f t="shared" si="86"/>
        <v>38001</v>
      </c>
      <c r="Y700">
        <f t="shared" si="81"/>
        <v>30.7</v>
      </c>
      <c r="Z700" t="str">
        <f t="shared" si="82"/>
        <v>GRUENFARBE</v>
      </c>
      <c r="AA700" s="9" t="str">
        <f t="shared" si="83"/>
        <v>15.01.2004</v>
      </c>
      <c r="AB700" s="9" t="str">
        <f t="shared" si="87"/>
        <v>Nein</v>
      </c>
    </row>
    <row r="701" spans="1:28" x14ac:dyDescent="0.25">
      <c r="A701" t="s">
        <v>3365</v>
      </c>
      <c r="B701" t="s">
        <v>3366</v>
      </c>
      <c r="C701" t="s">
        <v>3367</v>
      </c>
      <c r="D701" t="s">
        <v>3368</v>
      </c>
      <c r="E701" t="s">
        <v>3369</v>
      </c>
      <c r="F701" t="s">
        <v>3370</v>
      </c>
      <c r="G701" t="s">
        <v>58</v>
      </c>
      <c r="H701" t="s">
        <v>51</v>
      </c>
      <c r="I701" s="11" t="s">
        <v>9657</v>
      </c>
      <c r="J701" t="s">
        <v>1259</v>
      </c>
      <c r="K701" t="s">
        <v>73</v>
      </c>
      <c r="L701" t="s">
        <v>184</v>
      </c>
      <c r="M701" t="s">
        <v>3371</v>
      </c>
      <c r="N701" t="s">
        <v>73</v>
      </c>
      <c r="O701" t="s">
        <v>74</v>
      </c>
      <c r="P701" t="s">
        <v>56</v>
      </c>
      <c r="Q701" s="1" t="s">
        <v>3372</v>
      </c>
      <c r="R701" t="s">
        <v>51</v>
      </c>
      <c r="S701" t="s">
        <v>1225</v>
      </c>
      <c r="T701" t="s">
        <v>1279</v>
      </c>
      <c r="U701">
        <f t="shared" si="80"/>
        <v>1953</v>
      </c>
      <c r="V701" t="str">
        <f t="shared" si="84"/>
        <v>01</v>
      </c>
      <c r="W701" t="str">
        <f t="shared" si="85"/>
        <v>01</v>
      </c>
      <c r="X701" s="8">
        <f t="shared" si="86"/>
        <v>19360</v>
      </c>
      <c r="Y701">
        <f t="shared" si="81"/>
        <v>30.6</v>
      </c>
      <c r="Z701" t="str">
        <f t="shared" si="82"/>
        <v>ROTFARBE</v>
      </c>
      <c r="AA701" s="9" t="str">
        <f t="shared" si="83"/>
        <v>01.01.1953</v>
      </c>
      <c r="AB701" s="9" t="str">
        <f t="shared" si="87"/>
        <v>Nein</v>
      </c>
    </row>
    <row r="702" spans="1:28" x14ac:dyDescent="0.25">
      <c r="A702" t="s">
        <v>3373</v>
      </c>
      <c r="B702" t="s">
        <v>3374</v>
      </c>
      <c r="C702" t="s">
        <v>3375</v>
      </c>
      <c r="D702" t="s">
        <v>3376</v>
      </c>
      <c r="E702" t="s">
        <v>3377</v>
      </c>
      <c r="F702" t="s">
        <v>51</v>
      </c>
      <c r="G702" t="s">
        <v>79</v>
      </c>
      <c r="H702" t="s">
        <v>51</v>
      </c>
      <c r="I702" s="3" t="s">
        <v>9277</v>
      </c>
      <c r="J702" t="s">
        <v>54</v>
      </c>
      <c r="K702" t="s">
        <v>59</v>
      </c>
      <c r="L702" t="s">
        <v>51</v>
      </c>
      <c r="M702" t="s">
        <v>51</v>
      </c>
      <c r="N702" t="s">
        <v>59</v>
      </c>
      <c r="O702" t="s">
        <v>56</v>
      </c>
      <c r="P702" t="s">
        <v>74</v>
      </c>
      <c r="Q702" s="1" t="s">
        <v>3378</v>
      </c>
      <c r="R702" t="s">
        <v>3379</v>
      </c>
      <c r="S702" t="s">
        <v>450</v>
      </c>
      <c r="T702" t="s">
        <v>1552</v>
      </c>
      <c r="U702">
        <f t="shared" si="80"/>
        <v>2014</v>
      </c>
      <c r="V702" t="str">
        <f t="shared" si="84"/>
        <v>01</v>
      </c>
      <c r="W702" t="str">
        <f t="shared" si="85"/>
        <v>01</v>
      </c>
      <c r="X702" s="8">
        <f t="shared" si="86"/>
        <v>41640</v>
      </c>
      <c r="Y702">
        <f t="shared" si="81"/>
        <v>30.5</v>
      </c>
      <c r="Z702" t="str">
        <f t="shared" si="82"/>
        <v>GRUENFARBE</v>
      </c>
      <c r="AA702" s="9" t="str">
        <f t="shared" si="83"/>
        <v>01.01.2014</v>
      </c>
      <c r="AB702" s="9" t="str">
        <f t="shared" si="87"/>
        <v>Nein</v>
      </c>
    </row>
    <row r="703" spans="1:28" x14ac:dyDescent="0.25">
      <c r="A703" t="s">
        <v>3391</v>
      </c>
      <c r="B703" t="s">
        <v>3392</v>
      </c>
      <c r="C703" t="s">
        <v>3393</v>
      </c>
      <c r="D703" t="s">
        <v>3034</v>
      </c>
      <c r="E703" t="s">
        <v>3035</v>
      </c>
      <c r="F703" t="s">
        <v>51</v>
      </c>
      <c r="G703" t="s">
        <v>61</v>
      </c>
      <c r="H703" t="s">
        <v>51</v>
      </c>
      <c r="I703" s="3" t="s">
        <v>9658</v>
      </c>
      <c r="J703" t="s">
        <v>54</v>
      </c>
      <c r="K703" t="s">
        <v>73</v>
      </c>
      <c r="L703" t="s">
        <v>51</v>
      </c>
      <c r="M703" t="s">
        <v>51</v>
      </c>
      <c r="N703" t="s">
        <v>73</v>
      </c>
      <c r="O703" t="s">
        <v>74</v>
      </c>
      <c r="P703" t="s">
        <v>56</v>
      </c>
      <c r="Q703" s="1" t="s">
        <v>3385</v>
      </c>
      <c r="R703" t="s">
        <v>3394</v>
      </c>
      <c r="S703" t="s">
        <v>450</v>
      </c>
      <c r="T703" t="s">
        <v>1645</v>
      </c>
      <c r="U703">
        <f t="shared" si="80"/>
        <v>2017</v>
      </c>
      <c r="V703" t="str">
        <f t="shared" si="84"/>
        <v>12</v>
      </c>
      <c r="W703" t="str">
        <f t="shared" si="85"/>
        <v>20</v>
      </c>
      <c r="X703" s="8">
        <f t="shared" si="86"/>
        <v>43089</v>
      </c>
      <c r="Y703">
        <f t="shared" si="81"/>
        <v>30.4</v>
      </c>
      <c r="Z703" t="str">
        <f t="shared" si="82"/>
        <v>GRUENFARBE</v>
      </c>
      <c r="AA703" s="9" t="str">
        <f t="shared" si="83"/>
        <v>20.12.2017</v>
      </c>
      <c r="AB703" s="9" t="str">
        <f t="shared" si="87"/>
        <v>Nein</v>
      </c>
    </row>
    <row r="704" spans="1:28" x14ac:dyDescent="0.25">
      <c r="A704" t="s">
        <v>3387</v>
      </c>
      <c r="B704" t="s">
        <v>51</v>
      </c>
      <c r="C704" t="s">
        <v>3388</v>
      </c>
      <c r="D704" t="s">
        <v>3389</v>
      </c>
      <c r="E704" t="s">
        <v>3390</v>
      </c>
      <c r="F704" t="s">
        <v>51</v>
      </c>
      <c r="G704" t="s">
        <v>84</v>
      </c>
      <c r="H704" t="s">
        <v>51</v>
      </c>
      <c r="I704" s="3" t="s">
        <v>9277</v>
      </c>
      <c r="J704" t="s">
        <v>54</v>
      </c>
      <c r="K704" t="s">
        <v>59</v>
      </c>
      <c r="L704" t="s">
        <v>51</v>
      </c>
      <c r="M704" t="s">
        <v>51</v>
      </c>
      <c r="N704" t="s">
        <v>59</v>
      </c>
      <c r="O704" t="s">
        <v>56</v>
      </c>
      <c r="P704" t="s">
        <v>74</v>
      </c>
      <c r="Q704" s="1" t="s">
        <v>3385</v>
      </c>
      <c r="R704" t="s">
        <v>51</v>
      </c>
      <c r="S704" t="s">
        <v>450</v>
      </c>
      <c r="T704" t="s">
        <v>1279</v>
      </c>
      <c r="U704">
        <f t="shared" si="80"/>
        <v>2014</v>
      </c>
      <c r="V704" t="str">
        <f t="shared" si="84"/>
        <v>01</v>
      </c>
      <c r="W704" t="str">
        <f t="shared" si="85"/>
        <v>01</v>
      </c>
      <c r="X704" s="8">
        <f t="shared" si="86"/>
        <v>41640</v>
      </c>
      <c r="Y704">
        <f t="shared" si="81"/>
        <v>30.4</v>
      </c>
      <c r="Z704" t="str">
        <f t="shared" si="82"/>
        <v>GRUENFARBE</v>
      </c>
      <c r="AA704" s="9" t="str">
        <f t="shared" si="83"/>
        <v>01.01.2014</v>
      </c>
      <c r="AB704" s="9" t="str">
        <f t="shared" si="87"/>
        <v>Nein</v>
      </c>
    </row>
    <row r="705" spans="1:28" x14ac:dyDescent="0.25">
      <c r="A705" t="s">
        <v>3380</v>
      </c>
      <c r="B705" t="s">
        <v>51</v>
      </c>
      <c r="C705" t="s">
        <v>3381</v>
      </c>
      <c r="D705" t="s">
        <v>3382</v>
      </c>
      <c r="E705" t="s">
        <v>3383</v>
      </c>
      <c r="F705" t="s">
        <v>3384</v>
      </c>
      <c r="G705" t="s">
        <v>84</v>
      </c>
      <c r="H705" t="s">
        <v>51</v>
      </c>
      <c r="I705" s="3" t="s">
        <v>9269</v>
      </c>
      <c r="J705" t="s">
        <v>54</v>
      </c>
      <c r="K705" t="s">
        <v>59</v>
      </c>
      <c r="L705" t="s">
        <v>51</v>
      </c>
      <c r="M705" t="s">
        <v>51</v>
      </c>
      <c r="N705" t="s">
        <v>59</v>
      </c>
      <c r="O705" t="s">
        <v>56</v>
      </c>
      <c r="P705" t="s">
        <v>51</v>
      </c>
      <c r="Q705" s="1" t="s">
        <v>3385</v>
      </c>
      <c r="R705" t="s">
        <v>51</v>
      </c>
      <c r="S705" t="s">
        <v>51</v>
      </c>
      <c r="T705" t="s">
        <v>51</v>
      </c>
      <c r="U705">
        <f t="shared" si="80"/>
        <v>2010</v>
      </c>
      <c r="V705" t="str">
        <f t="shared" si="84"/>
        <v>01</v>
      </c>
      <c r="W705" t="str">
        <f t="shared" si="85"/>
        <v>01</v>
      </c>
      <c r="X705" s="8">
        <f t="shared" si="86"/>
        <v>40179</v>
      </c>
      <c r="Y705">
        <f t="shared" si="81"/>
        <v>30.4</v>
      </c>
      <c r="Z705" t="str">
        <f t="shared" si="82"/>
        <v>GRUENFARBE</v>
      </c>
      <c r="AA705" s="9" t="str">
        <f t="shared" si="83"/>
        <v>01.01.2010</v>
      </c>
      <c r="AB705" s="9" t="str">
        <f t="shared" si="87"/>
        <v>Nein</v>
      </c>
    </row>
    <row r="706" spans="1:28" x14ac:dyDescent="0.25">
      <c r="A706" t="s">
        <v>3386</v>
      </c>
      <c r="B706" t="s">
        <v>51</v>
      </c>
      <c r="C706" t="s">
        <v>3381</v>
      </c>
      <c r="D706" t="s">
        <v>3382</v>
      </c>
      <c r="E706" t="s">
        <v>3383</v>
      </c>
      <c r="F706" t="s">
        <v>3384</v>
      </c>
      <c r="G706" t="s">
        <v>84</v>
      </c>
      <c r="H706" t="s">
        <v>51</v>
      </c>
      <c r="I706" s="3" t="s">
        <v>9269</v>
      </c>
      <c r="J706" t="s">
        <v>54</v>
      </c>
      <c r="K706" t="s">
        <v>59</v>
      </c>
      <c r="L706" t="s">
        <v>51</v>
      </c>
      <c r="M706" t="s">
        <v>51</v>
      </c>
      <c r="N706" t="s">
        <v>59</v>
      </c>
      <c r="O706" t="s">
        <v>56</v>
      </c>
      <c r="P706" t="s">
        <v>51</v>
      </c>
      <c r="Q706" s="1" t="s">
        <v>3385</v>
      </c>
      <c r="R706" t="s">
        <v>51</v>
      </c>
      <c r="S706" t="s">
        <v>51</v>
      </c>
      <c r="T706" t="s">
        <v>51</v>
      </c>
      <c r="U706">
        <f t="shared" si="80"/>
        <v>2010</v>
      </c>
      <c r="V706" t="str">
        <f t="shared" si="84"/>
        <v>01</v>
      </c>
      <c r="W706" t="str">
        <f t="shared" si="85"/>
        <v>01</v>
      </c>
      <c r="X706" s="8">
        <f t="shared" si="86"/>
        <v>40179</v>
      </c>
      <c r="Y706">
        <f t="shared" si="81"/>
        <v>30.4</v>
      </c>
      <c r="Z706" t="str">
        <f t="shared" si="82"/>
        <v>GRUENFARBE</v>
      </c>
      <c r="AA706" s="9" t="str">
        <f t="shared" si="83"/>
        <v>01.01.2010</v>
      </c>
      <c r="AB706" s="9" t="str">
        <f t="shared" si="87"/>
        <v>Nein</v>
      </c>
    </row>
    <row r="707" spans="1:28" x14ac:dyDescent="0.25">
      <c r="A707" t="s">
        <v>3395</v>
      </c>
      <c r="B707" t="s">
        <v>3396</v>
      </c>
      <c r="C707" t="s">
        <v>51</v>
      </c>
      <c r="D707" t="s">
        <v>3397</v>
      </c>
      <c r="E707" t="s">
        <v>1057</v>
      </c>
      <c r="F707" t="s">
        <v>3398</v>
      </c>
      <c r="G707" t="s">
        <v>58</v>
      </c>
      <c r="H707" t="s">
        <v>51</v>
      </c>
      <c r="I707" s="3" t="s">
        <v>9659</v>
      </c>
      <c r="J707" t="s">
        <v>54</v>
      </c>
      <c r="K707" t="s">
        <v>73</v>
      </c>
      <c r="L707" t="s">
        <v>51</v>
      </c>
      <c r="M707" t="s">
        <v>51</v>
      </c>
      <c r="N707" t="s">
        <v>73</v>
      </c>
      <c r="O707" t="s">
        <v>74</v>
      </c>
      <c r="P707" t="s">
        <v>56</v>
      </c>
      <c r="Q707" s="1" t="s">
        <v>3399</v>
      </c>
      <c r="R707" t="s">
        <v>3400</v>
      </c>
      <c r="S707" t="s">
        <v>1225</v>
      </c>
      <c r="T707" t="s">
        <v>3401</v>
      </c>
      <c r="U707">
        <f t="shared" ref="U707:U770" si="88">VALUE(IF(LEN(I707)&gt;3,RIGHT(I707,4),1990))</f>
        <v>2014</v>
      </c>
      <c r="V707" t="str">
        <f t="shared" si="84"/>
        <v>07</v>
      </c>
      <c r="W707" t="str">
        <f t="shared" si="85"/>
        <v>31</v>
      </c>
      <c r="X707" s="8">
        <f t="shared" si="86"/>
        <v>41851</v>
      </c>
      <c r="Y707">
        <f t="shared" ref="Y707:Y770" si="89">VALUE(Q707)</f>
        <v>30.2</v>
      </c>
      <c r="Z707" t="str">
        <f t="shared" ref="Z707:Z770" si="90">IF(VALUE(U707)&lt;1990,"ROTFARBE","GRUENFARBE")</f>
        <v>GRUENFARBE</v>
      </c>
      <c r="AA707" s="9" t="str">
        <f t="shared" ref="AA707:AA770" si="91">TEXT(I707,"DD.MM.YYYY")</f>
        <v>31.07.2014</v>
      </c>
      <c r="AB707" s="9" t="str">
        <f t="shared" si="87"/>
        <v>Nein</v>
      </c>
    </row>
    <row r="708" spans="1:28" x14ac:dyDescent="0.25">
      <c r="A708" t="s">
        <v>3402</v>
      </c>
      <c r="B708" t="s">
        <v>51</v>
      </c>
      <c r="C708" t="s">
        <v>3403</v>
      </c>
      <c r="D708" t="s">
        <v>3404</v>
      </c>
      <c r="E708" t="s">
        <v>3405</v>
      </c>
      <c r="F708" t="s">
        <v>51</v>
      </c>
      <c r="G708" t="s">
        <v>58</v>
      </c>
      <c r="H708" t="s">
        <v>51</v>
      </c>
      <c r="I708" s="3" t="s">
        <v>9277</v>
      </c>
      <c r="J708" t="s">
        <v>54</v>
      </c>
      <c r="K708" t="s">
        <v>59</v>
      </c>
      <c r="L708" t="s">
        <v>51</v>
      </c>
      <c r="M708" t="s">
        <v>51</v>
      </c>
      <c r="N708" t="s">
        <v>59</v>
      </c>
      <c r="O708" t="s">
        <v>56</v>
      </c>
      <c r="P708" t="s">
        <v>74</v>
      </c>
      <c r="Q708" s="1" t="s">
        <v>3406</v>
      </c>
      <c r="R708" t="s">
        <v>51</v>
      </c>
      <c r="S708" t="s">
        <v>450</v>
      </c>
      <c r="T708" t="s">
        <v>1279</v>
      </c>
      <c r="U708">
        <f t="shared" si="88"/>
        <v>2014</v>
      </c>
      <c r="V708" t="str">
        <f t="shared" ref="V708:V771" si="92">TEXT(IF(LEN(I708)=10,MID(I708,4,2),1),"00")</f>
        <v>01</v>
      </c>
      <c r="W708" t="str">
        <f t="shared" ref="W708:W771" si="93">TEXT(IF(LEN(I708)=10,MID(I708,1,2),1),"00")</f>
        <v>01</v>
      </c>
      <c r="X708" s="8">
        <f t="shared" ref="X708:X771" si="94">DATE(U708,V708,W708)</f>
        <v>41640</v>
      </c>
      <c r="Y708">
        <f t="shared" si="89"/>
        <v>30.1</v>
      </c>
      <c r="Z708" t="str">
        <f t="shared" si="90"/>
        <v>GRUENFARBE</v>
      </c>
      <c r="AA708" s="9" t="str">
        <f t="shared" si="91"/>
        <v>01.01.2014</v>
      </c>
      <c r="AB708" s="9" t="str">
        <f t="shared" ref="AB708:AB771" si="95">IF(Y708&gt;AD$4,"Ja","Nein")</f>
        <v>Nein</v>
      </c>
    </row>
    <row r="709" spans="1:28" x14ac:dyDescent="0.25">
      <c r="A709" t="s">
        <v>3407</v>
      </c>
      <c r="B709" t="s">
        <v>51</v>
      </c>
      <c r="C709" t="s">
        <v>3408</v>
      </c>
      <c r="D709" t="s">
        <v>3409</v>
      </c>
      <c r="E709" t="s">
        <v>3410</v>
      </c>
      <c r="F709" t="s">
        <v>51</v>
      </c>
      <c r="G709" t="s">
        <v>84</v>
      </c>
      <c r="H709" t="s">
        <v>51</v>
      </c>
      <c r="I709" s="3" t="s">
        <v>9277</v>
      </c>
      <c r="J709" t="s">
        <v>54</v>
      </c>
      <c r="K709" t="s">
        <v>59</v>
      </c>
      <c r="L709" t="s">
        <v>51</v>
      </c>
      <c r="M709" t="s">
        <v>51</v>
      </c>
      <c r="N709" t="s">
        <v>59</v>
      </c>
      <c r="O709" t="s">
        <v>56</v>
      </c>
      <c r="P709" t="s">
        <v>74</v>
      </c>
      <c r="Q709" s="1" t="s">
        <v>3406</v>
      </c>
      <c r="R709" t="s">
        <v>51</v>
      </c>
      <c r="S709" t="s">
        <v>450</v>
      </c>
      <c r="T709" t="s">
        <v>471</v>
      </c>
      <c r="U709">
        <f t="shared" si="88"/>
        <v>2014</v>
      </c>
      <c r="V709" t="str">
        <f t="shared" si="92"/>
        <v>01</v>
      </c>
      <c r="W709" t="str">
        <f t="shared" si="93"/>
        <v>01</v>
      </c>
      <c r="X709" s="8">
        <f t="shared" si="94"/>
        <v>41640</v>
      </c>
      <c r="Y709">
        <f t="shared" si="89"/>
        <v>30.1</v>
      </c>
      <c r="Z709" t="str">
        <f t="shared" si="90"/>
        <v>GRUENFARBE</v>
      </c>
      <c r="AA709" s="9" t="str">
        <f t="shared" si="91"/>
        <v>01.01.2014</v>
      </c>
      <c r="AB709" s="9" t="str">
        <f t="shared" si="95"/>
        <v>Nein</v>
      </c>
    </row>
    <row r="710" spans="1:28" x14ac:dyDescent="0.25">
      <c r="A710" t="s">
        <v>3411</v>
      </c>
      <c r="B710" t="s">
        <v>51</v>
      </c>
      <c r="C710" t="s">
        <v>3412</v>
      </c>
      <c r="D710" t="s">
        <v>3413</v>
      </c>
      <c r="E710" t="s">
        <v>3414</v>
      </c>
      <c r="F710" t="s">
        <v>3415</v>
      </c>
      <c r="G710" t="s">
        <v>79</v>
      </c>
      <c r="H710" t="s">
        <v>51</v>
      </c>
      <c r="I710" s="3" t="s">
        <v>9369</v>
      </c>
      <c r="J710" t="s">
        <v>54</v>
      </c>
      <c r="K710" t="s">
        <v>59</v>
      </c>
      <c r="L710" t="s">
        <v>51</v>
      </c>
      <c r="M710" t="s">
        <v>51</v>
      </c>
      <c r="N710" t="s">
        <v>59</v>
      </c>
      <c r="O710" t="s">
        <v>56</v>
      </c>
      <c r="P710" t="s">
        <v>51</v>
      </c>
      <c r="Q710" s="1" t="s">
        <v>3416</v>
      </c>
      <c r="R710" t="s">
        <v>51</v>
      </c>
      <c r="S710" t="s">
        <v>51</v>
      </c>
      <c r="T710" t="s">
        <v>51</v>
      </c>
      <c r="U710">
        <f t="shared" si="88"/>
        <v>2015</v>
      </c>
      <c r="V710" t="str">
        <f t="shared" si="92"/>
        <v>01</v>
      </c>
      <c r="W710" t="str">
        <f t="shared" si="93"/>
        <v>01</v>
      </c>
      <c r="X710" s="8">
        <f t="shared" si="94"/>
        <v>42005</v>
      </c>
      <c r="Y710">
        <f t="shared" si="89"/>
        <v>30</v>
      </c>
      <c r="Z710" t="str">
        <f t="shared" si="90"/>
        <v>GRUENFARBE</v>
      </c>
      <c r="AA710" s="9" t="str">
        <f t="shared" si="91"/>
        <v>01.01.2015</v>
      </c>
      <c r="AB710" s="9" t="str">
        <f t="shared" si="95"/>
        <v>Nein</v>
      </c>
    </row>
    <row r="711" spans="1:28" x14ac:dyDescent="0.25">
      <c r="A711" t="s">
        <v>3417</v>
      </c>
      <c r="B711" t="s">
        <v>2081</v>
      </c>
      <c r="C711" t="s">
        <v>3418</v>
      </c>
      <c r="D711" t="s">
        <v>3419</v>
      </c>
      <c r="E711" t="s">
        <v>3420</v>
      </c>
      <c r="F711" t="s">
        <v>51</v>
      </c>
      <c r="G711" t="s">
        <v>66</v>
      </c>
      <c r="H711" t="s">
        <v>51</v>
      </c>
      <c r="I711" s="3" t="s">
        <v>9566</v>
      </c>
      <c r="J711" t="s">
        <v>54</v>
      </c>
      <c r="K711" t="s">
        <v>59</v>
      </c>
      <c r="L711" t="s">
        <v>51</v>
      </c>
      <c r="M711" t="s">
        <v>51</v>
      </c>
      <c r="N711" t="s">
        <v>59</v>
      </c>
      <c r="O711" t="s">
        <v>56</v>
      </c>
      <c r="P711" t="s">
        <v>51</v>
      </c>
      <c r="Q711" s="1" t="s">
        <v>3416</v>
      </c>
      <c r="R711" t="s">
        <v>3421</v>
      </c>
      <c r="S711" t="s">
        <v>450</v>
      </c>
      <c r="T711" t="s">
        <v>1625</v>
      </c>
      <c r="U711">
        <f t="shared" si="88"/>
        <v>2009</v>
      </c>
      <c r="V711" t="str">
        <f t="shared" si="92"/>
        <v>01</v>
      </c>
      <c r="W711" t="str">
        <f t="shared" si="93"/>
        <v>01</v>
      </c>
      <c r="X711" s="8">
        <f t="shared" si="94"/>
        <v>39814</v>
      </c>
      <c r="Y711">
        <f t="shared" si="89"/>
        <v>30</v>
      </c>
      <c r="Z711" t="str">
        <f t="shared" si="90"/>
        <v>GRUENFARBE</v>
      </c>
      <c r="AA711" s="9" t="str">
        <f t="shared" si="91"/>
        <v>01.01.2009</v>
      </c>
      <c r="AB711" s="9" t="str">
        <f t="shared" si="95"/>
        <v>Nein</v>
      </c>
    </row>
    <row r="712" spans="1:28" x14ac:dyDescent="0.25">
      <c r="A712" t="s">
        <v>3443</v>
      </c>
      <c r="B712" t="s">
        <v>3444</v>
      </c>
      <c r="C712" t="s">
        <v>3445</v>
      </c>
      <c r="D712" t="s">
        <v>3446</v>
      </c>
      <c r="E712" t="s">
        <v>3447</v>
      </c>
      <c r="F712" t="s">
        <v>3448</v>
      </c>
      <c r="G712" t="s">
        <v>66</v>
      </c>
      <c r="H712" t="s">
        <v>51</v>
      </c>
      <c r="I712" s="3" t="s">
        <v>9662</v>
      </c>
      <c r="J712" t="s">
        <v>54</v>
      </c>
      <c r="K712" t="s">
        <v>1281</v>
      </c>
      <c r="L712" t="s">
        <v>51</v>
      </c>
      <c r="M712" t="s">
        <v>667</v>
      </c>
      <c r="N712" t="s">
        <v>1281</v>
      </c>
      <c r="O712" t="s">
        <v>74</v>
      </c>
      <c r="P712" t="s">
        <v>74</v>
      </c>
      <c r="Q712" s="1" t="s">
        <v>3416</v>
      </c>
      <c r="R712" t="s">
        <v>51</v>
      </c>
      <c r="S712" t="s">
        <v>450</v>
      </c>
      <c r="T712" t="s">
        <v>1625</v>
      </c>
      <c r="U712">
        <f t="shared" si="88"/>
        <v>2009</v>
      </c>
      <c r="V712" t="str">
        <f t="shared" si="92"/>
        <v>12</v>
      </c>
      <c r="W712" t="str">
        <f t="shared" si="93"/>
        <v>15</v>
      </c>
      <c r="X712" s="8">
        <f t="shared" si="94"/>
        <v>40162</v>
      </c>
      <c r="Y712">
        <f t="shared" si="89"/>
        <v>30</v>
      </c>
      <c r="Z712" t="str">
        <f t="shared" si="90"/>
        <v>GRUENFARBE</v>
      </c>
      <c r="AA712" s="9" t="str">
        <f t="shared" si="91"/>
        <v>15.12.2009</v>
      </c>
      <c r="AB712" s="9" t="str">
        <f t="shared" si="95"/>
        <v>Nein</v>
      </c>
    </row>
    <row r="713" spans="1:28" x14ac:dyDescent="0.25">
      <c r="A713" t="s">
        <v>3437</v>
      </c>
      <c r="B713" t="s">
        <v>3438</v>
      </c>
      <c r="C713" t="s">
        <v>3439</v>
      </c>
      <c r="D713" t="s">
        <v>3440</v>
      </c>
      <c r="E713" t="s">
        <v>3441</v>
      </c>
      <c r="F713" t="s">
        <v>51</v>
      </c>
      <c r="G713" t="s">
        <v>66</v>
      </c>
      <c r="H713" t="s">
        <v>51</v>
      </c>
      <c r="I713" s="3" t="s">
        <v>9661</v>
      </c>
      <c r="J713" t="s">
        <v>54</v>
      </c>
      <c r="K713" t="s">
        <v>59</v>
      </c>
      <c r="L713" t="s">
        <v>51</v>
      </c>
      <c r="M713" t="s">
        <v>51</v>
      </c>
      <c r="N713" t="s">
        <v>59</v>
      </c>
      <c r="O713" t="s">
        <v>56</v>
      </c>
      <c r="P713" t="s">
        <v>74</v>
      </c>
      <c r="Q713" s="1" t="s">
        <v>3416</v>
      </c>
      <c r="R713" t="s">
        <v>3442</v>
      </c>
      <c r="S713" t="s">
        <v>450</v>
      </c>
      <c r="T713" t="s">
        <v>1625</v>
      </c>
      <c r="U713">
        <f t="shared" si="88"/>
        <v>2008</v>
      </c>
      <c r="V713" t="str">
        <f t="shared" si="92"/>
        <v>05</v>
      </c>
      <c r="W713" t="str">
        <f t="shared" si="93"/>
        <v>20</v>
      </c>
      <c r="X713" s="8">
        <f t="shared" si="94"/>
        <v>39588</v>
      </c>
      <c r="Y713">
        <f t="shared" si="89"/>
        <v>30</v>
      </c>
      <c r="Z713" t="str">
        <f t="shared" si="90"/>
        <v>GRUENFARBE</v>
      </c>
      <c r="AA713" s="9" t="str">
        <f t="shared" si="91"/>
        <v>20.05.2008</v>
      </c>
      <c r="AB713" s="9" t="str">
        <f t="shared" si="95"/>
        <v>Nein</v>
      </c>
    </row>
    <row r="714" spans="1:28" x14ac:dyDescent="0.25">
      <c r="A714" t="s">
        <v>3455</v>
      </c>
      <c r="B714" t="s">
        <v>3456</v>
      </c>
      <c r="C714" t="s">
        <v>3457</v>
      </c>
      <c r="D714" t="s">
        <v>3458</v>
      </c>
      <c r="E714" t="s">
        <v>3459</v>
      </c>
      <c r="F714" t="s">
        <v>51</v>
      </c>
      <c r="G714" t="s">
        <v>79</v>
      </c>
      <c r="H714" t="s">
        <v>51</v>
      </c>
      <c r="I714" s="3" t="s">
        <v>9355</v>
      </c>
      <c r="J714" t="s">
        <v>54</v>
      </c>
      <c r="K714" t="s">
        <v>59</v>
      </c>
      <c r="L714" t="s">
        <v>51</v>
      </c>
      <c r="M714" t="s">
        <v>51</v>
      </c>
      <c r="N714" t="s">
        <v>59</v>
      </c>
      <c r="O714" t="s">
        <v>56</v>
      </c>
      <c r="P714" t="s">
        <v>51</v>
      </c>
      <c r="Q714" s="1" t="s">
        <v>3416</v>
      </c>
      <c r="R714" t="s">
        <v>3460</v>
      </c>
      <c r="S714" t="s">
        <v>450</v>
      </c>
      <c r="T714" t="s">
        <v>1552</v>
      </c>
      <c r="U714">
        <f t="shared" si="88"/>
        <v>2003</v>
      </c>
      <c r="V714" t="str">
        <f t="shared" si="92"/>
        <v>01</v>
      </c>
      <c r="W714" t="str">
        <f t="shared" si="93"/>
        <v>01</v>
      </c>
      <c r="X714" s="8">
        <f t="shared" si="94"/>
        <v>37622</v>
      </c>
      <c r="Y714">
        <f t="shared" si="89"/>
        <v>30</v>
      </c>
      <c r="Z714" t="str">
        <f t="shared" si="90"/>
        <v>GRUENFARBE</v>
      </c>
      <c r="AA714" s="9" t="str">
        <f t="shared" si="91"/>
        <v>01.01.2003</v>
      </c>
      <c r="AB714" s="9" t="str">
        <f t="shared" si="95"/>
        <v>Nein</v>
      </c>
    </row>
    <row r="715" spans="1:28" x14ac:dyDescent="0.25">
      <c r="A715" t="s">
        <v>3449</v>
      </c>
      <c r="B715" t="s">
        <v>3450</v>
      </c>
      <c r="C715" t="s">
        <v>3451</v>
      </c>
      <c r="D715" t="s">
        <v>3452</v>
      </c>
      <c r="E715" t="s">
        <v>3453</v>
      </c>
      <c r="F715" t="s">
        <v>51</v>
      </c>
      <c r="G715" t="s">
        <v>79</v>
      </c>
      <c r="H715" t="s">
        <v>51</v>
      </c>
      <c r="I715" s="3" t="s">
        <v>9601</v>
      </c>
      <c r="J715" t="s">
        <v>54</v>
      </c>
      <c r="K715" t="s">
        <v>59</v>
      </c>
      <c r="L715" t="s">
        <v>51</v>
      </c>
      <c r="M715" t="s">
        <v>51</v>
      </c>
      <c r="N715" t="s">
        <v>59</v>
      </c>
      <c r="O715" t="s">
        <v>56</v>
      </c>
      <c r="P715" t="s">
        <v>51</v>
      </c>
      <c r="Q715" s="1" t="s">
        <v>3416</v>
      </c>
      <c r="R715" t="s">
        <v>3454</v>
      </c>
      <c r="S715" t="s">
        <v>450</v>
      </c>
      <c r="T715" t="s">
        <v>1552</v>
      </c>
      <c r="U715">
        <f t="shared" si="88"/>
        <v>2002</v>
      </c>
      <c r="V715" t="str">
        <f t="shared" si="92"/>
        <v>01</v>
      </c>
      <c r="W715" t="str">
        <f t="shared" si="93"/>
        <v>01</v>
      </c>
      <c r="X715" s="8">
        <f t="shared" si="94"/>
        <v>37257</v>
      </c>
      <c r="Y715">
        <f t="shared" si="89"/>
        <v>30</v>
      </c>
      <c r="Z715" t="str">
        <f t="shared" si="90"/>
        <v>GRUENFARBE</v>
      </c>
      <c r="AA715" s="9" t="str">
        <f t="shared" si="91"/>
        <v>01.01.2002</v>
      </c>
      <c r="AB715" s="9" t="str">
        <f t="shared" si="95"/>
        <v>Nein</v>
      </c>
    </row>
    <row r="716" spans="1:28" x14ac:dyDescent="0.25">
      <c r="A716" t="s">
        <v>3467</v>
      </c>
      <c r="B716" t="s">
        <v>3317</v>
      </c>
      <c r="C716" t="s">
        <v>3468</v>
      </c>
      <c r="D716" t="s">
        <v>3469</v>
      </c>
      <c r="E716" t="s">
        <v>3470</v>
      </c>
      <c r="F716" t="s">
        <v>51</v>
      </c>
      <c r="G716" t="s">
        <v>66</v>
      </c>
      <c r="H716" t="s">
        <v>3468</v>
      </c>
      <c r="I716" s="3" t="s">
        <v>9601</v>
      </c>
      <c r="J716" t="s">
        <v>54</v>
      </c>
      <c r="K716" t="s">
        <v>59</v>
      </c>
      <c r="L716" t="s">
        <v>51</v>
      </c>
      <c r="M716" t="s">
        <v>51</v>
      </c>
      <c r="N716" t="s">
        <v>59</v>
      </c>
      <c r="O716" t="s">
        <v>56</v>
      </c>
      <c r="P716" t="s">
        <v>74</v>
      </c>
      <c r="Q716" s="1" t="s">
        <v>3416</v>
      </c>
      <c r="R716" t="s">
        <v>3471</v>
      </c>
      <c r="S716" t="s">
        <v>450</v>
      </c>
      <c r="T716" t="s">
        <v>1625</v>
      </c>
      <c r="U716">
        <f t="shared" si="88"/>
        <v>2002</v>
      </c>
      <c r="V716" t="str">
        <f t="shared" si="92"/>
        <v>01</v>
      </c>
      <c r="W716" t="str">
        <f t="shared" si="93"/>
        <v>01</v>
      </c>
      <c r="X716" s="8">
        <f t="shared" si="94"/>
        <v>37257</v>
      </c>
      <c r="Y716">
        <f t="shared" si="89"/>
        <v>30</v>
      </c>
      <c r="Z716" t="str">
        <f t="shared" si="90"/>
        <v>GRUENFARBE</v>
      </c>
      <c r="AA716" s="9" t="str">
        <f t="shared" si="91"/>
        <v>01.01.2002</v>
      </c>
      <c r="AB716" s="9" t="str">
        <f t="shared" si="95"/>
        <v>Nein</v>
      </c>
    </row>
    <row r="717" spans="1:28" x14ac:dyDescent="0.25">
      <c r="A717" t="s">
        <v>3463</v>
      </c>
      <c r="B717" t="s">
        <v>3464</v>
      </c>
      <c r="C717" t="s">
        <v>3465</v>
      </c>
      <c r="D717" t="s">
        <v>3466</v>
      </c>
      <c r="E717" t="s">
        <v>632</v>
      </c>
      <c r="F717" t="s">
        <v>51</v>
      </c>
      <c r="G717" t="s">
        <v>58</v>
      </c>
      <c r="H717" t="s">
        <v>51</v>
      </c>
      <c r="I717" s="3" t="s">
        <v>9642</v>
      </c>
      <c r="J717" t="s">
        <v>54</v>
      </c>
      <c r="K717" t="s">
        <v>59</v>
      </c>
      <c r="L717" t="s">
        <v>51</v>
      </c>
      <c r="M717" t="s">
        <v>51</v>
      </c>
      <c r="N717" t="s">
        <v>59</v>
      </c>
      <c r="O717" t="s">
        <v>56</v>
      </c>
      <c r="P717" t="s">
        <v>74</v>
      </c>
      <c r="Q717" s="1" t="s">
        <v>3416</v>
      </c>
      <c r="R717" t="s">
        <v>51</v>
      </c>
      <c r="S717" t="s">
        <v>51</v>
      </c>
      <c r="T717" t="s">
        <v>2279</v>
      </c>
      <c r="U717">
        <f t="shared" si="88"/>
        <v>2000</v>
      </c>
      <c r="V717" t="str">
        <f t="shared" si="92"/>
        <v>01</v>
      </c>
      <c r="W717" t="str">
        <f t="shared" si="93"/>
        <v>01</v>
      </c>
      <c r="X717" s="8">
        <f t="shared" si="94"/>
        <v>36526</v>
      </c>
      <c r="Y717">
        <f t="shared" si="89"/>
        <v>30</v>
      </c>
      <c r="Z717" t="str">
        <f t="shared" si="90"/>
        <v>GRUENFARBE</v>
      </c>
      <c r="AA717" s="9" t="str">
        <f t="shared" si="91"/>
        <v>01.01.2000</v>
      </c>
      <c r="AB717" s="9" t="str">
        <f t="shared" si="95"/>
        <v>Nein</v>
      </c>
    </row>
    <row r="718" spans="1:28" x14ac:dyDescent="0.25">
      <c r="A718" t="s">
        <v>3461</v>
      </c>
      <c r="B718" t="s">
        <v>2052</v>
      </c>
      <c r="C718" t="s">
        <v>3462</v>
      </c>
      <c r="D718" t="s">
        <v>2054</v>
      </c>
      <c r="E718" t="s">
        <v>2055</v>
      </c>
      <c r="F718" t="s">
        <v>2056</v>
      </c>
      <c r="G718" t="s">
        <v>69</v>
      </c>
      <c r="H718" t="s">
        <v>1072</v>
      </c>
      <c r="I718" s="3" t="s">
        <v>9248</v>
      </c>
      <c r="J718" t="s">
        <v>932</v>
      </c>
      <c r="K718" t="s">
        <v>185</v>
      </c>
      <c r="L718" t="s">
        <v>51</v>
      </c>
      <c r="M718" t="s">
        <v>51</v>
      </c>
      <c r="N718" t="s">
        <v>185</v>
      </c>
      <c r="O718" t="s">
        <v>74</v>
      </c>
      <c r="P718" t="s">
        <v>56</v>
      </c>
      <c r="Q718" s="1" t="s">
        <v>3416</v>
      </c>
      <c r="R718" t="s">
        <v>2052</v>
      </c>
      <c r="S718" t="s">
        <v>1225</v>
      </c>
      <c r="T718" t="s">
        <v>2052</v>
      </c>
      <c r="U718">
        <f t="shared" si="88"/>
        <v>1990</v>
      </c>
      <c r="V718" t="str">
        <f t="shared" si="92"/>
        <v>01</v>
      </c>
      <c r="W718" t="str">
        <f t="shared" si="93"/>
        <v>01</v>
      </c>
      <c r="X718" s="8">
        <f t="shared" si="94"/>
        <v>32874</v>
      </c>
      <c r="Y718">
        <f t="shared" si="89"/>
        <v>30</v>
      </c>
      <c r="Z718" t="str">
        <f t="shared" si="90"/>
        <v>GRUENFARBE</v>
      </c>
      <c r="AA718" s="9" t="str">
        <f t="shared" si="91"/>
        <v>01.01.1990</v>
      </c>
      <c r="AB718" s="9" t="str">
        <f t="shared" si="95"/>
        <v>Nein</v>
      </c>
    </row>
    <row r="719" spans="1:28" x14ac:dyDescent="0.25">
      <c r="A719" t="s">
        <v>3431</v>
      </c>
      <c r="B719" t="s">
        <v>3432</v>
      </c>
      <c r="C719" t="s">
        <v>3433</v>
      </c>
      <c r="D719" t="s">
        <v>3434</v>
      </c>
      <c r="E719" t="s">
        <v>1906</v>
      </c>
      <c r="F719" t="s">
        <v>3435</v>
      </c>
      <c r="G719" t="s">
        <v>63</v>
      </c>
      <c r="H719" t="s">
        <v>51</v>
      </c>
      <c r="I719" s="4" t="s">
        <v>9279</v>
      </c>
      <c r="J719" t="s">
        <v>54</v>
      </c>
      <c r="K719" t="s">
        <v>1281</v>
      </c>
      <c r="L719" t="s">
        <v>1281</v>
      </c>
      <c r="M719" t="s">
        <v>1049</v>
      </c>
      <c r="N719" t="s">
        <v>1281</v>
      </c>
      <c r="O719" t="s">
        <v>74</v>
      </c>
      <c r="P719" t="s">
        <v>56</v>
      </c>
      <c r="Q719" s="1" t="s">
        <v>3416</v>
      </c>
      <c r="R719" t="s">
        <v>3436</v>
      </c>
      <c r="S719" t="s">
        <v>450</v>
      </c>
      <c r="T719" t="s">
        <v>1908</v>
      </c>
      <c r="U719">
        <f t="shared" si="88"/>
        <v>1976</v>
      </c>
      <c r="V719" t="str">
        <f t="shared" si="92"/>
        <v>01</v>
      </c>
      <c r="W719" t="str">
        <f t="shared" si="93"/>
        <v>01</v>
      </c>
      <c r="X719" s="8">
        <f t="shared" si="94"/>
        <v>27760</v>
      </c>
      <c r="Y719">
        <f t="shared" si="89"/>
        <v>30</v>
      </c>
      <c r="Z719" t="str">
        <f t="shared" si="90"/>
        <v>ROTFARBE</v>
      </c>
      <c r="AA719" s="9" t="str">
        <f t="shared" si="91"/>
        <v>01.01.1976</v>
      </c>
      <c r="AB719" s="9" t="str">
        <f t="shared" si="95"/>
        <v>Nein</v>
      </c>
    </row>
    <row r="720" spans="1:28" x14ac:dyDescent="0.25">
      <c r="A720" t="s">
        <v>3422</v>
      </c>
      <c r="B720" t="s">
        <v>3423</v>
      </c>
      <c r="C720" t="s">
        <v>3424</v>
      </c>
      <c r="D720" t="s">
        <v>3425</v>
      </c>
      <c r="E720" t="s">
        <v>3426</v>
      </c>
      <c r="F720" t="s">
        <v>3427</v>
      </c>
      <c r="G720" t="s">
        <v>77</v>
      </c>
      <c r="H720" t="s">
        <v>51</v>
      </c>
      <c r="I720" s="4" t="s">
        <v>9660</v>
      </c>
      <c r="J720" t="s">
        <v>54</v>
      </c>
      <c r="K720" t="s">
        <v>73</v>
      </c>
      <c r="L720" t="s">
        <v>51</v>
      </c>
      <c r="M720" t="s">
        <v>3428</v>
      </c>
      <c r="N720" t="s">
        <v>73</v>
      </c>
      <c r="O720" t="s">
        <v>74</v>
      </c>
      <c r="P720" t="s">
        <v>56</v>
      </c>
      <c r="Q720" s="1" t="s">
        <v>3416</v>
      </c>
      <c r="R720" t="s">
        <v>3429</v>
      </c>
      <c r="S720" t="s">
        <v>1225</v>
      </c>
      <c r="T720" t="s">
        <v>3430</v>
      </c>
      <c r="U720">
        <f t="shared" si="88"/>
        <v>1961</v>
      </c>
      <c r="V720" t="str">
        <f t="shared" si="92"/>
        <v>08</v>
      </c>
      <c r="W720" t="str">
        <f t="shared" si="93"/>
        <v>01</v>
      </c>
      <c r="X720" s="8">
        <f t="shared" si="94"/>
        <v>22494</v>
      </c>
      <c r="Y720">
        <f t="shared" si="89"/>
        <v>30</v>
      </c>
      <c r="Z720" t="str">
        <f t="shared" si="90"/>
        <v>ROTFARBE</v>
      </c>
      <c r="AA720" s="9" t="str">
        <f t="shared" si="91"/>
        <v>01.08.1961</v>
      </c>
      <c r="AB720" s="9" t="str">
        <f t="shared" si="95"/>
        <v>Nein</v>
      </c>
    </row>
    <row r="721" spans="1:28" x14ac:dyDescent="0.25">
      <c r="A721" t="s">
        <v>3472</v>
      </c>
      <c r="B721" t="s">
        <v>3473</v>
      </c>
      <c r="C721" t="s">
        <v>3474</v>
      </c>
      <c r="D721" t="s">
        <v>3475</v>
      </c>
      <c r="E721" t="s">
        <v>632</v>
      </c>
      <c r="F721" t="s">
        <v>51</v>
      </c>
      <c r="G721" t="s">
        <v>58</v>
      </c>
      <c r="H721" t="s">
        <v>51</v>
      </c>
      <c r="I721" s="3" t="s">
        <v>9419</v>
      </c>
      <c r="J721" t="s">
        <v>54</v>
      </c>
      <c r="K721" t="s">
        <v>59</v>
      </c>
      <c r="L721" t="s">
        <v>51</v>
      </c>
      <c r="M721" t="s">
        <v>51</v>
      </c>
      <c r="N721" t="s">
        <v>59</v>
      </c>
      <c r="O721" t="s">
        <v>56</v>
      </c>
      <c r="P721" t="s">
        <v>74</v>
      </c>
      <c r="Q721" s="1" t="s">
        <v>3476</v>
      </c>
      <c r="R721" t="s">
        <v>3477</v>
      </c>
      <c r="S721" t="s">
        <v>1225</v>
      </c>
      <c r="T721" t="s">
        <v>3473</v>
      </c>
      <c r="U721">
        <f t="shared" si="88"/>
        <v>1994</v>
      </c>
      <c r="V721" t="str">
        <f t="shared" si="92"/>
        <v>01</v>
      </c>
      <c r="W721" t="str">
        <f t="shared" si="93"/>
        <v>01</v>
      </c>
      <c r="X721" s="8">
        <f t="shared" si="94"/>
        <v>34335</v>
      </c>
      <c r="Y721">
        <f t="shared" si="89"/>
        <v>29.6</v>
      </c>
      <c r="Z721" t="str">
        <f t="shared" si="90"/>
        <v>GRUENFARBE</v>
      </c>
      <c r="AA721" s="9" t="str">
        <f t="shared" si="91"/>
        <v>01.01.1994</v>
      </c>
      <c r="AB721" s="9" t="str">
        <f t="shared" si="95"/>
        <v>Nein</v>
      </c>
    </row>
    <row r="722" spans="1:28" x14ac:dyDescent="0.25">
      <c r="A722" t="s">
        <v>3478</v>
      </c>
      <c r="B722" t="s">
        <v>3479</v>
      </c>
      <c r="C722" t="s">
        <v>51</v>
      </c>
      <c r="D722" t="s">
        <v>3480</v>
      </c>
      <c r="E722" t="s">
        <v>3481</v>
      </c>
      <c r="F722" t="s">
        <v>3482</v>
      </c>
      <c r="G722" t="s">
        <v>63</v>
      </c>
      <c r="H722" t="s">
        <v>51</v>
      </c>
      <c r="I722" s="3" t="s">
        <v>9594</v>
      </c>
      <c r="J722" t="s">
        <v>54</v>
      </c>
      <c r="K722" t="s">
        <v>59</v>
      </c>
      <c r="L722" t="s">
        <v>51</v>
      </c>
      <c r="M722" t="s">
        <v>51</v>
      </c>
      <c r="N722" t="s">
        <v>59</v>
      </c>
      <c r="O722" t="s">
        <v>56</v>
      </c>
      <c r="P722" t="s">
        <v>74</v>
      </c>
      <c r="Q722" s="1" t="s">
        <v>3483</v>
      </c>
      <c r="R722" t="s">
        <v>3484</v>
      </c>
      <c r="S722" t="s">
        <v>450</v>
      </c>
      <c r="T722" t="s">
        <v>471</v>
      </c>
      <c r="U722">
        <f t="shared" si="88"/>
        <v>2012</v>
      </c>
      <c r="V722" t="str">
        <f t="shared" si="92"/>
        <v>01</v>
      </c>
      <c r="W722" t="str">
        <f t="shared" si="93"/>
        <v>01</v>
      </c>
      <c r="X722" s="8">
        <f t="shared" si="94"/>
        <v>40909</v>
      </c>
      <c r="Y722">
        <f t="shared" si="89"/>
        <v>29.5</v>
      </c>
      <c r="Z722" t="str">
        <f t="shared" si="90"/>
        <v>GRUENFARBE</v>
      </c>
      <c r="AA722" s="9" t="str">
        <f t="shared" si="91"/>
        <v>01.01.2012</v>
      </c>
      <c r="AB722" s="9" t="str">
        <f t="shared" si="95"/>
        <v>Nein</v>
      </c>
    </row>
    <row r="723" spans="1:28" x14ac:dyDescent="0.25">
      <c r="A723" t="s">
        <v>3485</v>
      </c>
      <c r="B723" t="s">
        <v>2786</v>
      </c>
      <c r="C723" t="s">
        <v>2787</v>
      </c>
      <c r="D723" t="s">
        <v>2788</v>
      </c>
      <c r="E723" t="s">
        <v>2789</v>
      </c>
      <c r="F723" t="s">
        <v>2790</v>
      </c>
      <c r="G723" t="s">
        <v>53</v>
      </c>
      <c r="H723" t="s">
        <v>3486</v>
      </c>
      <c r="I723" s="3" t="s">
        <v>9566</v>
      </c>
      <c r="J723" t="s">
        <v>54</v>
      </c>
      <c r="K723" t="s">
        <v>73</v>
      </c>
      <c r="L723" t="s">
        <v>51</v>
      </c>
      <c r="M723" t="s">
        <v>51</v>
      </c>
      <c r="N723" t="s">
        <v>73</v>
      </c>
      <c r="O723" t="s">
        <v>74</v>
      </c>
      <c r="P723" t="s">
        <v>56</v>
      </c>
      <c r="Q723" s="1" t="s">
        <v>3483</v>
      </c>
      <c r="R723" t="s">
        <v>3487</v>
      </c>
      <c r="S723" t="s">
        <v>450</v>
      </c>
      <c r="T723" t="s">
        <v>2793</v>
      </c>
      <c r="U723">
        <f t="shared" si="88"/>
        <v>2009</v>
      </c>
      <c r="V723" t="str">
        <f t="shared" si="92"/>
        <v>01</v>
      </c>
      <c r="W723" t="str">
        <f t="shared" si="93"/>
        <v>01</v>
      </c>
      <c r="X723" s="8">
        <f t="shared" si="94"/>
        <v>39814</v>
      </c>
      <c r="Y723">
        <f t="shared" si="89"/>
        <v>29.5</v>
      </c>
      <c r="Z723" t="str">
        <f t="shared" si="90"/>
        <v>GRUENFARBE</v>
      </c>
      <c r="AA723" s="9" t="str">
        <f t="shared" si="91"/>
        <v>01.01.2009</v>
      </c>
      <c r="AB723" s="9" t="str">
        <f t="shared" si="95"/>
        <v>Nein</v>
      </c>
    </row>
    <row r="724" spans="1:28" x14ac:dyDescent="0.25">
      <c r="A724" t="s">
        <v>3488</v>
      </c>
      <c r="B724" t="s">
        <v>114</v>
      </c>
      <c r="C724" t="s">
        <v>3489</v>
      </c>
      <c r="D724" t="s">
        <v>3490</v>
      </c>
      <c r="E724" t="s">
        <v>2490</v>
      </c>
      <c r="F724" t="s">
        <v>51</v>
      </c>
      <c r="G724" t="s">
        <v>61</v>
      </c>
      <c r="H724" t="s">
        <v>3491</v>
      </c>
      <c r="I724" s="3" t="s">
        <v>9663</v>
      </c>
      <c r="J724" t="s">
        <v>54</v>
      </c>
      <c r="K724" t="s">
        <v>73</v>
      </c>
      <c r="L724" t="s">
        <v>3492</v>
      </c>
      <c r="M724" t="s">
        <v>51</v>
      </c>
      <c r="N724" t="s">
        <v>73</v>
      </c>
      <c r="O724" t="s">
        <v>74</v>
      </c>
      <c r="P724" t="s">
        <v>56</v>
      </c>
      <c r="Q724" s="1" t="s">
        <v>3493</v>
      </c>
      <c r="R724" t="s">
        <v>51</v>
      </c>
      <c r="S724" t="s">
        <v>450</v>
      </c>
      <c r="T724" t="s">
        <v>51</v>
      </c>
      <c r="U724">
        <f t="shared" si="88"/>
        <v>2018</v>
      </c>
      <c r="V724" t="str">
        <f t="shared" si="92"/>
        <v>08</v>
      </c>
      <c r="W724" t="str">
        <f t="shared" si="93"/>
        <v>29</v>
      </c>
      <c r="X724" s="8">
        <f t="shared" si="94"/>
        <v>43341</v>
      </c>
      <c r="Y724">
        <f t="shared" si="89"/>
        <v>29.2</v>
      </c>
      <c r="Z724" t="str">
        <f t="shared" si="90"/>
        <v>GRUENFARBE</v>
      </c>
      <c r="AA724" s="9" t="str">
        <f t="shared" si="91"/>
        <v>29.08.2018</v>
      </c>
      <c r="AB724" s="9" t="str">
        <f t="shared" si="95"/>
        <v>Nein</v>
      </c>
    </row>
    <row r="725" spans="1:28" ht="27.6" x14ac:dyDescent="0.25">
      <c r="A725" t="s">
        <v>3501</v>
      </c>
      <c r="B725" t="s">
        <v>3502</v>
      </c>
      <c r="C725" t="s">
        <v>3503</v>
      </c>
      <c r="D725" t="s">
        <v>3504</v>
      </c>
      <c r="E725" t="s">
        <v>3505</v>
      </c>
      <c r="F725" t="s">
        <v>51</v>
      </c>
      <c r="G725" t="s">
        <v>79</v>
      </c>
      <c r="H725" t="s">
        <v>1373</v>
      </c>
      <c r="I725" s="3" t="s">
        <v>9664</v>
      </c>
      <c r="J725" t="s">
        <v>54</v>
      </c>
      <c r="K725" t="s">
        <v>1281</v>
      </c>
      <c r="L725" s="2" t="s">
        <v>3054</v>
      </c>
      <c r="M725" t="s">
        <v>51</v>
      </c>
      <c r="N725" t="s">
        <v>1281</v>
      </c>
      <c r="O725" t="s">
        <v>74</v>
      </c>
      <c r="P725" t="s">
        <v>56</v>
      </c>
      <c r="Q725" s="1" t="s">
        <v>3493</v>
      </c>
      <c r="R725" t="s">
        <v>3506</v>
      </c>
      <c r="S725" t="s">
        <v>1225</v>
      </c>
      <c r="T725" t="s">
        <v>3507</v>
      </c>
      <c r="U725">
        <f t="shared" si="88"/>
        <v>2006</v>
      </c>
      <c r="V725" t="str">
        <f t="shared" si="92"/>
        <v>09</v>
      </c>
      <c r="W725" t="str">
        <f t="shared" si="93"/>
        <v>08</v>
      </c>
      <c r="X725" s="8">
        <f t="shared" si="94"/>
        <v>38968</v>
      </c>
      <c r="Y725">
        <f t="shared" si="89"/>
        <v>29.2</v>
      </c>
      <c r="Z725" t="str">
        <f t="shared" si="90"/>
        <v>GRUENFARBE</v>
      </c>
      <c r="AA725" s="9" t="str">
        <f t="shared" si="91"/>
        <v>08.09.2006</v>
      </c>
      <c r="AB725" s="9" t="str">
        <f t="shared" si="95"/>
        <v>Nein</v>
      </c>
    </row>
    <row r="726" spans="1:28" ht="27.6" x14ac:dyDescent="0.25">
      <c r="A726" t="s">
        <v>3508</v>
      </c>
      <c r="B726" t="s">
        <v>3502</v>
      </c>
      <c r="C726" t="s">
        <v>3503</v>
      </c>
      <c r="D726" t="s">
        <v>3504</v>
      </c>
      <c r="E726" t="s">
        <v>3505</v>
      </c>
      <c r="F726" t="s">
        <v>51</v>
      </c>
      <c r="G726" t="s">
        <v>79</v>
      </c>
      <c r="H726" t="s">
        <v>1378</v>
      </c>
      <c r="I726" s="3" t="s">
        <v>9665</v>
      </c>
      <c r="J726" t="s">
        <v>54</v>
      </c>
      <c r="K726" t="s">
        <v>1281</v>
      </c>
      <c r="L726" s="2" t="s">
        <v>3054</v>
      </c>
      <c r="M726" t="s">
        <v>51</v>
      </c>
      <c r="N726" t="s">
        <v>1281</v>
      </c>
      <c r="O726" t="s">
        <v>74</v>
      </c>
      <c r="P726" t="s">
        <v>56</v>
      </c>
      <c r="Q726" s="1" t="s">
        <v>3493</v>
      </c>
      <c r="R726" t="s">
        <v>3506</v>
      </c>
      <c r="S726" t="s">
        <v>1225</v>
      </c>
      <c r="T726" t="s">
        <v>3507</v>
      </c>
      <c r="U726">
        <f t="shared" si="88"/>
        <v>2005</v>
      </c>
      <c r="V726" t="str">
        <f t="shared" si="92"/>
        <v>07</v>
      </c>
      <c r="W726" t="str">
        <f t="shared" si="93"/>
        <v>17</v>
      </c>
      <c r="X726" s="8">
        <f t="shared" si="94"/>
        <v>38550</v>
      </c>
      <c r="Y726">
        <f t="shared" si="89"/>
        <v>29.2</v>
      </c>
      <c r="Z726" t="str">
        <f t="shared" si="90"/>
        <v>GRUENFARBE</v>
      </c>
      <c r="AA726" s="9" t="str">
        <f t="shared" si="91"/>
        <v>17.07.2005</v>
      </c>
      <c r="AB726" s="9" t="str">
        <f t="shared" si="95"/>
        <v>Nein</v>
      </c>
    </row>
    <row r="727" spans="1:28" x14ac:dyDescent="0.25">
      <c r="A727" t="s">
        <v>3494</v>
      </c>
      <c r="B727" t="s">
        <v>3495</v>
      </c>
      <c r="C727" t="s">
        <v>3496</v>
      </c>
      <c r="D727" t="s">
        <v>3497</v>
      </c>
      <c r="E727" t="s">
        <v>3498</v>
      </c>
      <c r="F727" t="s">
        <v>3499</v>
      </c>
      <c r="G727" t="s">
        <v>58</v>
      </c>
      <c r="H727" t="s">
        <v>51</v>
      </c>
      <c r="I727" s="3" t="s">
        <v>9601</v>
      </c>
      <c r="J727" t="s">
        <v>54</v>
      </c>
      <c r="K727" t="s">
        <v>59</v>
      </c>
      <c r="L727" t="s">
        <v>51</v>
      </c>
      <c r="M727" t="s">
        <v>51</v>
      </c>
      <c r="N727" t="s">
        <v>59</v>
      </c>
      <c r="O727" t="s">
        <v>56</v>
      </c>
      <c r="P727" t="s">
        <v>74</v>
      </c>
      <c r="Q727" s="1" t="s">
        <v>3493</v>
      </c>
      <c r="R727" t="s">
        <v>3500</v>
      </c>
      <c r="S727" t="s">
        <v>450</v>
      </c>
      <c r="T727" t="s">
        <v>471</v>
      </c>
      <c r="U727">
        <f t="shared" si="88"/>
        <v>2002</v>
      </c>
      <c r="V727" t="str">
        <f t="shared" si="92"/>
        <v>01</v>
      </c>
      <c r="W727" t="str">
        <f t="shared" si="93"/>
        <v>01</v>
      </c>
      <c r="X727" s="8">
        <f t="shared" si="94"/>
        <v>37257</v>
      </c>
      <c r="Y727">
        <f t="shared" si="89"/>
        <v>29.2</v>
      </c>
      <c r="Z727" t="str">
        <f t="shared" si="90"/>
        <v>GRUENFARBE</v>
      </c>
      <c r="AA727" s="9" t="str">
        <f t="shared" si="91"/>
        <v>01.01.2002</v>
      </c>
      <c r="AB727" s="9" t="str">
        <f t="shared" si="95"/>
        <v>Nein</v>
      </c>
    </row>
    <row r="728" spans="1:28" ht="27.6" x14ac:dyDescent="0.25">
      <c r="A728" t="s">
        <v>3509</v>
      </c>
      <c r="B728" t="s">
        <v>824</v>
      </c>
      <c r="C728" t="s">
        <v>3510</v>
      </c>
      <c r="D728" t="s">
        <v>3511</v>
      </c>
      <c r="E728" t="s">
        <v>3512</v>
      </c>
      <c r="F728" s="2" t="s">
        <v>3513</v>
      </c>
      <c r="G728" t="s">
        <v>81</v>
      </c>
      <c r="H728" t="s">
        <v>3510</v>
      </c>
      <c r="I728" s="3" t="s">
        <v>9642</v>
      </c>
      <c r="J728" t="s">
        <v>54</v>
      </c>
      <c r="K728" t="s">
        <v>59</v>
      </c>
      <c r="L728" t="s">
        <v>51</v>
      </c>
      <c r="M728" t="s">
        <v>51</v>
      </c>
      <c r="N728" t="s">
        <v>59</v>
      </c>
      <c r="O728" t="s">
        <v>56</v>
      </c>
      <c r="P728" t="s">
        <v>51</v>
      </c>
      <c r="Q728" s="1" t="s">
        <v>3514</v>
      </c>
      <c r="R728" t="s">
        <v>3510</v>
      </c>
      <c r="S728" t="s">
        <v>1225</v>
      </c>
      <c r="T728" t="s">
        <v>1625</v>
      </c>
      <c r="U728">
        <f t="shared" si="88"/>
        <v>2000</v>
      </c>
      <c r="V728" t="str">
        <f t="shared" si="92"/>
        <v>01</v>
      </c>
      <c r="W728" t="str">
        <f t="shared" si="93"/>
        <v>01</v>
      </c>
      <c r="X728" s="8">
        <f t="shared" si="94"/>
        <v>36526</v>
      </c>
      <c r="Y728">
        <f t="shared" si="89"/>
        <v>29.1</v>
      </c>
      <c r="Z728" t="str">
        <f t="shared" si="90"/>
        <v>GRUENFARBE</v>
      </c>
      <c r="AA728" s="9" t="str">
        <f t="shared" si="91"/>
        <v>01.01.2000</v>
      </c>
      <c r="AB728" s="9" t="str">
        <f t="shared" si="95"/>
        <v>Nein</v>
      </c>
    </row>
    <row r="729" spans="1:28" x14ac:dyDescent="0.25">
      <c r="A729" t="s">
        <v>3515</v>
      </c>
      <c r="B729" t="s">
        <v>2052</v>
      </c>
      <c r="C729" t="s">
        <v>3516</v>
      </c>
      <c r="D729" t="s">
        <v>2054</v>
      </c>
      <c r="E729" t="s">
        <v>2055</v>
      </c>
      <c r="F729" t="s">
        <v>2056</v>
      </c>
      <c r="G729" t="s">
        <v>69</v>
      </c>
      <c r="H729" t="s">
        <v>51</v>
      </c>
      <c r="I729" s="3" t="s">
        <v>9324</v>
      </c>
      <c r="J729" t="s">
        <v>54</v>
      </c>
      <c r="K729" t="s">
        <v>183</v>
      </c>
      <c r="L729" t="s">
        <v>73</v>
      </c>
      <c r="M729" t="s">
        <v>1232</v>
      </c>
      <c r="N729" t="s">
        <v>73</v>
      </c>
      <c r="O729" t="s">
        <v>172</v>
      </c>
      <c r="P729" t="s">
        <v>419</v>
      </c>
      <c r="Q729" s="1" t="s">
        <v>3517</v>
      </c>
      <c r="R729" t="s">
        <v>3518</v>
      </c>
      <c r="S729" t="s">
        <v>1225</v>
      </c>
      <c r="T729" t="s">
        <v>2059</v>
      </c>
      <c r="U729">
        <f t="shared" si="88"/>
        <v>2016</v>
      </c>
      <c r="V729" t="str">
        <f t="shared" si="92"/>
        <v>10</v>
      </c>
      <c r="W729" t="str">
        <f t="shared" si="93"/>
        <v>01</v>
      </c>
      <c r="X729" s="8">
        <f t="shared" si="94"/>
        <v>42644</v>
      </c>
      <c r="Y729">
        <f t="shared" si="89"/>
        <v>29</v>
      </c>
      <c r="Z729" t="str">
        <f t="shared" si="90"/>
        <v>GRUENFARBE</v>
      </c>
      <c r="AA729" s="9" t="str">
        <f t="shared" si="91"/>
        <v>01.10.2016</v>
      </c>
      <c r="AB729" s="9" t="str">
        <f t="shared" si="95"/>
        <v>Nein</v>
      </c>
    </row>
    <row r="730" spans="1:28" x14ac:dyDescent="0.25">
      <c r="A730" t="s">
        <v>3524</v>
      </c>
      <c r="B730" t="s">
        <v>51</v>
      </c>
      <c r="C730" t="s">
        <v>3525</v>
      </c>
      <c r="D730" t="s">
        <v>3526</v>
      </c>
      <c r="E730" t="s">
        <v>3527</v>
      </c>
      <c r="F730" t="s">
        <v>3528</v>
      </c>
      <c r="G730" t="s">
        <v>69</v>
      </c>
      <c r="H730" t="s">
        <v>51</v>
      </c>
      <c r="I730" s="3" t="s">
        <v>9277</v>
      </c>
      <c r="J730" t="s">
        <v>54</v>
      </c>
      <c r="K730" t="s">
        <v>59</v>
      </c>
      <c r="L730" t="s">
        <v>51</v>
      </c>
      <c r="M730" t="s">
        <v>51</v>
      </c>
      <c r="N730" t="s">
        <v>59</v>
      </c>
      <c r="O730" t="s">
        <v>56</v>
      </c>
      <c r="P730" t="s">
        <v>51</v>
      </c>
      <c r="Q730" s="1" t="s">
        <v>3517</v>
      </c>
      <c r="R730" t="s">
        <v>51</v>
      </c>
      <c r="S730" t="s">
        <v>51</v>
      </c>
      <c r="T730" t="s">
        <v>51</v>
      </c>
      <c r="U730">
        <f t="shared" si="88"/>
        <v>2014</v>
      </c>
      <c r="V730" t="str">
        <f t="shared" si="92"/>
        <v>01</v>
      </c>
      <c r="W730" t="str">
        <f t="shared" si="93"/>
        <v>01</v>
      </c>
      <c r="X730" s="8">
        <f t="shared" si="94"/>
        <v>41640</v>
      </c>
      <c r="Y730">
        <f t="shared" si="89"/>
        <v>29</v>
      </c>
      <c r="Z730" t="str">
        <f t="shared" si="90"/>
        <v>GRUENFARBE</v>
      </c>
      <c r="AA730" s="9" t="str">
        <f t="shared" si="91"/>
        <v>01.01.2014</v>
      </c>
      <c r="AB730" s="9" t="str">
        <f t="shared" si="95"/>
        <v>Nein</v>
      </c>
    </row>
    <row r="731" spans="1:28" x14ac:dyDescent="0.25">
      <c r="A731" t="s">
        <v>3529</v>
      </c>
      <c r="B731" t="s">
        <v>51</v>
      </c>
      <c r="C731" t="s">
        <v>3525</v>
      </c>
      <c r="D731" t="s">
        <v>3530</v>
      </c>
      <c r="E731" t="s">
        <v>3531</v>
      </c>
      <c r="F731" t="s">
        <v>51</v>
      </c>
      <c r="G731" t="s">
        <v>69</v>
      </c>
      <c r="H731" t="s">
        <v>51</v>
      </c>
      <c r="I731" s="3" t="s">
        <v>9277</v>
      </c>
      <c r="J731" t="s">
        <v>54</v>
      </c>
      <c r="K731" t="s">
        <v>59</v>
      </c>
      <c r="L731" t="s">
        <v>51</v>
      </c>
      <c r="M731" t="s">
        <v>51</v>
      </c>
      <c r="N731" t="s">
        <v>59</v>
      </c>
      <c r="O731" t="s">
        <v>56</v>
      </c>
      <c r="P731" t="s">
        <v>74</v>
      </c>
      <c r="Q731" s="1" t="s">
        <v>3517</v>
      </c>
      <c r="R731" t="s">
        <v>51</v>
      </c>
      <c r="S731" t="s">
        <v>1225</v>
      </c>
      <c r="T731" t="s">
        <v>1523</v>
      </c>
      <c r="U731">
        <f t="shared" si="88"/>
        <v>2014</v>
      </c>
      <c r="V731" t="str">
        <f t="shared" si="92"/>
        <v>01</v>
      </c>
      <c r="W731" t="str">
        <f t="shared" si="93"/>
        <v>01</v>
      </c>
      <c r="X731" s="8">
        <f t="shared" si="94"/>
        <v>41640</v>
      </c>
      <c r="Y731">
        <f t="shared" si="89"/>
        <v>29</v>
      </c>
      <c r="Z731" t="str">
        <f t="shared" si="90"/>
        <v>GRUENFARBE</v>
      </c>
      <c r="AA731" s="9" t="str">
        <f t="shared" si="91"/>
        <v>01.01.2014</v>
      </c>
      <c r="AB731" s="9" t="str">
        <f t="shared" si="95"/>
        <v>Nein</v>
      </c>
    </row>
    <row r="732" spans="1:28" x14ac:dyDescent="0.25">
      <c r="A732" t="s">
        <v>3519</v>
      </c>
      <c r="B732" t="s">
        <v>914</v>
      </c>
      <c r="C732" t="s">
        <v>3520</v>
      </c>
      <c r="D732" t="s">
        <v>3521</v>
      </c>
      <c r="E732" t="s">
        <v>3522</v>
      </c>
      <c r="F732" t="s">
        <v>3523</v>
      </c>
      <c r="G732" t="s">
        <v>63</v>
      </c>
      <c r="H732" t="s">
        <v>51</v>
      </c>
      <c r="I732" s="3" t="s">
        <v>9666</v>
      </c>
      <c r="J732" t="s">
        <v>54</v>
      </c>
      <c r="K732" t="s">
        <v>59</v>
      </c>
      <c r="L732" t="s">
        <v>51</v>
      </c>
      <c r="M732" t="s">
        <v>51</v>
      </c>
      <c r="N732" t="s">
        <v>59</v>
      </c>
      <c r="O732" t="s">
        <v>56</v>
      </c>
      <c r="P732" t="s">
        <v>51</v>
      </c>
      <c r="Q732" s="1" t="s">
        <v>3517</v>
      </c>
      <c r="R732" t="s">
        <v>51</v>
      </c>
      <c r="S732" t="s">
        <v>51</v>
      </c>
      <c r="T732" t="s">
        <v>471</v>
      </c>
      <c r="U732">
        <f t="shared" si="88"/>
        <v>2002</v>
      </c>
      <c r="V732" t="str">
        <f t="shared" si="92"/>
        <v>10</v>
      </c>
      <c r="W732" t="str">
        <f t="shared" si="93"/>
        <v>04</v>
      </c>
      <c r="X732" s="8">
        <f t="shared" si="94"/>
        <v>37533</v>
      </c>
      <c r="Y732">
        <f t="shared" si="89"/>
        <v>29</v>
      </c>
      <c r="Z732" t="str">
        <f t="shared" si="90"/>
        <v>GRUENFARBE</v>
      </c>
      <c r="AA732" s="9" t="str">
        <f t="shared" si="91"/>
        <v>04.10.2002</v>
      </c>
      <c r="AB732" s="9" t="str">
        <f t="shared" si="95"/>
        <v>Nein</v>
      </c>
    </row>
    <row r="733" spans="1:28" x14ac:dyDescent="0.25">
      <c r="A733" t="s">
        <v>3532</v>
      </c>
      <c r="B733" t="s">
        <v>3533</v>
      </c>
      <c r="C733" t="s">
        <v>3534</v>
      </c>
      <c r="D733" t="s">
        <v>3535</v>
      </c>
      <c r="E733" t="s">
        <v>3536</v>
      </c>
      <c r="F733" t="s">
        <v>3537</v>
      </c>
      <c r="G733" t="s">
        <v>53</v>
      </c>
      <c r="H733" t="s">
        <v>3538</v>
      </c>
      <c r="I733" s="4" t="s">
        <v>9667</v>
      </c>
      <c r="J733" t="s">
        <v>646</v>
      </c>
      <c r="K733" t="s">
        <v>73</v>
      </c>
      <c r="L733" t="s">
        <v>51</v>
      </c>
      <c r="M733" t="s">
        <v>51</v>
      </c>
      <c r="N733" t="s">
        <v>73</v>
      </c>
      <c r="O733" t="s">
        <v>74</v>
      </c>
      <c r="P733" t="s">
        <v>56</v>
      </c>
      <c r="Q733" s="1" t="s">
        <v>3517</v>
      </c>
      <c r="R733" t="s">
        <v>51</v>
      </c>
      <c r="S733" t="s">
        <v>3270</v>
      </c>
      <c r="T733" t="s">
        <v>3539</v>
      </c>
      <c r="U733">
        <f t="shared" si="88"/>
        <v>1967</v>
      </c>
      <c r="V733" t="str">
        <f t="shared" si="92"/>
        <v>03</v>
      </c>
      <c r="W733" t="str">
        <f t="shared" si="93"/>
        <v>04</v>
      </c>
      <c r="X733" s="8">
        <f t="shared" si="94"/>
        <v>24535</v>
      </c>
      <c r="Y733">
        <f t="shared" si="89"/>
        <v>29</v>
      </c>
      <c r="Z733" t="str">
        <f t="shared" si="90"/>
        <v>ROTFARBE</v>
      </c>
      <c r="AA733" s="9" t="str">
        <f t="shared" si="91"/>
        <v>04.03.1967</v>
      </c>
      <c r="AB733" s="9" t="str">
        <f t="shared" si="95"/>
        <v>Nein</v>
      </c>
    </row>
    <row r="734" spans="1:28" x14ac:dyDescent="0.25">
      <c r="A734" t="s">
        <v>3540</v>
      </c>
      <c r="B734" t="s">
        <v>114</v>
      </c>
      <c r="C734" t="s">
        <v>3541</v>
      </c>
      <c r="D734" t="s">
        <v>483</v>
      </c>
      <c r="E734" t="s">
        <v>484</v>
      </c>
      <c r="F734" t="s">
        <v>51</v>
      </c>
      <c r="G734" t="s">
        <v>485</v>
      </c>
      <c r="H734" t="s">
        <v>3542</v>
      </c>
      <c r="I734" s="4" t="s">
        <v>9668</v>
      </c>
      <c r="J734" t="s">
        <v>54</v>
      </c>
      <c r="K734" t="s">
        <v>512</v>
      </c>
      <c r="L734" t="s">
        <v>51</v>
      </c>
      <c r="M734" t="s">
        <v>51</v>
      </c>
      <c r="N734" t="s">
        <v>512</v>
      </c>
      <c r="O734" t="s">
        <v>74</v>
      </c>
      <c r="P734" t="s">
        <v>172</v>
      </c>
      <c r="Q734" s="1" t="s">
        <v>3517</v>
      </c>
      <c r="R734" t="s">
        <v>488</v>
      </c>
      <c r="S734" t="s">
        <v>107</v>
      </c>
      <c r="T734" t="s">
        <v>122</v>
      </c>
      <c r="U734">
        <f t="shared" si="88"/>
        <v>1943</v>
      </c>
      <c r="V734" t="str">
        <f t="shared" si="92"/>
        <v>02</v>
      </c>
      <c r="W734" t="str">
        <f t="shared" si="93"/>
        <v>01</v>
      </c>
      <c r="X734" s="8">
        <f t="shared" si="94"/>
        <v>15738</v>
      </c>
      <c r="Y734">
        <f t="shared" si="89"/>
        <v>29</v>
      </c>
      <c r="Z734" t="str">
        <f t="shared" si="90"/>
        <v>ROTFARBE</v>
      </c>
      <c r="AA734" s="9" t="str">
        <f t="shared" si="91"/>
        <v>01.02.1943</v>
      </c>
      <c r="AB734" s="9" t="str">
        <f t="shared" si="95"/>
        <v>Nein</v>
      </c>
    </row>
    <row r="735" spans="1:28" x14ac:dyDescent="0.25">
      <c r="A735" t="s">
        <v>3543</v>
      </c>
      <c r="B735" t="s">
        <v>3544</v>
      </c>
      <c r="C735" t="s">
        <v>3545</v>
      </c>
      <c r="D735" t="s">
        <v>1618</v>
      </c>
      <c r="E735" t="s">
        <v>3546</v>
      </c>
      <c r="F735" t="s">
        <v>51</v>
      </c>
      <c r="G735" t="s">
        <v>66</v>
      </c>
      <c r="H735" t="s">
        <v>51</v>
      </c>
      <c r="I735" s="3" t="s">
        <v>9669</v>
      </c>
      <c r="J735" t="s">
        <v>54</v>
      </c>
      <c r="K735" t="s">
        <v>183</v>
      </c>
      <c r="L735" t="s">
        <v>3547</v>
      </c>
      <c r="M735" t="s">
        <v>3548</v>
      </c>
      <c r="N735" t="s">
        <v>1281</v>
      </c>
      <c r="O735" t="s">
        <v>74</v>
      </c>
      <c r="P735" t="s">
        <v>56</v>
      </c>
      <c r="Q735" s="1" t="s">
        <v>3549</v>
      </c>
      <c r="R735" t="s">
        <v>51</v>
      </c>
      <c r="S735" t="s">
        <v>450</v>
      </c>
      <c r="T735" t="s">
        <v>1625</v>
      </c>
      <c r="U735">
        <f t="shared" si="88"/>
        <v>2011</v>
      </c>
      <c r="V735" t="str">
        <f t="shared" si="92"/>
        <v>04</v>
      </c>
      <c r="W735" t="str">
        <f t="shared" si="93"/>
        <v>01</v>
      </c>
      <c r="X735" s="8">
        <f t="shared" si="94"/>
        <v>40634</v>
      </c>
      <c r="Y735">
        <f t="shared" si="89"/>
        <v>28.9</v>
      </c>
      <c r="Z735" t="str">
        <f t="shared" si="90"/>
        <v>GRUENFARBE</v>
      </c>
      <c r="AA735" s="9" t="str">
        <f t="shared" si="91"/>
        <v>01.04.2011</v>
      </c>
      <c r="AB735" s="9" t="str">
        <f t="shared" si="95"/>
        <v>Nein</v>
      </c>
    </row>
    <row r="736" spans="1:28" x14ac:dyDescent="0.25">
      <c r="A736" t="s">
        <v>3555</v>
      </c>
      <c r="B736" t="s">
        <v>3556</v>
      </c>
      <c r="C736" t="s">
        <v>3557</v>
      </c>
      <c r="D736" t="s">
        <v>3558</v>
      </c>
      <c r="E736" t="s">
        <v>3559</v>
      </c>
      <c r="F736" t="s">
        <v>51</v>
      </c>
      <c r="G736" t="s">
        <v>66</v>
      </c>
      <c r="H736" t="s">
        <v>51</v>
      </c>
      <c r="I736" s="3" t="s">
        <v>9670</v>
      </c>
      <c r="J736" t="s">
        <v>54</v>
      </c>
      <c r="K736" t="s">
        <v>59</v>
      </c>
      <c r="L736" t="s">
        <v>51</v>
      </c>
      <c r="M736" t="s">
        <v>51</v>
      </c>
      <c r="N736" t="s">
        <v>59</v>
      </c>
      <c r="O736" t="s">
        <v>56</v>
      </c>
      <c r="P736" t="s">
        <v>51</v>
      </c>
      <c r="Q736" s="1" t="s">
        <v>3553</v>
      </c>
      <c r="R736" t="s">
        <v>51</v>
      </c>
      <c r="S736" t="s">
        <v>1123</v>
      </c>
      <c r="T736" t="s">
        <v>196</v>
      </c>
      <c r="U736">
        <f t="shared" si="88"/>
        <v>2003</v>
      </c>
      <c r="V736" t="str">
        <f t="shared" si="92"/>
        <v>09</v>
      </c>
      <c r="W736" t="str">
        <f t="shared" si="93"/>
        <v>01</v>
      </c>
      <c r="X736" s="8">
        <f t="shared" si="94"/>
        <v>37865</v>
      </c>
      <c r="Y736">
        <f t="shared" si="89"/>
        <v>28.8</v>
      </c>
      <c r="Z736" t="str">
        <f t="shared" si="90"/>
        <v>GRUENFARBE</v>
      </c>
      <c r="AA736" s="9" t="str">
        <f t="shared" si="91"/>
        <v>01.09.2003</v>
      </c>
      <c r="AB736" s="9" t="str">
        <f t="shared" si="95"/>
        <v>Nein</v>
      </c>
    </row>
    <row r="737" spans="1:28" x14ac:dyDescent="0.25">
      <c r="A737" t="s">
        <v>3550</v>
      </c>
      <c r="B737" t="s">
        <v>914</v>
      </c>
      <c r="C737" t="s">
        <v>2311</v>
      </c>
      <c r="D737" t="s">
        <v>2307</v>
      </c>
      <c r="E737" t="s">
        <v>3551</v>
      </c>
      <c r="F737" t="s">
        <v>51</v>
      </c>
      <c r="G737" t="s">
        <v>66</v>
      </c>
      <c r="H737" t="s">
        <v>3552</v>
      </c>
      <c r="I737" s="3" t="s">
        <v>9496</v>
      </c>
      <c r="J737" t="s">
        <v>54</v>
      </c>
      <c r="K737" t="s">
        <v>59</v>
      </c>
      <c r="L737" t="s">
        <v>51</v>
      </c>
      <c r="M737" t="s">
        <v>51</v>
      </c>
      <c r="N737" t="s">
        <v>59</v>
      </c>
      <c r="O737" t="s">
        <v>56</v>
      </c>
      <c r="P737" t="s">
        <v>74</v>
      </c>
      <c r="Q737" s="1" t="s">
        <v>3553</v>
      </c>
      <c r="R737" t="s">
        <v>3554</v>
      </c>
      <c r="S737" t="s">
        <v>1225</v>
      </c>
      <c r="T737" t="s">
        <v>1625</v>
      </c>
      <c r="U737">
        <f t="shared" si="88"/>
        <v>2001</v>
      </c>
      <c r="V737" t="str">
        <f t="shared" si="92"/>
        <v>01</v>
      </c>
      <c r="W737" t="str">
        <f t="shared" si="93"/>
        <v>01</v>
      </c>
      <c r="X737" s="8">
        <f t="shared" si="94"/>
        <v>36892</v>
      </c>
      <c r="Y737">
        <f t="shared" si="89"/>
        <v>28.8</v>
      </c>
      <c r="Z737" t="str">
        <f t="shared" si="90"/>
        <v>GRUENFARBE</v>
      </c>
      <c r="AA737" s="9" t="str">
        <f t="shared" si="91"/>
        <v>01.01.2001</v>
      </c>
      <c r="AB737" s="9" t="str">
        <f t="shared" si="95"/>
        <v>Nein</v>
      </c>
    </row>
    <row r="738" spans="1:28" x14ac:dyDescent="0.25">
      <c r="A738" t="s">
        <v>3560</v>
      </c>
      <c r="B738" t="s">
        <v>914</v>
      </c>
      <c r="C738" t="s">
        <v>3561</v>
      </c>
      <c r="D738" t="s">
        <v>403</v>
      </c>
      <c r="E738" t="s">
        <v>3562</v>
      </c>
      <c r="F738" t="s">
        <v>51</v>
      </c>
      <c r="G738" t="s">
        <v>63</v>
      </c>
      <c r="H738" t="s">
        <v>51</v>
      </c>
      <c r="I738" s="3" t="s">
        <v>9671</v>
      </c>
      <c r="J738" t="s">
        <v>54</v>
      </c>
      <c r="K738" t="s">
        <v>59</v>
      </c>
      <c r="L738" t="s">
        <v>51</v>
      </c>
      <c r="M738" t="s">
        <v>51</v>
      </c>
      <c r="N738" t="s">
        <v>59</v>
      </c>
      <c r="O738" t="s">
        <v>56</v>
      </c>
      <c r="P738" t="s">
        <v>51</v>
      </c>
      <c r="Q738" s="1" t="s">
        <v>3563</v>
      </c>
      <c r="R738" t="s">
        <v>3564</v>
      </c>
      <c r="S738" t="s">
        <v>1225</v>
      </c>
      <c r="T738" t="s">
        <v>3565</v>
      </c>
      <c r="U738">
        <f t="shared" si="88"/>
        <v>2017</v>
      </c>
      <c r="V738" t="str">
        <f t="shared" si="92"/>
        <v>08</v>
      </c>
      <c r="W738" t="str">
        <f t="shared" si="93"/>
        <v>31</v>
      </c>
      <c r="X738" s="8">
        <f t="shared" si="94"/>
        <v>42978</v>
      </c>
      <c r="Y738">
        <f t="shared" si="89"/>
        <v>28.5</v>
      </c>
      <c r="Z738" t="str">
        <f t="shared" si="90"/>
        <v>GRUENFARBE</v>
      </c>
      <c r="AA738" s="9" t="str">
        <f t="shared" si="91"/>
        <v>31.08.2017</v>
      </c>
      <c r="AB738" s="9" t="str">
        <f t="shared" si="95"/>
        <v>Nein</v>
      </c>
    </row>
    <row r="739" spans="1:28" x14ac:dyDescent="0.25">
      <c r="A739" t="s">
        <v>3566</v>
      </c>
      <c r="B739" t="s">
        <v>51</v>
      </c>
      <c r="C739" t="s">
        <v>51</v>
      </c>
      <c r="D739" t="s">
        <v>2744</v>
      </c>
      <c r="E739" t="s">
        <v>2745</v>
      </c>
      <c r="F739" t="s">
        <v>3567</v>
      </c>
      <c r="G739" t="s">
        <v>79</v>
      </c>
      <c r="H739" t="s">
        <v>51</v>
      </c>
      <c r="I739" s="3" t="s">
        <v>9594</v>
      </c>
      <c r="J739" t="s">
        <v>54</v>
      </c>
      <c r="K739" t="s">
        <v>55</v>
      </c>
      <c r="L739" t="s">
        <v>51</v>
      </c>
      <c r="M739" t="s">
        <v>51</v>
      </c>
      <c r="N739" t="s">
        <v>55</v>
      </c>
      <c r="O739" t="s">
        <v>56</v>
      </c>
      <c r="P739" t="s">
        <v>51</v>
      </c>
      <c r="Q739" s="1" t="s">
        <v>3568</v>
      </c>
      <c r="R739" t="s">
        <v>51</v>
      </c>
      <c r="S739" t="s">
        <v>51</v>
      </c>
      <c r="T739" t="s">
        <v>1356</v>
      </c>
      <c r="U739">
        <f t="shared" si="88"/>
        <v>2012</v>
      </c>
      <c r="V739" t="str">
        <f t="shared" si="92"/>
        <v>01</v>
      </c>
      <c r="W739" t="str">
        <f t="shared" si="93"/>
        <v>01</v>
      </c>
      <c r="X739" s="8">
        <f t="shared" si="94"/>
        <v>40909</v>
      </c>
      <c r="Y739">
        <f t="shared" si="89"/>
        <v>28.3</v>
      </c>
      <c r="Z739" t="str">
        <f t="shared" si="90"/>
        <v>GRUENFARBE</v>
      </c>
      <c r="AA739" s="9" t="str">
        <f t="shared" si="91"/>
        <v>01.01.2012</v>
      </c>
      <c r="AB739" s="9" t="str">
        <f t="shared" si="95"/>
        <v>Nein</v>
      </c>
    </row>
    <row r="740" spans="1:28" x14ac:dyDescent="0.25">
      <c r="A740" t="s">
        <v>3569</v>
      </c>
      <c r="B740" t="s">
        <v>3570</v>
      </c>
      <c r="C740" t="s">
        <v>3571</v>
      </c>
      <c r="D740" t="s">
        <v>2744</v>
      </c>
      <c r="E740" t="s">
        <v>3572</v>
      </c>
      <c r="F740" t="s">
        <v>2746</v>
      </c>
      <c r="G740" t="s">
        <v>79</v>
      </c>
      <c r="H740" t="s">
        <v>51</v>
      </c>
      <c r="I740" s="3" t="s">
        <v>9672</v>
      </c>
      <c r="J740" t="s">
        <v>54</v>
      </c>
      <c r="K740" t="s">
        <v>55</v>
      </c>
      <c r="L740" t="s">
        <v>51</v>
      </c>
      <c r="M740" t="s">
        <v>51</v>
      </c>
      <c r="N740" t="s">
        <v>55</v>
      </c>
      <c r="O740" t="s">
        <v>56</v>
      </c>
      <c r="P740" t="s">
        <v>74</v>
      </c>
      <c r="Q740" s="1" t="s">
        <v>3568</v>
      </c>
      <c r="R740" t="s">
        <v>3573</v>
      </c>
      <c r="S740" t="s">
        <v>450</v>
      </c>
      <c r="T740" t="s">
        <v>1356</v>
      </c>
      <c r="U740">
        <f t="shared" si="88"/>
        <v>2012</v>
      </c>
      <c r="V740" t="str">
        <f t="shared" si="92"/>
        <v>04</v>
      </c>
      <c r="W740" t="str">
        <f t="shared" si="93"/>
        <v>20</v>
      </c>
      <c r="X740" s="8">
        <f t="shared" si="94"/>
        <v>41019</v>
      </c>
      <c r="Y740">
        <f t="shared" si="89"/>
        <v>28.3</v>
      </c>
      <c r="Z740" t="str">
        <f t="shared" si="90"/>
        <v>GRUENFARBE</v>
      </c>
      <c r="AA740" s="9" t="str">
        <f t="shared" si="91"/>
        <v>20.04.2012</v>
      </c>
      <c r="AB740" s="9" t="str">
        <f t="shared" si="95"/>
        <v>Nein</v>
      </c>
    </row>
    <row r="741" spans="1:28" x14ac:dyDescent="0.25">
      <c r="A741" t="s">
        <v>51</v>
      </c>
      <c r="B741" t="s">
        <v>71</v>
      </c>
      <c r="C741" t="s">
        <v>51</v>
      </c>
      <c r="D741" t="s">
        <v>51</v>
      </c>
      <c r="E741" t="s">
        <v>51</v>
      </c>
      <c r="F741" t="s">
        <v>51</v>
      </c>
      <c r="G741" t="s">
        <v>72</v>
      </c>
      <c r="H741" t="s">
        <v>51</v>
      </c>
      <c r="I741" s="3" t="s">
        <v>9248</v>
      </c>
      <c r="J741" t="s">
        <v>54</v>
      </c>
      <c r="K741" t="s">
        <v>171</v>
      </c>
      <c r="L741" t="s">
        <v>51</v>
      </c>
      <c r="M741" t="s">
        <v>51</v>
      </c>
      <c r="N741" t="s">
        <v>171</v>
      </c>
      <c r="O741" t="s">
        <v>74</v>
      </c>
      <c r="P741" t="s">
        <v>51</v>
      </c>
      <c r="Q741" s="1" t="s">
        <v>3568</v>
      </c>
      <c r="R741" t="s">
        <v>51</v>
      </c>
      <c r="S741" t="s">
        <v>51</v>
      </c>
      <c r="T741" t="s">
        <v>51</v>
      </c>
      <c r="U741">
        <f t="shared" si="88"/>
        <v>1990</v>
      </c>
      <c r="V741" t="str">
        <f t="shared" si="92"/>
        <v>01</v>
      </c>
      <c r="W741" t="str">
        <f t="shared" si="93"/>
        <v>01</v>
      </c>
      <c r="X741" s="8">
        <f t="shared" si="94"/>
        <v>32874</v>
      </c>
      <c r="Y741">
        <f t="shared" si="89"/>
        <v>28.3</v>
      </c>
      <c r="Z741" t="str">
        <f t="shared" si="90"/>
        <v>GRUENFARBE</v>
      </c>
      <c r="AA741" s="9" t="str">
        <f t="shared" si="91"/>
        <v>01.01.1990</v>
      </c>
      <c r="AB741" s="9" t="str">
        <f t="shared" si="95"/>
        <v>Nein</v>
      </c>
    </row>
    <row r="742" spans="1:28" x14ac:dyDescent="0.25">
      <c r="A742" t="s">
        <v>51</v>
      </c>
      <c r="B742" t="s">
        <v>52</v>
      </c>
      <c r="C742" t="s">
        <v>51</v>
      </c>
      <c r="D742" t="s">
        <v>51</v>
      </c>
      <c r="E742" t="s">
        <v>51</v>
      </c>
      <c r="F742" t="s">
        <v>51</v>
      </c>
      <c r="G742" t="s">
        <v>79</v>
      </c>
      <c r="H742" t="s">
        <v>51</v>
      </c>
      <c r="I742" s="3" t="s">
        <v>9248</v>
      </c>
      <c r="J742" t="s">
        <v>54</v>
      </c>
      <c r="K742" t="s">
        <v>463</v>
      </c>
      <c r="L742" t="s">
        <v>51</v>
      </c>
      <c r="M742" t="s">
        <v>51</v>
      </c>
      <c r="N742" t="s">
        <v>463</v>
      </c>
      <c r="O742" t="s">
        <v>56</v>
      </c>
      <c r="P742" t="s">
        <v>51</v>
      </c>
      <c r="Q742" s="1" t="s">
        <v>3574</v>
      </c>
      <c r="R742" t="s">
        <v>51</v>
      </c>
      <c r="S742" t="s">
        <v>51</v>
      </c>
      <c r="T742" t="s">
        <v>51</v>
      </c>
      <c r="U742">
        <f t="shared" si="88"/>
        <v>1990</v>
      </c>
      <c r="V742" t="str">
        <f t="shared" si="92"/>
        <v>01</v>
      </c>
      <c r="W742" t="str">
        <f t="shared" si="93"/>
        <v>01</v>
      </c>
      <c r="X742" s="8">
        <f t="shared" si="94"/>
        <v>32874</v>
      </c>
      <c r="Y742">
        <f t="shared" si="89"/>
        <v>28.2</v>
      </c>
      <c r="Z742" t="str">
        <f t="shared" si="90"/>
        <v>GRUENFARBE</v>
      </c>
      <c r="AA742" s="9" t="str">
        <f t="shared" si="91"/>
        <v>01.01.1990</v>
      </c>
      <c r="AB742" s="9" t="str">
        <f t="shared" si="95"/>
        <v>Nein</v>
      </c>
    </row>
    <row r="743" spans="1:28" ht="27.6" x14ac:dyDescent="0.25">
      <c r="A743" t="s">
        <v>3588</v>
      </c>
      <c r="B743" t="s">
        <v>3589</v>
      </c>
      <c r="C743" t="s">
        <v>3590</v>
      </c>
      <c r="D743" t="s">
        <v>3591</v>
      </c>
      <c r="E743" t="s">
        <v>3592</v>
      </c>
      <c r="F743" t="s">
        <v>3593</v>
      </c>
      <c r="G743" t="s">
        <v>84</v>
      </c>
      <c r="H743" t="s">
        <v>51</v>
      </c>
      <c r="I743" s="3" t="s">
        <v>9675</v>
      </c>
      <c r="J743" t="s">
        <v>54</v>
      </c>
      <c r="K743" t="s">
        <v>1073</v>
      </c>
      <c r="L743" t="s">
        <v>3594</v>
      </c>
      <c r="M743" t="s">
        <v>1049</v>
      </c>
      <c r="N743" s="2" t="s">
        <v>564</v>
      </c>
      <c r="O743" t="s">
        <v>74</v>
      </c>
      <c r="P743" t="s">
        <v>56</v>
      </c>
      <c r="Q743" s="1" t="s">
        <v>3580</v>
      </c>
      <c r="R743" t="s">
        <v>3595</v>
      </c>
      <c r="S743" t="s">
        <v>1225</v>
      </c>
      <c r="T743" t="s">
        <v>3596</v>
      </c>
      <c r="U743">
        <f t="shared" si="88"/>
        <v>2009</v>
      </c>
      <c r="V743" t="str">
        <f t="shared" si="92"/>
        <v>06</v>
      </c>
      <c r="W743" t="str">
        <f t="shared" si="93"/>
        <v>24</v>
      </c>
      <c r="X743" s="8">
        <f t="shared" si="94"/>
        <v>39988</v>
      </c>
      <c r="Y743">
        <f t="shared" si="89"/>
        <v>28</v>
      </c>
      <c r="Z743" t="str">
        <f t="shared" si="90"/>
        <v>GRUENFARBE</v>
      </c>
      <c r="AA743" s="9" t="str">
        <f t="shared" si="91"/>
        <v>24.06.2009</v>
      </c>
      <c r="AB743" s="9" t="str">
        <f t="shared" si="95"/>
        <v>Nein</v>
      </c>
    </row>
    <row r="744" spans="1:28" x14ac:dyDescent="0.25">
      <c r="A744" t="s">
        <v>3634</v>
      </c>
      <c r="B744" t="s">
        <v>3635</v>
      </c>
      <c r="C744" t="s">
        <v>3636</v>
      </c>
      <c r="D744" t="s">
        <v>2040</v>
      </c>
      <c r="E744" t="s">
        <v>2041</v>
      </c>
      <c r="F744" t="s">
        <v>51</v>
      </c>
      <c r="G744" t="s">
        <v>61</v>
      </c>
      <c r="H744" t="s">
        <v>51</v>
      </c>
      <c r="I744" s="3" t="s">
        <v>9566</v>
      </c>
      <c r="J744" t="s">
        <v>932</v>
      </c>
      <c r="K744" t="s">
        <v>183</v>
      </c>
      <c r="L744" t="s">
        <v>184</v>
      </c>
      <c r="M744" t="s">
        <v>3637</v>
      </c>
      <c r="N744" t="s">
        <v>184</v>
      </c>
      <c r="O744" t="s">
        <v>74</v>
      </c>
      <c r="P744" t="s">
        <v>56</v>
      </c>
      <c r="Q744" s="1" t="s">
        <v>3580</v>
      </c>
      <c r="R744" t="s">
        <v>2041</v>
      </c>
      <c r="S744" t="s">
        <v>450</v>
      </c>
      <c r="T744" t="s">
        <v>1645</v>
      </c>
      <c r="U744">
        <f t="shared" si="88"/>
        <v>2009</v>
      </c>
      <c r="V744" t="str">
        <f t="shared" si="92"/>
        <v>01</v>
      </c>
      <c r="W744" t="str">
        <f t="shared" si="93"/>
        <v>01</v>
      </c>
      <c r="X744" s="8">
        <f t="shared" si="94"/>
        <v>39814</v>
      </c>
      <c r="Y744">
        <f t="shared" si="89"/>
        <v>28</v>
      </c>
      <c r="Z744" t="str">
        <f t="shared" si="90"/>
        <v>GRUENFARBE</v>
      </c>
      <c r="AA744" s="9" t="str">
        <f t="shared" si="91"/>
        <v>01.01.2009</v>
      </c>
      <c r="AB744" s="9" t="str">
        <f t="shared" si="95"/>
        <v>Nein</v>
      </c>
    </row>
    <row r="745" spans="1:28" x14ac:dyDescent="0.25">
      <c r="A745" t="s">
        <v>3621</v>
      </c>
      <c r="B745" t="s">
        <v>914</v>
      </c>
      <c r="C745" t="s">
        <v>2311</v>
      </c>
      <c r="D745" t="s">
        <v>3622</v>
      </c>
      <c r="E745" t="s">
        <v>3623</v>
      </c>
      <c r="F745" t="s">
        <v>51</v>
      </c>
      <c r="G745" t="s">
        <v>58</v>
      </c>
      <c r="H745" t="s">
        <v>3624</v>
      </c>
      <c r="I745" s="3" t="s">
        <v>9274</v>
      </c>
      <c r="J745" t="s">
        <v>54</v>
      </c>
      <c r="K745" t="s">
        <v>59</v>
      </c>
      <c r="L745" t="s">
        <v>51</v>
      </c>
      <c r="M745" t="s">
        <v>51</v>
      </c>
      <c r="N745" t="s">
        <v>59</v>
      </c>
      <c r="O745" t="s">
        <v>56</v>
      </c>
      <c r="P745" t="s">
        <v>74</v>
      </c>
      <c r="Q745" s="1" t="s">
        <v>3580</v>
      </c>
      <c r="R745" t="s">
        <v>3625</v>
      </c>
      <c r="S745" t="s">
        <v>1225</v>
      </c>
      <c r="T745" t="s">
        <v>3626</v>
      </c>
      <c r="U745">
        <f t="shared" si="88"/>
        <v>2007</v>
      </c>
      <c r="V745" t="str">
        <f t="shared" si="92"/>
        <v>01</v>
      </c>
      <c r="W745" t="str">
        <f t="shared" si="93"/>
        <v>01</v>
      </c>
      <c r="X745" s="8">
        <f t="shared" si="94"/>
        <v>39083</v>
      </c>
      <c r="Y745">
        <f t="shared" si="89"/>
        <v>28</v>
      </c>
      <c r="Z745" t="str">
        <f t="shared" si="90"/>
        <v>GRUENFARBE</v>
      </c>
      <c r="AA745" s="9" t="str">
        <f t="shared" si="91"/>
        <v>01.01.2007</v>
      </c>
      <c r="AB745" s="9" t="str">
        <f t="shared" si="95"/>
        <v>Nein</v>
      </c>
    </row>
    <row r="746" spans="1:28" x14ac:dyDescent="0.25">
      <c r="A746" t="s">
        <v>3631</v>
      </c>
      <c r="B746" t="s">
        <v>51</v>
      </c>
      <c r="C746" t="s">
        <v>51</v>
      </c>
      <c r="D746" t="s">
        <v>3632</v>
      </c>
      <c r="E746" t="s">
        <v>3633</v>
      </c>
      <c r="F746" t="s">
        <v>51</v>
      </c>
      <c r="G746" t="s">
        <v>79</v>
      </c>
      <c r="H746" t="s">
        <v>51</v>
      </c>
      <c r="I746" s="3" t="s">
        <v>9274</v>
      </c>
      <c r="J746" t="s">
        <v>54</v>
      </c>
      <c r="K746" t="s">
        <v>59</v>
      </c>
      <c r="L746" t="s">
        <v>51</v>
      </c>
      <c r="M746" t="s">
        <v>51</v>
      </c>
      <c r="N746" t="s">
        <v>59</v>
      </c>
      <c r="O746" t="s">
        <v>56</v>
      </c>
      <c r="P746" t="s">
        <v>51</v>
      </c>
      <c r="Q746" s="1" t="s">
        <v>3580</v>
      </c>
      <c r="R746" t="s">
        <v>51</v>
      </c>
      <c r="S746" t="s">
        <v>1225</v>
      </c>
      <c r="T746" t="s">
        <v>1279</v>
      </c>
      <c r="U746">
        <f t="shared" si="88"/>
        <v>2007</v>
      </c>
      <c r="V746" t="str">
        <f t="shared" si="92"/>
        <v>01</v>
      </c>
      <c r="W746" t="str">
        <f t="shared" si="93"/>
        <v>01</v>
      </c>
      <c r="X746" s="8">
        <f t="shared" si="94"/>
        <v>39083</v>
      </c>
      <c r="Y746">
        <f t="shared" si="89"/>
        <v>28</v>
      </c>
      <c r="Z746" t="str">
        <f t="shared" si="90"/>
        <v>GRUENFARBE</v>
      </c>
      <c r="AA746" s="9" t="str">
        <f t="shared" si="91"/>
        <v>01.01.2007</v>
      </c>
      <c r="AB746" s="9" t="str">
        <f t="shared" si="95"/>
        <v>Nein</v>
      </c>
    </row>
    <row r="747" spans="1:28" x14ac:dyDescent="0.25">
      <c r="A747" t="s">
        <v>3583</v>
      </c>
      <c r="B747" t="s">
        <v>3584</v>
      </c>
      <c r="C747" t="s">
        <v>3585</v>
      </c>
      <c r="D747" t="s">
        <v>3586</v>
      </c>
      <c r="E747" t="s">
        <v>3587</v>
      </c>
      <c r="F747" t="s">
        <v>51</v>
      </c>
      <c r="G747" t="s">
        <v>79</v>
      </c>
      <c r="H747" t="s">
        <v>51</v>
      </c>
      <c r="I747" s="3" t="s">
        <v>9674</v>
      </c>
      <c r="J747" t="s">
        <v>54</v>
      </c>
      <c r="K747" t="s">
        <v>59</v>
      </c>
      <c r="L747" t="s">
        <v>51</v>
      </c>
      <c r="M747" t="s">
        <v>51</v>
      </c>
      <c r="N747" t="s">
        <v>59</v>
      </c>
      <c r="O747" t="s">
        <v>56</v>
      </c>
      <c r="P747" t="s">
        <v>74</v>
      </c>
      <c r="Q747" s="1" t="s">
        <v>3580</v>
      </c>
      <c r="R747" t="s">
        <v>51</v>
      </c>
      <c r="S747" t="s">
        <v>450</v>
      </c>
      <c r="T747" t="s">
        <v>1356</v>
      </c>
      <c r="U747">
        <f t="shared" si="88"/>
        <v>2006</v>
      </c>
      <c r="V747" t="str">
        <f t="shared" si="92"/>
        <v>12</v>
      </c>
      <c r="W747" t="str">
        <f t="shared" si="93"/>
        <v>28</v>
      </c>
      <c r="X747" s="8">
        <f t="shared" si="94"/>
        <v>39079</v>
      </c>
      <c r="Y747">
        <f t="shared" si="89"/>
        <v>28</v>
      </c>
      <c r="Z747" t="str">
        <f t="shared" si="90"/>
        <v>GRUENFARBE</v>
      </c>
      <c r="AA747" s="9" t="str">
        <f t="shared" si="91"/>
        <v>28.12.2006</v>
      </c>
      <c r="AB747" s="9" t="str">
        <f t="shared" si="95"/>
        <v>Nein</v>
      </c>
    </row>
    <row r="748" spans="1:28" x14ac:dyDescent="0.25">
      <c r="A748" t="s">
        <v>3613</v>
      </c>
      <c r="B748" t="s">
        <v>3614</v>
      </c>
      <c r="C748" t="s">
        <v>51</v>
      </c>
      <c r="D748" t="s">
        <v>3615</v>
      </c>
      <c r="E748" t="s">
        <v>3616</v>
      </c>
      <c r="F748" t="s">
        <v>51</v>
      </c>
      <c r="G748" t="s">
        <v>61</v>
      </c>
      <c r="H748" t="s">
        <v>51</v>
      </c>
      <c r="I748" s="3" t="s">
        <v>9539</v>
      </c>
      <c r="J748" t="s">
        <v>54</v>
      </c>
      <c r="K748" t="s">
        <v>59</v>
      </c>
      <c r="L748" t="s">
        <v>51</v>
      </c>
      <c r="M748" t="s">
        <v>51</v>
      </c>
      <c r="N748" t="s">
        <v>59</v>
      </c>
      <c r="O748" t="s">
        <v>56</v>
      </c>
      <c r="P748" t="s">
        <v>51</v>
      </c>
      <c r="Q748" s="1" t="s">
        <v>3580</v>
      </c>
      <c r="R748" t="s">
        <v>51</v>
      </c>
      <c r="S748" t="s">
        <v>1225</v>
      </c>
      <c r="T748" t="s">
        <v>1316</v>
      </c>
      <c r="U748">
        <f t="shared" si="88"/>
        <v>2006</v>
      </c>
      <c r="V748" t="str">
        <f t="shared" si="92"/>
        <v>01</v>
      </c>
      <c r="W748" t="str">
        <f t="shared" si="93"/>
        <v>01</v>
      </c>
      <c r="X748" s="8">
        <f t="shared" si="94"/>
        <v>38718</v>
      </c>
      <c r="Y748">
        <f t="shared" si="89"/>
        <v>28</v>
      </c>
      <c r="Z748" t="str">
        <f t="shared" si="90"/>
        <v>GRUENFARBE</v>
      </c>
      <c r="AA748" s="9" t="str">
        <f t="shared" si="91"/>
        <v>01.01.2006</v>
      </c>
      <c r="AB748" s="9" t="str">
        <f t="shared" si="95"/>
        <v>Nein</v>
      </c>
    </row>
    <row r="749" spans="1:28" x14ac:dyDescent="0.25">
      <c r="A749" t="s">
        <v>3619</v>
      </c>
      <c r="B749" t="s">
        <v>51</v>
      </c>
      <c r="C749" t="s">
        <v>51</v>
      </c>
      <c r="D749" t="s">
        <v>1847</v>
      </c>
      <c r="E749" t="s">
        <v>3620</v>
      </c>
      <c r="F749" t="s">
        <v>51</v>
      </c>
      <c r="G749" t="s">
        <v>79</v>
      </c>
      <c r="H749" t="s">
        <v>51</v>
      </c>
      <c r="I749" s="3" t="s">
        <v>9539</v>
      </c>
      <c r="J749" t="s">
        <v>54</v>
      </c>
      <c r="K749" t="s">
        <v>59</v>
      </c>
      <c r="L749" t="s">
        <v>51</v>
      </c>
      <c r="M749" t="s">
        <v>51</v>
      </c>
      <c r="N749" t="s">
        <v>59</v>
      </c>
      <c r="O749" t="s">
        <v>56</v>
      </c>
      <c r="P749" t="s">
        <v>51</v>
      </c>
      <c r="Q749" s="1" t="s">
        <v>3580</v>
      </c>
      <c r="R749" t="s">
        <v>51</v>
      </c>
      <c r="S749" t="s">
        <v>450</v>
      </c>
      <c r="T749" t="s">
        <v>1552</v>
      </c>
      <c r="U749">
        <f t="shared" si="88"/>
        <v>2006</v>
      </c>
      <c r="V749" t="str">
        <f t="shared" si="92"/>
        <v>01</v>
      </c>
      <c r="W749" t="str">
        <f t="shared" si="93"/>
        <v>01</v>
      </c>
      <c r="X749" s="8">
        <f t="shared" si="94"/>
        <v>38718</v>
      </c>
      <c r="Y749">
        <f t="shared" si="89"/>
        <v>28</v>
      </c>
      <c r="Z749" t="str">
        <f t="shared" si="90"/>
        <v>GRUENFARBE</v>
      </c>
      <c r="AA749" s="9" t="str">
        <f t="shared" si="91"/>
        <v>01.01.2006</v>
      </c>
      <c r="AB749" s="9" t="str">
        <f t="shared" si="95"/>
        <v>Nein</v>
      </c>
    </row>
    <row r="750" spans="1:28" x14ac:dyDescent="0.25">
      <c r="A750" t="s">
        <v>3627</v>
      </c>
      <c r="B750" t="s">
        <v>3628</v>
      </c>
      <c r="C750" t="s">
        <v>3629</v>
      </c>
      <c r="D750" t="s">
        <v>3458</v>
      </c>
      <c r="E750" t="s">
        <v>3459</v>
      </c>
      <c r="F750" t="s">
        <v>51</v>
      </c>
      <c r="G750" t="s">
        <v>79</v>
      </c>
      <c r="H750" t="s">
        <v>51</v>
      </c>
      <c r="I750" s="3" t="s">
        <v>9539</v>
      </c>
      <c r="J750" t="s">
        <v>54</v>
      </c>
      <c r="K750" t="s">
        <v>59</v>
      </c>
      <c r="L750" t="s">
        <v>51</v>
      </c>
      <c r="M750" t="s">
        <v>51</v>
      </c>
      <c r="N750" t="s">
        <v>59</v>
      </c>
      <c r="O750" t="s">
        <v>56</v>
      </c>
      <c r="P750" t="s">
        <v>51</v>
      </c>
      <c r="Q750" s="1" t="s">
        <v>3580</v>
      </c>
      <c r="R750" t="s">
        <v>3630</v>
      </c>
      <c r="S750" t="s">
        <v>450</v>
      </c>
      <c r="T750" t="s">
        <v>1552</v>
      </c>
      <c r="U750">
        <f t="shared" si="88"/>
        <v>2006</v>
      </c>
      <c r="V750" t="str">
        <f t="shared" si="92"/>
        <v>01</v>
      </c>
      <c r="W750" t="str">
        <f t="shared" si="93"/>
        <v>01</v>
      </c>
      <c r="X750" s="8">
        <f t="shared" si="94"/>
        <v>38718</v>
      </c>
      <c r="Y750">
        <f t="shared" si="89"/>
        <v>28</v>
      </c>
      <c r="Z750" t="str">
        <f t="shared" si="90"/>
        <v>GRUENFARBE</v>
      </c>
      <c r="AA750" s="9" t="str">
        <f t="shared" si="91"/>
        <v>01.01.2006</v>
      </c>
      <c r="AB750" s="9" t="str">
        <f t="shared" si="95"/>
        <v>Nein</v>
      </c>
    </row>
    <row r="751" spans="1:28" x14ac:dyDescent="0.25">
      <c r="A751" t="s">
        <v>3575</v>
      </c>
      <c r="B751" t="s">
        <v>3576</v>
      </c>
      <c r="C751" t="s">
        <v>3577</v>
      </c>
      <c r="D751" t="s">
        <v>3578</v>
      </c>
      <c r="E751" t="s">
        <v>3579</v>
      </c>
      <c r="F751" t="s">
        <v>51</v>
      </c>
      <c r="G751" t="s">
        <v>66</v>
      </c>
      <c r="H751" t="s">
        <v>51</v>
      </c>
      <c r="I751" s="3" t="s">
        <v>9673</v>
      </c>
      <c r="J751" t="s">
        <v>54</v>
      </c>
      <c r="K751" t="s">
        <v>59</v>
      </c>
      <c r="L751" t="s">
        <v>51</v>
      </c>
      <c r="M751" t="s">
        <v>51</v>
      </c>
      <c r="N751" t="s">
        <v>59</v>
      </c>
      <c r="O751" t="s">
        <v>56</v>
      </c>
      <c r="P751" t="s">
        <v>51</v>
      </c>
      <c r="Q751" s="1" t="s">
        <v>3580</v>
      </c>
      <c r="R751" t="s">
        <v>3581</v>
      </c>
      <c r="S751" t="s">
        <v>1225</v>
      </c>
      <c r="T751" t="s">
        <v>3582</v>
      </c>
      <c r="U751">
        <f t="shared" si="88"/>
        <v>2003</v>
      </c>
      <c r="V751" t="str">
        <f t="shared" si="92"/>
        <v>02</v>
      </c>
      <c r="W751" t="str">
        <f t="shared" si="93"/>
        <v>01</v>
      </c>
      <c r="X751" s="8">
        <f t="shared" si="94"/>
        <v>37653</v>
      </c>
      <c r="Y751">
        <f t="shared" si="89"/>
        <v>28</v>
      </c>
      <c r="Z751" t="str">
        <f t="shared" si="90"/>
        <v>GRUENFARBE</v>
      </c>
      <c r="AA751" s="9" t="str">
        <f t="shared" si="91"/>
        <v>01.02.2003</v>
      </c>
      <c r="AB751" s="9" t="str">
        <f t="shared" si="95"/>
        <v>Nein</v>
      </c>
    </row>
    <row r="752" spans="1:28" x14ac:dyDescent="0.25">
      <c r="A752" t="s">
        <v>3597</v>
      </c>
      <c r="B752" t="s">
        <v>51</v>
      </c>
      <c r="C752" t="s">
        <v>51</v>
      </c>
      <c r="D752" t="s">
        <v>3598</v>
      </c>
      <c r="E752" t="s">
        <v>3599</v>
      </c>
      <c r="F752" t="s">
        <v>51</v>
      </c>
      <c r="G752" t="s">
        <v>77</v>
      </c>
      <c r="H752" t="s">
        <v>51</v>
      </c>
      <c r="I752" s="4" t="s">
        <v>9676</v>
      </c>
      <c r="J752" t="s">
        <v>54</v>
      </c>
      <c r="K752" t="s">
        <v>183</v>
      </c>
      <c r="L752" t="s">
        <v>73</v>
      </c>
      <c r="M752" t="s">
        <v>3600</v>
      </c>
      <c r="N752" t="s">
        <v>73</v>
      </c>
      <c r="O752" t="s">
        <v>74</v>
      </c>
      <c r="P752" t="s">
        <v>56</v>
      </c>
      <c r="Q752" s="1" t="s">
        <v>3580</v>
      </c>
      <c r="R752" t="s">
        <v>3601</v>
      </c>
      <c r="S752" t="s">
        <v>1225</v>
      </c>
      <c r="T752" t="s">
        <v>2387</v>
      </c>
      <c r="U752">
        <f t="shared" si="88"/>
        <v>1976</v>
      </c>
      <c r="V752" t="str">
        <f t="shared" si="92"/>
        <v>01</v>
      </c>
      <c r="W752" t="str">
        <f t="shared" si="93"/>
        <v>15</v>
      </c>
      <c r="X752" s="8">
        <f t="shared" si="94"/>
        <v>27774</v>
      </c>
      <c r="Y752">
        <f t="shared" si="89"/>
        <v>28</v>
      </c>
      <c r="Z752" t="str">
        <f t="shared" si="90"/>
        <v>ROTFARBE</v>
      </c>
      <c r="AA752" s="9" t="str">
        <f t="shared" si="91"/>
        <v>15.01.1976</v>
      </c>
      <c r="AB752" s="9" t="str">
        <f t="shared" si="95"/>
        <v>Nein</v>
      </c>
    </row>
    <row r="753" spans="1:28" x14ac:dyDescent="0.25">
      <c r="A753" t="s">
        <v>3617</v>
      </c>
      <c r="B753" t="s">
        <v>1616</v>
      </c>
      <c r="C753" t="s">
        <v>1617</v>
      </c>
      <c r="D753" t="s">
        <v>1618</v>
      </c>
      <c r="E753" t="s">
        <v>1619</v>
      </c>
      <c r="F753" t="s">
        <v>51</v>
      </c>
      <c r="G753" t="s">
        <v>66</v>
      </c>
      <c r="H753" t="s">
        <v>3618</v>
      </c>
      <c r="I753" s="4" t="s">
        <v>9678</v>
      </c>
      <c r="J753" t="s">
        <v>54</v>
      </c>
      <c r="K753" t="s">
        <v>185</v>
      </c>
      <c r="L753" t="s">
        <v>3209</v>
      </c>
      <c r="M753" t="s">
        <v>1622</v>
      </c>
      <c r="N753" t="s">
        <v>185</v>
      </c>
      <c r="O753" t="s">
        <v>74</v>
      </c>
      <c r="P753" t="s">
        <v>56</v>
      </c>
      <c r="Q753" s="1" t="s">
        <v>3580</v>
      </c>
      <c r="R753" t="s">
        <v>1624</v>
      </c>
      <c r="S753" t="s">
        <v>450</v>
      </c>
      <c r="T753" t="s">
        <v>1625</v>
      </c>
      <c r="U753">
        <f t="shared" si="88"/>
        <v>1972</v>
      </c>
      <c r="V753" t="str">
        <f t="shared" si="92"/>
        <v>01</v>
      </c>
      <c r="W753" t="str">
        <f t="shared" si="93"/>
        <v>27</v>
      </c>
      <c r="X753" s="8">
        <f t="shared" si="94"/>
        <v>26325</v>
      </c>
      <c r="Y753">
        <f t="shared" si="89"/>
        <v>28</v>
      </c>
      <c r="Z753" t="str">
        <f t="shared" si="90"/>
        <v>ROTFARBE</v>
      </c>
      <c r="AA753" s="9" t="str">
        <f t="shared" si="91"/>
        <v>27.01.1972</v>
      </c>
      <c r="AB753" s="9" t="str">
        <f t="shared" si="95"/>
        <v>Nein</v>
      </c>
    </row>
    <row r="754" spans="1:28" x14ac:dyDescent="0.25">
      <c r="A754" t="s">
        <v>3602</v>
      </c>
      <c r="B754" t="s">
        <v>3603</v>
      </c>
      <c r="C754" t="s">
        <v>3604</v>
      </c>
      <c r="D754" t="s">
        <v>3605</v>
      </c>
      <c r="E754" t="s">
        <v>520</v>
      </c>
      <c r="F754" t="s">
        <v>3606</v>
      </c>
      <c r="G754" t="s">
        <v>77</v>
      </c>
      <c r="H754" t="s">
        <v>3607</v>
      </c>
      <c r="I754" s="4" t="s">
        <v>9677</v>
      </c>
      <c r="J754" t="s">
        <v>54</v>
      </c>
      <c r="K754" t="s">
        <v>1281</v>
      </c>
      <c r="L754" t="s">
        <v>73</v>
      </c>
      <c r="M754" t="s">
        <v>1049</v>
      </c>
      <c r="N754" t="s">
        <v>1281</v>
      </c>
      <c r="O754" t="s">
        <v>74</v>
      </c>
      <c r="P754" t="s">
        <v>56</v>
      </c>
      <c r="Q754" s="1" t="s">
        <v>3580</v>
      </c>
      <c r="R754" t="s">
        <v>3608</v>
      </c>
      <c r="S754" t="s">
        <v>1225</v>
      </c>
      <c r="T754" t="s">
        <v>3609</v>
      </c>
      <c r="U754">
        <f t="shared" si="88"/>
        <v>1967</v>
      </c>
      <c r="V754" t="str">
        <f t="shared" si="92"/>
        <v>08</v>
      </c>
      <c r="W754" t="str">
        <f t="shared" si="93"/>
        <v>01</v>
      </c>
      <c r="X754" s="8">
        <f t="shared" si="94"/>
        <v>24685</v>
      </c>
      <c r="Y754">
        <f t="shared" si="89"/>
        <v>28</v>
      </c>
      <c r="Z754" t="str">
        <f t="shared" si="90"/>
        <v>ROTFARBE</v>
      </c>
      <c r="AA754" s="9" t="str">
        <f t="shared" si="91"/>
        <v>01.08.1967</v>
      </c>
      <c r="AB754" s="9" t="str">
        <f t="shared" si="95"/>
        <v>Nein</v>
      </c>
    </row>
    <row r="755" spans="1:28" x14ac:dyDescent="0.25">
      <c r="A755" t="s">
        <v>3610</v>
      </c>
      <c r="B755" t="s">
        <v>1728</v>
      </c>
      <c r="C755" t="s">
        <v>1729</v>
      </c>
      <c r="D755" t="s">
        <v>1730</v>
      </c>
      <c r="E755" t="s">
        <v>1731</v>
      </c>
      <c r="F755" t="s">
        <v>1732</v>
      </c>
      <c r="G755" t="s">
        <v>53</v>
      </c>
      <c r="H755" t="s">
        <v>3611</v>
      </c>
      <c r="I755" s="4" t="s">
        <v>9418</v>
      </c>
      <c r="J755" t="s">
        <v>54</v>
      </c>
      <c r="K755" t="s">
        <v>194</v>
      </c>
      <c r="L755" t="s">
        <v>51</v>
      </c>
      <c r="M755" t="s">
        <v>51</v>
      </c>
      <c r="N755" t="s">
        <v>194</v>
      </c>
      <c r="O755" t="s">
        <v>74</v>
      </c>
      <c r="P755" t="s">
        <v>74</v>
      </c>
      <c r="Q755" s="1" t="s">
        <v>3580</v>
      </c>
      <c r="R755" t="s">
        <v>3612</v>
      </c>
      <c r="S755" t="s">
        <v>450</v>
      </c>
      <c r="T755" t="s">
        <v>616</v>
      </c>
      <c r="U755">
        <f t="shared" si="88"/>
        <v>1958</v>
      </c>
      <c r="V755" t="str">
        <f t="shared" si="92"/>
        <v>01</v>
      </c>
      <c r="W755" t="str">
        <f t="shared" si="93"/>
        <v>01</v>
      </c>
      <c r="X755" s="8">
        <f t="shared" si="94"/>
        <v>21186</v>
      </c>
      <c r="Y755">
        <f t="shared" si="89"/>
        <v>28</v>
      </c>
      <c r="Z755" t="str">
        <f t="shared" si="90"/>
        <v>ROTFARBE</v>
      </c>
      <c r="AA755" s="9" t="str">
        <f t="shared" si="91"/>
        <v>01.01.1958</v>
      </c>
      <c r="AB755" s="9" t="str">
        <f t="shared" si="95"/>
        <v>Nein</v>
      </c>
    </row>
    <row r="756" spans="1:28" x14ac:dyDescent="0.25">
      <c r="A756" t="s">
        <v>3638</v>
      </c>
      <c r="B756" t="s">
        <v>3639</v>
      </c>
      <c r="C756" t="s">
        <v>3640</v>
      </c>
      <c r="D756" t="s">
        <v>3641</v>
      </c>
      <c r="E756" t="s">
        <v>3642</v>
      </c>
      <c r="F756" t="s">
        <v>51</v>
      </c>
      <c r="G756" t="s">
        <v>84</v>
      </c>
      <c r="H756" t="s">
        <v>3640</v>
      </c>
      <c r="I756" s="3" t="s">
        <v>9269</v>
      </c>
      <c r="J756" t="s">
        <v>54</v>
      </c>
      <c r="K756" t="s">
        <v>59</v>
      </c>
      <c r="L756" t="s">
        <v>51</v>
      </c>
      <c r="M756" t="s">
        <v>51</v>
      </c>
      <c r="N756" t="s">
        <v>59</v>
      </c>
      <c r="O756" t="s">
        <v>56</v>
      </c>
      <c r="P756" t="s">
        <v>74</v>
      </c>
      <c r="Q756" s="1" t="s">
        <v>3643</v>
      </c>
      <c r="R756" t="s">
        <v>3644</v>
      </c>
      <c r="S756" t="s">
        <v>1225</v>
      </c>
      <c r="T756" t="s">
        <v>3645</v>
      </c>
      <c r="U756">
        <f t="shared" si="88"/>
        <v>2010</v>
      </c>
      <c r="V756" t="str">
        <f t="shared" si="92"/>
        <v>01</v>
      </c>
      <c r="W756" t="str">
        <f t="shared" si="93"/>
        <v>01</v>
      </c>
      <c r="X756" s="8">
        <f t="shared" si="94"/>
        <v>40179</v>
      </c>
      <c r="Y756">
        <f t="shared" si="89"/>
        <v>27.7</v>
      </c>
      <c r="Z756" t="str">
        <f t="shared" si="90"/>
        <v>GRUENFARBE</v>
      </c>
      <c r="AA756" s="9" t="str">
        <f t="shared" si="91"/>
        <v>01.01.2010</v>
      </c>
      <c r="AB756" s="9" t="str">
        <f t="shared" si="95"/>
        <v>Nein</v>
      </c>
    </row>
    <row r="757" spans="1:28" x14ac:dyDescent="0.25">
      <c r="A757" t="s">
        <v>3646</v>
      </c>
      <c r="B757" t="s">
        <v>3647</v>
      </c>
      <c r="C757" t="s">
        <v>3648</v>
      </c>
      <c r="D757" t="s">
        <v>3649</v>
      </c>
      <c r="E757" t="s">
        <v>3650</v>
      </c>
      <c r="F757" t="s">
        <v>51</v>
      </c>
      <c r="G757" t="s">
        <v>66</v>
      </c>
      <c r="H757" t="s">
        <v>51</v>
      </c>
      <c r="I757" s="3" t="s">
        <v>9603</v>
      </c>
      <c r="J757" t="s">
        <v>54</v>
      </c>
      <c r="K757" t="s">
        <v>59</v>
      </c>
      <c r="L757" t="s">
        <v>51</v>
      </c>
      <c r="M757" t="s">
        <v>51</v>
      </c>
      <c r="N757" t="s">
        <v>59</v>
      </c>
      <c r="O757" t="s">
        <v>56</v>
      </c>
      <c r="P757" t="s">
        <v>74</v>
      </c>
      <c r="Q757" s="1" t="s">
        <v>3651</v>
      </c>
      <c r="R757" t="s">
        <v>3652</v>
      </c>
      <c r="S757" t="s">
        <v>450</v>
      </c>
      <c r="T757" t="s">
        <v>1625</v>
      </c>
      <c r="U757">
        <f t="shared" si="88"/>
        <v>2014</v>
      </c>
      <c r="V757" t="str">
        <f t="shared" si="92"/>
        <v>12</v>
      </c>
      <c r="W757" t="str">
        <f t="shared" si="93"/>
        <v>05</v>
      </c>
      <c r="X757" s="8">
        <f t="shared" si="94"/>
        <v>41978</v>
      </c>
      <c r="Y757">
        <f t="shared" si="89"/>
        <v>27.6</v>
      </c>
      <c r="Z757" t="str">
        <f t="shared" si="90"/>
        <v>GRUENFARBE</v>
      </c>
      <c r="AA757" s="9" t="str">
        <f t="shared" si="91"/>
        <v>05.12.2014</v>
      </c>
      <c r="AB757" s="9" t="str">
        <f t="shared" si="95"/>
        <v>Nein</v>
      </c>
    </row>
    <row r="758" spans="1:28" x14ac:dyDescent="0.25">
      <c r="A758" t="s">
        <v>3658</v>
      </c>
      <c r="B758" t="s">
        <v>3659</v>
      </c>
      <c r="C758" t="s">
        <v>51</v>
      </c>
      <c r="D758" t="s">
        <v>3660</v>
      </c>
      <c r="E758" t="s">
        <v>3661</v>
      </c>
      <c r="F758" t="s">
        <v>51</v>
      </c>
      <c r="G758" t="s">
        <v>58</v>
      </c>
      <c r="H758" t="s">
        <v>51</v>
      </c>
      <c r="I758" s="3" t="s">
        <v>9274</v>
      </c>
      <c r="J758" t="s">
        <v>54</v>
      </c>
      <c r="K758" t="s">
        <v>59</v>
      </c>
      <c r="L758" t="s">
        <v>51</v>
      </c>
      <c r="M758" t="s">
        <v>51</v>
      </c>
      <c r="N758" t="s">
        <v>59</v>
      </c>
      <c r="O758" t="s">
        <v>56</v>
      </c>
      <c r="P758" t="s">
        <v>51</v>
      </c>
      <c r="Q758" s="1" t="s">
        <v>3651</v>
      </c>
      <c r="R758" t="s">
        <v>51</v>
      </c>
      <c r="S758" t="s">
        <v>1225</v>
      </c>
      <c r="T758" t="s">
        <v>471</v>
      </c>
      <c r="U758">
        <f t="shared" si="88"/>
        <v>2007</v>
      </c>
      <c r="V758" t="str">
        <f t="shared" si="92"/>
        <v>01</v>
      </c>
      <c r="W758" t="str">
        <f t="shared" si="93"/>
        <v>01</v>
      </c>
      <c r="X758" s="8">
        <f t="shared" si="94"/>
        <v>39083</v>
      </c>
      <c r="Y758">
        <f t="shared" si="89"/>
        <v>27.6</v>
      </c>
      <c r="Z758" t="str">
        <f t="shared" si="90"/>
        <v>GRUENFARBE</v>
      </c>
      <c r="AA758" s="9" t="str">
        <f t="shared" si="91"/>
        <v>01.01.2007</v>
      </c>
      <c r="AB758" s="9" t="str">
        <f t="shared" si="95"/>
        <v>Nein</v>
      </c>
    </row>
    <row r="759" spans="1:28" x14ac:dyDescent="0.25">
      <c r="A759" t="s">
        <v>3653</v>
      </c>
      <c r="B759" t="s">
        <v>2927</v>
      </c>
      <c r="C759" t="s">
        <v>3654</v>
      </c>
      <c r="D759" t="s">
        <v>3655</v>
      </c>
      <c r="E759" t="s">
        <v>3656</v>
      </c>
      <c r="F759" t="s">
        <v>51</v>
      </c>
      <c r="G759" t="s">
        <v>58</v>
      </c>
      <c r="H759" t="s">
        <v>51</v>
      </c>
      <c r="I759" s="3" t="s">
        <v>9679</v>
      </c>
      <c r="J759" t="s">
        <v>54</v>
      </c>
      <c r="K759" t="s">
        <v>59</v>
      </c>
      <c r="L759" t="s">
        <v>51</v>
      </c>
      <c r="M759" t="s">
        <v>51</v>
      </c>
      <c r="N759" t="s">
        <v>59</v>
      </c>
      <c r="O759" t="s">
        <v>56</v>
      </c>
      <c r="P759" t="s">
        <v>74</v>
      </c>
      <c r="Q759" s="1" t="s">
        <v>3651</v>
      </c>
      <c r="R759" t="s">
        <v>3657</v>
      </c>
      <c r="S759" t="s">
        <v>51</v>
      </c>
      <c r="T759" t="s">
        <v>471</v>
      </c>
      <c r="U759">
        <f t="shared" si="88"/>
        <v>2005</v>
      </c>
      <c r="V759" t="str">
        <f t="shared" si="92"/>
        <v>01</v>
      </c>
      <c r="W759" t="str">
        <f t="shared" si="93"/>
        <v>06</v>
      </c>
      <c r="X759" s="8">
        <f t="shared" si="94"/>
        <v>38358</v>
      </c>
      <c r="Y759">
        <f t="shared" si="89"/>
        <v>27.6</v>
      </c>
      <c r="Z759" t="str">
        <f t="shared" si="90"/>
        <v>GRUENFARBE</v>
      </c>
      <c r="AA759" s="9" t="str">
        <f t="shared" si="91"/>
        <v>06.01.2005</v>
      </c>
      <c r="AB759" s="9" t="str">
        <f t="shared" si="95"/>
        <v>Nein</v>
      </c>
    </row>
    <row r="760" spans="1:28" x14ac:dyDescent="0.25">
      <c r="A760" t="s">
        <v>3662</v>
      </c>
      <c r="B760" t="s">
        <v>2359</v>
      </c>
      <c r="C760" t="s">
        <v>3663</v>
      </c>
      <c r="D760" t="s">
        <v>3664</v>
      </c>
      <c r="E760" t="s">
        <v>3665</v>
      </c>
      <c r="F760" t="s">
        <v>3666</v>
      </c>
      <c r="G760" t="s">
        <v>58</v>
      </c>
      <c r="H760" t="s">
        <v>51</v>
      </c>
      <c r="I760" s="3" t="s">
        <v>9680</v>
      </c>
      <c r="J760" t="s">
        <v>54</v>
      </c>
      <c r="K760" t="s">
        <v>59</v>
      </c>
      <c r="L760" t="s">
        <v>51</v>
      </c>
      <c r="M760" t="s">
        <v>51</v>
      </c>
      <c r="N760" t="s">
        <v>59</v>
      </c>
      <c r="O760" t="s">
        <v>56</v>
      </c>
      <c r="P760" t="s">
        <v>51</v>
      </c>
      <c r="Q760" s="1" t="s">
        <v>3667</v>
      </c>
      <c r="R760" t="s">
        <v>1563</v>
      </c>
      <c r="S760" t="s">
        <v>918</v>
      </c>
      <c r="T760" t="s">
        <v>3668</v>
      </c>
      <c r="U760">
        <f t="shared" si="88"/>
        <v>2016</v>
      </c>
      <c r="V760" t="str">
        <f t="shared" si="92"/>
        <v>06</v>
      </c>
      <c r="W760" t="str">
        <f t="shared" si="93"/>
        <v>20</v>
      </c>
      <c r="X760" s="8">
        <f t="shared" si="94"/>
        <v>42541</v>
      </c>
      <c r="Y760">
        <f t="shared" si="89"/>
        <v>27.5</v>
      </c>
      <c r="Z760" t="str">
        <f t="shared" si="90"/>
        <v>GRUENFARBE</v>
      </c>
      <c r="AA760" s="9" t="str">
        <f t="shared" si="91"/>
        <v>20.06.2016</v>
      </c>
      <c r="AB760" s="9" t="str">
        <f t="shared" si="95"/>
        <v>Nein</v>
      </c>
    </row>
    <row r="761" spans="1:28" x14ac:dyDescent="0.25">
      <c r="A761" t="s">
        <v>3669</v>
      </c>
      <c r="B761" t="s">
        <v>3670</v>
      </c>
      <c r="C761" t="s">
        <v>3671</v>
      </c>
      <c r="D761" t="s">
        <v>3672</v>
      </c>
      <c r="E761" t="s">
        <v>3673</v>
      </c>
      <c r="F761" t="s">
        <v>3674</v>
      </c>
      <c r="G761" t="s">
        <v>69</v>
      </c>
      <c r="H761" t="s">
        <v>51</v>
      </c>
      <c r="I761" s="3" t="s">
        <v>9277</v>
      </c>
      <c r="J761" t="s">
        <v>54</v>
      </c>
      <c r="K761" t="s">
        <v>59</v>
      </c>
      <c r="L761" t="s">
        <v>51</v>
      </c>
      <c r="M761" t="s">
        <v>51</v>
      </c>
      <c r="N761" t="s">
        <v>59</v>
      </c>
      <c r="O761" t="s">
        <v>56</v>
      </c>
      <c r="P761" t="s">
        <v>74</v>
      </c>
      <c r="Q761" s="1" t="s">
        <v>3667</v>
      </c>
      <c r="R761" t="s">
        <v>51</v>
      </c>
      <c r="S761" t="s">
        <v>918</v>
      </c>
      <c r="T761" t="s">
        <v>1523</v>
      </c>
      <c r="U761">
        <f t="shared" si="88"/>
        <v>2014</v>
      </c>
      <c r="V761" t="str">
        <f t="shared" si="92"/>
        <v>01</v>
      </c>
      <c r="W761" t="str">
        <f t="shared" si="93"/>
        <v>01</v>
      </c>
      <c r="X761" s="8">
        <f t="shared" si="94"/>
        <v>41640</v>
      </c>
      <c r="Y761">
        <f t="shared" si="89"/>
        <v>27.5</v>
      </c>
      <c r="Z761" t="str">
        <f t="shared" si="90"/>
        <v>GRUENFARBE</v>
      </c>
      <c r="AA761" s="9" t="str">
        <f t="shared" si="91"/>
        <v>01.01.2014</v>
      </c>
      <c r="AB761" s="9" t="str">
        <f t="shared" si="95"/>
        <v>Nein</v>
      </c>
    </row>
    <row r="762" spans="1:28" x14ac:dyDescent="0.25">
      <c r="A762" t="s">
        <v>3675</v>
      </c>
      <c r="B762" t="s">
        <v>3676</v>
      </c>
      <c r="C762" t="s">
        <v>3677</v>
      </c>
      <c r="D762" t="s">
        <v>3678</v>
      </c>
      <c r="E762" t="s">
        <v>364</v>
      </c>
      <c r="F762" t="s">
        <v>51</v>
      </c>
      <c r="G762" t="s">
        <v>63</v>
      </c>
      <c r="H762" t="s">
        <v>51</v>
      </c>
      <c r="I762" s="4" t="s">
        <v>9681</v>
      </c>
      <c r="J762" t="s">
        <v>54</v>
      </c>
      <c r="K762" t="s">
        <v>183</v>
      </c>
      <c r="L762" t="s">
        <v>171</v>
      </c>
      <c r="M762" t="s">
        <v>73</v>
      </c>
      <c r="N762" t="s">
        <v>171</v>
      </c>
      <c r="O762" t="s">
        <v>74</v>
      </c>
      <c r="P762" t="s">
        <v>56</v>
      </c>
      <c r="Q762" s="1" t="s">
        <v>3667</v>
      </c>
      <c r="R762" t="s">
        <v>3679</v>
      </c>
      <c r="S762" t="s">
        <v>3680</v>
      </c>
      <c r="T762" t="s">
        <v>1052</v>
      </c>
      <c r="U762">
        <f t="shared" si="88"/>
        <v>1964</v>
      </c>
      <c r="V762" t="str">
        <f t="shared" si="92"/>
        <v>06</v>
      </c>
      <c r="W762" t="str">
        <f t="shared" si="93"/>
        <v>30</v>
      </c>
      <c r="X762" s="8">
        <f t="shared" si="94"/>
        <v>23558</v>
      </c>
      <c r="Y762">
        <f t="shared" si="89"/>
        <v>27.5</v>
      </c>
      <c r="Z762" t="str">
        <f t="shared" si="90"/>
        <v>ROTFARBE</v>
      </c>
      <c r="AA762" s="9" t="str">
        <f t="shared" si="91"/>
        <v>30.06.1964</v>
      </c>
      <c r="AB762" s="9" t="str">
        <f t="shared" si="95"/>
        <v>Nein</v>
      </c>
    </row>
    <row r="763" spans="1:28" x14ac:dyDescent="0.25">
      <c r="A763" t="s">
        <v>3681</v>
      </c>
      <c r="B763" t="s">
        <v>3682</v>
      </c>
      <c r="C763" t="s">
        <v>3683</v>
      </c>
      <c r="D763" t="s">
        <v>3684</v>
      </c>
      <c r="E763" t="s">
        <v>3685</v>
      </c>
      <c r="F763" t="s">
        <v>3686</v>
      </c>
      <c r="G763" t="s">
        <v>77</v>
      </c>
      <c r="H763" t="s">
        <v>3687</v>
      </c>
      <c r="I763" s="3" t="s">
        <v>9335</v>
      </c>
      <c r="J763" t="s">
        <v>54</v>
      </c>
      <c r="K763" t="s">
        <v>73</v>
      </c>
      <c r="L763" t="s">
        <v>51</v>
      </c>
      <c r="M763" t="s">
        <v>51</v>
      </c>
      <c r="N763" t="s">
        <v>73</v>
      </c>
      <c r="O763" t="s">
        <v>74</v>
      </c>
      <c r="P763" t="s">
        <v>56</v>
      </c>
      <c r="Q763" s="1" t="s">
        <v>3688</v>
      </c>
      <c r="R763" t="s">
        <v>3689</v>
      </c>
      <c r="S763" t="s">
        <v>1225</v>
      </c>
      <c r="T763" t="s">
        <v>471</v>
      </c>
      <c r="U763">
        <f t="shared" si="88"/>
        <v>2013</v>
      </c>
      <c r="V763" t="str">
        <f t="shared" si="92"/>
        <v>01</v>
      </c>
      <c r="W763" t="str">
        <f t="shared" si="93"/>
        <v>01</v>
      </c>
      <c r="X763" s="8">
        <f t="shared" si="94"/>
        <v>41275</v>
      </c>
      <c r="Y763">
        <f t="shared" si="89"/>
        <v>27.4</v>
      </c>
      <c r="Z763" t="str">
        <f t="shared" si="90"/>
        <v>GRUENFARBE</v>
      </c>
      <c r="AA763" s="9" t="str">
        <f t="shared" si="91"/>
        <v>01.01.2013</v>
      </c>
      <c r="AB763" s="9" t="str">
        <f t="shared" si="95"/>
        <v>Nein</v>
      </c>
    </row>
    <row r="764" spans="1:28" x14ac:dyDescent="0.25">
      <c r="A764" t="s">
        <v>3690</v>
      </c>
      <c r="B764" t="s">
        <v>51</v>
      </c>
      <c r="C764" t="s">
        <v>3691</v>
      </c>
      <c r="D764" t="s">
        <v>3692</v>
      </c>
      <c r="E764" t="s">
        <v>3693</v>
      </c>
      <c r="F764" t="s">
        <v>51</v>
      </c>
      <c r="G764" t="s">
        <v>66</v>
      </c>
      <c r="H764" t="s">
        <v>51</v>
      </c>
      <c r="I764" s="3" t="s">
        <v>9521</v>
      </c>
      <c r="J764" t="s">
        <v>54</v>
      </c>
      <c r="K764" t="s">
        <v>59</v>
      </c>
      <c r="L764" t="s">
        <v>51</v>
      </c>
      <c r="M764" t="s">
        <v>51</v>
      </c>
      <c r="N764" t="s">
        <v>59</v>
      </c>
      <c r="O764" t="s">
        <v>56</v>
      </c>
      <c r="P764" t="s">
        <v>51</v>
      </c>
      <c r="Q764" s="1" t="s">
        <v>3694</v>
      </c>
      <c r="R764" t="s">
        <v>51</v>
      </c>
      <c r="S764" t="s">
        <v>107</v>
      </c>
      <c r="T764" t="s">
        <v>196</v>
      </c>
      <c r="U764">
        <f t="shared" si="88"/>
        <v>2005</v>
      </c>
      <c r="V764" t="str">
        <f t="shared" si="92"/>
        <v>01</v>
      </c>
      <c r="W764" t="str">
        <f t="shared" si="93"/>
        <v>01</v>
      </c>
      <c r="X764" s="8">
        <f t="shared" si="94"/>
        <v>38353</v>
      </c>
      <c r="Y764">
        <f t="shared" si="89"/>
        <v>27.2</v>
      </c>
      <c r="Z764" t="str">
        <f t="shared" si="90"/>
        <v>GRUENFARBE</v>
      </c>
      <c r="AA764" s="9" t="str">
        <f t="shared" si="91"/>
        <v>01.01.2005</v>
      </c>
      <c r="AB764" s="9" t="str">
        <f t="shared" si="95"/>
        <v>Nein</v>
      </c>
    </row>
    <row r="765" spans="1:28" x14ac:dyDescent="0.25">
      <c r="A765" t="s">
        <v>3695</v>
      </c>
      <c r="B765" t="s">
        <v>3696</v>
      </c>
      <c r="C765" t="s">
        <v>1362</v>
      </c>
      <c r="D765" t="s">
        <v>51</v>
      </c>
      <c r="E765" t="s">
        <v>51</v>
      </c>
      <c r="F765" t="s">
        <v>51</v>
      </c>
      <c r="G765" t="s">
        <v>84</v>
      </c>
      <c r="H765" t="s">
        <v>51</v>
      </c>
      <c r="I765" s="3" t="s">
        <v>9682</v>
      </c>
      <c r="J765" t="s">
        <v>54</v>
      </c>
      <c r="K765" t="s">
        <v>59</v>
      </c>
      <c r="L765" t="s">
        <v>51</v>
      </c>
      <c r="M765" t="s">
        <v>51</v>
      </c>
      <c r="N765" t="s">
        <v>59</v>
      </c>
      <c r="O765" t="s">
        <v>56</v>
      </c>
      <c r="P765" t="s">
        <v>74</v>
      </c>
      <c r="Q765" s="1" t="s">
        <v>3697</v>
      </c>
      <c r="R765" t="s">
        <v>3698</v>
      </c>
      <c r="S765" t="s">
        <v>918</v>
      </c>
      <c r="T765" t="s">
        <v>3699</v>
      </c>
      <c r="U765">
        <f t="shared" si="88"/>
        <v>2016</v>
      </c>
      <c r="V765" t="str">
        <f t="shared" si="92"/>
        <v>06</v>
      </c>
      <c r="W765" t="str">
        <f t="shared" si="93"/>
        <v>28</v>
      </c>
      <c r="X765" s="8">
        <f t="shared" si="94"/>
        <v>42549</v>
      </c>
      <c r="Y765">
        <f t="shared" si="89"/>
        <v>27</v>
      </c>
      <c r="Z765" t="str">
        <f t="shared" si="90"/>
        <v>GRUENFARBE</v>
      </c>
      <c r="AA765" s="9" t="str">
        <f t="shared" si="91"/>
        <v>28.06.2016</v>
      </c>
      <c r="AB765" s="9" t="str">
        <f t="shared" si="95"/>
        <v>Nein</v>
      </c>
    </row>
    <row r="766" spans="1:28" x14ac:dyDescent="0.25">
      <c r="A766" t="s">
        <v>3700</v>
      </c>
      <c r="B766" t="s">
        <v>51</v>
      </c>
      <c r="C766" t="s">
        <v>3701</v>
      </c>
      <c r="D766" t="s">
        <v>3702</v>
      </c>
      <c r="E766" t="s">
        <v>3703</v>
      </c>
      <c r="F766" t="s">
        <v>3704</v>
      </c>
      <c r="G766" t="s">
        <v>69</v>
      </c>
      <c r="H766" t="s">
        <v>51</v>
      </c>
      <c r="I766" s="3" t="s">
        <v>9277</v>
      </c>
      <c r="J766" t="s">
        <v>54</v>
      </c>
      <c r="K766" t="s">
        <v>59</v>
      </c>
      <c r="L766" t="s">
        <v>51</v>
      </c>
      <c r="M766" t="s">
        <v>51</v>
      </c>
      <c r="N766" t="s">
        <v>59</v>
      </c>
      <c r="O766" t="s">
        <v>56</v>
      </c>
      <c r="P766" t="s">
        <v>74</v>
      </c>
      <c r="Q766" s="1" t="s">
        <v>3697</v>
      </c>
      <c r="R766" t="s">
        <v>51</v>
      </c>
      <c r="S766" t="s">
        <v>918</v>
      </c>
      <c r="T766" t="s">
        <v>1523</v>
      </c>
      <c r="U766">
        <f t="shared" si="88"/>
        <v>2014</v>
      </c>
      <c r="V766" t="str">
        <f t="shared" si="92"/>
        <v>01</v>
      </c>
      <c r="W766" t="str">
        <f t="shared" si="93"/>
        <v>01</v>
      </c>
      <c r="X766" s="8">
        <f t="shared" si="94"/>
        <v>41640</v>
      </c>
      <c r="Y766">
        <f t="shared" si="89"/>
        <v>27</v>
      </c>
      <c r="Z766" t="str">
        <f t="shared" si="90"/>
        <v>GRUENFARBE</v>
      </c>
      <c r="AA766" s="9" t="str">
        <f t="shared" si="91"/>
        <v>01.01.2014</v>
      </c>
      <c r="AB766" s="9" t="str">
        <f t="shared" si="95"/>
        <v>Nein</v>
      </c>
    </row>
    <row r="767" spans="1:28" x14ac:dyDescent="0.25">
      <c r="A767" t="s">
        <v>3730</v>
      </c>
      <c r="B767" t="s">
        <v>3731</v>
      </c>
      <c r="C767" t="s">
        <v>51</v>
      </c>
      <c r="D767" t="s">
        <v>3732</v>
      </c>
      <c r="E767" t="s">
        <v>3733</v>
      </c>
      <c r="F767" t="s">
        <v>51</v>
      </c>
      <c r="G767" t="s">
        <v>79</v>
      </c>
      <c r="H767" t="s">
        <v>51</v>
      </c>
      <c r="I767" s="3" t="s">
        <v>9566</v>
      </c>
      <c r="J767" t="s">
        <v>54</v>
      </c>
      <c r="K767" t="s">
        <v>59</v>
      </c>
      <c r="L767" t="s">
        <v>51</v>
      </c>
      <c r="M767" t="s">
        <v>51</v>
      </c>
      <c r="N767" t="s">
        <v>59</v>
      </c>
      <c r="O767" t="s">
        <v>56</v>
      </c>
      <c r="P767" t="s">
        <v>51</v>
      </c>
      <c r="Q767" s="1" t="s">
        <v>3697</v>
      </c>
      <c r="R767" t="s">
        <v>51</v>
      </c>
      <c r="S767" t="s">
        <v>1225</v>
      </c>
      <c r="T767" t="s">
        <v>1279</v>
      </c>
      <c r="U767">
        <f t="shared" si="88"/>
        <v>2009</v>
      </c>
      <c r="V767" t="str">
        <f t="shared" si="92"/>
        <v>01</v>
      </c>
      <c r="W767" t="str">
        <f t="shared" si="93"/>
        <v>01</v>
      </c>
      <c r="X767" s="8">
        <f t="shared" si="94"/>
        <v>39814</v>
      </c>
      <c r="Y767">
        <f t="shared" si="89"/>
        <v>27</v>
      </c>
      <c r="Z767" t="str">
        <f t="shared" si="90"/>
        <v>GRUENFARBE</v>
      </c>
      <c r="AA767" s="9" t="str">
        <f t="shared" si="91"/>
        <v>01.01.2009</v>
      </c>
      <c r="AB767" s="9" t="str">
        <f t="shared" si="95"/>
        <v>Nein</v>
      </c>
    </row>
    <row r="768" spans="1:28" x14ac:dyDescent="0.25">
      <c r="A768" t="s">
        <v>3745</v>
      </c>
      <c r="B768" t="s">
        <v>51</v>
      </c>
      <c r="C768" t="s">
        <v>51</v>
      </c>
      <c r="D768" t="s">
        <v>3632</v>
      </c>
      <c r="E768" t="s">
        <v>3633</v>
      </c>
      <c r="F768" t="s">
        <v>51</v>
      </c>
      <c r="G768" t="s">
        <v>79</v>
      </c>
      <c r="H768" t="s">
        <v>51</v>
      </c>
      <c r="I768" s="3" t="s">
        <v>9566</v>
      </c>
      <c r="J768" t="s">
        <v>54</v>
      </c>
      <c r="K768" t="s">
        <v>59</v>
      </c>
      <c r="L768" t="s">
        <v>51</v>
      </c>
      <c r="M768" t="s">
        <v>51</v>
      </c>
      <c r="N768" t="s">
        <v>59</v>
      </c>
      <c r="O768" t="s">
        <v>56</v>
      </c>
      <c r="P768" t="s">
        <v>51</v>
      </c>
      <c r="Q768" s="1" t="s">
        <v>3697</v>
      </c>
      <c r="R768" t="s">
        <v>51</v>
      </c>
      <c r="S768" t="s">
        <v>450</v>
      </c>
      <c r="T768" t="s">
        <v>1552</v>
      </c>
      <c r="U768">
        <f t="shared" si="88"/>
        <v>2009</v>
      </c>
      <c r="V768" t="str">
        <f t="shared" si="92"/>
        <v>01</v>
      </c>
      <c r="W768" t="str">
        <f t="shared" si="93"/>
        <v>01</v>
      </c>
      <c r="X768" s="8">
        <f t="shared" si="94"/>
        <v>39814</v>
      </c>
      <c r="Y768">
        <f t="shared" si="89"/>
        <v>27</v>
      </c>
      <c r="Z768" t="str">
        <f t="shared" si="90"/>
        <v>GRUENFARBE</v>
      </c>
      <c r="AA768" s="9" t="str">
        <f t="shared" si="91"/>
        <v>01.01.2009</v>
      </c>
      <c r="AB768" s="9" t="str">
        <f t="shared" si="95"/>
        <v>Nein</v>
      </c>
    </row>
    <row r="769" spans="1:28" x14ac:dyDescent="0.25">
      <c r="A769" t="s">
        <v>3738</v>
      </c>
      <c r="B769" t="s">
        <v>3739</v>
      </c>
      <c r="C769" t="s">
        <v>3740</v>
      </c>
      <c r="D769" t="s">
        <v>3741</v>
      </c>
      <c r="E769" t="s">
        <v>3742</v>
      </c>
      <c r="F769" t="s">
        <v>51</v>
      </c>
      <c r="G769" t="s">
        <v>66</v>
      </c>
      <c r="H769" t="s">
        <v>3743</v>
      </c>
      <c r="I769" s="3" t="s">
        <v>9684</v>
      </c>
      <c r="J769" t="s">
        <v>54</v>
      </c>
      <c r="K769" t="s">
        <v>59</v>
      </c>
      <c r="L769" t="s">
        <v>51</v>
      </c>
      <c r="M769" t="s">
        <v>51</v>
      </c>
      <c r="N769" t="s">
        <v>59</v>
      </c>
      <c r="O769" t="s">
        <v>56</v>
      </c>
      <c r="P769" t="s">
        <v>74</v>
      </c>
      <c r="Q769" s="1" t="s">
        <v>3697</v>
      </c>
      <c r="R769" t="s">
        <v>3744</v>
      </c>
      <c r="S769" t="s">
        <v>450</v>
      </c>
      <c r="T769" t="s">
        <v>1625</v>
      </c>
      <c r="U769">
        <f t="shared" si="88"/>
        <v>2005</v>
      </c>
      <c r="V769" t="str">
        <f t="shared" si="92"/>
        <v>09</v>
      </c>
      <c r="W769" t="str">
        <f t="shared" si="93"/>
        <v>05</v>
      </c>
      <c r="X769" s="8">
        <f t="shared" si="94"/>
        <v>38600</v>
      </c>
      <c r="Y769">
        <f t="shared" si="89"/>
        <v>27</v>
      </c>
      <c r="Z769" t="str">
        <f t="shared" si="90"/>
        <v>GRUENFARBE</v>
      </c>
      <c r="AA769" s="9" t="str">
        <f t="shared" si="91"/>
        <v>05.09.2005</v>
      </c>
      <c r="AB769" s="9" t="str">
        <f t="shared" si="95"/>
        <v>Nein</v>
      </c>
    </row>
    <row r="770" spans="1:28" x14ac:dyDescent="0.25">
      <c r="A770" t="s">
        <v>3706</v>
      </c>
      <c r="B770" t="s">
        <v>3707</v>
      </c>
      <c r="C770" t="s">
        <v>3708</v>
      </c>
      <c r="D770" t="s">
        <v>2839</v>
      </c>
      <c r="E770" t="s">
        <v>3709</v>
      </c>
      <c r="F770" t="s">
        <v>51</v>
      </c>
      <c r="G770" t="s">
        <v>66</v>
      </c>
      <c r="H770" t="s">
        <v>51</v>
      </c>
      <c r="I770" s="3" t="s">
        <v>9355</v>
      </c>
      <c r="J770" t="s">
        <v>54</v>
      </c>
      <c r="K770" t="s">
        <v>59</v>
      </c>
      <c r="L770" t="s">
        <v>51</v>
      </c>
      <c r="M770" t="s">
        <v>51</v>
      </c>
      <c r="N770" t="s">
        <v>59</v>
      </c>
      <c r="O770" t="s">
        <v>56</v>
      </c>
      <c r="P770" t="s">
        <v>74</v>
      </c>
      <c r="Q770" s="1" t="s">
        <v>3697</v>
      </c>
      <c r="R770" t="s">
        <v>3710</v>
      </c>
      <c r="S770" t="s">
        <v>450</v>
      </c>
      <c r="T770" t="s">
        <v>2841</v>
      </c>
      <c r="U770">
        <f t="shared" si="88"/>
        <v>2003</v>
      </c>
      <c r="V770" t="str">
        <f t="shared" si="92"/>
        <v>01</v>
      </c>
      <c r="W770" t="str">
        <f t="shared" si="93"/>
        <v>01</v>
      </c>
      <c r="X770" s="8">
        <f t="shared" si="94"/>
        <v>37622</v>
      </c>
      <c r="Y770">
        <f t="shared" si="89"/>
        <v>27</v>
      </c>
      <c r="Z770" t="str">
        <f t="shared" si="90"/>
        <v>GRUENFARBE</v>
      </c>
      <c r="AA770" s="9" t="str">
        <f t="shared" si="91"/>
        <v>01.01.2003</v>
      </c>
      <c r="AB770" s="9" t="str">
        <f t="shared" si="95"/>
        <v>Nein</v>
      </c>
    </row>
    <row r="771" spans="1:28" x14ac:dyDescent="0.25">
      <c r="A771" t="s">
        <v>3734</v>
      </c>
      <c r="B771" t="s">
        <v>3735</v>
      </c>
      <c r="C771" t="s">
        <v>51</v>
      </c>
      <c r="D771" t="s">
        <v>3736</v>
      </c>
      <c r="E771" t="s">
        <v>3737</v>
      </c>
      <c r="F771" t="s">
        <v>51</v>
      </c>
      <c r="G771" t="s">
        <v>79</v>
      </c>
      <c r="H771" t="s">
        <v>51</v>
      </c>
      <c r="I771" s="3" t="s">
        <v>9355</v>
      </c>
      <c r="J771" t="s">
        <v>54</v>
      </c>
      <c r="K771" t="s">
        <v>59</v>
      </c>
      <c r="L771" t="s">
        <v>51</v>
      </c>
      <c r="M771" t="s">
        <v>51</v>
      </c>
      <c r="N771" t="s">
        <v>59</v>
      </c>
      <c r="O771" t="s">
        <v>56</v>
      </c>
      <c r="P771" t="s">
        <v>51</v>
      </c>
      <c r="Q771" s="1" t="s">
        <v>3697</v>
      </c>
      <c r="R771" t="s">
        <v>51</v>
      </c>
      <c r="S771" t="s">
        <v>450</v>
      </c>
      <c r="T771" t="s">
        <v>1552</v>
      </c>
      <c r="U771">
        <f t="shared" ref="U771:U834" si="96">VALUE(IF(LEN(I771)&gt;3,RIGHT(I771,4),1990))</f>
        <v>2003</v>
      </c>
      <c r="V771" t="str">
        <f t="shared" si="92"/>
        <v>01</v>
      </c>
      <c r="W771" t="str">
        <f t="shared" si="93"/>
        <v>01</v>
      </c>
      <c r="X771" s="8">
        <f t="shared" si="94"/>
        <v>37622</v>
      </c>
      <c r="Y771">
        <f t="shared" ref="Y771:Y834" si="97">VALUE(Q771)</f>
        <v>27</v>
      </c>
      <c r="Z771" t="str">
        <f t="shared" ref="Z771:Z834" si="98">IF(VALUE(U771)&lt;1990,"ROTFARBE","GRUENFARBE")</f>
        <v>GRUENFARBE</v>
      </c>
      <c r="AA771" s="9" t="str">
        <f t="shared" ref="AA771:AA834" si="99">TEXT(I771,"DD.MM.YYYY")</f>
        <v>01.01.2003</v>
      </c>
      <c r="AB771" s="9" t="str">
        <f t="shared" si="95"/>
        <v>Nein</v>
      </c>
    </row>
    <row r="772" spans="1:28" x14ac:dyDescent="0.25">
      <c r="A772" t="s">
        <v>3711</v>
      </c>
      <c r="B772" t="s">
        <v>3712</v>
      </c>
      <c r="C772" t="s">
        <v>3129</v>
      </c>
      <c r="D772" t="s">
        <v>3713</v>
      </c>
      <c r="E772" t="s">
        <v>2985</v>
      </c>
      <c r="F772" t="s">
        <v>3714</v>
      </c>
      <c r="G772" t="s">
        <v>61</v>
      </c>
      <c r="H772" t="s">
        <v>3129</v>
      </c>
      <c r="I772" s="3" t="s">
        <v>9496</v>
      </c>
      <c r="J772" t="s">
        <v>54</v>
      </c>
      <c r="K772" t="s">
        <v>183</v>
      </c>
      <c r="L772" t="s">
        <v>73</v>
      </c>
      <c r="M772" t="s">
        <v>3715</v>
      </c>
      <c r="N772" t="s">
        <v>73</v>
      </c>
      <c r="O772" t="s">
        <v>74</v>
      </c>
      <c r="P772" t="s">
        <v>56</v>
      </c>
      <c r="Q772" s="1" t="s">
        <v>3697</v>
      </c>
      <c r="R772" t="s">
        <v>3716</v>
      </c>
      <c r="S772" t="s">
        <v>1225</v>
      </c>
      <c r="T772" t="s">
        <v>3717</v>
      </c>
      <c r="U772">
        <f t="shared" si="96"/>
        <v>2001</v>
      </c>
      <c r="V772" t="str">
        <f t="shared" ref="V772:V835" si="100">TEXT(IF(LEN(I772)=10,MID(I772,4,2),1),"00")</f>
        <v>01</v>
      </c>
      <c r="W772" t="str">
        <f t="shared" ref="W772:W835" si="101">TEXT(IF(LEN(I772)=10,MID(I772,1,2),1),"00")</f>
        <v>01</v>
      </c>
      <c r="X772" s="8">
        <f t="shared" ref="X772:X835" si="102">DATE(U772,V772,W772)</f>
        <v>36892</v>
      </c>
      <c r="Y772">
        <f t="shared" si="97"/>
        <v>27</v>
      </c>
      <c r="Z772" t="str">
        <f t="shared" si="98"/>
        <v>GRUENFARBE</v>
      </c>
      <c r="AA772" s="9" t="str">
        <f t="shared" si="99"/>
        <v>01.01.2001</v>
      </c>
      <c r="AB772" s="9" t="str">
        <f t="shared" ref="AB772:AB835" si="103">IF(Y772&gt;AD$4,"Ja","Nein")</f>
        <v>Nein</v>
      </c>
    </row>
    <row r="773" spans="1:28" x14ac:dyDescent="0.25">
      <c r="A773" t="s">
        <v>3723</v>
      </c>
      <c r="B773" t="s">
        <v>2190</v>
      </c>
      <c r="C773" t="s">
        <v>3724</v>
      </c>
      <c r="D773" t="s">
        <v>3725</v>
      </c>
      <c r="E773" t="s">
        <v>3724</v>
      </c>
      <c r="F773" t="s">
        <v>51</v>
      </c>
      <c r="G773" t="s">
        <v>79</v>
      </c>
      <c r="H773" t="s">
        <v>3724</v>
      </c>
      <c r="I773" s="3" t="s">
        <v>9323</v>
      </c>
      <c r="J773" t="s">
        <v>54</v>
      </c>
      <c r="K773" t="s">
        <v>73</v>
      </c>
      <c r="L773" t="s">
        <v>51</v>
      </c>
      <c r="M773" t="s">
        <v>51</v>
      </c>
      <c r="N773" t="s">
        <v>73</v>
      </c>
      <c r="O773" t="s">
        <v>74</v>
      </c>
      <c r="P773" t="s">
        <v>56</v>
      </c>
      <c r="Q773" s="1" t="s">
        <v>3697</v>
      </c>
      <c r="R773" t="s">
        <v>3726</v>
      </c>
      <c r="S773" t="s">
        <v>450</v>
      </c>
      <c r="T773" t="s">
        <v>2197</v>
      </c>
      <c r="U773">
        <f t="shared" si="96"/>
        <v>1996</v>
      </c>
      <c r="V773" t="str">
        <f t="shared" si="100"/>
        <v>01</v>
      </c>
      <c r="W773" t="str">
        <f t="shared" si="101"/>
        <v>01</v>
      </c>
      <c r="X773" s="8">
        <f t="shared" si="102"/>
        <v>35065</v>
      </c>
      <c r="Y773">
        <f t="shared" si="97"/>
        <v>27</v>
      </c>
      <c r="Z773" t="str">
        <f t="shared" si="98"/>
        <v>GRUENFARBE</v>
      </c>
      <c r="AA773" s="9" t="str">
        <f t="shared" si="99"/>
        <v>01.01.1996</v>
      </c>
      <c r="AB773" s="9" t="str">
        <f t="shared" si="103"/>
        <v>Nein</v>
      </c>
    </row>
    <row r="774" spans="1:28" x14ac:dyDescent="0.25">
      <c r="A774" t="s">
        <v>3727</v>
      </c>
      <c r="B774" t="s">
        <v>131</v>
      </c>
      <c r="C774" t="s">
        <v>3728</v>
      </c>
      <c r="D774" t="s">
        <v>403</v>
      </c>
      <c r="E774" t="s">
        <v>402</v>
      </c>
      <c r="F774" t="s">
        <v>51</v>
      </c>
      <c r="G774" t="s">
        <v>63</v>
      </c>
      <c r="H774" t="s">
        <v>3729</v>
      </c>
      <c r="I774" s="3" t="s">
        <v>9683</v>
      </c>
      <c r="J774" t="s">
        <v>54</v>
      </c>
      <c r="K774" t="s">
        <v>1281</v>
      </c>
      <c r="L774" t="s">
        <v>51</v>
      </c>
      <c r="M774" t="s">
        <v>51</v>
      </c>
      <c r="N774" t="s">
        <v>1281</v>
      </c>
      <c r="O774" t="s">
        <v>74</v>
      </c>
      <c r="P774" t="s">
        <v>74</v>
      </c>
      <c r="Q774" s="1" t="s">
        <v>3697</v>
      </c>
      <c r="R774" t="s">
        <v>855</v>
      </c>
      <c r="S774" t="s">
        <v>450</v>
      </c>
      <c r="T774" t="s">
        <v>471</v>
      </c>
      <c r="U774">
        <f t="shared" si="96"/>
        <v>1996</v>
      </c>
      <c r="V774" t="str">
        <f t="shared" si="100"/>
        <v>10</v>
      </c>
      <c r="W774" t="str">
        <f t="shared" si="101"/>
        <v>22</v>
      </c>
      <c r="X774" s="8">
        <f t="shared" si="102"/>
        <v>35360</v>
      </c>
      <c r="Y774">
        <f t="shared" si="97"/>
        <v>27</v>
      </c>
      <c r="Z774" t="str">
        <f t="shared" si="98"/>
        <v>GRUENFARBE</v>
      </c>
      <c r="AA774" s="9" t="str">
        <f t="shared" si="99"/>
        <v>22.10.1996</v>
      </c>
      <c r="AB774" s="9" t="str">
        <f t="shared" si="103"/>
        <v>Nein</v>
      </c>
    </row>
    <row r="775" spans="1:28" x14ac:dyDescent="0.25">
      <c r="A775" t="s">
        <v>3705</v>
      </c>
      <c r="B775" t="s">
        <v>2676</v>
      </c>
      <c r="C775" t="s">
        <v>1091</v>
      </c>
      <c r="D775" t="s">
        <v>2677</v>
      </c>
      <c r="E775" t="s">
        <v>2678</v>
      </c>
      <c r="F775" t="s">
        <v>2679</v>
      </c>
      <c r="G775" t="s">
        <v>53</v>
      </c>
      <c r="H775" t="s">
        <v>1091</v>
      </c>
      <c r="I775" s="3" t="s">
        <v>9248</v>
      </c>
      <c r="J775" t="s">
        <v>932</v>
      </c>
      <c r="K775" t="s">
        <v>73</v>
      </c>
      <c r="L775" t="s">
        <v>51</v>
      </c>
      <c r="M775" t="s">
        <v>51</v>
      </c>
      <c r="N775" t="s">
        <v>73</v>
      </c>
      <c r="O775" t="s">
        <v>74</v>
      </c>
      <c r="P775" t="s">
        <v>56</v>
      </c>
      <c r="Q775" s="1" t="s">
        <v>3697</v>
      </c>
      <c r="R775" t="s">
        <v>51</v>
      </c>
      <c r="S775" t="s">
        <v>1225</v>
      </c>
      <c r="T775" t="s">
        <v>2681</v>
      </c>
      <c r="U775">
        <f t="shared" si="96"/>
        <v>1990</v>
      </c>
      <c r="V775" t="str">
        <f t="shared" si="100"/>
        <v>01</v>
      </c>
      <c r="W775" t="str">
        <f t="shared" si="101"/>
        <v>01</v>
      </c>
      <c r="X775" s="8">
        <f t="shared" si="102"/>
        <v>32874</v>
      </c>
      <c r="Y775">
        <f t="shared" si="97"/>
        <v>27</v>
      </c>
      <c r="Z775" t="str">
        <f t="shared" si="98"/>
        <v>GRUENFARBE</v>
      </c>
      <c r="AA775" s="9" t="str">
        <f t="shared" si="99"/>
        <v>01.01.1990</v>
      </c>
      <c r="AB775" s="9" t="str">
        <f t="shared" si="103"/>
        <v>Nein</v>
      </c>
    </row>
    <row r="776" spans="1:28" x14ac:dyDescent="0.25">
      <c r="A776" t="s">
        <v>3718</v>
      </c>
      <c r="B776" t="s">
        <v>224</v>
      </c>
      <c r="C776" t="s">
        <v>3719</v>
      </c>
      <c r="D776" t="s">
        <v>3720</v>
      </c>
      <c r="E776" t="s">
        <v>3721</v>
      </c>
      <c r="F776" t="s">
        <v>3722</v>
      </c>
      <c r="G776" t="s">
        <v>53</v>
      </c>
      <c r="H776" t="s">
        <v>3719</v>
      </c>
      <c r="I776" s="4" t="s">
        <v>9446</v>
      </c>
      <c r="J776" t="s">
        <v>54</v>
      </c>
      <c r="K776" t="s">
        <v>463</v>
      </c>
      <c r="L776" t="s">
        <v>51</v>
      </c>
      <c r="M776" t="s">
        <v>51</v>
      </c>
      <c r="N776" t="s">
        <v>463</v>
      </c>
      <c r="O776" t="s">
        <v>74</v>
      </c>
      <c r="P776" t="s">
        <v>74</v>
      </c>
      <c r="Q776" s="1" t="s">
        <v>3697</v>
      </c>
      <c r="R776" t="s">
        <v>532</v>
      </c>
      <c r="S776" t="s">
        <v>450</v>
      </c>
      <c r="T776" t="s">
        <v>1487</v>
      </c>
      <c r="U776">
        <f t="shared" si="96"/>
        <v>1924</v>
      </c>
      <c r="V776" t="str">
        <f t="shared" si="100"/>
        <v>01</v>
      </c>
      <c r="W776" t="str">
        <f t="shared" si="101"/>
        <v>01</v>
      </c>
      <c r="X776" s="8">
        <f t="shared" si="102"/>
        <v>8767</v>
      </c>
      <c r="Y776">
        <f t="shared" si="97"/>
        <v>27</v>
      </c>
      <c r="Z776" t="str">
        <f t="shared" si="98"/>
        <v>ROTFARBE</v>
      </c>
      <c r="AA776" s="9" t="str">
        <f t="shared" si="99"/>
        <v>01.01.1924</v>
      </c>
      <c r="AB776" s="9" t="str">
        <f t="shared" si="103"/>
        <v>Nein</v>
      </c>
    </row>
    <row r="777" spans="1:28" x14ac:dyDescent="0.25">
      <c r="A777" t="s">
        <v>3746</v>
      </c>
      <c r="B777" t="s">
        <v>2856</v>
      </c>
      <c r="C777" t="s">
        <v>2856</v>
      </c>
      <c r="D777" t="s">
        <v>2857</v>
      </c>
      <c r="E777" t="s">
        <v>2858</v>
      </c>
      <c r="F777" t="s">
        <v>2859</v>
      </c>
      <c r="G777" t="s">
        <v>61</v>
      </c>
      <c r="H777" t="s">
        <v>3747</v>
      </c>
      <c r="I777" s="3" t="s">
        <v>9685</v>
      </c>
      <c r="J777" t="s">
        <v>54</v>
      </c>
      <c r="K777" t="s">
        <v>183</v>
      </c>
      <c r="L777" t="s">
        <v>184</v>
      </c>
      <c r="M777" t="s">
        <v>3748</v>
      </c>
      <c r="N777" t="s">
        <v>184</v>
      </c>
      <c r="O777" t="s">
        <v>74</v>
      </c>
      <c r="P777" t="s">
        <v>56</v>
      </c>
      <c r="Q777" s="1" t="s">
        <v>3749</v>
      </c>
      <c r="R777" t="s">
        <v>2862</v>
      </c>
      <c r="S777" t="s">
        <v>450</v>
      </c>
      <c r="T777" t="s">
        <v>2863</v>
      </c>
      <c r="U777">
        <f t="shared" si="96"/>
        <v>1990</v>
      </c>
      <c r="V777" t="str">
        <f t="shared" si="100"/>
        <v>01</v>
      </c>
      <c r="W777" t="str">
        <f t="shared" si="101"/>
        <v>18</v>
      </c>
      <c r="X777" s="8">
        <f t="shared" si="102"/>
        <v>32891</v>
      </c>
      <c r="Y777">
        <f t="shared" si="97"/>
        <v>26.9</v>
      </c>
      <c r="Z777" t="str">
        <f t="shared" si="98"/>
        <v>GRUENFARBE</v>
      </c>
      <c r="AA777" s="9" t="str">
        <f t="shared" si="99"/>
        <v>18.01.1990</v>
      </c>
      <c r="AB777" s="9" t="str">
        <f t="shared" si="103"/>
        <v>Nein</v>
      </c>
    </row>
    <row r="778" spans="1:28" ht="27.6" x14ac:dyDescent="0.25">
      <c r="A778" t="s">
        <v>3750</v>
      </c>
      <c r="B778" t="s">
        <v>2359</v>
      </c>
      <c r="C778" t="s">
        <v>51</v>
      </c>
      <c r="D778" t="s">
        <v>3475</v>
      </c>
      <c r="E778" t="s">
        <v>632</v>
      </c>
      <c r="F778" s="2" t="s">
        <v>3751</v>
      </c>
      <c r="G778" t="s">
        <v>58</v>
      </c>
      <c r="H778" t="s">
        <v>51</v>
      </c>
      <c r="I778" s="3" t="s">
        <v>9686</v>
      </c>
      <c r="J778" t="s">
        <v>54</v>
      </c>
      <c r="K778" t="s">
        <v>59</v>
      </c>
      <c r="L778" t="s">
        <v>51</v>
      </c>
      <c r="M778" t="s">
        <v>51</v>
      </c>
      <c r="N778" t="s">
        <v>59</v>
      </c>
      <c r="O778" t="s">
        <v>56</v>
      </c>
      <c r="P778" t="s">
        <v>74</v>
      </c>
      <c r="Q778" s="1" t="s">
        <v>3752</v>
      </c>
      <c r="R778" t="s">
        <v>1563</v>
      </c>
      <c r="S778" t="s">
        <v>1225</v>
      </c>
      <c r="T778" t="s">
        <v>2279</v>
      </c>
      <c r="U778">
        <f t="shared" si="96"/>
        <v>1997</v>
      </c>
      <c r="V778" t="str">
        <f t="shared" si="100"/>
        <v>03</v>
      </c>
      <c r="W778" t="str">
        <f t="shared" si="101"/>
        <v>19</v>
      </c>
      <c r="X778" s="8">
        <f t="shared" si="102"/>
        <v>35508</v>
      </c>
      <c r="Y778">
        <f t="shared" si="97"/>
        <v>26.8</v>
      </c>
      <c r="Z778" t="str">
        <f t="shared" si="98"/>
        <v>GRUENFARBE</v>
      </c>
      <c r="AA778" s="9" t="str">
        <f t="shared" si="99"/>
        <v>19.03.1997</v>
      </c>
      <c r="AB778" s="9" t="str">
        <f t="shared" si="103"/>
        <v>Nein</v>
      </c>
    </row>
    <row r="779" spans="1:28" x14ac:dyDescent="0.25">
      <c r="A779" t="s">
        <v>3753</v>
      </c>
      <c r="B779" t="s">
        <v>2204</v>
      </c>
      <c r="C779" t="s">
        <v>3754</v>
      </c>
      <c r="D779" t="s">
        <v>3755</v>
      </c>
      <c r="E779" t="s">
        <v>3756</v>
      </c>
      <c r="F779" t="s">
        <v>51</v>
      </c>
      <c r="G779" t="s">
        <v>93</v>
      </c>
      <c r="H779" t="s">
        <v>51</v>
      </c>
      <c r="I779" s="3" t="s">
        <v>9687</v>
      </c>
      <c r="J779" t="s">
        <v>54</v>
      </c>
      <c r="K779" t="s">
        <v>59</v>
      </c>
      <c r="L779" t="s">
        <v>51</v>
      </c>
      <c r="M779" t="s">
        <v>51</v>
      </c>
      <c r="N779" t="s">
        <v>59</v>
      </c>
      <c r="O779" t="s">
        <v>56</v>
      </c>
      <c r="P779" t="s">
        <v>51</v>
      </c>
      <c r="Q779" s="1" t="s">
        <v>3757</v>
      </c>
      <c r="R779" t="s">
        <v>51</v>
      </c>
      <c r="S779" t="s">
        <v>450</v>
      </c>
      <c r="T779" t="s">
        <v>3758</v>
      </c>
      <c r="U779">
        <f t="shared" si="96"/>
        <v>2017</v>
      </c>
      <c r="V779" t="str">
        <f t="shared" si="100"/>
        <v>09</v>
      </c>
      <c r="W779" t="str">
        <f t="shared" si="101"/>
        <v>29</v>
      </c>
      <c r="X779" s="8">
        <f t="shared" si="102"/>
        <v>43007</v>
      </c>
      <c r="Y779">
        <f t="shared" si="97"/>
        <v>26.7</v>
      </c>
      <c r="Z779" t="str">
        <f t="shared" si="98"/>
        <v>GRUENFARBE</v>
      </c>
      <c r="AA779" s="9" t="str">
        <f t="shared" si="99"/>
        <v>29.09.2017</v>
      </c>
      <c r="AB779" s="9" t="str">
        <f t="shared" si="103"/>
        <v>Nein</v>
      </c>
    </row>
    <row r="780" spans="1:28" x14ac:dyDescent="0.25">
      <c r="A780" t="s">
        <v>3759</v>
      </c>
      <c r="B780" t="s">
        <v>2204</v>
      </c>
      <c r="C780" t="s">
        <v>3760</v>
      </c>
      <c r="D780" t="s">
        <v>3761</v>
      </c>
      <c r="E780" t="s">
        <v>3762</v>
      </c>
      <c r="F780" t="s">
        <v>3763</v>
      </c>
      <c r="G780" t="s">
        <v>79</v>
      </c>
      <c r="H780" t="s">
        <v>51</v>
      </c>
      <c r="I780" s="3" t="s">
        <v>9688</v>
      </c>
      <c r="J780" t="s">
        <v>54</v>
      </c>
      <c r="K780" t="s">
        <v>59</v>
      </c>
      <c r="L780" t="s">
        <v>51</v>
      </c>
      <c r="M780" t="s">
        <v>51</v>
      </c>
      <c r="N780" t="s">
        <v>59</v>
      </c>
      <c r="O780" t="s">
        <v>56</v>
      </c>
      <c r="P780" t="s">
        <v>51</v>
      </c>
      <c r="Q780" s="1" t="s">
        <v>3764</v>
      </c>
      <c r="R780" t="s">
        <v>51</v>
      </c>
      <c r="S780" t="s">
        <v>450</v>
      </c>
      <c r="T780" t="s">
        <v>1552</v>
      </c>
      <c r="U780">
        <f t="shared" si="96"/>
        <v>2014</v>
      </c>
      <c r="V780" t="str">
        <f t="shared" si="100"/>
        <v>12</v>
      </c>
      <c r="W780" t="str">
        <f t="shared" si="101"/>
        <v>15</v>
      </c>
      <c r="X780" s="8">
        <f t="shared" si="102"/>
        <v>41988</v>
      </c>
      <c r="Y780">
        <f t="shared" si="97"/>
        <v>26.6</v>
      </c>
      <c r="Z780" t="str">
        <f t="shared" si="98"/>
        <v>GRUENFARBE</v>
      </c>
      <c r="AA780" s="9" t="str">
        <f t="shared" si="99"/>
        <v>15.12.2014</v>
      </c>
      <c r="AB780" s="9" t="str">
        <f t="shared" si="103"/>
        <v>Nein</v>
      </c>
    </row>
    <row r="781" spans="1:28" x14ac:dyDescent="0.25">
      <c r="A781" t="s">
        <v>3765</v>
      </c>
      <c r="B781" t="s">
        <v>3766</v>
      </c>
      <c r="C781" t="s">
        <v>3767</v>
      </c>
      <c r="D781" t="s">
        <v>3768</v>
      </c>
      <c r="E781" t="s">
        <v>3769</v>
      </c>
      <c r="F781" t="s">
        <v>3770</v>
      </c>
      <c r="G781" t="s">
        <v>79</v>
      </c>
      <c r="H781" t="s">
        <v>51</v>
      </c>
      <c r="I781" s="3" t="s">
        <v>9335</v>
      </c>
      <c r="J781" t="s">
        <v>54</v>
      </c>
      <c r="K781" t="s">
        <v>59</v>
      </c>
      <c r="L781" t="s">
        <v>51</v>
      </c>
      <c r="M781" t="s">
        <v>51</v>
      </c>
      <c r="N781" t="s">
        <v>59</v>
      </c>
      <c r="O781" t="s">
        <v>56</v>
      </c>
      <c r="P781" t="s">
        <v>74</v>
      </c>
      <c r="Q781" s="1" t="s">
        <v>3764</v>
      </c>
      <c r="R781" t="s">
        <v>3771</v>
      </c>
      <c r="S781" t="s">
        <v>51</v>
      </c>
      <c r="T781" t="s">
        <v>1356</v>
      </c>
      <c r="U781">
        <f t="shared" si="96"/>
        <v>2013</v>
      </c>
      <c r="V781" t="str">
        <f t="shared" si="100"/>
        <v>01</v>
      </c>
      <c r="W781" t="str">
        <f t="shared" si="101"/>
        <v>01</v>
      </c>
      <c r="X781" s="8">
        <f t="shared" si="102"/>
        <v>41275</v>
      </c>
      <c r="Y781">
        <f t="shared" si="97"/>
        <v>26.6</v>
      </c>
      <c r="Z781" t="str">
        <f t="shared" si="98"/>
        <v>GRUENFARBE</v>
      </c>
      <c r="AA781" s="9" t="str">
        <f t="shared" si="99"/>
        <v>01.01.2013</v>
      </c>
      <c r="AB781" s="9" t="str">
        <f t="shared" si="103"/>
        <v>Nein</v>
      </c>
    </row>
    <row r="782" spans="1:28" x14ac:dyDescent="0.25">
      <c r="A782" t="s">
        <v>3780</v>
      </c>
      <c r="B782" t="s">
        <v>51</v>
      </c>
      <c r="C782" t="s">
        <v>3781</v>
      </c>
      <c r="D782" t="s">
        <v>3782</v>
      </c>
      <c r="E782" t="s">
        <v>3783</v>
      </c>
      <c r="F782" t="s">
        <v>3784</v>
      </c>
      <c r="G782" t="s">
        <v>63</v>
      </c>
      <c r="H782" t="s">
        <v>51</v>
      </c>
      <c r="I782" s="3" t="s">
        <v>9369</v>
      </c>
      <c r="J782" t="s">
        <v>54</v>
      </c>
      <c r="K782" t="s">
        <v>59</v>
      </c>
      <c r="L782" t="s">
        <v>51</v>
      </c>
      <c r="M782" t="s">
        <v>51</v>
      </c>
      <c r="N782" t="s">
        <v>59</v>
      </c>
      <c r="O782" t="s">
        <v>56</v>
      </c>
      <c r="P782" t="s">
        <v>51</v>
      </c>
      <c r="Q782" s="1" t="s">
        <v>3777</v>
      </c>
      <c r="R782" t="s">
        <v>51</v>
      </c>
      <c r="S782" t="s">
        <v>51</v>
      </c>
      <c r="T782" t="s">
        <v>51</v>
      </c>
      <c r="U782">
        <f t="shared" si="96"/>
        <v>2015</v>
      </c>
      <c r="V782" t="str">
        <f t="shared" si="100"/>
        <v>01</v>
      </c>
      <c r="W782" t="str">
        <f t="shared" si="101"/>
        <v>01</v>
      </c>
      <c r="X782" s="8">
        <f t="shared" si="102"/>
        <v>42005</v>
      </c>
      <c r="Y782">
        <f t="shared" si="97"/>
        <v>26.5</v>
      </c>
      <c r="Z782" t="str">
        <f t="shared" si="98"/>
        <v>GRUENFARBE</v>
      </c>
      <c r="AA782" s="9" t="str">
        <f t="shared" si="99"/>
        <v>01.01.2015</v>
      </c>
      <c r="AB782" s="9" t="str">
        <f t="shared" si="103"/>
        <v>Nein</v>
      </c>
    </row>
    <row r="783" spans="1:28" ht="27.6" x14ac:dyDescent="0.25">
      <c r="A783" t="s">
        <v>3772</v>
      </c>
      <c r="B783" t="s">
        <v>3773</v>
      </c>
      <c r="C783" t="s">
        <v>3774</v>
      </c>
      <c r="D783" t="s">
        <v>1752</v>
      </c>
      <c r="E783" t="s">
        <v>578</v>
      </c>
      <c r="F783" t="s">
        <v>3775</v>
      </c>
      <c r="G783" t="s">
        <v>63</v>
      </c>
      <c r="H783" t="s">
        <v>51</v>
      </c>
      <c r="I783" s="4" t="s">
        <v>9424</v>
      </c>
      <c r="J783" t="s">
        <v>54</v>
      </c>
      <c r="K783" t="s">
        <v>1073</v>
      </c>
      <c r="L783" t="s">
        <v>3776</v>
      </c>
      <c r="M783" t="s">
        <v>51</v>
      </c>
      <c r="N783" s="2" t="s">
        <v>564</v>
      </c>
      <c r="O783" t="s">
        <v>74</v>
      </c>
      <c r="P783" t="s">
        <v>74</v>
      </c>
      <c r="Q783" s="1" t="s">
        <v>3777</v>
      </c>
      <c r="R783" t="s">
        <v>3778</v>
      </c>
      <c r="S783" t="s">
        <v>3779</v>
      </c>
      <c r="T783" t="s">
        <v>471</v>
      </c>
      <c r="U783">
        <f t="shared" si="96"/>
        <v>1967</v>
      </c>
      <c r="V783" t="str">
        <f t="shared" si="100"/>
        <v>01</v>
      </c>
      <c r="W783" t="str">
        <f t="shared" si="101"/>
        <v>01</v>
      </c>
      <c r="X783" s="8">
        <f t="shared" si="102"/>
        <v>24473</v>
      </c>
      <c r="Y783">
        <f t="shared" si="97"/>
        <v>26.5</v>
      </c>
      <c r="Z783" t="str">
        <f t="shared" si="98"/>
        <v>ROTFARBE</v>
      </c>
      <c r="AA783" s="9" t="str">
        <f t="shared" si="99"/>
        <v>01.01.1967</v>
      </c>
      <c r="AB783" s="9" t="str">
        <f t="shared" si="103"/>
        <v>Nein</v>
      </c>
    </row>
    <row r="784" spans="1:28" x14ac:dyDescent="0.25">
      <c r="A784" t="s">
        <v>3785</v>
      </c>
      <c r="B784" t="s">
        <v>3786</v>
      </c>
      <c r="C784" t="s">
        <v>3787</v>
      </c>
      <c r="D784" t="s">
        <v>3788</v>
      </c>
      <c r="E784" t="s">
        <v>3789</v>
      </c>
      <c r="F784" t="s">
        <v>51</v>
      </c>
      <c r="G784" t="s">
        <v>93</v>
      </c>
      <c r="H784" t="s">
        <v>51</v>
      </c>
      <c r="I784" s="4" t="s">
        <v>9689</v>
      </c>
      <c r="J784" t="s">
        <v>54</v>
      </c>
      <c r="K784" t="s">
        <v>183</v>
      </c>
      <c r="L784" t="s">
        <v>73</v>
      </c>
      <c r="M784" t="s">
        <v>3790</v>
      </c>
      <c r="N784" t="s">
        <v>73</v>
      </c>
      <c r="O784" t="s">
        <v>74</v>
      </c>
      <c r="P784" t="s">
        <v>56</v>
      </c>
      <c r="Q784" s="1" t="s">
        <v>3777</v>
      </c>
      <c r="R784" t="s">
        <v>3791</v>
      </c>
      <c r="S784" t="s">
        <v>1225</v>
      </c>
      <c r="T784" t="s">
        <v>3792</v>
      </c>
      <c r="U784">
        <f t="shared" si="96"/>
        <v>1936</v>
      </c>
      <c r="V784" t="str">
        <f t="shared" si="100"/>
        <v>08</v>
      </c>
      <c r="W784" t="str">
        <f t="shared" si="101"/>
        <v>01</v>
      </c>
      <c r="X784" s="8">
        <f t="shared" si="102"/>
        <v>13363</v>
      </c>
      <c r="Y784">
        <f t="shared" si="97"/>
        <v>26.5</v>
      </c>
      <c r="Z784" t="str">
        <f t="shared" si="98"/>
        <v>ROTFARBE</v>
      </c>
      <c r="AA784" s="9" t="str">
        <f t="shared" si="99"/>
        <v>01.08.1936</v>
      </c>
      <c r="AB784" s="9" t="str">
        <f t="shared" si="103"/>
        <v>Nein</v>
      </c>
    </row>
    <row r="785" spans="1:28" x14ac:dyDescent="0.25">
      <c r="A785" t="s">
        <v>3796</v>
      </c>
      <c r="B785" t="s">
        <v>3797</v>
      </c>
      <c r="C785" t="s">
        <v>3798</v>
      </c>
      <c r="D785" t="s">
        <v>3348</v>
      </c>
      <c r="E785" t="s">
        <v>3799</v>
      </c>
      <c r="F785" t="s">
        <v>3800</v>
      </c>
      <c r="G785" t="s">
        <v>79</v>
      </c>
      <c r="H785" t="s">
        <v>51</v>
      </c>
      <c r="I785" s="3" t="s">
        <v>9277</v>
      </c>
      <c r="J785" t="s">
        <v>54</v>
      </c>
      <c r="K785" t="s">
        <v>59</v>
      </c>
      <c r="L785" t="s">
        <v>51</v>
      </c>
      <c r="M785" t="s">
        <v>51</v>
      </c>
      <c r="N785" t="s">
        <v>59</v>
      </c>
      <c r="O785" t="s">
        <v>56</v>
      </c>
      <c r="P785" t="s">
        <v>74</v>
      </c>
      <c r="Q785" s="1" t="s">
        <v>3795</v>
      </c>
      <c r="R785" t="s">
        <v>3801</v>
      </c>
      <c r="S785" t="s">
        <v>450</v>
      </c>
      <c r="T785" t="s">
        <v>1356</v>
      </c>
      <c r="U785">
        <f t="shared" si="96"/>
        <v>2014</v>
      </c>
      <c r="V785" t="str">
        <f t="shared" si="100"/>
        <v>01</v>
      </c>
      <c r="W785" t="str">
        <f t="shared" si="101"/>
        <v>01</v>
      </c>
      <c r="X785" s="8">
        <f t="shared" si="102"/>
        <v>41640</v>
      </c>
      <c r="Y785">
        <f t="shared" si="97"/>
        <v>26.4</v>
      </c>
      <c r="Z785" t="str">
        <f t="shared" si="98"/>
        <v>GRUENFARBE</v>
      </c>
      <c r="AA785" s="9" t="str">
        <f t="shared" si="99"/>
        <v>01.01.2014</v>
      </c>
      <c r="AB785" s="9" t="str">
        <f t="shared" si="103"/>
        <v>Nein</v>
      </c>
    </row>
    <row r="786" spans="1:28" x14ac:dyDescent="0.25">
      <c r="A786" t="s">
        <v>3802</v>
      </c>
      <c r="B786" t="s">
        <v>3803</v>
      </c>
      <c r="C786" t="s">
        <v>51</v>
      </c>
      <c r="D786" t="s">
        <v>3804</v>
      </c>
      <c r="E786" t="s">
        <v>3805</v>
      </c>
      <c r="F786" t="s">
        <v>51</v>
      </c>
      <c r="G786" t="s">
        <v>79</v>
      </c>
      <c r="H786" t="s">
        <v>51</v>
      </c>
      <c r="I786" s="3" t="s">
        <v>9690</v>
      </c>
      <c r="J786" t="s">
        <v>54</v>
      </c>
      <c r="K786" t="s">
        <v>59</v>
      </c>
      <c r="L786" t="s">
        <v>51</v>
      </c>
      <c r="M786" t="s">
        <v>51</v>
      </c>
      <c r="N786" t="s">
        <v>59</v>
      </c>
      <c r="O786" t="s">
        <v>56</v>
      </c>
      <c r="P786" t="s">
        <v>51</v>
      </c>
      <c r="Q786" s="1" t="s">
        <v>3795</v>
      </c>
      <c r="R786" t="s">
        <v>51</v>
      </c>
      <c r="S786" t="s">
        <v>918</v>
      </c>
      <c r="T786" t="s">
        <v>1356</v>
      </c>
      <c r="U786">
        <f t="shared" si="96"/>
        <v>2002</v>
      </c>
      <c r="V786" t="str">
        <f t="shared" si="100"/>
        <v>11</v>
      </c>
      <c r="W786" t="str">
        <f t="shared" si="101"/>
        <v>06</v>
      </c>
      <c r="X786" s="8">
        <f t="shared" si="102"/>
        <v>37566</v>
      </c>
      <c r="Y786">
        <f t="shared" si="97"/>
        <v>26.4</v>
      </c>
      <c r="Z786" t="str">
        <f t="shared" si="98"/>
        <v>GRUENFARBE</v>
      </c>
      <c r="AA786" s="9" t="str">
        <f t="shared" si="99"/>
        <v>06.11.2002</v>
      </c>
      <c r="AB786" s="9" t="str">
        <f t="shared" si="103"/>
        <v>Nein</v>
      </c>
    </row>
    <row r="787" spans="1:28" x14ac:dyDescent="0.25">
      <c r="A787" t="s">
        <v>3793</v>
      </c>
      <c r="B787" t="s">
        <v>2359</v>
      </c>
      <c r="C787" t="s">
        <v>3794</v>
      </c>
      <c r="D787" t="s">
        <v>51</v>
      </c>
      <c r="E787" t="s">
        <v>51</v>
      </c>
      <c r="F787" t="s">
        <v>51</v>
      </c>
      <c r="G787" t="s">
        <v>58</v>
      </c>
      <c r="H787" t="s">
        <v>51</v>
      </c>
      <c r="I787" s="3" t="s">
        <v>9248</v>
      </c>
      <c r="J787" t="s">
        <v>54</v>
      </c>
      <c r="K787" t="s">
        <v>59</v>
      </c>
      <c r="L787" t="s">
        <v>51</v>
      </c>
      <c r="M787" t="s">
        <v>51</v>
      </c>
      <c r="N787" t="s">
        <v>59</v>
      </c>
      <c r="O787" t="s">
        <v>56</v>
      </c>
      <c r="P787" t="s">
        <v>74</v>
      </c>
      <c r="Q787" s="1" t="s">
        <v>3795</v>
      </c>
      <c r="R787" t="s">
        <v>51</v>
      </c>
      <c r="S787" t="s">
        <v>51</v>
      </c>
      <c r="T787" t="s">
        <v>51</v>
      </c>
      <c r="U787">
        <f t="shared" si="96"/>
        <v>1990</v>
      </c>
      <c r="V787" t="str">
        <f t="shared" si="100"/>
        <v>01</v>
      </c>
      <c r="W787" t="str">
        <f t="shared" si="101"/>
        <v>01</v>
      </c>
      <c r="X787" s="8">
        <f t="shared" si="102"/>
        <v>32874</v>
      </c>
      <c r="Y787">
        <f t="shared" si="97"/>
        <v>26.4</v>
      </c>
      <c r="Z787" t="str">
        <f t="shared" si="98"/>
        <v>GRUENFARBE</v>
      </c>
      <c r="AA787" s="9" t="str">
        <f t="shared" si="99"/>
        <v>01.01.1990</v>
      </c>
      <c r="AB787" s="9" t="str">
        <f t="shared" si="103"/>
        <v>Nein</v>
      </c>
    </row>
    <row r="788" spans="1:28" x14ac:dyDescent="0.25">
      <c r="A788" t="s">
        <v>51</v>
      </c>
      <c r="B788" t="s">
        <v>52</v>
      </c>
      <c r="C788" t="s">
        <v>51</v>
      </c>
      <c r="D788" t="s">
        <v>51</v>
      </c>
      <c r="E788" t="s">
        <v>51</v>
      </c>
      <c r="F788" t="s">
        <v>51</v>
      </c>
      <c r="G788" t="s">
        <v>603</v>
      </c>
      <c r="H788" t="s">
        <v>51</v>
      </c>
      <c r="I788" s="3" t="s">
        <v>9248</v>
      </c>
      <c r="J788" t="s">
        <v>54</v>
      </c>
      <c r="K788" t="s">
        <v>91</v>
      </c>
      <c r="L788" t="s">
        <v>51</v>
      </c>
      <c r="M788" t="s">
        <v>51</v>
      </c>
      <c r="N788" t="s">
        <v>91</v>
      </c>
      <c r="O788" t="s">
        <v>56</v>
      </c>
      <c r="P788" t="s">
        <v>51</v>
      </c>
      <c r="Q788" s="1" t="s">
        <v>3795</v>
      </c>
      <c r="R788" t="s">
        <v>51</v>
      </c>
      <c r="S788" t="s">
        <v>51</v>
      </c>
      <c r="T788" t="s">
        <v>51</v>
      </c>
      <c r="U788">
        <f t="shared" si="96"/>
        <v>1990</v>
      </c>
      <c r="V788" t="str">
        <f t="shared" si="100"/>
        <v>01</v>
      </c>
      <c r="W788" t="str">
        <f t="shared" si="101"/>
        <v>01</v>
      </c>
      <c r="X788" s="8">
        <f t="shared" si="102"/>
        <v>32874</v>
      </c>
      <c r="Y788">
        <f t="shared" si="97"/>
        <v>26.4</v>
      </c>
      <c r="Z788" t="str">
        <f t="shared" si="98"/>
        <v>GRUENFARBE</v>
      </c>
      <c r="AA788" s="9" t="str">
        <f t="shared" si="99"/>
        <v>01.01.1990</v>
      </c>
      <c r="AB788" s="9" t="str">
        <f t="shared" si="103"/>
        <v>Nein</v>
      </c>
    </row>
    <row r="789" spans="1:28" x14ac:dyDescent="0.25">
      <c r="A789" t="s">
        <v>3806</v>
      </c>
      <c r="B789" t="s">
        <v>3807</v>
      </c>
      <c r="C789" t="s">
        <v>3808</v>
      </c>
      <c r="D789" t="s">
        <v>3809</v>
      </c>
      <c r="E789" t="s">
        <v>3810</v>
      </c>
      <c r="F789" t="s">
        <v>3811</v>
      </c>
      <c r="G789" t="s">
        <v>84</v>
      </c>
      <c r="H789" t="s">
        <v>51</v>
      </c>
      <c r="I789" s="3" t="s">
        <v>9691</v>
      </c>
      <c r="J789" t="s">
        <v>54</v>
      </c>
      <c r="K789" t="s">
        <v>73</v>
      </c>
      <c r="L789" t="s">
        <v>51</v>
      </c>
      <c r="M789" t="s">
        <v>51</v>
      </c>
      <c r="N789" t="s">
        <v>73</v>
      </c>
      <c r="O789" t="s">
        <v>172</v>
      </c>
      <c r="P789" t="s">
        <v>56</v>
      </c>
      <c r="Q789" s="1" t="s">
        <v>3812</v>
      </c>
      <c r="R789" t="s">
        <v>3813</v>
      </c>
      <c r="S789" t="s">
        <v>1225</v>
      </c>
      <c r="T789" t="s">
        <v>3645</v>
      </c>
      <c r="U789">
        <f t="shared" si="96"/>
        <v>2012</v>
      </c>
      <c r="V789" t="str">
        <f t="shared" si="100"/>
        <v>09</v>
      </c>
      <c r="W789" t="str">
        <f t="shared" si="101"/>
        <v>01</v>
      </c>
      <c r="X789" s="8">
        <f t="shared" si="102"/>
        <v>41153</v>
      </c>
      <c r="Y789">
        <f t="shared" si="97"/>
        <v>26.2</v>
      </c>
      <c r="Z789" t="str">
        <f t="shared" si="98"/>
        <v>GRUENFARBE</v>
      </c>
      <c r="AA789" s="9" t="str">
        <f t="shared" si="99"/>
        <v>01.09.2012</v>
      </c>
      <c r="AB789" s="9" t="str">
        <f t="shared" si="103"/>
        <v>Nein</v>
      </c>
    </row>
    <row r="790" spans="1:28" ht="27.6" x14ac:dyDescent="0.25">
      <c r="A790" t="s">
        <v>3821</v>
      </c>
      <c r="B790" t="s">
        <v>824</v>
      </c>
      <c r="C790" t="s">
        <v>3822</v>
      </c>
      <c r="D790" t="s">
        <v>3823</v>
      </c>
      <c r="E790" t="s">
        <v>3824</v>
      </c>
      <c r="F790" s="2" t="s">
        <v>3825</v>
      </c>
      <c r="G790" t="s">
        <v>69</v>
      </c>
      <c r="H790" t="s">
        <v>3822</v>
      </c>
      <c r="I790" s="3" t="s">
        <v>9532</v>
      </c>
      <c r="J790" t="s">
        <v>54</v>
      </c>
      <c r="K790" t="s">
        <v>59</v>
      </c>
      <c r="L790" t="s">
        <v>51</v>
      </c>
      <c r="M790" t="s">
        <v>51</v>
      </c>
      <c r="N790" t="s">
        <v>59</v>
      </c>
      <c r="O790" t="s">
        <v>56</v>
      </c>
      <c r="P790" t="s">
        <v>51</v>
      </c>
      <c r="Q790" s="1" t="s">
        <v>3819</v>
      </c>
      <c r="R790" t="s">
        <v>3822</v>
      </c>
      <c r="S790" t="s">
        <v>450</v>
      </c>
      <c r="T790" t="s">
        <v>3826</v>
      </c>
      <c r="U790">
        <f t="shared" si="96"/>
        <v>2008</v>
      </c>
      <c r="V790" t="str">
        <f t="shared" si="100"/>
        <v>01</v>
      </c>
      <c r="W790" t="str">
        <f t="shared" si="101"/>
        <v>01</v>
      </c>
      <c r="X790" s="8">
        <f t="shared" si="102"/>
        <v>39448</v>
      </c>
      <c r="Y790">
        <f t="shared" si="97"/>
        <v>26.1</v>
      </c>
      <c r="Z790" t="str">
        <f t="shared" si="98"/>
        <v>GRUENFARBE</v>
      </c>
      <c r="AA790" s="9" t="str">
        <f t="shared" si="99"/>
        <v>01.01.2008</v>
      </c>
      <c r="AB790" s="9" t="str">
        <f t="shared" si="103"/>
        <v>Nein</v>
      </c>
    </row>
    <row r="791" spans="1:28" x14ac:dyDescent="0.25">
      <c r="A791" t="s">
        <v>3814</v>
      </c>
      <c r="B791" t="s">
        <v>3815</v>
      </c>
      <c r="C791" t="s">
        <v>3816</v>
      </c>
      <c r="D791" t="s">
        <v>3817</v>
      </c>
      <c r="E791" t="s">
        <v>3818</v>
      </c>
      <c r="F791" t="s">
        <v>51</v>
      </c>
      <c r="G791" t="s">
        <v>58</v>
      </c>
      <c r="H791" t="s">
        <v>51</v>
      </c>
      <c r="I791" s="3" t="s">
        <v>9692</v>
      </c>
      <c r="J791" t="s">
        <v>54</v>
      </c>
      <c r="K791" t="s">
        <v>59</v>
      </c>
      <c r="L791" t="s">
        <v>51</v>
      </c>
      <c r="M791" t="s">
        <v>51</v>
      </c>
      <c r="N791" t="s">
        <v>59</v>
      </c>
      <c r="O791" t="s">
        <v>56</v>
      </c>
      <c r="P791" t="s">
        <v>172</v>
      </c>
      <c r="Q791" s="1" t="s">
        <v>3819</v>
      </c>
      <c r="R791" t="s">
        <v>3820</v>
      </c>
      <c r="S791" t="s">
        <v>450</v>
      </c>
      <c r="T791" t="s">
        <v>1279</v>
      </c>
      <c r="U791">
        <f t="shared" si="96"/>
        <v>2003</v>
      </c>
      <c r="V791" t="str">
        <f t="shared" si="100"/>
        <v>11</v>
      </c>
      <c r="W791" t="str">
        <f t="shared" si="101"/>
        <v>27</v>
      </c>
      <c r="X791" s="8">
        <f t="shared" si="102"/>
        <v>37952</v>
      </c>
      <c r="Y791">
        <f t="shared" si="97"/>
        <v>26.1</v>
      </c>
      <c r="Z791" t="str">
        <f t="shared" si="98"/>
        <v>GRUENFARBE</v>
      </c>
      <c r="AA791" s="9" t="str">
        <f t="shared" si="99"/>
        <v>27.11.2003</v>
      </c>
      <c r="AB791" s="9" t="str">
        <f t="shared" si="103"/>
        <v>Nein</v>
      </c>
    </row>
    <row r="792" spans="1:28" x14ac:dyDescent="0.25">
      <c r="A792" t="s">
        <v>3827</v>
      </c>
      <c r="B792" t="s">
        <v>1954</v>
      </c>
      <c r="C792" t="s">
        <v>3828</v>
      </c>
      <c r="D792" t="s">
        <v>3829</v>
      </c>
      <c r="E792" t="s">
        <v>3828</v>
      </c>
      <c r="F792" t="s">
        <v>3830</v>
      </c>
      <c r="G792" t="s">
        <v>53</v>
      </c>
      <c r="H792" t="s">
        <v>51</v>
      </c>
      <c r="I792" s="4" t="s">
        <v>9693</v>
      </c>
      <c r="J792" t="s">
        <v>54</v>
      </c>
      <c r="K792" t="s">
        <v>463</v>
      </c>
      <c r="L792" t="s">
        <v>51</v>
      </c>
      <c r="M792" t="s">
        <v>51</v>
      </c>
      <c r="N792" t="s">
        <v>463</v>
      </c>
      <c r="O792" t="s">
        <v>74</v>
      </c>
      <c r="P792" t="s">
        <v>74</v>
      </c>
      <c r="Q792" s="1" t="s">
        <v>3819</v>
      </c>
      <c r="R792" t="s">
        <v>3831</v>
      </c>
      <c r="S792" t="s">
        <v>450</v>
      </c>
      <c r="T792" t="s">
        <v>616</v>
      </c>
      <c r="U792">
        <f t="shared" si="96"/>
        <v>1951</v>
      </c>
      <c r="V792" t="str">
        <f t="shared" si="100"/>
        <v>07</v>
      </c>
      <c r="W792" t="str">
        <f t="shared" si="101"/>
        <v>01</v>
      </c>
      <c r="X792" s="8">
        <f t="shared" si="102"/>
        <v>18810</v>
      </c>
      <c r="Y792">
        <f t="shared" si="97"/>
        <v>26.1</v>
      </c>
      <c r="Z792" t="str">
        <f t="shared" si="98"/>
        <v>ROTFARBE</v>
      </c>
      <c r="AA792" s="9" t="str">
        <f t="shared" si="99"/>
        <v>01.07.1951</v>
      </c>
      <c r="AB792" s="9" t="str">
        <f t="shared" si="103"/>
        <v>Nein</v>
      </c>
    </row>
    <row r="793" spans="1:28" x14ac:dyDescent="0.25">
      <c r="A793" t="s">
        <v>3832</v>
      </c>
      <c r="B793" t="s">
        <v>824</v>
      </c>
      <c r="C793" t="s">
        <v>3833</v>
      </c>
      <c r="D793" t="s">
        <v>3834</v>
      </c>
      <c r="E793" t="s">
        <v>3835</v>
      </c>
      <c r="F793" t="s">
        <v>51</v>
      </c>
      <c r="G793" t="s">
        <v>66</v>
      </c>
      <c r="H793" t="s">
        <v>51</v>
      </c>
      <c r="I793" s="3" t="s">
        <v>9277</v>
      </c>
      <c r="J793" t="s">
        <v>54</v>
      </c>
      <c r="K793" t="s">
        <v>59</v>
      </c>
      <c r="L793" t="s">
        <v>51</v>
      </c>
      <c r="M793" t="s">
        <v>51</v>
      </c>
      <c r="N793" t="s">
        <v>59</v>
      </c>
      <c r="O793" t="s">
        <v>56</v>
      </c>
      <c r="P793" t="s">
        <v>51</v>
      </c>
      <c r="Q793" s="1" t="s">
        <v>3836</v>
      </c>
      <c r="R793" t="s">
        <v>3837</v>
      </c>
      <c r="S793" t="s">
        <v>450</v>
      </c>
      <c r="T793" t="s">
        <v>2427</v>
      </c>
      <c r="U793">
        <f t="shared" si="96"/>
        <v>2014</v>
      </c>
      <c r="V793" t="str">
        <f t="shared" si="100"/>
        <v>01</v>
      </c>
      <c r="W793" t="str">
        <f t="shared" si="101"/>
        <v>01</v>
      </c>
      <c r="X793" s="8">
        <f t="shared" si="102"/>
        <v>41640</v>
      </c>
      <c r="Y793">
        <f t="shared" si="97"/>
        <v>26</v>
      </c>
      <c r="Z793" t="str">
        <f t="shared" si="98"/>
        <v>GRUENFARBE</v>
      </c>
      <c r="AA793" s="9" t="str">
        <f t="shared" si="99"/>
        <v>01.01.2014</v>
      </c>
      <c r="AB793" s="9" t="str">
        <f t="shared" si="103"/>
        <v>Nein</v>
      </c>
    </row>
    <row r="794" spans="1:28" x14ac:dyDescent="0.25">
      <c r="A794" t="s">
        <v>3838</v>
      </c>
      <c r="B794" t="s">
        <v>914</v>
      </c>
      <c r="C794" t="s">
        <v>3839</v>
      </c>
      <c r="D794" t="s">
        <v>2564</v>
      </c>
      <c r="E794" t="s">
        <v>3840</v>
      </c>
      <c r="F794" t="s">
        <v>3841</v>
      </c>
      <c r="G794" t="s">
        <v>58</v>
      </c>
      <c r="H794" t="s">
        <v>51</v>
      </c>
      <c r="I794" s="3" t="s">
        <v>9694</v>
      </c>
      <c r="J794" t="s">
        <v>54</v>
      </c>
      <c r="K794" t="s">
        <v>59</v>
      </c>
      <c r="L794" t="s">
        <v>51</v>
      </c>
      <c r="M794" t="s">
        <v>51</v>
      </c>
      <c r="N794" t="s">
        <v>59</v>
      </c>
      <c r="O794" t="s">
        <v>56</v>
      </c>
      <c r="P794" t="s">
        <v>51</v>
      </c>
      <c r="Q794" s="1" t="s">
        <v>3836</v>
      </c>
      <c r="R794" t="s">
        <v>3842</v>
      </c>
      <c r="S794" t="s">
        <v>1225</v>
      </c>
      <c r="T794" t="s">
        <v>3843</v>
      </c>
      <c r="U794">
        <f t="shared" si="96"/>
        <v>2014</v>
      </c>
      <c r="V794" t="str">
        <f t="shared" si="100"/>
        <v>02</v>
      </c>
      <c r="W794" t="str">
        <f t="shared" si="101"/>
        <v>11</v>
      </c>
      <c r="X794" s="8">
        <f t="shared" si="102"/>
        <v>41681</v>
      </c>
      <c r="Y794">
        <f t="shared" si="97"/>
        <v>26</v>
      </c>
      <c r="Z794" t="str">
        <f t="shared" si="98"/>
        <v>GRUENFARBE</v>
      </c>
      <c r="AA794" s="9" t="str">
        <f t="shared" si="99"/>
        <v>11.02.2014</v>
      </c>
      <c r="AB794" s="9" t="str">
        <f t="shared" si="103"/>
        <v>Nein</v>
      </c>
    </row>
    <row r="795" spans="1:28" x14ac:dyDescent="0.25">
      <c r="A795" t="s">
        <v>3844</v>
      </c>
      <c r="B795" t="s">
        <v>3845</v>
      </c>
      <c r="C795" t="s">
        <v>3846</v>
      </c>
      <c r="D795" t="s">
        <v>3847</v>
      </c>
      <c r="E795" t="s">
        <v>3848</v>
      </c>
      <c r="F795" t="s">
        <v>3849</v>
      </c>
      <c r="G795" t="s">
        <v>69</v>
      </c>
      <c r="H795" t="s">
        <v>51</v>
      </c>
      <c r="I795" s="3" t="s">
        <v>9277</v>
      </c>
      <c r="J795" t="s">
        <v>54</v>
      </c>
      <c r="K795" t="s">
        <v>59</v>
      </c>
      <c r="L795" t="s">
        <v>51</v>
      </c>
      <c r="M795" t="s">
        <v>51</v>
      </c>
      <c r="N795" t="s">
        <v>59</v>
      </c>
      <c r="O795" t="s">
        <v>56</v>
      </c>
      <c r="P795" t="s">
        <v>74</v>
      </c>
      <c r="Q795" s="1" t="s">
        <v>3836</v>
      </c>
      <c r="R795" t="s">
        <v>51</v>
      </c>
      <c r="S795" t="s">
        <v>450</v>
      </c>
      <c r="T795" t="s">
        <v>1523</v>
      </c>
      <c r="U795">
        <f t="shared" si="96"/>
        <v>2014</v>
      </c>
      <c r="V795" t="str">
        <f t="shared" si="100"/>
        <v>01</v>
      </c>
      <c r="W795" t="str">
        <f t="shared" si="101"/>
        <v>01</v>
      </c>
      <c r="X795" s="8">
        <f t="shared" si="102"/>
        <v>41640</v>
      </c>
      <c r="Y795">
        <f t="shared" si="97"/>
        <v>26</v>
      </c>
      <c r="Z795" t="str">
        <f t="shared" si="98"/>
        <v>GRUENFARBE</v>
      </c>
      <c r="AA795" s="9" t="str">
        <f t="shared" si="99"/>
        <v>01.01.2014</v>
      </c>
      <c r="AB795" s="9" t="str">
        <f t="shared" si="103"/>
        <v>Nein</v>
      </c>
    </row>
    <row r="796" spans="1:28" x14ac:dyDescent="0.25">
      <c r="A796" t="s">
        <v>3850</v>
      </c>
      <c r="B796" t="s">
        <v>3851</v>
      </c>
      <c r="C796" t="s">
        <v>3852</v>
      </c>
      <c r="D796" t="s">
        <v>3141</v>
      </c>
      <c r="E796" t="s">
        <v>3853</v>
      </c>
      <c r="F796" t="s">
        <v>3854</v>
      </c>
      <c r="G796" t="s">
        <v>58</v>
      </c>
      <c r="H796" t="s">
        <v>51</v>
      </c>
      <c r="I796" s="3" t="s">
        <v>9304</v>
      </c>
      <c r="J796" t="s">
        <v>54</v>
      </c>
      <c r="K796" t="s">
        <v>59</v>
      </c>
      <c r="L796" t="s">
        <v>51</v>
      </c>
      <c r="M796" t="s">
        <v>51</v>
      </c>
      <c r="N796" t="s">
        <v>59</v>
      </c>
      <c r="O796" t="s">
        <v>56</v>
      </c>
      <c r="P796" t="s">
        <v>74</v>
      </c>
      <c r="Q796" s="1" t="s">
        <v>3836</v>
      </c>
      <c r="R796" t="s">
        <v>3855</v>
      </c>
      <c r="S796" t="s">
        <v>1225</v>
      </c>
      <c r="T796" t="s">
        <v>471</v>
      </c>
      <c r="U796">
        <f t="shared" si="96"/>
        <v>2011</v>
      </c>
      <c r="V796" t="str">
        <f t="shared" si="100"/>
        <v>01</v>
      </c>
      <c r="W796" t="str">
        <f t="shared" si="101"/>
        <v>01</v>
      </c>
      <c r="X796" s="8">
        <f t="shared" si="102"/>
        <v>40544</v>
      </c>
      <c r="Y796">
        <f t="shared" si="97"/>
        <v>26</v>
      </c>
      <c r="Z796" t="str">
        <f t="shared" si="98"/>
        <v>GRUENFARBE</v>
      </c>
      <c r="AA796" s="9" t="str">
        <f t="shared" si="99"/>
        <v>01.01.2011</v>
      </c>
      <c r="AB796" s="9" t="str">
        <f t="shared" si="103"/>
        <v>Nein</v>
      </c>
    </row>
    <row r="797" spans="1:28" x14ac:dyDescent="0.25">
      <c r="A797" t="s">
        <v>3873</v>
      </c>
      <c r="B797" t="s">
        <v>51</v>
      </c>
      <c r="C797" t="s">
        <v>51</v>
      </c>
      <c r="D797" t="s">
        <v>3874</v>
      </c>
      <c r="E797" t="s">
        <v>3875</v>
      </c>
      <c r="F797" t="s">
        <v>51</v>
      </c>
      <c r="G797" t="s">
        <v>77</v>
      </c>
      <c r="H797" t="s">
        <v>51</v>
      </c>
      <c r="I797" s="3" t="s">
        <v>9539</v>
      </c>
      <c r="J797" t="s">
        <v>54</v>
      </c>
      <c r="K797" t="s">
        <v>59</v>
      </c>
      <c r="L797" t="s">
        <v>51</v>
      </c>
      <c r="M797" t="s">
        <v>51</v>
      </c>
      <c r="N797" t="s">
        <v>59</v>
      </c>
      <c r="O797" t="s">
        <v>56</v>
      </c>
      <c r="P797" t="s">
        <v>51</v>
      </c>
      <c r="Q797" s="1" t="s">
        <v>3836</v>
      </c>
      <c r="R797" t="s">
        <v>51</v>
      </c>
      <c r="S797" t="s">
        <v>918</v>
      </c>
      <c r="T797" t="s">
        <v>3876</v>
      </c>
      <c r="U797">
        <f t="shared" si="96"/>
        <v>2006</v>
      </c>
      <c r="V797" t="str">
        <f t="shared" si="100"/>
        <v>01</v>
      </c>
      <c r="W797" t="str">
        <f t="shared" si="101"/>
        <v>01</v>
      </c>
      <c r="X797" s="8">
        <f t="shared" si="102"/>
        <v>38718</v>
      </c>
      <c r="Y797">
        <f t="shared" si="97"/>
        <v>26</v>
      </c>
      <c r="Z797" t="str">
        <f t="shared" si="98"/>
        <v>GRUENFARBE</v>
      </c>
      <c r="AA797" s="9" t="str">
        <f t="shared" si="99"/>
        <v>01.01.2006</v>
      </c>
      <c r="AB797" s="9" t="str">
        <f t="shared" si="103"/>
        <v>Nein</v>
      </c>
    </row>
    <row r="798" spans="1:28" x14ac:dyDescent="0.25">
      <c r="A798" t="s">
        <v>3877</v>
      </c>
      <c r="B798" t="s">
        <v>3614</v>
      </c>
      <c r="C798" t="s">
        <v>3878</v>
      </c>
      <c r="D798" t="s">
        <v>3879</v>
      </c>
      <c r="E798" t="s">
        <v>3880</v>
      </c>
      <c r="F798" t="s">
        <v>51</v>
      </c>
      <c r="G798" t="s">
        <v>77</v>
      </c>
      <c r="H798" t="s">
        <v>51</v>
      </c>
      <c r="I798" s="3" t="s">
        <v>9539</v>
      </c>
      <c r="J798" t="s">
        <v>54</v>
      </c>
      <c r="K798" t="s">
        <v>59</v>
      </c>
      <c r="L798" t="s">
        <v>51</v>
      </c>
      <c r="M798" t="s">
        <v>51</v>
      </c>
      <c r="N798" t="s">
        <v>59</v>
      </c>
      <c r="O798" t="s">
        <v>56</v>
      </c>
      <c r="P798" t="s">
        <v>51</v>
      </c>
      <c r="Q798" s="1" t="s">
        <v>3836</v>
      </c>
      <c r="R798" t="s">
        <v>3881</v>
      </c>
      <c r="S798" t="s">
        <v>1225</v>
      </c>
      <c r="T798" t="s">
        <v>3876</v>
      </c>
      <c r="U798">
        <f t="shared" si="96"/>
        <v>2006</v>
      </c>
      <c r="V798" t="str">
        <f t="shared" si="100"/>
        <v>01</v>
      </c>
      <c r="W798" t="str">
        <f t="shared" si="101"/>
        <v>01</v>
      </c>
      <c r="X798" s="8">
        <f t="shared" si="102"/>
        <v>38718</v>
      </c>
      <c r="Y798">
        <f t="shared" si="97"/>
        <v>26</v>
      </c>
      <c r="Z798" t="str">
        <f t="shared" si="98"/>
        <v>GRUENFARBE</v>
      </c>
      <c r="AA798" s="9" t="str">
        <f t="shared" si="99"/>
        <v>01.01.2006</v>
      </c>
      <c r="AB798" s="9" t="str">
        <f t="shared" si="103"/>
        <v>Nein</v>
      </c>
    </row>
    <row r="799" spans="1:28" x14ac:dyDescent="0.25">
      <c r="A799" t="s">
        <v>3885</v>
      </c>
      <c r="B799" t="s">
        <v>219</v>
      </c>
      <c r="C799" t="s">
        <v>787</v>
      </c>
      <c r="D799" t="s">
        <v>3886</v>
      </c>
      <c r="E799" t="s">
        <v>787</v>
      </c>
      <c r="F799" t="s">
        <v>51</v>
      </c>
      <c r="G799" t="s">
        <v>63</v>
      </c>
      <c r="H799" t="s">
        <v>3887</v>
      </c>
      <c r="I799" s="3" t="s">
        <v>9696</v>
      </c>
      <c r="J799" t="s">
        <v>54</v>
      </c>
      <c r="K799" t="s">
        <v>73</v>
      </c>
      <c r="L799" t="s">
        <v>51</v>
      </c>
      <c r="M799" t="s">
        <v>51</v>
      </c>
      <c r="N799" t="s">
        <v>73</v>
      </c>
      <c r="O799" t="s">
        <v>74</v>
      </c>
      <c r="P799" t="s">
        <v>56</v>
      </c>
      <c r="Q799" s="1" t="s">
        <v>3836</v>
      </c>
      <c r="R799" t="s">
        <v>787</v>
      </c>
      <c r="S799" t="s">
        <v>450</v>
      </c>
      <c r="T799" t="s">
        <v>471</v>
      </c>
      <c r="U799">
        <f t="shared" si="96"/>
        <v>2004</v>
      </c>
      <c r="V799" t="str">
        <f t="shared" si="100"/>
        <v>03</v>
      </c>
      <c r="W799" t="str">
        <f t="shared" si="101"/>
        <v>22</v>
      </c>
      <c r="X799" s="8">
        <f t="shared" si="102"/>
        <v>38068</v>
      </c>
      <c r="Y799">
        <f t="shared" si="97"/>
        <v>26</v>
      </c>
      <c r="Z799" t="str">
        <f t="shared" si="98"/>
        <v>GRUENFARBE</v>
      </c>
      <c r="AA799" s="9" t="str">
        <f t="shared" si="99"/>
        <v>22.03.2004</v>
      </c>
      <c r="AB799" s="9" t="str">
        <f t="shared" si="103"/>
        <v>Nein</v>
      </c>
    </row>
    <row r="800" spans="1:28" x14ac:dyDescent="0.25">
      <c r="A800" t="s">
        <v>3860</v>
      </c>
      <c r="B800" t="s">
        <v>3861</v>
      </c>
      <c r="C800" t="s">
        <v>3862</v>
      </c>
      <c r="D800" t="s">
        <v>3863</v>
      </c>
      <c r="E800" t="s">
        <v>3862</v>
      </c>
      <c r="F800" t="s">
        <v>51</v>
      </c>
      <c r="G800" t="s">
        <v>66</v>
      </c>
      <c r="H800" t="s">
        <v>3862</v>
      </c>
      <c r="I800" s="3" t="s">
        <v>9355</v>
      </c>
      <c r="J800" t="s">
        <v>54</v>
      </c>
      <c r="K800" t="s">
        <v>59</v>
      </c>
      <c r="L800" t="s">
        <v>51</v>
      </c>
      <c r="M800" t="s">
        <v>51</v>
      </c>
      <c r="N800" t="s">
        <v>59</v>
      </c>
      <c r="O800" t="s">
        <v>56</v>
      </c>
      <c r="P800" t="s">
        <v>74</v>
      </c>
      <c r="Q800" s="1" t="s">
        <v>3836</v>
      </c>
      <c r="R800" t="s">
        <v>3864</v>
      </c>
      <c r="S800" t="s">
        <v>450</v>
      </c>
      <c r="T800" t="s">
        <v>1356</v>
      </c>
      <c r="U800">
        <f t="shared" si="96"/>
        <v>2003</v>
      </c>
      <c r="V800" t="str">
        <f t="shared" si="100"/>
        <v>01</v>
      </c>
      <c r="W800" t="str">
        <f t="shared" si="101"/>
        <v>01</v>
      </c>
      <c r="X800" s="8">
        <f t="shared" si="102"/>
        <v>37622</v>
      </c>
      <c r="Y800">
        <f t="shared" si="97"/>
        <v>26</v>
      </c>
      <c r="Z800" t="str">
        <f t="shared" si="98"/>
        <v>GRUENFARBE</v>
      </c>
      <c r="AA800" s="9" t="str">
        <f t="shared" si="99"/>
        <v>01.01.2003</v>
      </c>
      <c r="AB800" s="9" t="str">
        <f t="shared" si="103"/>
        <v>Nein</v>
      </c>
    </row>
    <row r="801" spans="1:28" x14ac:dyDescent="0.25">
      <c r="A801" t="s">
        <v>3865</v>
      </c>
      <c r="B801" t="s">
        <v>3866</v>
      </c>
      <c r="C801" t="s">
        <v>51</v>
      </c>
      <c r="D801" t="s">
        <v>3867</v>
      </c>
      <c r="E801" t="s">
        <v>3868</v>
      </c>
      <c r="F801" t="s">
        <v>51</v>
      </c>
      <c r="G801" t="s">
        <v>58</v>
      </c>
      <c r="H801" t="s">
        <v>51</v>
      </c>
      <c r="I801" s="3" t="s">
        <v>9355</v>
      </c>
      <c r="J801" t="s">
        <v>54</v>
      </c>
      <c r="K801" t="s">
        <v>59</v>
      </c>
      <c r="L801" t="s">
        <v>51</v>
      </c>
      <c r="M801" t="s">
        <v>51</v>
      </c>
      <c r="N801" t="s">
        <v>59</v>
      </c>
      <c r="O801" t="s">
        <v>56</v>
      </c>
      <c r="P801" t="s">
        <v>51</v>
      </c>
      <c r="Q801" s="1" t="s">
        <v>3836</v>
      </c>
      <c r="R801" t="s">
        <v>51</v>
      </c>
      <c r="S801" t="s">
        <v>918</v>
      </c>
      <c r="T801" t="s">
        <v>2279</v>
      </c>
      <c r="U801">
        <f t="shared" si="96"/>
        <v>2003</v>
      </c>
      <c r="V801" t="str">
        <f t="shared" si="100"/>
        <v>01</v>
      </c>
      <c r="W801" t="str">
        <f t="shared" si="101"/>
        <v>01</v>
      </c>
      <c r="X801" s="8">
        <f t="shared" si="102"/>
        <v>37622</v>
      </c>
      <c r="Y801">
        <f t="shared" si="97"/>
        <v>26</v>
      </c>
      <c r="Z801" t="str">
        <f t="shared" si="98"/>
        <v>GRUENFARBE</v>
      </c>
      <c r="AA801" s="9" t="str">
        <f t="shared" si="99"/>
        <v>01.01.2003</v>
      </c>
      <c r="AB801" s="9" t="str">
        <f t="shared" si="103"/>
        <v>Nein</v>
      </c>
    </row>
    <row r="802" spans="1:28" x14ac:dyDescent="0.25">
      <c r="A802" t="s">
        <v>3882</v>
      </c>
      <c r="B802" t="s">
        <v>1581</v>
      </c>
      <c r="C802" t="s">
        <v>2702</v>
      </c>
      <c r="D802" t="s">
        <v>2703</v>
      </c>
      <c r="E802" t="s">
        <v>1583</v>
      </c>
      <c r="F802" t="s">
        <v>3883</v>
      </c>
      <c r="G802" t="s">
        <v>84</v>
      </c>
      <c r="H802" t="s">
        <v>3884</v>
      </c>
      <c r="I802" s="4" t="s">
        <v>9345</v>
      </c>
      <c r="J802" t="s">
        <v>54</v>
      </c>
      <c r="K802" t="s">
        <v>183</v>
      </c>
      <c r="L802" t="s">
        <v>1281</v>
      </c>
      <c r="M802" t="s">
        <v>185</v>
      </c>
      <c r="N802" t="s">
        <v>1281</v>
      </c>
      <c r="O802" t="s">
        <v>74</v>
      </c>
      <c r="P802" t="s">
        <v>56</v>
      </c>
      <c r="Q802" s="1" t="s">
        <v>3836</v>
      </c>
      <c r="R802" t="s">
        <v>2707</v>
      </c>
      <c r="S802" t="s">
        <v>2708</v>
      </c>
      <c r="T802" t="s">
        <v>1587</v>
      </c>
      <c r="U802">
        <f t="shared" si="96"/>
        <v>1969</v>
      </c>
      <c r="V802" t="str">
        <f t="shared" si="100"/>
        <v>01</v>
      </c>
      <c r="W802" t="str">
        <f t="shared" si="101"/>
        <v>01</v>
      </c>
      <c r="X802" s="8">
        <f t="shared" si="102"/>
        <v>25204</v>
      </c>
      <c r="Y802">
        <f t="shared" si="97"/>
        <v>26</v>
      </c>
      <c r="Z802" t="str">
        <f t="shared" si="98"/>
        <v>ROTFARBE</v>
      </c>
      <c r="AA802" s="9" t="str">
        <f t="shared" si="99"/>
        <v>01.01.1969</v>
      </c>
      <c r="AB802" s="9" t="str">
        <f t="shared" si="103"/>
        <v>Nein</v>
      </c>
    </row>
    <row r="803" spans="1:28" x14ac:dyDescent="0.25">
      <c r="A803" t="s">
        <v>3869</v>
      </c>
      <c r="B803" t="s">
        <v>1594</v>
      </c>
      <c r="C803" t="s">
        <v>3870</v>
      </c>
      <c r="D803" t="s">
        <v>1596</v>
      </c>
      <c r="E803" t="s">
        <v>1597</v>
      </c>
      <c r="F803" t="s">
        <v>3871</v>
      </c>
      <c r="G803" t="s">
        <v>63</v>
      </c>
      <c r="H803" t="s">
        <v>51</v>
      </c>
      <c r="I803" s="4" t="s">
        <v>9439</v>
      </c>
      <c r="J803" t="s">
        <v>54</v>
      </c>
      <c r="K803" t="s">
        <v>183</v>
      </c>
      <c r="L803" t="s">
        <v>184</v>
      </c>
      <c r="M803" t="s">
        <v>3872</v>
      </c>
      <c r="N803" t="s">
        <v>184</v>
      </c>
      <c r="O803" t="s">
        <v>74</v>
      </c>
      <c r="P803" t="s">
        <v>56</v>
      </c>
      <c r="Q803" s="1" t="s">
        <v>3836</v>
      </c>
      <c r="R803" t="s">
        <v>51</v>
      </c>
      <c r="S803" t="s">
        <v>918</v>
      </c>
      <c r="T803" t="s">
        <v>1601</v>
      </c>
      <c r="U803">
        <f t="shared" si="96"/>
        <v>1957</v>
      </c>
      <c r="V803" t="str">
        <f t="shared" si="100"/>
        <v>01</v>
      </c>
      <c r="W803" t="str">
        <f t="shared" si="101"/>
        <v>01</v>
      </c>
      <c r="X803" s="8">
        <f t="shared" si="102"/>
        <v>20821</v>
      </c>
      <c r="Y803">
        <f t="shared" si="97"/>
        <v>26</v>
      </c>
      <c r="Z803" t="str">
        <f t="shared" si="98"/>
        <v>ROTFARBE</v>
      </c>
      <c r="AA803" s="9" t="str">
        <f t="shared" si="99"/>
        <v>01.01.1957</v>
      </c>
      <c r="AB803" s="9" t="str">
        <f t="shared" si="103"/>
        <v>Nein</v>
      </c>
    </row>
    <row r="804" spans="1:28" x14ac:dyDescent="0.25">
      <c r="A804" t="s">
        <v>3856</v>
      </c>
      <c r="B804" t="s">
        <v>224</v>
      </c>
      <c r="C804" t="s">
        <v>3857</v>
      </c>
      <c r="D804" t="s">
        <v>3858</v>
      </c>
      <c r="E804" t="s">
        <v>3857</v>
      </c>
      <c r="F804" t="s">
        <v>3859</v>
      </c>
      <c r="G804" t="s">
        <v>53</v>
      </c>
      <c r="H804" t="s">
        <v>3857</v>
      </c>
      <c r="I804" s="4" t="s">
        <v>9695</v>
      </c>
      <c r="J804" t="s">
        <v>54</v>
      </c>
      <c r="K804" t="s">
        <v>463</v>
      </c>
      <c r="L804" t="s">
        <v>51</v>
      </c>
      <c r="M804" t="s">
        <v>51</v>
      </c>
      <c r="N804" t="s">
        <v>463</v>
      </c>
      <c r="O804" t="s">
        <v>74</v>
      </c>
      <c r="P804" t="s">
        <v>74</v>
      </c>
      <c r="Q804" s="1" t="s">
        <v>3836</v>
      </c>
      <c r="R804" t="s">
        <v>532</v>
      </c>
      <c r="S804" t="s">
        <v>450</v>
      </c>
      <c r="T804" t="s">
        <v>1487</v>
      </c>
      <c r="U804">
        <f t="shared" si="96"/>
        <v>1925</v>
      </c>
      <c r="V804" t="str">
        <f t="shared" si="100"/>
        <v>01</v>
      </c>
      <c r="W804" t="str">
        <f t="shared" si="101"/>
        <v>01</v>
      </c>
      <c r="X804" s="8">
        <f t="shared" si="102"/>
        <v>9133</v>
      </c>
      <c r="Y804">
        <f t="shared" si="97"/>
        <v>26</v>
      </c>
      <c r="Z804" t="str">
        <f t="shared" si="98"/>
        <v>ROTFARBE</v>
      </c>
      <c r="AA804" s="9" t="str">
        <f t="shared" si="99"/>
        <v>01.01.1925</v>
      </c>
      <c r="AB804" s="9" t="str">
        <f t="shared" si="103"/>
        <v>Nein</v>
      </c>
    </row>
    <row r="805" spans="1:28" x14ac:dyDescent="0.25">
      <c r="A805" t="s">
        <v>3897</v>
      </c>
      <c r="B805" t="s">
        <v>3898</v>
      </c>
      <c r="C805" t="s">
        <v>3899</v>
      </c>
      <c r="D805" t="s">
        <v>3900</v>
      </c>
      <c r="E805" t="s">
        <v>3901</v>
      </c>
      <c r="F805" t="s">
        <v>51</v>
      </c>
      <c r="G805" t="s">
        <v>58</v>
      </c>
      <c r="H805" t="s">
        <v>51</v>
      </c>
      <c r="I805" s="3" t="s">
        <v>9566</v>
      </c>
      <c r="J805" t="s">
        <v>54</v>
      </c>
      <c r="K805" t="s">
        <v>59</v>
      </c>
      <c r="L805" t="s">
        <v>51</v>
      </c>
      <c r="M805" t="s">
        <v>51</v>
      </c>
      <c r="N805" t="s">
        <v>59</v>
      </c>
      <c r="O805" t="s">
        <v>56</v>
      </c>
      <c r="P805" t="s">
        <v>74</v>
      </c>
      <c r="Q805" s="1" t="s">
        <v>3894</v>
      </c>
      <c r="R805" t="s">
        <v>3902</v>
      </c>
      <c r="S805" t="s">
        <v>450</v>
      </c>
      <c r="T805" t="s">
        <v>1279</v>
      </c>
      <c r="U805">
        <f t="shared" si="96"/>
        <v>2009</v>
      </c>
      <c r="V805" t="str">
        <f t="shared" si="100"/>
        <v>01</v>
      </c>
      <c r="W805" t="str">
        <f t="shared" si="101"/>
        <v>01</v>
      </c>
      <c r="X805" s="8">
        <f t="shared" si="102"/>
        <v>39814</v>
      </c>
      <c r="Y805">
        <f t="shared" si="97"/>
        <v>25.8</v>
      </c>
      <c r="Z805" t="str">
        <f t="shared" si="98"/>
        <v>GRUENFARBE</v>
      </c>
      <c r="AA805" s="9" t="str">
        <f t="shared" si="99"/>
        <v>01.01.2009</v>
      </c>
      <c r="AB805" s="9" t="str">
        <f t="shared" si="103"/>
        <v>Nein</v>
      </c>
    </row>
    <row r="806" spans="1:28" x14ac:dyDescent="0.25">
      <c r="A806" t="s">
        <v>3888</v>
      </c>
      <c r="B806" t="s">
        <v>3889</v>
      </c>
      <c r="C806" t="s">
        <v>3890</v>
      </c>
      <c r="D806" t="s">
        <v>3891</v>
      </c>
      <c r="E806" t="s">
        <v>3892</v>
      </c>
      <c r="F806" t="s">
        <v>3893</v>
      </c>
      <c r="G806" t="s">
        <v>63</v>
      </c>
      <c r="H806" t="s">
        <v>633</v>
      </c>
      <c r="I806" s="3" t="s">
        <v>9697</v>
      </c>
      <c r="J806" t="s">
        <v>54</v>
      </c>
      <c r="K806" t="s">
        <v>73</v>
      </c>
      <c r="L806" t="s">
        <v>51</v>
      </c>
      <c r="M806" t="s">
        <v>51</v>
      </c>
      <c r="N806" t="s">
        <v>73</v>
      </c>
      <c r="O806" t="s">
        <v>74</v>
      </c>
      <c r="P806" t="s">
        <v>56</v>
      </c>
      <c r="Q806" s="1" t="s">
        <v>3894</v>
      </c>
      <c r="R806" t="s">
        <v>3895</v>
      </c>
      <c r="S806" t="s">
        <v>450</v>
      </c>
      <c r="T806" t="s">
        <v>3896</v>
      </c>
      <c r="U806">
        <f t="shared" si="96"/>
        <v>1999</v>
      </c>
      <c r="V806" t="str">
        <f t="shared" si="100"/>
        <v>07</v>
      </c>
      <c r="W806" t="str">
        <f t="shared" si="101"/>
        <v>01</v>
      </c>
      <c r="X806" s="8">
        <f t="shared" si="102"/>
        <v>36342</v>
      </c>
      <c r="Y806">
        <f t="shared" si="97"/>
        <v>25.8</v>
      </c>
      <c r="Z806" t="str">
        <f t="shared" si="98"/>
        <v>GRUENFARBE</v>
      </c>
      <c r="AA806" s="9" t="str">
        <f t="shared" si="99"/>
        <v>01.07.1999</v>
      </c>
      <c r="AB806" s="9" t="str">
        <f t="shared" si="103"/>
        <v>Nein</v>
      </c>
    </row>
    <row r="807" spans="1:28" x14ac:dyDescent="0.25">
      <c r="A807" t="s">
        <v>3903</v>
      </c>
      <c r="B807" t="s">
        <v>51</v>
      </c>
      <c r="C807" t="s">
        <v>51</v>
      </c>
      <c r="D807" t="s">
        <v>3904</v>
      </c>
      <c r="E807" t="s">
        <v>3905</v>
      </c>
      <c r="F807" t="s">
        <v>51</v>
      </c>
      <c r="G807" t="s">
        <v>66</v>
      </c>
      <c r="H807" t="s">
        <v>51</v>
      </c>
      <c r="I807" s="3" t="s">
        <v>9355</v>
      </c>
      <c r="J807" t="s">
        <v>54</v>
      </c>
      <c r="K807" t="s">
        <v>59</v>
      </c>
      <c r="L807" t="s">
        <v>51</v>
      </c>
      <c r="M807" t="s">
        <v>51</v>
      </c>
      <c r="N807" t="s">
        <v>59</v>
      </c>
      <c r="O807" t="s">
        <v>56</v>
      </c>
      <c r="P807" t="s">
        <v>51</v>
      </c>
      <c r="Q807" s="1" t="s">
        <v>3906</v>
      </c>
      <c r="R807" t="s">
        <v>51</v>
      </c>
      <c r="S807" t="s">
        <v>450</v>
      </c>
      <c r="T807" t="s">
        <v>1625</v>
      </c>
      <c r="U807">
        <f t="shared" si="96"/>
        <v>2003</v>
      </c>
      <c r="V807" t="str">
        <f t="shared" si="100"/>
        <v>01</v>
      </c>
      <c r="W807" t="str">
        <f t="shared" si="101"/>
        <v>01</v>
      </c>
      <c r="X807" s="8">
        <f t="shared" si="102"/>
        <v>37622</v>
      </c>
      <c r="Y807">
        <f t="shared" si="97"/>
        <v>25.7</v>
      </c>
      <c r="Z807" t="str">
        <f t="shared" si="98"/>
        <v>GRUENFARBE</v>
      </c>
      <c r="AA807" s="9" t="str">
        <f t="shared" si="99"/>
        <v>01.01.2003</v>
      </c>
      <c r="AB807" s="9" t="str">
        <f t="shared" si="103"/>
        <v>Nein</v>
      </c>
    </row>
    <row r="808" spans="1:28" x14ac:dyDescent="0.25">
      <c r="A808" t="s">
        <v>3907</v>
      </c>
      <c r="B808" t="s">
        <v>3908</v>
      </c>
      <c r="C808" t="s">
        <v>3909</v>
      </c>
      <c r="D808" t="s">
        <v>3910</v>
      </c>
      <c r="E808" t="s">
        <v>3911</v>
      </c>
      <c r="F808" t="s">
        <v>51</v>
      </c>
      <c r="G808" t="s">
        <v>63</v>
      </c>
      <c r="H808" t="s">
        <v>51</v>
      </c>
      <c r="I808" s="3" t="s">
        <v>9698</v>
      </c>
      <c r="J808" t="s">
        <v>54</v>
      </c>
      <c r="K808" t="s">
        <v>59</v>
      </c>
      <c r="L808" t="s">
        <v>51</v>
      </c>
      <c r="M808" t="s">
        <v>51</v>
      </c>
      <c r="N808" t="s">
        <v>59</v>
      </c>
      <c r="O808" t="s">
        <v>56</v>
      </c>
      <c r="P808" t="s">
        <v>51</v>
      </c>
      <c r="Q808" s="1" t="s">
        <v>3912</v>
      </c>
      <c r="R808" t="s">
        <v>3913</v>
      </c>
      <c r="S808" t="s">
        <v>1225</v>
      </c>
      <c r="T808" t="s">
        <v>3565</v>
      </c>
      <c r="U808">
        <f t="shared" si="96"/>
        <v>2016</v>
      </c>
      <c r="V808" t="str">
        <f t="shared" si="100"/>
        <v>01</v>
      </c>
      <c r="W808" t="str">
        <f t="shared" si="101"/>
        <v>01</v>
      </c>
      <c r="X808" s="8">
        <f t="shared" si="102"/>
        <v>42370</v>
      </c>
      <c r="Y808">
        <f t="shared" si="97"/>
        <v>25.6</v>
      </c>
      <c r="Z808" t="str">
        <f t="shared" si="98"/>
        <v>GRUENFARBE</v>
      </c>
      <c r="AA808" s="9" t="str">
        <f t="shared" si="99"/>
        <v>01.01.2016</v>
      </c>
      <c r="AB808" s="9" t="str">
        <f t="shared" si="103"/>
        <v>Nein</v>
      </c>
    </row>
    <row r="809" spans="1:28" x14ac:dyDescent="0.25">
      <c r="A809" t="s">
        <v>3914</v>
      </c>
      <c r="B809" t="s">
        <v>51</v>
      </c>
      <c r="C809" t="s">
        <v>3915</v>
      </c>
      <c r="D809" t="s">
        <v>3916</v>
      </c>
      <c r="E809" t="s">
        <v>3917</v>
      </c>
      <c r="F809" t="s">
        <v>3918</v>
      </c>
      <c r="G809" t="s">
        <v>69</v>
      </c>
      <c r="H809" t="s">
        <v>51</v>
      </c>
      <c r="I809" s="3" t="s">
        <v>9369</v>
      </c>
      <c r="J809" t="s">
        <v>54</v>
      </c>
      <c r="K809" t="s">
        <v>59</v>
      </c>
      <c r="L809" t="s">
        <v>51</v>
      </c>
      <c r="M809" t="s">
        <v>51</v>
      </c>
      <c r="N809" t="s">
        <v>59</v>
      </c>
      <c r="O809" t="s">
        <v>56</v>
      </c>
      <c r="P809" t="s">
        <v>51</v>
      </c>
      <c r="Q809" s="1" t="s">
        <v>3912</v>
      </c>
      <c r="R809" t="s">
        <v>51</v>
      </c>
      <c r="S809" t="s">
        <v>51</v>
      </c>
      <c r="T809" t="s">
        <v>51</v>
      </c>
      <c r="U809">
        <f t="shared" si="96"/>
        <v>2015</v>
      </c>
      <c r="V809" t="str">
        <f t="shared" si="100"/>
        <v>01</v>
      </c>
      <c r="W809" t="str">
        <f t="shared" si="101"/>
        <v>01</v>
      </c>
      <c r="X809" s="8">
        <f t="shared" si="102"/>
        <v>42005</v>
      </c>
      <c r="Y809">
        <f t="shared" si="97"/>
        <v>25.6</v>
      </c>
      <c r="Z809" t="str">
        <f t="shared" si="98"/>
        <v>GRUENFARBE</v>
      </c>
      <c r="AA809" s="9" t="str">
        <f t="shared" si="99"/>
        <v>01.01.2015</v>
      </c>
      <c r="AB809" s="9" t="str">
        <f t="shared" si="103"/>
        <v>Nein</v>
      </c>
    </row>
    <row r="810" spans="1:28" x14ac:dyDescent="0.25">
      <c r="A810" t="s">
        <v>3919</v>
      </c>
      <c r="B810" t="s">
        <v>51</v>
      </c>
      <c r="C810" t="s">
        <v>51</v>
      </c>
      <c r="D810" t="s">
        <v>3920</v>
      </c>
      <c r="E810" t="s">
        <v>3921</v>
      </c>
      <c r="F810" t="s">
        <v>51</v>
      </c>
      <c r="G810" t="s">
        <v>66</v>
      </c>
      <c r="H810" t="s">
        <v>51</v>
      </c>
      <c r="I810" s="3" t="s">
        <v>9594</v>
      </c>
      <c r="J810" t="s">
        <v>54</v>
      </c>
      <c r="K810" t="s">
        <v>55</v>
      </c>
      <c r="L810" t="s">
        <v>51</v>
      </c>
      <c r="M810" t="s">
        <v>51</v>
      </c>
      <c r="N810" t="s">
        <v>55</v>
      </c>
      <c r="O810" t="s">
        <v>56</v>
      </c>
      <c r="P810" t="s">
        <v>51</v>
      </c>
      <c r="Q810" s="1" t="s">
        <v>3912</v>
      </c>
      <c r="R810" t="s">
        <v>51</v>
      </c>
      <c r="S810" t="s">
        <v>51</v>
      </c>
      <c r="T810" t="s">
        <v>1625</v>
      </c>
      <c r="U810">
        <f t="shared" si="96"/>
        <v>2012</v>
      </c>
      <c r="V810" t="str">
        <f t="shared" si="100"/>
        <v>01</v>
      </c>
      <c r="W810" t="str">
        <f t="shared" si="101"/>
        <v>01</v>
      </c>
      <c r="X810" s="8">
        <f t="shared" si="102"/>
        <v>40909</v>
      </c>
      <c r="Y810">
        <f t="shared" si="97"/>
        <v>25.6</v>
      </c>
      <c r="Z810" t="str">
        <f t="shared" si="98"/>
        <v>GRUENFARBE</v>
      </c>
      <c r="AA810" s="9" t="str">
        <f t="shared" si="99"/>
        <v>01.01.2012</v>
      </c>
      <c r="AB810" s="9" t="str">
        <f t="shared" si="103"/>
        <v>Nein</v>
      </c>
    </row>
    <row r="811" spans="1:28" x14ac:dyDescent="0.25">
      <c r="A811" t="s">
        <v>3922</v>
      </c>
      <c r="B811" t="s">
        <v>3923</v>
      </c>
      <c r="C811" t="s">
        <v>3924</v>
      </c>
      <c r="D811" t="s">
        <v>3925</v>
      </c>
      <c r="E811" t="s">
        <v>262</v>
      </c>
      <c r="F811" t="s">
        <v>3926</v>
      </c>
      <c r="G811" t="s">
        <v>61</v>
      </c>
      <c r="H811" t="s">
        <v>3927</v>
      </c>
      <c r="I811" s="3" t="s">
        <v>9699</v>
      </c>
      <c r="J811" t="s">
        <v>54</v>
      </c>
      <c r="K811" t="s">
        <v>1281</v>
      </c>
      <c r="L811" t="s">
        <v>51</v>
      </c>
      <c r="M811" t="s">
        <v>3928</v>
      </c>
      <c r="N811" t="s">
        <v>1281</v>
      </c>
      <c r="O811" t="s">
        <v>74</v>
      </c>
      <c r="P811" t="s">
        <v>56</v>
      </c>
      <c r="Q811" s="1" t="s">
        <v>3912</v>
      </c>
      <c r="R811" t="s">
        <v>3929</v>
      </c>
      <c r="S811" t="s">
        <v>1225</v>
      </c>
      <c r="T811" t="s">
        <v>2524</v>
      </c>
      <c r="U811">
        <f t="shared" si="96"/>
        <v>2010</v>
      </c>
      <c r="V811" t="str">
        <f t="shared" si="100"/>
        <v>01</v>
      </c>
      <c r="W811" t="str">
        <f t="shared" si="101"/>
        <v>07</v>
      </c>
      <c r="X811" s="8">
        <f t="shared" si="102"/>
        <v>40185</v>
      </c>
      <c r="Y811">
        <f t="shared" si="97"/>
        <v>25.6</v>
      </c>
      <c r="Z811" t="str">
        <f t="shared" si="98"/>
        <v>GRUENFARBE</v>
      </c>
      <c r="AA811" s="9" t="str">
        <f t="shared" si="99"/>
        <v>07.01.2010</v>
      </c>
      <c r="AB811" s="9" t="str">
        <f t="shared" si="103"/>
        <v>Nein</v>
      </c>
    </row>
    <row r="812" spans="1:28" x14ac:dyDescent="0.25">
      <c r="A812" t="s">
        <v>3930</v>
      </c>
      <c r="B812" t="s">
        <v>51</v>
      </c>
      <c r="C812" t="s">
        <v>51</v>
      </c>
      <c r="D812" t="s">
        <v>3931</v>
      </c>
      <c r="E812" t="s">
        <v>3932</v>
      </c>
      <c r="F812" t="s">
        <v>51</v>
      </c>
      <c r="G812" t="s">
        <v>58</v>
      </c>
      <c r="H812" t="s">
        <v>51</v>
      </c>
      <c r="I812" s="3" t="s">
        <v>9601</v>
      </c>
      <c r="J812" t="s">
        <v>54</v>
      </c>
      <c r="K812" t="s">
        <v>59</v>
      </c>
      <c r="L812" t="s">
        <v>51</v>
      </c>
      <c r="M812" t="s">
        <v>51</v>
      </c>
      <c r="N812" t="s">
        <v>59</v>
      </c>
      <c r="O812" t="s">
        <v>56</v>
      </c>
      <c r="P812" t="s">
        <v>51</v>
      </c>
      <c r="Q812" s="1" t="s">
        <v>3912</v>
      </c>
      <c r="R812" t="s">
        <v>51</v>
      </c>
      <c r="S812" t="s">
        <v>918</v>
      </c>
      <c r="T812" t="s">
        <v>2279</v>
      </c>
      <c r="U812">
        <f t="shared" si="96"/>
        <v>2002</v>
      </c>
      <c r="V812" t="str">
        <f t="shared" si="100"/>
        <v>01</v>
      </c>
      <c r="W812" t="str">
        <f t="shared" si="101"/>
        <v>01</v>
      </c>
      <c r="X812" s="8">
        <f t="shared" si="102"/>
        <v>37257</v>
      </c>
      <c r="Y812">
        <f t="shared" si="97"/>
        <v>25.6</v>
      </c>
      <c r="Z812" t="str">
        <f t="shared" si="98"/>
        <v>GRUENFARBE</v>
      </c>
      <c r="AA812" s="9" t="str">
        <f t="shared" si="99"/>
        <v>01.01.2002</v>
      </c>
      <c r="AB812" s="9" t="str">
        <f t="shared" si="103"/>
        <v>Nein</v>
      </c>
    </row>
    <row r="813" spans="1:28" x14ac:dyDescent="0.25">
      <c r="A813" t="s">
        <v>3947</v>
      </c>
      <c r="B813" t="s">
        <v>3948</v>
      </c>
      <c r="C813" t="s">
        <v>3949</v>
      </c>
      <c r="D813" t="s">
        <v>3950</v>
      </c>
      <c r="E813" t="s">
        <v>3951</v>
      </c>
      <c r="F813" t="s">
        <v>51</v>
      </c>
      <c r="G813" t="s">
        <v>81</v>
      </c>
      <c r="H813" t="s">
        <v>51</v>
      </c>
      <c r="I813" s="3" t="s">
        <v>9702</v>
      </c>
      <c r="J813" t="s">
        <v>54</v>
      </c>
      <c r="K813" t="s">
        <v>55</v>
      </c>
      <c r="L813" t="s">
        <v>51</v>
      </c>
      <c r="M813" t="s">
        <v>51</v>
      </c>
      <c r="N813" t="s">
        <v>55</v>
      </c>
      <c r="O813" t="s">
        <v>56</v>
      </c>
      <c r="P813" t="s">
        <v>74</v>
      </c>
      <c r="Q813" s="1" t="s">
        <v>3937</v>
      </c>
      <c r="R813" t="s">
        <v>51</v>
      </c>
      <c r="S813" t="s">
        <v>450</v>
      </c>
      <c r="T813" t="s">
        <v>1625</v>
      </c>
      <c r="U813">
        <f t="shared" si="96"/>
        <v>2010</v>
      </c>
      <c r="V813" t="str">
        <f t="shared" si="100"/>
        <v>11</v>
      </c>
      <c r="W813" t="str">
        <f t="shared" si="101"/>
        <v>01</v>
      </c>
      <c r="X813" s="8">
        <f t="shared" si="102"/>
        <v>40483</v>
      </c>
      <c r="Y813">
        <f t="shared" si="97"/>
        <v>25.5</v>
      </c>
      <c r="Z813" t="str">
        <f t="shared" si="98"/>
        <v>GRUENFARBE</v>
      </c>
      <c r="AA813" s="9" t="str">
        <f t="shared" si="99"/>
        <v>01.11.2010</v>
      </c>
      <c r="AB813" s="9" t="str">
        <f t="shared" si="103"/>
        <v>Nein</v>
      </c>
    </row>
    <row r="814" spans="1:28" x14ac:dyDescent="0.25">
      <c r="A814" t="s">
        <v>3933</v>
      </c>
      <c r="B814" t="s">
        <v>2927</v>
      </c>
      <c r="C814" t="s">
        <v>3934</v>
      </c>
      <c r="D814" t="s">
        <v>3935</v>
      </c>
      <c r="E814" t="s">
        <v>3936</v>
      </c>
      <c r="F814" t="s">
        <v>51</v>
      </c>
      <c r="G814" t="s">
        <v>79</v>
      </c>
      <c r="H814" t="s">
        <v>51</v>
      </c>
      <c r="I814" s="3" t="s">
        <v>9700</v>
      </c>
      <c r="J814" t="s">
        <v>54</v>
      </c>
      <c r="K814" t="s">
        <v>59</v>
      </c>
      <c r="L814" t="s">
        <v>51</v>
      </c>
      <c r="M814" t="s">
        <v>51</v>
      </c>
      <c r="N814" t="s">
        <v>59</v>
      </c>
      <c r="O814" t="s">
        <v>56</v>
      </c>
      <c r="P814" t="s">
        <v>74</v>
      </c>
      <c r="Q814" s="1" t="s">
        <v>3937</v>
      </c>
      <c r="R814" t="s">
        <v>3938</v>
      </c>
      <c r="S814" t="s">
        <v>51</v>
      </c>
      <c r="T814" t="s">
        <v>1356</v>
      </c>
      <c r="U814">
        <f t="shared" si="96"/>
        <v>2005</v>
      </c>
      <c r="V814" t="str">
        <f t="shared" si="100"/>
        <v>02</v>
      </c>
      <c r="W814" t="str">
        <f t="shared" si="101"/>
        <v>11</v>
      </c>
      <c r="X814" s="8">
        <f t="shared" si="102"/>
        <v>38394</v>
      </c>
      <c r="Y814">
        <f t="shared" si="97"/>
        <v>25.5</v>
      </c>
      <c r="Z814" t="str">
        <f t="shared" si="98"/>
        <v>GRUENFARBE</v>
      </c>
      <c r="AA814" s="9" t="str">
        <f t="shared" si="99"/>
        <v>11.02.2005</v>
      </c>
      <c r="AB814" s="9" t="str">
        <f t="shared" si="103"/>
        <v>Nein</v>
      </c>
    </row>
    <row r="815" spans="1:28" x14ac:dyDescent="0.25">
      <c r="A815" t="s">
        <v>3952</v>
      </c>
      <c r="B815" t="s">
        <v>3953</v>
      </c>
      <c r="C815" t="s">
        <v>51</v>
      </c>
      <c r="D815" t="s">
        <v>3935</v>
      </c>
      <c r="E815" t="s">
        <v>3954</v>
      </c>
      <c r="F815" t="s">
        <v>51</v>
      </c>
      <c r="G815" t="s">
        <v>79</v>
      </c>
      <c r="H815" t="s">
        <v>51</v>
      </c>
      <c r="I815" s="3" t="s">
        <v>9483</v>
      </c>
      <c r="J815" t="s">
        <v>54</v>
      </c>
      <c r="K815" t="s">
        <v>59</v>
      </c>
      <c r="L815" t="s">
        <v>51</v>
      </c>
      <c r="M815" t="s">
        <v>51</v>
      </c>
      <c r="N815" t="s">
        <v>59</v>
      </c>
      <c r="O815" t="s">
        <v>56</v>
      </c>
      <c r="P815" t="s">
        <v>51</v>
      </c>
      <c r="Q815" s="1" t="s">
        <v>3937</v>
      </c>
      <c r="R815" t="s">
        <v>51</v>
      </c>
      <c r="S815" t="s">
        <v>450</v>
      </c>
      <c r="T815" t="s">
        <v>1356</v>
      </c>
      <c r="U815">
        <f t="shared" si="96"/>
        <v>2004</v>
      </c>
      <c r="V815" t="str">
        <f t="shared" si="100"/>
        <v>01</v>
      </c>
      <c r="W815" t="str">
        <f t="shared" si="101"/>
        <v>01</v>
      </c>
      <c r="X815" s="8">
        <f t="shared" si="102"/>
        <v>37987</v>
      </c>
      <c r="Y815">
        <f t="shared" si="97"/>
        <v>25.5</v>
      </c>
      <c r="Z815" t="str">
        <f t="shared" si="98"/>
        <v>GRUENFARBE</v>
      </c>
      <c r="AA815" s="9" t="str">
        <f t="shared" si="99"/>
        <v>01.01.2004</v>
      </c>
      <c r="AB815" s="9" t="str">
        <f t="shared" si="103"/>
        <v>Nein</v>
      </c>
    </row>
    <row r="816" spans="1:28" x14ac:dyDescent="0.25">
      <c r="A816" t="s">
        <v>3955</v>
      </c>
      <c r="B816" t="s">
        <v>3956</v>
      </c>
      <c r="C816" t="s">
        <v>51</v>
      </c>
      <c r="D816" t="s">
        <v>2940</v>
      </c>
      <c r="E816" t="s">
        <v>3957</v>
      </c>
      <c r="F816" t="s">
        <v>51</v>
      </c>
      <c r="G816" t="s">
        <v>63</v>
      </c>
      <c r="H816" t="s">
        <v>51</v>
      </c>
      <c r="I816" s="3" t="s">
        <v>9642</v>
      </c>
      <c r="J816" t="s">
        <v>54</v>
      </c>
      <c r="K816" t="s">
        <v>59</v>
      </c>
      <c r="L816" t="s">
        <v>51</v>
      </c>
      <c r="M816" t="s">
        <v>51</v>
      </c>
      <c r="N816" t="s">
        <v>59</v>
      </c>
      <c r="O816" t="s">
        <v>56</v>
      </c>
      <c r="P816" t="s">
        <v>51</v>
      </c>
      <c r="Q816" s="1" t="s">
        <v>3937</v>
      </c>
      <c r="R816" t="s">
        <v>51</v>
      </c>
      <c r="S816" t="s">
        <v>1225</v>
      </c>
      <c r="T816" t="s">
        <v>471</v>
      </c>
      <c r="U816">
        <f t="shared" si="96"/>
        <v>2000</v>
      </c>
      <c r="V816" t="str">
        <f t="shared" si="100"/>
        <v>01</v>
      </c>
      <c r="W816" t="str">
        <f t="shared" si="101"/>
        <v>01</v>
      </c>
      <c r="X816" s="8">
        <f t="shared" si="102"/>
        <v>36526</v>
      </c>
      <c r="Y816">
        <f t="shared" si="97"/>
        <v>25.5</v>
      </c>
      <c r="Z816" t="str">
        <f t="shared" si="98"/>
        <v>GRUENFARBE</v>
      </c>
      <c r="AA816" s="9" t="str">
        <f t="shared" si="99"/>
        <v>01.01.2000</v>
      </c>
      <c r="AB816" s="9" t="str">
        <f t="shared" si="103"/>
        <v>Nein</v>
      </c>
    </row>
    <row r="817" spans="1:28" x14ac:dyDescent="0.25">
      <c r="A817" t="s">
        <v>3958</v>
      </c>
      <c r="B817" t="s">
        <v>3959</v>
      </c>
      <c r="C817" t="s">
        <v>51</v>
      </c>
      <c r="D817" t="s">
        <v>3960</v>
      </c>
      <c r="E817" t="s">
        <v>3961</v>
      </c>
      <c r="F817" t="s">
        <v>51</v>
      </c>
      <c r="G817" t="s">
        <v>58</v>
      </c>
      <c r="H817" t="s">
        <v>51</v>
      </c>
      <c r="I817" s="3" t="s">
        <v>9703</v>
      </c>
      <c r="J817" t="s">
        <v>54</v>
      </c>
      <c r="K817" t="s">
        <v>59</v>
      </c>
      <c r="L817" t="s">
        <v>51</v>
      </c>
      <c r="M817" t="s">
        <v>51</v>
      </c>
      <c r="N817" t="s">
        <v>59</v>
      </c>
      <c r="O817" t="s">
        <v>56</v>
      </c>
      <c r="P817" t="s">
        <v>51</v>
      </c>
      <c r="Q817" s="1" t="s">
        <v>3937</v>
      </c>
      <c r="R817" t="s">
        <v>51</v>
      </c>
      <c r="S817" t="s">
        <v>1225</v>
      </c>
      <c r="T817" t="s">
        <v>2279</v>
      </c>
      <c r="U817">
        <f t="shared" si="96"/>
        <v>1998</v>
      </c>
      <c r="V817" t="str">
        <f t="shared" si="100"/>
        <v>01</v>
      </c>
      <c r="W817" t="str">
        <f t="shared" si="101"/>
        <v>01</v>
      </c>
      <c r="X817" s="8">
        <f t="shared" si="102"/>
        <v>35796</v>
      </c>
      <c r="Y817">
        <f t="shared" si="97"/>
        <v>25.5</v>
      </c>
      <c r="Z817" t="str">
        <f t="shared" si="98"/>
        <v>GRUENFARBE</v>
      </c>
      <c r="AA817" s="9" t="str">
        <f t="shared" si="99"/>
        <v>01.01.1998</v>
      </c>
      <c r="AB817" s="9" t="str">
        <f t="shared" si="103"/>
        <v>Nein</v>
      </c>
    </row>
    <row r="818" spans="1:28" x14ac:dyDescent="0.25">
      <c r="A818" t="s">
        <v>3939</v>
      </c>
      <c r="B818" t="s">
        <v>3940</v>
      </c>
      <c r="C818" t="s">
        <v>3941</v>
      </c>
      <c r="D818" t="s">
        <v>3942</v>
      </c>
      <c r="E818" t="s">
        <v>715</v>
      </c>
      <c r="F818" t="s">
        <v>3943</v>
      </c>
      <c r="G818" t="s">
        <v>53</v>
      </c>
      <c r="H818" t="s">
        <v>3944</v>
      </c>
      <c r="I818" s="4" t="s">
        <v>9701</v>
      </c>
      <c r="J818" t="s">
        <v>54</v>
      </c>
      <c r="K818" t="s">
        <v>1281</v>
      </c>
      <c r="L818" t="s">
        <v>51</v>
      </c>
      <c r="M818" t="s">
        <v>51</v>
      </c>
      <c r="N818" t="s">
        <v>1281</v>
      </c>
      <c r="O818" t="s">
        <v>74</v>
      </c>
      <c r="P818" t="s">
        <v>56</v>
      </c>
      <c r="Q818" s="1" t="s">
        <v>3937</v>
      </c>
      <c r="R818" t="s">
        <v>3945</v>
      </c>
      <c r="S818" t="s">
        <v>1225</v>
      </c>
      <c r="T818" t="s">
        <v>3946</v>
      </c>
      <c r="U818">
        <f t="shared" si="96"/>
        <v>1984</v>
      </c>
      <c r="V818" t="str">
        <f t="shared" si="100"/>
        <v>10</v>
      </c>
      <c r="W818" t="str">
        <f t="shared" si="101"/>
        <v>26</v>
      </c>
      <c r="X818" s="8">
        <f t="shared" si="102"/>
        <v>30981</v>
      </c>
      <c r="Y818">
        <f t="shared" si="97"/>
        <v>25.5</v>
      </c>
      <c r="Z818" t="str">
        <f t="shared" si="98"/>
        <v>ROTFARBE</v>
      </c>
      <c r="AA818" s="9" t="str">
        <f t="shared" si="99"/>
        <v>26.10.1984</v>
      </c>
      <c r="AB818" s="9" t="str">
        <f t="shared" si="103"/>
        <v>Nein</v>
      </c>
    </row>
    <row r="819" spans="1:28" x14ac:dyDescent="0.25">
      <c r="A819" t="s">
        <v>3962</v>
      </c>
      <c r="B819" t="s">
        <v>51</v>
      </c>
      <c r="C819" t="s">
        <v>3963</v>
      </c>
      <c r="D819" t="s">
        <v>3201</v>
      </c>
      <c r="E819" t="s">
        <v>3202</v>
      </c>
      <c r="F819" t="s">
        <v>3964</v>
      </c>
      <c r="G819" t="s">
        <v>69</v>
      </c>
      <c r="H819" t="s">
        <v>51</v>
      </c>
      <c r="I819" s="3" t="s">
        <v>9369</v>
      </c>
      <c r="J819" t="s">
        <v>54</v>
      </c>
      <c r="K819" t="s">
        <v>59</v>
      </c>
      <c r="L819" t="s">
        <v>51</v>
      </c>
      <c r="M819" t="s">
        <v>51</v>
      </c>
      <c r="N819" t="s">
        <v>59</v>
      </c>
      <c r="O819" t="s">
        <v>56</v>
      </c>
      <c r="P819" t="s">
        <v>74</v>
      </c>
      <c r="Q819" s="1" t="s">
        <v>3965</v>
      </c>
      <c r="R819" t="s">
        <v>51</v>
      </c>
      <c r="S819" t="s">
        <v>450</v>
      </c>
      <c r="T819" t="s">
        <v>1523</v>
      </c>
      <c r="U819">
        <f t="shared" si="96"/>
        <v>2015</v>
      </c>
      <c r="V819" t="str">
        <f t="shared" si="100"/>
        <v>01</v>
      </c>
      <c r="W819" t="str">
        <f t="shared" si="101"/>
        <v>01</v>
      </c>
      <c r="X819" s="8">
        <f t="shared" si="102"/>
        <v>42005</v>
      </c>
      <c r="Y819">
        <f t="shared" si="97"/>
        <v>25.4</v>
      </c>
      <c r="Z819" t="str">
        <f t="shared" si="98"/>
        <v>GRUENFARBE</v>
      </c>
      <c r="AA819" s="9" t="str">
        <f t="shared" si="99"/>
        <v>01.01.2015</v>
      </c>
      <c r="AB819" s="9" t="str">
        <f t="shared" si="103"/>
        <v>Nein</v>
      </c>
    </row>
    <row r="820" spans="1:28" x14ac:dyDescent="0.25">
      <c r="A820" t="s">
        <v>3966</v>
      </c>
      <c r="B820" t="s">
        <v>3967</v>
      </c>
      <c r="C820" t="s">
        <v>3968</v>
      </c>
      <c r="D820" t="s">
        <v>3969</v>
      </c>
      <c r="E820" t="s">
        <v>3970</v>
      </c>
      <c r="F820" t="s">
        <v>3971</v>
      </c>
      <c r="G820" t="s">
        <v>53</v>
      </c>
      <c r="H820" t="s">
        <v>51</v>
      </c>
      <c r="I820" s="3" t="s">
        <v>9323</v>
      </c>
      <c r="J820" t="s">
        <v>1259</v>
      </c>
      <c r="K820" t="s">
        <v>73</v>
      </c>
      <c r="L820" t="s">
        <v>3972</v>
      </c>
      <c r="M820" t="s">
        <v>51</v>
      </c>
      <c r="N820" t="s">
        <v>73</v>
      </c>
      <c r="O820" t="s">
        <v>74</v>
      </c>
      <c r="P820" t="s">
        <v>56</v>
      </c>
      <c r="Q820" s="1" t="s">
        <v>3965</v>
      </c>
      <c r="R820" t="s">
        <v>3973</v>
      </c>
      <c r="S820" t="s">
        <v>450</v>
      </c>
      <c r="T820" t="s">
        <v>616</v>
      </c>
      <c r="U820">
        <f t="shared" si="96"/>
        <v>1996</v>
      </c>
      <c r="V820" t="str">
        <f t="shared" si="100"/>
        <v>01</v>
      </c>
      <c r="W820" t="str">
        <f t="shared" si="101"/>
        <v>01</v>
      </c>
      <c r="X820" s="8">
        <f t="shared" si="102"/>
        <v>35065</v>
      </c>
      <c r="Y820">
        <f t="shared" si="97"/>
        <v>25.4</v>
      </c>
      <c r="Z820" t="str">
        <f t="shared" si="98"/>
        <v>GRUENFARBE</v>
      </c>
      <c r="AA820" s="9" t="str">
        <f t="shared" si="99"/>
        <v>01.01.1996</v>
      </c>
      <c r="AB820" s="9" t="str">
        <f t="shared" si="103"/>
        <v>Nein</v>
      </c>
    </row>
    <row r="821" spans="1:28" x14ac:dyDescent="0.25">
      <c r="A821" t="s">
        <v>3974</v>
      </c>
      <c r="B821" t="s">
        <v>51</v>
      </c>
      <c r="C821" t="s">
        <v>3975</v>
      </c>
      <c r="D821" t="s">
        <v>3976</v>
      </c>
      <c r="E821" t="s">
        <v>3977</v>
      </c>
      <c r="F821" t="s">
        <v>51</v>
      </c>
      <c r="G821" t="s">
        <v>69</v>
      </c>
      <c r="H821" t="s">
        <v>51</v>
      </c>
      <c r="I821" s="3" t="s">
        <v>9277</v>
      </c>
      <c r="J821" t="s">
        <v>54</v>
      </c>
      <c r="K821" t="s">
        <v>59</v>
      </c>
      <c r="L821" t="s">
        <v>51</v>
      </c>
      <c r="M821" t="s">
        <v>51</v>
      </c>
      <c r="N821" t="s">
        <v>59</v>
      </c>
      <c r="O821" t="s">
        <v>56</v>
      </c>
      <c r="P821" t="s">
        <v>74</v>
      </c>
      <c r="Q821" s="1" t="s">
        <v>3978</v>
      </c>
      <c r="R821" t="s">
        <v>51</v>
      </c>
      <c r="S821" t="s">
        <v>450</v>
      </c>
      <c r="T821" t="s">
        <v>1523</v>
      </c>
      <c r="U821">
        <f t="shared" si="96"/>
        <v>2014</v>
      </c>
      <c r="V821" t="str">
        <f t="shared" si="100"/>
        <v>01</v>
      </c>
      <c r="W821" t="str">
        <f t="shared" si="101"/>
        <v>01</v>
      </c>
      <c r="X821" s="8">
        <f t="shared" si="102"/>
        <v>41640</v>
      </c>
      <c r="Y821">
        <f t="shared" si="97"/>
        <v>25.3</v>
      </c>
      <c r="Z821" t="str">
        <f t="shared" si="98"/>
        <v>GRUENFARBE</v>
      </c>
      <c r="AA821" s="9" t="str">
        <f t="shared" si="99"/>
        <v>01.01.2014</v>
      </c>
      <c r="AB821" s="9" t="str">
        <f t="shared" si="103"/>
        <v>Nein</v>
      </c>
    </row>
    <row r="822" spans="1:28" x14ac:dyDescent="0.25">
      <c r="A822" t="s">
        <v>3979</v>
      </c>
      <c r="B822" t="s">
        <v>3980</v>
      </c>
      <c r="C822" t="s">
        <v>3981</v>
      </c>
      <c r="D822" t="s">
        <v>3982</v>
      </c>
      <c r="E822" t="s">
        <v>3983</v>
      </c>
      <c r="F822" t="s">
        <v>3984</v>
      </c>
      <c r="G822" t="s">
        <v>63</v>
      </c>
      <c r="H822" t="s">
        <v>3985</v>
      </c>
      <c r="I822" s="3" t="s">
        <v>9704</v>
      </c>
      <c r="J822" t="s">
        <v>54</v>
      </c>
      <c r="K822" t="s">
        <v>59</v>
      </c>
      <c r="L822" t="s">
        <v>51</v>
      </c>
      <c r="M822" t="s">
        <v>51</v>
      </c>
      <c r="N822" t="s">
        <v>59</v>
      </c>
      <c r="O822" t="s">
        <v>56</v>
      </c>
      <c r="P822" t="s">
        <v>51</v>
      </c>
      <c r="Q822" s="1" t="s">
        <v>3978</v>
      </c>
      <c r="R822" t="s">
        <v>3986</v>
      </c>
      <c r="S822" t="s">
        <v>450</v>
      </c>
      <c r="T822" t="s">
        <v>471</v>
      </c>
      <c r="U822">
        <f t="shared" si="96"/>
        <v>2011</v>
      </c>
      <c r="V822" t="str">
        <f t="shared" si="100"/>
        <v>12</v>
      </c>
      <c r="W822" t="str">
        <f t="shared" si="101"/>
        <v>06</v>
      </c>
      <c r="X822" s="8">
        <f t="shared" si="102"/>
        <v>40883</v>
      </c>
      <c r="Y822">
        <f t="shared" si="97"/>
        <v>25.3</v>
      </c>
      <c r="Z822" t="str">
        <f t="shared" si="98"/>
        <v>GRUENFARBE</v>
      </c>
      <c r="AA822" s="9" t="str">
        <f t="shared" si="99"/>
        <v>06.12.2011</v>
      </c>
      <c r="AB822" s="9" t="str">
        <f t="shared" si="103"/>
        <v>Nein</v>
      </c>
    </row>
    <row r="823" spans="1:28" x14ac:dyDescent="0.25">
      <c r="A823" t="s">
        <v>3987</v>
      </c>
      <c r="B823" t="s">
        <v>3797</v>
      </c>
      <c r="C823" t="s">
        <v>51</v>
      </c>
      <c r="D823" t="s">
        <v>3988</v>
      </c>
      <c r="E823" t="s">
        <v>3989</v>
      </c>
      <c r="F823" t="s">
        <v>51</v>
      </c>
      <c r="G823" t="s">
        <v>79</v>
      </c>
      <c r="H823" t="s">
        <v>51</v>
      </c>
      <c r="I823" s="3" t="s">
        <v>9539</v>
      </c>
      <c r="J823" t="s">
        <v>54</v>
      </c>
      <c r="K823" t="s">
        <v>59</v>
      </c>
      <c r="L823" t="s">
        <v>51</v>
      </c>
      <c r="M823" t="s">
        <v>51</v>
      </c>
      <c r="N823" t="s">
        <v>59</v>
      </c>
      <c r="O823" t="s">
        <v>56</v>
      </c>
      <c r="P823" t="s">
        <v>51</v>
      </c>
      <c r="Q823" s="1" t="s">
        <v>3978</v>
      </c>
      <c r="R823" t="s">
        <v>51</v>
      </c>
      <c r="S823" t="s">
        <v>450</v>
      </c>
      <c r="T823" t="s">
        <v>1356</v>
      </c>
      <c r="U823">
        <f t="shared" si="96"/>
        <v>2006</v>
      </c>
      <c r="V823" t="str">
        <f t="shared" si="100"/>
        <v>01</v>
      </c>
      <c r="W823" t="str">
        <f t="shared" si="101"/>
        <v>01</v>
      </c>
      <c r="X823" s="8">
        <f t="shared" si="102"/>
        <v>38718</v>
      </c>
      <c r="Y823">
        <f t="shared" si="97"/>
        <v>25.3</v>
      </c>
      <c r="Z823" t="str">
        <f t="shared" si="98"/>
        <v>GRUENFARBE</v>
      </c>
      <c r="AA823" s="9" t="str">
        <f t="shared" si="99"/>
        <v>01.01.2006</v>
      </c>
      <c r="AB823" s="9" t="str">
        <f t="shared" si="103"/>
        <v>Nein</v>
      </c>
    </row>
    <row r="824" spans="1:28" x14ac:dyDescent="0.25">
      <c r="A824" t="s">
        <v>3990</v>
      </c>
      <c r="B824" t="s">
        <v>3991</v>
      </c>
      <c r="C824" t="s">
        <v>3992</v>
      </c>
      <c r="D824" t="s">
        <v>3993</v>
      </c>
      <c r="E824" t="s">
        <v>3994</v>
      </c>
      <c r="F824" t="s">
        <v>51</v>
      </c>
      <c r="G824" t="s">
        <v>77</v>
      </c>
      <c r="H824" t="s">
        <v>51</v>
      </c>
      <c r="I824" s="3" t="s">
        <v>9705</v>
      </c>
      <c r="J824" t="s">
        <v>54</v>
      </c>
      <c r="K824" t="s">
        <v>59</v>
      </c>
      <c r="L824" t="s">
        <v>51</v>
      </c>
      <c r="M824" t="s">
        <v>51</v>
      </c>
      <c r="N824" t="s">
        <v>59</v>
      </c>
      <c r="O824" t="s">
        <v>56</v>
      </c>
      <c r="P824" t="s">
        <v>51</v>
      </c>
      <c r="Q824" s="1" t="s">
        <v>3995</v>
      </c>
      <c r="R824" t="s">
        <v>51</v>
      </c>
      <c r="S824" t="s">
        <v>918</v>
      </c>
      <c r="T824" t="s">
        <v>471</v>
      </c>
      <c r="U824">
        <f t="shared" si="96"/>
        <v>2019</v>
      </c>
      <c r="V824" t="str">
        <f t="shared" si="100"/>
        <v>08</v>
      </c>
      <c r="W824" t="str">
        <f t="shared" si="101"/>
        <v>29</v>
      </c>
      <c r="X824" s="8">
        <f t="shared" si="102"/>
        <v>43706</v>
      </c>
      <c r="Y824">
        <f t="shared" si="97"/>
        <v>25.2</v>
      </c>
      <c r="Z824" t="str">
        <f t="shared" si="98"/>
        <v>GRUENFARBE</v>
      </c>
      <c r="AA824" s="9" t="str">
        <f t="shared" si="99"/>
        <v>29.08.2019</v>
      </c>
      <c r="AB824" s="9" t="str">
        <f t="shared" si="103"/>
        <v>Nein</v>
      </c>
    </row>
    <row r="825" spans="1:28" x14ac:dyDescent="0.25">
      <c r="A825" t="s">
        <v>4001</v>
      </c>
      <c r="B825" t="s">
        <v>4002</v>
      </c>
      <c r="C825" t="s">
        <v>4003</v>
      </c>
      <c r="D825" t="s">
        <v>2991</v>
      </c>
      <c r="E825" t="s">
        <v>2992</v>
      </c>
      <c r="F825" t="s">
        <v>51</v>
      </c>
      <c r="G825" t="s">
        <v>58</v>
      </c>
      <c r="H825" t="s">
        <v>51</v>
      </c>
      <c r="I825" s="3" t="s">
        <v>9707</v>
      </c>
      <c r="J825" t="s">
        <v>54</v>
      </c>
      <c r="K825" t="s">
        <v>59</v>
      </c>
      <c r="L825" t="s">
        <v>51</v>
      </c>
      <c r="M825" t="s">
        <v>51</v>
      </c>
      <c r="N825" t="s">
        <v>59</v>
      </c>
      <c r="O825" t="s">
        <v>56</v>
      </c>
      <c r="P825" t="s">
        <v>51</v>
      </c>
      <c r="Q825" s="1" t="s">
        <v>3995</v>
      </c>
      <c r="R825" t="s">
        <v>4004</v>
      </c>
      <c r="S825" t="s">
        <v>918</v>
      </c>
      <c r="T825" t="s">
        <v>2279</v>
      </c>
      <c r="U825">
        <f t="shared" si="96"/>
        <v>2006</v>
      </c>
      <c r="V825" t="str">
        <f t="shared" si="100"/>
        <v>06</v>
      </c>
      <c r="W825" t="str">
        <f t="shared" si="101"/>
        <v>30</v>
      </c>
      <c r="X825" s="8">
        <f t="shared" si="102"/>
        <v>38898</v>
      </c>
      <c r="Y825">
        <f t="shared" si="97"/>
        <v>25.2</v>
      </c>
      <c r="Z825" t="str">
        <f t="shared" si="98"/>
        <v>GRUENFARBE</v>
      </c>
      <c r="AA825" s="9" t="str">
        <f t="shared" si="99"/>
        <v>30.06.2006</v>
      </c>
      <c r="AB825" s="9" t="str">
        <f t="shared" si="103"/>
        <v>Nein</v>
      </c>
    </row>
    <row r="826" spans="1:28" x14ac:dyDescent="0.25">
      <c r="A826" t="s">
        <v>3996</v>
      </c>
      <c r="B826" t="s">
        <v>2359</v>
      </c>
      <c r="C826" t="s">
        <v>3997</v>
      </c>
      <c r="D826" t="s">
        <v>3998</v>
      </c>
      <c r="E826" t="s">
        <v>3999</v>
      </c>
      <c r="F826" t="s">
        <v>4000</v>
      </c>
      <c r="G826" t="s">
        <v>58</v>
      </c>
      <c r="H826" t="s">
        <v>51</v>
      </c>
      <c r="I826" s="3" t="s">
        <v>9706</v>
      </c>
      <c r="J826" t="s">
        <v>54</v>
      </c>
      <c r="K826" t="s">
        <v>59</v>
      </c>
      <c r="L826" t="s">
        <v>51</v>
      </c>
      <c r="M826" t="s">
        <v>51</v>
      </c>
      <c r="N826" t="s">
        <v>59</v>
      </c>
      <c r="O826" t="s">
        <v>56</v>
      </c>
      <c r="P826" t="s">
        <v>74</v>
      </c>
      <c r="Q826" s="1" t="s">
        <v>3995</v>
      </c>
      <c r="R826" t="s">
        <v>1563</v>
      </c>
      <c r="S826" t="s">
        <v>918</v>
      </c>
      <c r="T826" t="s">
        <v>3668</v>
      </c>
      <c r="U826">
        <f t="shared" si="96"/>
        <v>2005</v>
      </c>
      <c r="V826" t="str">
        <f t="shared" si="100"/>
        <v>12</v>
      </c>
      <c r="W826" t="str">
        <f t="shared" si="101"/>
        <v>29</v>
      </c>
      <c r="X826" s="8">
        <f t="shared" si="102"/>
        <v>38715</v>
      </c>
      <c r="Y826">
        <f t="shared" si="97"/>
        <v>25.2</v>
      </c>
      <c r="Z826" t="str">
        <f t="shared" si="98"/>
        <v>GRUENFARBE</v>
      </c>
      <c r="AA826" s="9" t="str">
        <f t="shared" si="99"/>
        <v>29.12.2005</v>
      </c>
      <c r="AB826" s="9" t="str">
        <f t="shared" si="103"/>
        <v>Nein</v>
      </c>
    </row>
    <row r="827" spans="1:28" x14ac:dyDescent="0.25">
      <c r="A827" t="s">
        <v>4030</v>
      </c>
      <c r="B827" t="s">
        <v>4031</v>
      </c>
      <c r="C827" t="s">
        <v>51</v>
      </c>
      <c r="D827" t="s">
        <v>4032</v>
      </c>
      <c r="E827" t="s">
        <v>4033</v>
      </c>
      <c r="F827" t="s">
        <v>51</v>
      </c>
      <c r="G827" t="s">
        <v>69</v>
      </c>
      <c r="H827" t="s">
        <v>51</v>
      </c>
      <c r="I827" s="3" t="s">
        <v>9566</v>
      </c>
      <c r="J827" t="s">
        <v>54</v>
      </c>
      <c r="K827" t="s">
        <v>59</v>
      </c>
      <c r="L827" t="s">
        <v>51</v>
      </c>
      <c r="M827" t="s">
        <v>51</v>
      </c>
      <c r="N827" t="s">
        <v>59</v>
      </c>
      <c r="O827" t="s">
        <v>56</v>
      </c>
      <c r="P827" t="s">
        <v>51</v>
      </c>
      <c r="Q827" s="1" t="s">
        <v>4009</v>
      </c>
      <c r="R827" t="s">
        <v>51</v>
      </c>
      <c r="S827" t="s">
        <v>1225</v>
      </c>
      <c r="T827" t="s">
        <v>3826</v>
      </c>
      <c r="U827">
        <f t="shared" si="96"/>
        <v>2009</v>
      </c>
      <c r="V827" t="str">
        <f t="shared" si="100"/>
        <v>01</v>
      </c>
      <c r="W827" t="str">
        <f t="shared" si="101"/>
        <v>01</v>
      </c>
      <c r="X827" s="8">
        <f t="shared" si="102"/>
        <v>39814</v>
      </c>
      <c r="Y827">
        <f t="shared" si="97"/>
        <v>25</v>
      </c>
      <c r="Z827" t="str">
        <f t="shared" si="98"/>
        <v>GRUENFARBE</v>
      </c>
      <c r="AA827" s="9" t="str">
        <f t="shared" si="99"/>
        <v>01.01.2009</v>
      </c>
      <c r="AB827" s="9" t="str">
        <f t="shared" si="103"/>
        <v>Nein</v>
      </c>
    </row>
    <row r="828" spans="1:28" x14ac:dyDescent="0.25">
      <c r="A828" t="s">
        <v>4005</v>
      </c>
      <c r="B828" t="s">
        <v>2081</v>
      </c>
      <c r="C828" t="s">
        <v>4006</v>
      </c>
      <c r="D828" t="s">
        <v>4007</v>
      </c>
      <c r="E828" t="s">
        <v>4008</v>
      </c>
      <c r="F828" t="s">
        <v>51</v>
      </c>
      <c r="G828" t="s">
        <v>69</v>
      </c>
      <c r="H828" t="s">
        <v>51</v>
      </c>
      <c r="I828" s="3" t="s">
        <v>9274</v>
      </c>
      <c r="J828" t="s">
        <v>54</v>
      </c>
      <c r="K828" t="s">
        <v>59</v>
      </c>
      <c r="L828" t="s">
        <v>51</v>
      </c>
      <c r="M828" t="s">
        <v>51</v>
      </c>
      <c r="N828" t="s">
        <v>59</v>
      </c>
      <c r="O828" t="s">
        <v>56</v>
      </c>
      <c r="P828" t="s">
        <v>51</v>
      </c>
      <c r="Q828" s="1" t="s">
        <v>4009</v>
      </c>
      <c r="R828" t="s">
        <v>4010</v>
      </c>
      <c r="S828" t="s">
        <v>450</v>
      </c>
      <c r="T828" t="s">
        <v>1523</v>
      </c>
      <c r="U828">
        <f t="shared" si="96"/>
        <v>2007</v>
      </c>
      <c r="V828" t="str">
        <f t="shared" si="100"/>
        <v>01</v>
      </c>
      <c r="W828" t="str">
        <f t="shared" si="101"/>
        <v>01</v>
      </c>
      <c r="X828" s="8">
        <f t="shared" si="102"/>
        <v>39083</v>
      </c>
      <c r="Y828">
        <f t="shared" si="97"/>
        <v>25</v>
      </c>
      <c r="Z828" t="str">
        <f t="shared" si="98"/>
        <v>GRUENFARBE</v>
      </c>
      <c r="AA828" s="9" t="str">
        <f t="shared" si="99"/>
        <v>01.01.2007</v>
      </c>
      <c r="AB828" s="9" t="str">
        <f t="shared" si="103"/>
        <v>Nein</v>
      </c>
    </row>
    <row r="829" spans="1:28" x14ac:dyDescent="0.25">
      <c r="A829" t="s">
        <v>4014</v>
      </c>
      <c r="B829" t="s">
        <v>4015</v>
      </c>
      <c r="C829" t="s">
        <v>4016</v>
      </c>
      <c r="D829" t="s">
        <v>4017</v>
      </c>
      <c r="E829" t="s">
        <v>4018</v>
      </c>
      <c r="F829" t="s">
        <v>51</v>
      </c>
      <c r="G829" t="s">
        <v>84</v>
      </c>
      <c r="H829" t="s">
        <v>1378</v>
      </c>
      <c r="I829" s="3" t="s">
        <v>9708</v>
      </c>
      <c r="J829" t="s">
        <v>54</v>
      </c>
      <c r="K829" t="s">
        <v>73</v>
      </c>
      <c r="L829" t="s">
        <v>73</v>
      </c>
      <c r="M829" t="s">
        <v>2014</v>
      </c>
      <c r="N829" t="s">
        <v>73</v>
      </c>
      <c r="O829" t="s">
        <v>74</v>
      </c>
      <c r="P829" t="s">
        <v>56</v>
      </c>
      <c r="Q829" s="1" t="s">
        <v>4009</v>
      </c>
      <c r="R829" t="s">
        <v>4019</v>
      </c>
      <c r="S829" t="s">
        <v>1225</v>
      </c>
      <c r="T829" t="s">
        <v>4015</v>
      </c>
      <c r="U829">
        <f t="shared" si="96"/>
        <v>2006</v>
      </c>
      <c r="V829" t="str">
        <f t="shared" si="100"/>
        <v>06</v>
      </c>
      <c r="W829" t="str">
        <f t="shared" si="101"/>
        <v>26</v>
      </c>
      <c r="X829" s="8">
        <f t="shared" si="102"/>
        <v>38894</v>
      </c>
      <c r="Y829">
        <f t="shared" si="97"/>
        <v>25</v>
      </c>
      <c r="Z829" t="str">
        <f t="shared" si="98"/>
        <v>GRUENFARBE</v>
      </c>
      <c r="AA829" s="9" t="str">
        <f t="shared" si="99"/>
        <v>26.06.2006</v>
      </c>
      <c r="AB829" s="9" t="str">
        <f t="shared" si="103"/>
        <v>Nein</v>
      </c>
    </row>
    <row r="830" spans="1:28" x14ac:dyDescent="0.25">
      <c r="A830" t="s">
        <v>4041</v>
      </c>
      <c r="B830" t="s">
        <v>4042</v>
      </c>
      <c r="C830" t="s">
        <v>51</v>
      </c>
      <c r="D830" t="s">
        <v>3998</v>
      </c>
      <c r="E830" t="s">
        <v>4043</v>
      </c>
      <c r="F830" t="s">
        <v>51</v>
      </c>
      <c r="G830" t="s">
        <v>58</v>
      </c>
      <c r="H830" t="s">
        <v>51</v>
      </c>
      <c r="I830" s="3" t="s">
        <v>9492</v>
      </c>
      <c r="J830" t="s">
        <v>54</v>
      </c>
      <c r="K830" t="s">
        <v>59</v>
      </c>
      <c r="L830" t="s">
        <v>51</v>
      </c>
      <c r="M830" t="s">
        <v>51</v>
      </c>
      <c r="N830" t="s">
        <v>59</v>
      </c>
      <c r="O830" t="s">
        <v>56</v>
      </c>
      <c r="P830" t="s">
        <v>51</v>
      </c>
      <c r="Q830" s="1" t="s">
        <v>4009</v>
      </c>
      <c r="R830" t="s">
        <v>51</v>
      </c>
      <c r="S830" t="s">
        <v>918</v>
      </c>
      <c r="T830" t="s">
        <v>2279</v>
      </c>
      <c r="U830">
        <f t="shared" si="96"/>
        <v>1999</v>
      </c>
      <c r="V830" t="str">
        <f t="shared" si="100"/>
        <v>01</v>
      </c>
      <c r="W830" t="str">
        <f t="shared" si="101"/>
        <v>01</v>
      </c>
      <c r="X830" s="8">
        <f t="shared" si="102"/>
        <v>36161</v>
      </c>
      <c r="Y830">
        <f t="shared" si="97"/>
        <v>25</v>
      </c>
      <c r="Z830" t="str">
        <f t="shared" si="98"/>
        <v>GRUENFARBE</v>
      </c>
      <c r="AA830" s="9" t="str">
        <f t="shared" si="99"/>
        <v>01.01.1999</v>
      </c>
      <c r="AB830" s="9" t="str">
        <f t="shared" si="103"/>
        <v>Nein</v>
      </c>
    </row>
    <row r="831" spans="1:28" x14ac:dyDescent="0.25">
      <c r="A831" t="s">
        <v>4044</v>
      </c>
      <c r="B831" t="s">
        <v>2756</v>
      </c>
      <c r="C831" t="s">
        <v>2757</v>
      </c>
      <c r="D831" t="s">
        <v>2063</v>
      </c>
      <c r="E831" t="s">
        <v>271</v>
      </c>
      <c r="F831" t="s">
        <v>51</v>
      </c>
      <c r="G831" t="s">
        <v>61</v>
      </c>
      <c r="H831" t="s">
        <v>4045</v>
      </c>
      <c r="I831" s="3" t="s">
        <v>9590</v>
      </c>
      <c r="J831" t="s">
        <v>54</v>
      </c>
      <c r="K831" t="s">
        <v>183</v>
      </c>
      <c r="L831" t="s">
        <v>185</v>
      </c>
      <c r="M831" t="s">
        <v>73</v>
      </c>
      <c r="N831" t="s">
        <v>185</v>
      </c>
      <c r="O831" t="s">
        <v>74</v>
      </c>
      <c r="P831" t="s">
        <v>56</v>
      </c>
      <c r="Q831" s="1" t="s">
        <v>4009</v>
      </c>
      <c r="R831" t="s">
        <v>51</v>
      </c>
      <c r="S831" t="s">
        <v>450</v>
      </c>
      <c r="T831" t="s">
        <v>1316</v>
      </c>
      <c r="U831">
        <f t="shared" si="96"/>
        <v>1995</v>
      </c>
      <c r="V831" t="str">
        <f t="shared" si="100"/>
        <v>06</v>
      </c>
      <c r="W831" t="str">
        <f t="shared" si="101"/>
        <v>17</v>
      </c>
      <c r="X831" s="8">
        <f t="shared" si="102"/>
        <v>34867</v>
      </c>
      <c r="Y831">
        <f t="shared" si="97"/>
        <v>25</v>
      </c>
      <c r="Z831" t="str">
        <f t="shared" si="98"/>
        <v>GRUENFARBE</v>
      </c>
      <c r="AA831" s="9" t="str">
        <f t="shared" si="99"/>
        <v>17.06.1995</v>
      </c>
      <c r="AB831" s="9" t="str">
        <f t="shared" si="103"/>
        <v>Nein</v>
      </c>
    </row>
    <row r="832" spans="1:28" x14ac:dyDescent="0.25">
      <c r="A832" t="s">
        <v>4011</v>
      </c>
      <c r="B832" t="s">
        <v>2786</v>
      </c>
      <c r="C832" t="s">
        <v>2787</v>
      </c>
      <c r="D832" t="s">
        <v>2788</v>
      </c>
      <c r="E832" t="s">
        <v>2789</v>
      </c>
      <c r="F832" t="s">
        <v>2790</v>
      </c>
      <c r="G832" t="s">
        <v>53</v>
      </c>
      <c r="H832" t="s">
        <v>4012</v>
      </c>
      <c r="I832" s="3" t="s">
        <v>9591</v>
      </c>
      <c r="J832" t="s">
        <v>54</v>
      </c>
      <c r="K832" t="s">
        <v>73</v>
      </c>
      <c r="L832" t="s">
        <v>51</v>
      </c>
      <c r="M832" t="s">
        <v>51</v>
      </c>
      <c r="N832" t="s">
        <v>73</v>
      </c>
      <c r="O832" t="s">
        <v>74</v>
      </c>
      <c r="P832" t="s">
        <v>56</v>
      </c>
      <c r="Q832" s="1" t="s">
        <v>4009</v>
      </c>
      <c r="R832" t="s">
        <v>4013</v>
      </c>
      <c r="S832" t="s">
        <v>1225</v>
      </c>
      <c r="T832" t="s">
        <v>2793</v>
      </c>
      <c r="U832">
        <f t="shared" si="96"/>
        <v>1993</v>
      </c>
      <c r="V832" t="str">
        <f t="shared" si="100"/>
        <v>01</v>
      </c>
      <c r="W832" t="str">
        <f t="shared" si="101"/>
        <v>01</v>
      </c>
      <c r="X832" s="8">
        <f t="shared" si="102"/>
        <v>33970</v>
      </c>
      <c r="Y832">
        <f t="shared" si="97"/>
        <v>25</v>
      </c>
      <c r="Z832" t="str">
        <f t="shared" si="98"/>
        <v>GRUENFARBE</v>
      </c>
      <c r="AA832" s="9" t="str">
        <f t="shared" si="99"/>
        <v>01.01.1993</v>
      </c>
      <c r="AB832" s="9" t="str">
        <f t="shared" si="103"/>
        <v>Nein</v>
      </c>
    </row>
    <row r="833" spans="1:28" x14ac:dyDescent="0.25">
      <c r="A833" t="s">
        <v>4034</v>
      </c>
      <c r="B833" t="s">
        <v>224</v>
      </c>
      <c r="C833" t="s">
        <v>4035</v>
      </c>
      <c r="D833" t="s">
        <v>4036</v>
      </c>
      <c r="E833" t="s">
        <v>4037</v>
      </c>
      <c r="F833" t="s">
        <v>51</v>
      </c>
      <c r="G833" t="s">
        <v>53</v>
      </c>
      <c r="H833" t="s">
        <v>4035</v>
      </c>
      <c r="I833" s="4" t="s">
        <v>9711</v>
      </c>
      <c r="J833" t="s">
        <v>54</v>
      </c>
      <c r="K833" t="s">
        <v>463</v>
      </c>
      <c r="L833" t="s">
        <v>51</v>
      </c>
      <c r="M833" t="s">
        <v>51</v>
      </c>
      <c r="N833" t="s">
        <v>463</v>
      </c>
      <c r="O833" t="s">
        <v>74</v>
      </c>
      <c r="P833" t="s">
        <v>74</v>
      </c>
      <c r="Q833" s="1" t="s">
        <v>4009</v>
      </c>
      <c r="R833" t="s">
        <v>532</v>
      </c>
      <c r="S833" t="s">
        <v>1225</v>
      </c>
      <c r="T833" t="s">
        <v>616</v>
      </c>
      <c r="U833">
        <f t="shared" si="96"/>
        <v>1985</v>
      </c>
      <c r="V833" t="str">
        <f t="shared" si="100"/>
        <v>12</v>
      </c>
      <c r="W833" t="str">
        <f t="shared" si="101"/>
        <v>31</v>
      </c>
      <c r="X833" s="8">
        <f t="shared" si="102"/>
        <v>31412</v>
      </c>
      <c r="Y833">
        <f t="shared" si="97"/>
        <v>25</v>
      </c>
      <c r="Z833" t="str">
        <f t="shared" si="98"/>
        <v>ROTFARBE</v>
      </c>
      <c r="AA833" s="9" t="str">
        <f t="shared" si="99"/>
        <v>31.12.1985</v>
      </c>
      <c r="AB833" s="9" t="str">
        <f t="shared" si="103"/>
        <v>Nein</v>
      </c>
    </row>
    <row r="834" spans="1:28" x14ac:dyDescent="0.25">
      <c r="A834" t="s">
        <v>4038</v>
      </c>
      <c r="B834" t="s">
        <v>1594</v>
      </c>
      <c r="C834" t="s">
        <v>4039</v>
      </c>
      <c r="D834" t="s">
        <v>1656</v>
      </c>
      <c r="E834" t="s">
        <v>1657</v>
      </c>
      <c r="F834" t="s">
        <v>4040</v>
      </c>
      <c r="G834" t="s">
        <v>63</v>
      </c>
      <c r="H834" t="s">
        <v>51</v>
      </c>
      <c r="I834" s="4" t="s">
        <v>9435</v>
      </c>
      <c r="J834" t="s">
        <v>54</v>
      </c>
      <c r="K834" t="s">
        <v>73</v>
      </c>
      <c r="L834" t="s">
        <v>51</v>
      </c>
      <c r="M834" t="s">
        <v>51</v>
      </c>
      <c r="N834" t="s">
        <v>73</v>
      </c>
      <c r="O834" t="s">
        <v>74</v>
      </c>
      <c r="P834" t="s">
        <v>56</v>
      </c>
      <c r="Q834" s="1" t="s">
        <v>4009</v>
      </c>
      <c r="R834" t="s">
        <v>51</v>
      </c>
      <c r="S834" t="s">
        <v>918</v>
      </c>
      <c r="T834" t="s">
        <v>1601</v>
      </c>
      <c r="U834">
        <f t="shared" si="96"/>
        <v>1981</v>
      </c>
      <c r="V834" t="str">
        <f t="shared" si="100"/>
        <v>01</v>
      </c>
      <c r="W834" t="str">
        <f t="shared" si="101"/>
        <v>01</v>
      </c>
      <c r="X834" s="8">
        <f t="shared" si="102"/>
        <v>29587</v>
      </c>
      <c r="Y834">
        <f t="shared" si="97"/>
        <v>25</v>
      </c>
      <c r="Z834" t="str">
        <f t="shared" si="98"/>
        <v>ROTFARBE</v>
      </c>
      <c r="AA834" s="9" t="str">
        <f t="shared" si="99"/>
        <v>01.01.1981</v>
      </c>
      <c r="AB834" s="9" t="str">
        <f t="shared" si="103"/>
        <v>Nein</v>
      </c>
    </row>
    <row r="835" spans="1:28" x14ac:dyDescent="0.25">
      <c r="A835" t="s">
        <v>4051</v>
      </c>
      <c r="B835" t="s">
        <v>2155</v>
      </c>
      <c r="C835" t="s">
        <v>4052</v>
      </c>
      <c r="D835" t="s">
        <v>4053</v>
      </c>
      <c r="E835" t="s">
        <v>2158</v>
      </c>
      <c r="F835" t="s">
        <v>51</v>
      </c>
      <c r="G835" t="s">
        <v>58</v>
      </c>
      <c r="H835" t="s">
        <v>1933</v>
      </c>
      <c r="I835" s="4" t="s">
        <v>9712</v>
      </c>
      <c r="J835" t="s">
        <v>54</v>
      </c>
      <c r="K835" t="s">
        <v>183</v>
      </c>
      <c r="L835" t="s">
        <v>73</v>
      </c>
      <c r="M835" t="s">
        <v>4054</v>
      </c>
      <c r="N835" t="s">
        <v>73</v>
      </c>
      <c r="O835" t="s">
        <v>74</v>
      </c>
      <c r="P835" t="s">
        <v>56</v>
      </c>
      <c r="Q835" s="1" t="s">
        <v>4009</v>
      </c>
      <c r="R835" t="s">
        <v>4055</v>
      </c>
      <c r="S835" t="s">
        <v>450</v>
      </c>
      <c r="T835" t="s">
        <v>2161</v>
      </c>
      <c r="U835">
        <f t="shared" ref="U835:U898" si="104">VALUE(IF(LEN(I835)&gt;3,RIGHT(I835,4),1990))</f>
        <v>1965</v>
      </c>
      <c r="V835" t="str">
        <f t="shared" si="100"/>
        <v>05</v>
      </c>
      <c r="W835" t="str">
        <f t="shared" si="101"/>
        <v>10</v>
      </c>
      <c r="X835" s="8">
        <f t="shared" si="102"/>
        <v>23872</v>
      </c>
      <c r="Y835">
        <f t="shared" ref="Y835:Y898" si="105">VALUE(Q835)</f>
        <v>25</v>
      </c>
      <c r="Z835" t="str">
        <f t="shared" ref="Z835:Z898" si="106">IF(VALUE(U835)&lt;1990,"ROTFARBE","GRUENFARBE")</f>
        <v>ROTFARBE</v>
      </c>
      <c r="AA835" s="9" t="str">
        <f t="shared" ref="AA835:AA898" si="107">TEXT(I835,"DD.MM.YYYY")</f>
        <v>10.05.1965</v>
      </c>
      <c r="AB835" s="9" t="str">
        <f t="shared" si="103"/>
        <v>Nein</v>
      </c>
    </row>
    <row r="836" spans="1:28" x14ac:dyDescent="0.25">
      <c r="A836" t="s">
        <v>4024</v>
      </c>
      <c r="B836" t="s">
        <v>1954</v>
      </c>
      <c r="C836" t="s">
        <v>4025</v>
      </c>
      <c r="D836" t="s">
        <v>4026</v>
      </c>
      <c r="E836" t="s">
        <v>4027</v>
      </c>
      <c r="F836" t="s">
        <v>4028</v>
      </c>
      <c r="G836" t="s">
        <v>53</v>
      </c>
      <c r="H836" t="s">
        <v>51</v>
      </c>
      <c r="I836" s="4" t="s">
        <v>9710</v>
      </c>
      <c r="J836" t="s">
        <v>54</v>
      </c>
      <c r="K836" t="s">
        <v>463</v>
      </c>
      <c r="L836" t="s">
        <v>51</v>
      </c>
      <c r="M836" t="s">
        <v>51</v>
      </c>
      <c r="N836" t="s">
        <v>463</v>
      </c>
      <c r="O836" t="s">
        <v>74</v>
      </c>
      <c r="P836" t="s">
        <v>74</v>
      </c>
      <c r="Q836" s="1" t="s">
        <v>4009</v>
      </c>
      <c r="R836" t="s">
        <v>4029</v>
      </c>
      <c r="S836" t="s">
        <v>450</v>
      </c>
      <c r="T836" t="s">
        <v>616</v>
      </c>
      <c r="U836">
        <f t="shared" si="104"/>
        <v>1938</v>
      </c>
      <c r="V836" t="str">
        <f t="shared" ref="V836:V899" si="108">TEXT(IF(LEN(I836)=10,MID(I836,4,2),1),"00")</f>
        <v>07</v>
      </c>
      <c r="W836" t="str">
        <f t="shared" ref="W836:W899" si="109">TEXT(IF(LEN(I836)=10,MID(I836,1,2),1),"00")</f>
        <v>01</v>
      </c>
      <c r="X836" s="8">
        <f t="shared" ref="X836:X899" si="110">DATE(U836,V836,W836)</f>
        <v>14062</v>
      </c>
      <c r="Y836">
        <f t="shared" si="105"/>
        <v>25</v>
      </c>
      <c r="Z836" t="str">
        <f t="shared" si="106"/>
        <v>ROTFARBE</v>
      </c>
      <c r="AA836" s="9" t="str">
        <f t="shared" si="107"/>
        <v>01.07.1938</v>
      </c>
      <c r="AB836" s="9" t="str">
        <f t="shared" ref="AB836:AB899" si="111">IF(Y836&gt;AD$4,"Ja","Nein")</f>
        <v>Nein</v>
      </c>
    </row>
    <row r="837" spans="1:28" x14ac:dyDescent="0.25">
      <c r="A837" t="s">
        <v>4046</v>
      </c>
      <c r="B837" t="s">
        <v>1954</v>
      </c>
      <c r="C837" t="s">
        <v>4047</v>
      </c>
      <c r="D837" t="s">
        <v>4048</v>
      </c>
      <c r="E837" t="s">
        <v>4047</v>
      </c>
      <c r="F837" t="s">
        <v>4049</v>
      </c>
      <c r="G837" t="s">
        <v>53</v>
      </c>
      <c r="H837" t="s">
        <v>51</v>
      </c>
      <c r="I837" s="4" t="s">
        <v>9710</v>
      </c>
      <c r="J837" t="s">
        <v>54</v>
      </c>
      <c r="K837" t="s">
        <v>463</v>
      </c>
      <c r="L837" t="s">
        <v>51</v>
      </c>
      <c r="M837" t="s">
        <v>51</v>
      </c>
      <c r="N837" t="s">
        <v>463</v>
      </c>
      <c r="O837" t="s">
        <v>74</v>
      </c>
      <c r="P837" t="s">
        <v>74</v>
      </c>
      <c r="Q837" s="1" t="s">
        <v>4009</v>
      </c>
      <c r="R837" t="s">
        <v>4050</v>
      </c>
      <c r="S837" t="s">
        <v>450</v>
      </c>
      <c r="T837" t="s">
        <v>616</v>
      </c>
      <c r="U837">
        <f t="shared" si="104"/>
        <v>1938</v>
      </c>
      <c r="V837" t="str">
        <f t="shared" si="108"/>
        <v>07</v>
      </c>
      <c r="W837" t="str">
        <f t="shared" si="109"/>
        <v>01</v>
      </c>
      <c r="X837" s="8">
        <f t="shared" si="110"/>
        <v>14062</v>
      </c>
      <c r="Y837">
        <f t="shared" si="105"/>
        <v>25</v>
      </c>
      <c r="Z837" t="str">
        <f t="shared" si="106"/>
        <v>ROTFARBE</v>
      </c>
      <c r="AA837" s="9" t="str">
        <f t="shared" si="107"/>
        <v>01.07.1938</v>
      </c>
      <c r="AB837" s="9" t="str">
        <f t="shared" si="111"/>
        <v>Nein</v>
      </c>
    </row>
    <row r="838" spans="1:28" x14ac:dyDescent="0.25">
      <c r="A838" t="s">
        <v>4020</v>
      </c>
      <c r="B838" t="s">
        <v>1205</v>
      </c>
      <c r="C838" t="s">
        <v>4021</v>
      </c>
      <c r="D838" t="s">
        <v>4022</v>
      </c>
      <c r="E838" t="s">
        <v>4023</v>
      </c>
      <c r="F838" t="s">
        <v>51</v>
      </c>
      <c r="G838" t="s">
        <v>53</v>
      </c>
      <c r="H838" t="s">
        <v>324</v>
      </c>
      <c r="I838" s="4" t="s">
        <v>9709</v>
      </c>
      <c r="J838" t="s">
        <v>54</v>
      </c>
      <c r="K838" t="s">
        <v>463</v>
      </c>
      <c r="L838" t="s">
        <v>51</v>
      </c>
      <c r="M838" t="s">
        <v>51</v>
      </c>
      <c r="N838" t="s">
        <v>463</v>
      </c>
      <c r="O838" t="s">
        <v>74</v>
      </c>
      <c r="P838" t="s">
        <v>74</v>
      </c>
      <c r="Q838" s="1" t="s">
        <v>4009</v>
      </c>
      <c r="R838" t="s">
        <v>2657</v>
      </c>
      <c r="S838" t="s">
        <v>450</v>
      </c>
      <c r="T838" t="s">
        <v>817</v>
      </c>
      <c r="U838">
        <f t="shared" si="104"/>
        <v>1930</v>
      </c>
      <c r="V838" t="str">
        <f t="shared" si="108"/>
        <v>12</v>
      </c>
      <c r="W838" t="str">
        <f t="shared" si="109"/>
        <v>02</v>
      </c>
      <c r="X838" s="8">
        <f t="shared" si="110"/>
        <v>11294</v>
      </c>
      <c r="Y838">
        <f t="shared" si="105"/>
        <v>25</v>
      </c>
      <c r="Z838" t="str">
        <f t="shared" si="106"/>
        <v>ROTFARBE</v>
      </c>
      <c r="AA838" s="9" t="str">
        <f t="shared" si="107"/>
        <v>02.12.1930</v>
      </c>
      <c r="AB838" s="9" t="str">
        <f t="shared" si="111"/>
        <v>Nein</v>
      </c>
    </row>
    <row r="839" spans="1:28" x14ac:dyDescent="0.25">
      <c r="A839" t="s">
        <v>4056</v>
      </c>
      <c r="B839" t="s">
        <v>51</v>
      </c>
      <c r="C839" t="s">
        <v>4057</v>
      </c>
      <c r="D839" t="s">
        <v>2083</v>
      </c>
      <c r="E839" t="s">
        <v>4058</v>
      </c>
      <c r="F839" t="s">
        <v>4059</v>
      </c>
      <c r="G839" t="s">
        <v>66</v>
      </c>
      <c r="H839" t="s">
        <v>51</v>
      </c>
      <c r="I839" s="3" t="s">
        <v>9369</v>
      </c>
      <c r="J839" t="s">
        <v>54</v>
      </c>
      <c r="K839" t="s">
        <v>59</v>
      </c>
      <c r="L839" t="s">
        <v>51</v>
      </c>
      <c r="M839" t="s">
        <v>51</v>
      </c>
      <c r="N839" t="s">
        <v>59</v>
      </c>
      <c r="O839" t="s">
        <v>56</v>
      </c>
      <c r="P839" t="s">
        <v>51</v>
      </c>
      <c r="Q839" s="1" t="s">
        <v>4060</v>
      </c>
      <c r="R839" t="s">
        <v>51</v>
      </c>
      <c r="S839" t="s">
        <v>51</v>
      </c>
      <c r="T839" t="s">
        <v>51</v>
      </c>
      <c r="U839">
        <f t="shared" si="104"/>
        <v>2015</v>
      </c>
      <c r="V839" t="str">
        <f t="shared" si="108"/>
        <v>01</v>
      </c>
      <c r="W839" t="str">
        <f t="shared" si="109"/>
        <v>01</v>
      </c>
      <c r="X839" s="8">
        <f t="shared" si="110"/>
        <v>42005</v>
      </c>
      <c r="Y839">
        <f t="shared" si="105"/>
        <v>24.8</v>
      </c>
      <c r="Z839" t="str">
        <f t="shared" si="106"/>
        <v>GRUENFARBE</v>
      </c>
      <c r="AA839" s="9" t="str">
        <f t="shared" si="107"/>
        <v>01.01.2015</v>
      </c>
      <c r="AB839" s="9" t="str">
        <f t="shared" si="111"/>
        <v>Nein</v>
      </c>
    </row>
    <row r="840" spans="1:28" x14ac:dyDescent="0.25">
      <c r="A840" t="s">
        <v>4061</v>
      </c>
      <c r="B840" t="s">
        <v>4062</v>
      </c>
      <c r="C840" t="s">
        <v>4063</v>
      </c>
      <c r="D840" t="s">
        <v>4064</v>
      </c>
      <c r="E840" t="s">
        <v>3810</v>
      </c>
      <c r="F840" t="s">
        <v>51</v>
      </c>
      <c r="G840" t="s">
        <v>84</v>
      </c>
      <c r="H840" t="s">
        <v>51</v>
      </c>
      <c r="I840" s="3" t="s">
        <v>9304</v>
      </c>
      <c r="J840" t="s">
        <v>54</v>
      </c>
      <c r="K840" t="s">
        <v>185</v>
      </c>
      <c r="L840" t="s">
        <v>51</v>
      </c>
      <c r="M840" t="s">
        <v>51</v>
      </c>
      <c r="N840" t="s">
        <v>185</v>
      </c>
      <c r="O840" t="s">
        <v>74</v>
      </c>
      <c r="P840" t="s">
        <v>74</v>
      </c>
      <c r="Q840" s="1" t="s">
        <v>4060</v>
      </c>
      <c r="R840" t="s">
        <v>51</v>
      </c>
      <c r="S840" t="s">
        <v>1225</v>
      </c>
      <c r="T840" t="s">
        <v>3645</v>
      </c>
      <c r="U840">
        <f t="shared" si="104"/>
        <v>2011</v>
      </c>
      <c r="V840" t="str">
        <f t="shared" si="108"/>
        <v>01</v>
      </c>
      <c r="W840" t="str">
        <f t="shared" si="109"/>
        <v>01</v>
      </c>
      <c r="X840" s="8">
        <f t="shared" si="110"/>
        <v>40544</v>
      </c>
      <c r="Y840">
        <f t="shared" si="105"/>
        <v>24.8</v>
      </c>
      <c r="Z840" t="str">
        <f t="shared" si="106"/>
        <v>GRUENFARBE</v>
      </c>
      <c r="AA840" s="9" t="str">
        <f t="shared" si="107"/>
        <v>01.01.2011</v>
      </c>
      <c r="AB840" s="9" t="str">
        <f t="shared" si="111"/>
        <v>Nein</v>
      </c>
    </row>
    <row r="841" spans="1:28" x14ac:dyDescent="0.25">
      <c r="A841" t="s">
        <v>4065</v>
      </c>
      <c r="B841" t="s">
        <v>4066</v>
      </c>
      <c r="C841" t="s">
        <v>51</v>
      </c>
      <c r="D841" t="s">
        <v>4067</v>
      </c>
      <c r="E841" t="s">
        <v>4068</v>
      </c>
      <c r="F841" t="s">
        <v>4069</v>
      </c>
      <c r="G841" t="s">
        <v>58</v>
      </c>
      <c r="H841" t="s">
        <v>51</v>
      </c>
      <c r="I841" s="3" t="s">
        <v>9304</v>
      </c>
      <c r="J841" t="s">
        <v>54</v>
      </c>
      <c r="K841" t="s">
        <v>55</v>
      </c>
      <c r="L841" t="s">
        <v>51</v>
      </c>
      <c r="M841" t="s">
        <v>51</v>
      </c>
      <c r="N841" t="s">
        <v>55</v>
      </c>
      <c r="O841" t="s">
        <v>56</v>
      </c>
      <c r="P841" t="s">
        <v>51</v>
      </c>
      <c r="Q841" s="1" t="s">
        <v>4070</v>
      </c>
      <c r="R841" t="s">
        <v>51</v>
      </c>
      <c r="S841" t="s">
        <v>3270</v>
      </c>
      <c r="T841" t="s">
        <v>471</v>
      </c>
      <c r="U841">
        <f t="shared" si="104"/>
        <v>2011</v>
      </c>
      <c r="V841" t="str">
        <f t="shared" si="108"/>
        <v>01</v>
      </c>
      <c r="W841" t="str">
        <f t="shared" si="109"/>
        <v>01</v>
      </c>
      <c r="X841" s="8">
        <f t="shared" si="110"/>
        <v>40544</v>
      </c>
      <c r="Y841">
        <f t="shared" si="105"/>
        <v>24.7</v>
      </c>
      <c r="Z841" t="str">
        <f t="shared" si="106"/>
        <v>GRUENFARBE</v>
      </c>
      <c r="AA841" s="9" t="str">
        <f t="shared" si="107"/>
        <v>01.01.2011</v>
      </c>
      <c r="AB841" s="9" t="str">
        <f t="shared" si="111"/>
        <v>Nein</v>
      </c>
    </row>
    <row r="842" spans="1:28" x14ac:dyDescent="0.25">
      <c r="A842" t="s">
        <v>4071</v>
      </c>
      <c r="B842" t="s">
        <v>4072</v>
      </c>
      <c r="C842" t="s">
        <v>4073</v>
      </c>
      <c r="D842" t="s">
        <v>4074</v>
      </c>
      <c r="E842" t="s">
        <v>4075</v>
      </c>
      <c r="F842" t="s">
        <v>4076</v>
      </c>
      <c r="G842" t="s">
        <v>63</v>
      </c>
      <c r="H842" t="s">
        <v>4077</v>
      </c>
      <c r="I842" s="3" t="s">
        <v>9642</v>
      </c>
      <c r="J842" t="s">
        <v>54</v>
      </c>
      <c r="K842" t="s">
        <v>91</v>
      </c>
      <c r="L842" t="s">
        <v>91</v>
      </c>
      <c r="M842" t="s">
        <v>1049</v>
      </c>
      <c r="N842" t="s">
        <v>91</v>
      </c>
      <c r="O842" t="s">
        <v>56</v>
      </c>
      <c r="P842" t="s">
        <v>56</v>
      </c>
      <c r="Q842" s="1" t="s">
        <v>4070</v>
      </c>
      <c r="R842" t="s">
        <v>51</v>
      </c>
      <c r="S842" t="s">
        <v>1225</v>
      </c>
      <c r="T842" t="s">
        <v>4078</v>
      </c>
      <c r="U842">
        <f t="shared" si="104"/>
        <v>2000</v>
      </c>
      <c r="V842" t="str">
        <f t="shared" si="108"/>
        <v>01</v>
      </c>
      <c r="W842" t="str">
        <f t="shared" si="109"/>
        <v>01</v>
      </c>
      <c r="X842" s="8">
        <f t="shared" si="110"/>
        <v>36526</v>
      </c>
      <c r="Y842">
        <f t="shared" si="105"/>
        <v>24.7</v>
      </c>
      <c r="Z842" t="str">
        <f t="shared" si="106"/>
        <v>GRUENFARBE</v>
      </c>
      <c r="AA842" s="9" t="str">
        <f t="shared" si="107"/>
        <v>01.01.2000</v>
      </c>
      <c r="AB842" s="9" t="str">
        <f t="shared" si="111"/>
        <v>Nein</v>
      </c>
    </row>
    <row r="843" spans="1:28" x14ac:dyDescent="0.25">
      <c r="A843" t="s">
        <v>4079</v>
      </c>
      <c r="B843" t="s">
        <v>4080</v>
      </c>
      <c r="C843" t="s">
        <v>51</v>
      </c>
      <c r="D843" t="s">
        <v>4081</v>
      </c>
      <c r="E843" t="s">
        <v>4082</v>
      </c>
      <c r="F843" t="s">
        <v>51</v>
      </c>
      <c r="G843" t="s">
        <v>58</v>
      </c>
      <c r="H843" t="s">
        <v>51</v>
      </c>
      <c r="I843" s="3" t="s">
        <v>9323</v>
      </c>
      <c r="J843" t="s">
        <v>54</v>
      </c>
      <c r="K843" t="s">
        <v>59</v>
      </c>
      <c r="L843" t="s">
        <v>51</v>
      </c>
      <c r="M843" t="s">
        <v>51</v>
      </c>
      <c r="N843" t="s">
        <v>59</v>
      </c>
      <c r="O843" t="s">
        <v>56</v>
      </c>
      <c r="P843" t="s">
        <v>51</v>
      </c>
      <c r="Q843" s="1" t="s">
        <v>4083</v>
      </c>
      <c r="R843" t="s">
        <v>51</v>
      </c>
      <c r="S843" t="s">
        <v>918</v>
      </c>
      <c r="T843" t="s">
        <v>2279</v>
      </c>
      <c r="U843">
        <f t="shared" si="104"/>
        <v>1996</v>
      </c>
      <c r="V843" t="str">
        <f t="shared" si="108"/>
        <v>01</v>
      </c>
      <c r="W843" t="str">
        <f t="shared" si="109"/>
        <v>01</v>
      </c>
      <c r="X843" s="8">
        <f t="shared" si="110"/>
        <v>35065</v>
      </c>
      <c r="Y843">
        <f t="shared" si="105"/>
        <v>24.6</v>
      </c>
      <c r="Z843" t="str">
        <f t="shared" si="106"/>
        <v>GRUENFARBE</v>
      </c>
      <c r="AA843" s="9" t="str">
        <f t="shared" si="107"/>
        <v>01.01.1996</v>
      </c>
      <c r="AB843" s="9" t="str">
        <f t="shared" si="111"/>
        <v>Nein</v>
      </c>
    </row>
    <row r="844" spans="1:28" x14ac:dyDescent="0.25">
      <c r="A844" t="s">
        <v>4084</v>
      </c>
      <c r="B844" t="s">
        <v>4085</v>
      </c>
      <c r="C844" t="s">
        <v>4086</v>
      </c>
      <c r="D844" t="s">
        <v>4087</v>
      </c>
      <c r="E844" t="s">
        <v>4088</v>
      </c>
      <c r="F844" t="s">
        <v>4089</v>
      </c>
      <c r="G844" t="s">
        <v>63</v>
      </c>
      <c r="H844" t="s">
        <v>51</v>
      </c>
      <c r="I844" s="3" t="s">
        <v>9713</v>
      </c>
      <c r="J844" t="s">
        <v>54</v>
      </c>
      <c r="K844" t="s">
        <v>73</v>
      </c>
      <c r="L844" t="s">
        <v>51</v>
      </c>
      <c r="M844" t="s">
        <v>51</v>
      </c>
      <c r="N844" t="s">
        <v>73</v>
      </c>
      <c r="O844" t="s">
        <v>74</v>
      </c>
      <c r="P844" t="s">
        <v>56</v>
      </c>
      <c r="Q844" s="1" t="s">
        <v>4083</v>
      </c>
      <c r="R844" t="s">
        <v>4090</v>
      </c>
      <c r="S844" t="s">
        <v>918</v>
      </c>
      <c r="T844" t="s">
        <v>4091</v>
      </c>
      <c r="U844">
        <f t="shared" si="104"/>
        <v>1994</v>
      </c>
      <c r="V844" t="str">
        <f t="shared" si="108"/>
        <v>03</v>
      </c>
      <c r="W844" t="str">
        <f t="shared" si="109"/>
        <v>28</v>
      </c>
      <c r="X844" s="8">
        <f t="shared" si="110"/>
        <v>34421</v>
      </c>
      <c r="Y844">
        <f t="shared" si="105"/>
        <v>24.6</v>
      </c>
      <c r="Z844" t="str">
        <f t="shared" si="106"/>
        <v>GRUENFARBE</v>
      </c>
      <c r="AA844" s="9" t="str">
        <f t="shared" si="107"/>
        <v>28.03.1994</v>
      </c>
      <c r="AB844" s="9" t="str">
        <f t="shared" si="111"/>
        <v>Nein</v>
      </c>
    </row>
    <row r="845" spans="1:28" x14ac:dyDescent="0.25">
      <c r="A845" t="s">
        <v>4092</v>
      </c>
      <c r="B845" t="s">
        <v>4093</v>
      </c>
      <c r="C845" t="s">
        <v>4094</v>
      </c>
      <c r="D845" t="s">
        <v>3012</v>
      </c>
      <c r="E845" t="s">
        <v>2880</v>
      </c>
      <c r="F845" t="s">
        <v>51</v>
      </c>
      <c r="G845" t="s">
        <v>63</v>
      </c>
      <c r="H845" t="s">
        <v>4094</v>
      </c>
      <c r="I845" s="3" t="s">
        <v>9323</v>
      </c>
      <c r="J845" t="s">
        <v>433</v>
      </c>
      <c r="K845" t="s">
        <v>73</v>
      </c>
      <c r="L845" t="s">
        <v>51</v>
      </c>
      <c r="M845" t="s">
        <v>51</v>
      </c>
      <c r="N845" t="s">
        <v>73</v>
      </c>
      <c r="O845" t="s">
        <v>74</v>
      </c>
      <c r="P845" t="s">
        <v>56</v>
      </c>
      <c r="Q845" s="1" t="s">
        <v>4095</v>
      </c>
      <c r="R845" t="s">
        <v>51</v>
      </c>
      <c r="S845" t="s">
        <v>450</v>
      </c>
      <c r="T845" t="s">
        <v>2885</v>
      </c>
      <c r="U845">
        <f t="shared" si="104"/>
        <v>1996</v>
      </c>
      <c r="V845" t="str">
        <f t="shared" si="108"/>
        <v>01</v>
      </c>
      <c r="W845" t="str">
        <f t="shared" si="109"/>
        <v>01</v>
      </c>
      <c r="X845" s="8">
        <f t="shared" si="110"/>
        <v>35065</v>
      </c>
      <c r="Y845">
        <f t="shared" si="105"/>
        <v>24.5</v>
      </c>
      <c r="Z845" t="str">
        <f t="shared" si="106"/>
        <v>GRUENFARBE</v>
      </c>
      <c r="AA845" s="9" t="str">
        <f t="shared" si="107"/>
        <v>01.01.1996</v>
      </c>
      <c r="AB845" s="9" t="str">
        <f t="shared" si="111"/>
        <v>Nein</v>
      </c>
    </row>
    <row r="846" spans="1:28" x14ac:dyDescent="0.25">
      <c r="A846" t="s">
        <v>4096</v>
      </c>
      <c r="B846" t="s">
        <v>51</v>
      </c>
      <c r="C846" t="s">
        <v>4097</v>
      </c>
      <c r="D846" t="s">
        <v>4098</v>
      </c>
      <c r="E846" t="s">
        <v>4099</v>
      </c>
      <c r="F846" t="s">
        <v>4100</v>
      </c>
      <c r="G846" t="s">
        <v>58</v>
      </c>
      <c r="H846" t="s">
        <v>51</v>
      </c>
      <c r="I846" s="3" t="s">
        <v>9369</v>
      </c>
      <c r="J846" t="s">
        <v>54</v>
      </c>
      <c r="K846" t="s">
        <v>59</v>
      </c>
      <c r="L846" t="s">
        <v>51</v>
      </c>
      <c r="M846" t="s">
        <v>51</v>
      </c>
      <c r="N846" t="s">
        <v>59</v>
      </c>
      <c r="O846" t="s">
        <v>56</v>
      </c>
      <c r="P846" t="s">
        <v>51</v>
      </c>
      <c r="Q846" s="1" t="s">
        <v>4101</v>
      </c>
      <c r="R846" t="s">
        <v>51</v>
      </c>
      <c r="S846" t="s">
        <v>51</v>
      </c>
      <c r="T846" t="s">
        <v>51</v>
      </c>
      <c r="U846">
        <f t="shared" si="104"/>
        <v>2015</v>
      </c>
      <c r="V846" t="str">
        <f t="shared" si="108"/>
        <v>01</v>
      </c>
      <c r="W846" t="str">
        <f t="shared" si="109"/>
        <v>01</v>
      </c>
      <c r="X846" s="8">
        <f t="shared" si="110"/>
        <v>42005</v>
      </c>
      <c r="Y846">
        <f t="shared" si="105"/>
        <v>24.4</v>
      </c>
      <c r="Z846" t="str">
        <f t="shared" si="106"/>
        <v>GRUENFARBE</v>
      </c>
      <c r="AA846" s="9" t="str">
        <f t="shared" si="107"/>
        <v>01.01.2015</v>
      </c>
      <c r="AB846" s="9" t="str">
        <f t="shared" si="111"/>
        <v>Nein</v>
      </c>
    </row>
    <row r="847" spans="1:28" x14ac:dyDescent="0.25">
      <c r="A847" t="s">
        <v>4102</v>
      </c>
      <c r="B847" t="s">
        <v>4103</v>
      </c>
      <c r="C847" t="s">
        <v>51</v>
      </c>
      <c r="D847" t="s">
        <v>4104</v>
      </c>
      <c r="E847" t="s">
        <v>4105</v>
      </c>
      <c r="F847" t="s">
        <v>4106</v>
      </c>
      <c r="G847" t="s">
        <v>69</v>
      </c>
      <c r="H847" t="s">
        <v>51</v>
      </c>
      <c r="I847" s="3" t="s">
        <v>9594</v>
      </c>
      <c r="J847" t="s">
        <v>54</v>
      </c>
      <c r="K847" t="s">
        <v>55</v>
      </c>
      <c r="L847" t="s">
        <v>51</v>
      </c>
      <c r="M847" t="s">
        <v>51</v>
      </c>
      <c r="N847" t="s">
        <v>55</v>
      </c>
      <c r="O847" t="s">
        <v>56</v>
      </c>
      <c r="P847" t="s">
        <v>74</v>
      </c>
      <c r="Q847" s="1" t="s">
        <v>4101</v>
      </c>
      <c r="R847" t="s">
        <v>51</v>
      </c>
      <c r="S847" t="s">
        <v>51</v>
      </c>
      <c r="T847" t="s">
        <v>1523</v>
      </c>
      <c r="U847">
        <f t="shared" si="104"/>
        <v>2012</v>
      </c>
      <c r="V847" t="str">
        <f t="shared" si="108"/>
        <v>01</v>
      </c>
      <c r="W847" t="str">
        <f t="shared" si="109"/>
        <v>01</v>
      </c>
      <c r="X847" s="8">
        <f t="shared" si="110"/>
        <v>40909</v>
      </c>
      <c r="Y847">
        <f t="shared" si="105"/>
        <v>24.4</v>
      </c>
      <c r="Z847" t="str">
        <f t="shared" si="106"/>
        <v>GRUENFARBE</v>
      </c>
      <c r="AA847" s="9" t="str">
        <f t="shared" si="107"/>
        <v>01.01.2012</v>
      </c>
      <c r="AB847" s="9" t="str">
        <f t="shared" si="111"/>
        <v>Nein</v>
      </c>
    </row>
    <row r="848" spans="1:28" x14ac:dyDescent="0.25">
      <c r="A848" t="s">
        <v>4107</v>
      </c>
      <c r="B848" t="s">
        <v>4108</v>
      </c>
      <c r="C848" t="s">
        <v>4109</v>
      </c>
      <c r="D848" t="s">
        <v>4110</v>
      </c>
      <c r="E848" t="s">
        <v>4111</v>
      </c>
      <c r="F848" t="s">
        <v>4112</v>
      </c>
      <c r="G848" t="s">
        <v>53</v>
      </c>
      <c r="H848" t="s">
        <v>1245</v>
      </c>
      <c r="I848" s="3" t="s">
        <v>9714</v>
      </c>
      <c r="J848" t="s">
        <v>54</v>
      </c>
      <c r="K848" t="s">
        <v>183</v>
      </c>
      <c r="L848" t="s">
        <v>1281</v>
      </c>
      <c r="M848" t="s">
        <v>4113</v>
      </c>
      <c r="N848" t="s">
        <v>1281</v>
      </c>
      <c r="O848" t="s">
        <v>172</v>
      </c>
      <c r="P848" t="s">
        <v>56</v>
      </c>
      <c r="Q848" s="1" t="s">
        <v>4101</v>
      </c>
      <c r="R848" t="s">
        <v>4114</v>
      </c>
      <c r="S848" t="s">
        <v>1225</v>
      </c>
      <c r="T848" t="s">
        <v>4115</v>
      </c>
      <c r="U848">
        <f t="shared" si="104"/>
        <v>1990</v>
      </c>
      <c r="V848" t="str">
        <f t="shared" si="108"/>
        <v>06</v>
      </c>
      <c r="W848" t="str">
        <f t="shared" si="109"/>
        <v>01</v>
      </c>
      <c r="X848" s="8">
        <f t="shared" si="110"/>
        <v>33025</v>
      </c>
      <c r="Y848">
        <f t="shared" si="105"/>
        <v>24.4</v>
      </c>
      <c r="Z848" t="str">
        <f t="shared" si="106"/>
        <v>GRUENFARBE</v>
      </c>
      <c r="AA848" s="9" t="str">
        <f t="shared" si="107"/>
        <v>01.06.1990</v>
      </c>
      <c r="AB848" s="9" t="str">
        <f t="shared" si="111"/>
        <v>Nein</v>
      </c>
    </row>
    <row r="849" spans="1:28" x14ac:dyDescent="0.25">
      <c r="A849" t="s">
        <v>4116</v>
      </c>
      <c r="B849" t="s">
        <v>51</v>
      </c>
      <c r="C849" t="s">
        <v>51</v>
      </c>
      <c r="D849" t="s">
        <v>3920</v>
      </c>
      <c r="E849" t="s">
        <v>3921</v>
      </c>
      <c r="F849" t="s">
        <v>4117</v>
      </c>
      <c r="G849" t="s">
        <v>66</v>
      </c>
      <c r="H849" t="s">
        <v>51</v>
      </c>
      <c r="I849" s="3" t="s">
        <v>9594</v>
      </c>
      <c r="J849" t="s">
        <v>54</v>
      </c>
      <c r="K849" t="s">
        <v>55</v>
      </c>
      <c r="L849" t="s">
        <v>51</v>
      </c>
      <c r="M849" t="s">
        <v>51</v>
      </c>
      <c r="N849" t="s">
        <v>55</v>
      </c>
      <c r="O849" t="s">
        <v>56</v>
      </c>
      <c r="P849" t="s">
        <v>51</v>
      </c>
      <c r="Q849" s="1" t="s">
        <v>4118</v>
      </c>
      <c r="R849" t="s">
        <v>51</v>
      </c>
      <c r="S849" t="s">
        <v>51</v>
      </c>
      <c r="T849" t="s">
        <v>1625</v>
      </c>
      <c r="U849">
        <f t="shared" si="104"/>
        <v>2012</v>
      </c>
      <c r="V849" t="str">
        <f t="shared" si="108"/>
        <v>01</v>
      </c>
      <c r="W849" t="str">
        <f t="shared" si="109"/>
        <v>01</v>
      </c>
      <c r="X849" s="8">
        <f t="shared" si="110"/>
        <v>40909</v>
      </c>
      <c r="Y849">
        <f t="shared" si="105"/>
        <v>24.3</v>
      </c>
      <c r="Z849" t="str">
        <f t="shared" si="106"/>
        <v>GRUENFARBE</v>
      </c>
      <c r="AA849" s="9" t="str">
        <f t="shared" si="107"/>
        <v>01.01.2012</v>
      </c>
      <c r="AB849" s="9" t="str">
        <f t="shared" si="111"/>
        <v>Nein</v>
      </c>
    </row>
    <row r="850" spans="1:28" x14ac:dyDescent="0.25">
      <c r="A850" t="s">
        <v>4119</v>
      </c>
      <c r="B850" t="s">
        <v>51</v>
      </c>
      <c r="C850" t="s">
        <v>51</v>
      </c>
      <c r="D850" t="s">
        <v>4120</v>
      </c>
      <c r="E850" t="s">
        <v>4121</v>
      </c>
      <c r="F850" t="s">
        <v>51</v>
      </c>
      <c r="G850" t="s">
        <v>66</v>
      </c>
      <c r="H850" t="s">
        <v>51</v>
      </c>
      <c r="I850" s="3" t="s">
        <v>9269</v>
      </c>
      <c r="J850" t="s">
        <v>54</v>
      </c>
      <c r="K850" t="s">
        <v>55</v>
      </c>
      <c r="L850" t="s">
        <v>51</v>
      </c>
      <c r="M850" t="s">
        <v>51</v>
      </c>
      <c r="N850" t="s">
        <v>55</v>
      </c>
      <c r="O850" t="s">
        <v>56</v>
      </c>
      <c r="P850" t="s">
        <v>51</v>
      </c>
      <c r="Q850" s="1" t="s">
        <v>4122</v>
      </c>
      <c r="R850" t="s">
        <v>51</v>
      </c>
      <c r="S850" t="s">
        <v>450</v>
      </c>
      <c r="T850" t="s">
        <v>1625</v>
      </c>
      <c r="U850">
        <f t="shared" si="104"/>
        <v>2010</v>
      </c>
      <c r="V850" t="str">
        <f t="shared" si="108"/>
        <v>01</v>
      </c>
      <c r="W850" t="str">
        <f t="shared" si="109"/>
        <v>01</v>
      </c>
      <c r="X850" s="8">
        <f t="shared" si="110"/>
        <v>40179</v>
      </c>
      <c r="Y850">
        <f t="shared" si="105"/>
        <v>24.2</v>
      </c>
      <c r="Z850" t="str">
        <f t="shared" si="106"/>
        <v>GRUENFARBE</v>
      </c>
      <c r="AA850" s="9" t="str">
        <f t="shared" si="107"/>
        <v>01.01.2010</v>
      </c>
      <c r="AB850" s="9" t="str">
        <f t="shared" si="111"/>
        <v>Nein</v>
      </c>
    </row>
    <row r="851" spans="1:28" x14ac:dyDescent="0.25">
      <c r="A851" t="s">
        <v>4129</v>
      </c>
      <c r="B851" t="s">
        <v>4130</v>
      </c>
      <c r="C851" t="s">
        <v>4131</v>
      </c>
      <c r="D851" t="s">
        <v>4132</v>
      </c>
      <c r="E851" t="s">
        <v>4133</v>
      </c>
      <c r="F851" t="s">
        <v>51</v>
      </c>
      <c r="G851" t="s">
        <v>88</v>
      </c>
      <c r="H851" t="s">
        <v>51</v>
      </c>
      <c r="I851" s="3" t="s">
        <v>9274</v>
      </c>
      <c r="J851" t="s">
        <v>54</v>
      </c>
      <c r="K851" t="s">
        <v>55</v>
      </c>
      <c r="L851" t="s">
        <v>51</v>
      </c>
      <c r="M851" t="s">
        <v>51</v>
      </c>
      <c r="N851" t="s">
        <v>55</v>
      </c>
      <c r="O851" t="s">
        <v>56</v>
      </c>
      <c r="P851" t="s">
        <v>51</v>
      </c>
      <c r="Q851" s="1" t="s">
        <v>4127</v>
      </c>
      <c r="R851" t="s">
        <v>51</v>
      </c>
      <c r="S851" t="s">
        <v>1225</v>
      </c>
      <c r="T851" t="s">
        <v>1356</v>
      </c>
      <c r="U851">
        <f t="shared" si="104"/>
        <v>2007</v>
      </c>
      <c r="V851" t="str">
        <f t="shared" si="108"/>
        <v>01</v>
      </c>
      <c r="W851" t="str">
        <f t="shared" si="109"/>
        <v>01</v>
      </c>
      <c r="X851" s="8">
        <f t="shared" si="110"/>
        <v>39083</v>
      </c>
      <c r="Y851">
        <f t="shared" si="105"/>
        <v>24.1</v>
      </c>
      <c r="Z851" t="str">
        <f t="shared" si="106"/>
        <v>GRUENFARBE</v>
      </c>
      <c r="AA851" s="9" t="str">
        <f t="shared" si="107"/>
        <v>01.01.2007</v>
      </c>
      <c r="AB851" s="9" t="str">
        <f t="shared" si="111"/>
        <v>Nein</v>
      </c>
    </row>
    <row r="852" spans="1:28" x14ac:dyDescent="0.25">
      <c r="A852" t="s">
        <v>51</v>
      </c>
      <c r="B852" t="s">
        <v>52</v>
      </c>
      <c r="C852" t="s">
        <v>51</v>
      </c>
      <c r="D852" t="s">
        <v>51</v>
      </c>
      <c r="E852" t="s">
        <v>51</v>
      </c>
      <c r="F852" t="s">
        <v>51</v>
      </c>
      <c r="G852" t="s">
        <v>66</v>
      </c>
      <c r="H852" t="s">
        <v>51</v>
      </c>
      <c r="I852" s="3" t="s">
        <v>9248</v>
      </c>
      <c r="J852" t="s">
        <v>54</v>
      </c>
      <c r="K852" t="s">
        <v>2958</v>
      </c>
      <c r="L852" t="s">
        <v>51</v>
      </c>
      <c r="M852" t="s">
        <v>51</v>
      </c>
      <c r="N852" t="s">
        <v>2958</v>
      </c>
      <c r="O852" t="s">
        <v>56</v>
      </c>
      <c r="P852" t="s">
        <v>51</v>
      </c>
      <c r="Q852" s="1" t="s">
        <v>4127</v>
      </c>
      <c r="R852" t="s">
        <v>51</v>
      </c>
      <c r="S852" t="s">
        <v>51</v>
      </c>
      <c r="T852" t="s">
        <v>51</v>
      </c>
      <c r="U852">
        <f t="shared" si="104"/>
        <v>1990</v>
      </c>
      <c r="V852" t="str">
        <f t="shared" si="108"/>
        <v>01</v>
      </c>
      <c r="W852" t="str">
        <f t="shared" si="109"/>
        <v>01</v>
      </c>
      <c r="X852" s="8">
        <f t="shared" si="110"/>
        <v>32874</v>
      </c>
      <c r="Y852">
        <f t="shared" si="105"/>
        <v>24.1</v>
      </c>
      <c r="Z852" t="str">
        <f t="shared" si="106"/>
        <v>GRUENFARBE</v>
      </c>
      <c r="AA852" s="9" t="str">
        <f t="shared" si="107"/>
        <v>01.01.1990</v>
      </c>
      <c r="AB852" s="9" t="str">
        <f t="shared" si="111"/>
        <v>Nein</v>
      </c>
    </row>
    <row r="853" spans="1:28" x14ac:dyDescent="0.25">
      <c r="A853" t="s">
        <v>4123</v>
      </c>
      <c r="B853" t="s">
        <v>1954</v>
      </c>
      <c r="C853" t="s">
        <v>4124</v>
      </c>
      <c r="D853" t="s">
        <v>4125</v>
      </c>
      <c r="E853" t="s">
        <v>4124</v>
      </c>
      <c r="F853" t="s">
        <v>4126</v>
      </c>
      <c r="G853" t="s">
        <v>53</v>
      </c>
      <c r="H853" t="s">
        <v>51</v>
      </c>
      <c r="I853" s="4" t="s">
        <v>9710</v>
      </c>
      <c r="J853" t="s">
        <v>54</v>
      </c>
      <c r="K853" t="s">
        <v>463</v>
      </c>
      <c r="L853" t="s">
        <v>51</v>
      </c>
      <c r="M853" t="s">
        <v>51</v>
      </c>
      <c r="N853" t="s">
        <v>463</v>
      </c>
      <c r="O853" t="s">
        <v>74</v>
      </c>
      <c r="P853" t="s">
        <v>74</v>
      </c>
      <c r="Q853" s="1" t="s">
        <v>4127</v>
      </c>
      <c r="R853" t="s">
        <v>4128</v>
      </c>
      <c r="S853" t="s">
        <v>450</v>
      </c>
      <c r="T853" t="s">
        <v>616</v>
      </c>
      <c r="U853">
        <f t="shared" si="104"/>
        <v>1938</v>
      </c>
      <c r="V853" t="str">
        <f t="shared" si="108"/>
        <v>07</v>
      </c>
      <c r="W853" t="str">
        <f t="shared" si="109"/>
        <v>01</v>
      </c>
      <c r="X853" s="8">
        <f t="shared" si="110"/>
        <v>14062</v>
      </c>
      <c r="Y853">
        <f t="shared" si="105"/>
        <v>24.1</v>
      </c>
      <c r="Z853" t="str">
        <f t="shared" si="106"/>
        <v>ROTFARBE</v>
      </c>
      <c r="AA853" s="9" t="str">
        <f t="shared" si="107"/>
        <v>01.07.1938</v>
      </c>
      <c r="AB853" s="9" t="str">
        <f t="shared" si="111"/>
        <v>Nein</v>
      </c>
    </row>
    <row r="854" spans="1:28" x14ac:dyDescent="0.25">
      <c r="A854" t="s">
        <v>4134</v>
      </c>
      <c r="B854" t="s">
        <v>4135</v>
      </c>
      <c r="C854" t="s">
        <v>4136</v>
      </c>
      <c r="D854" t="s">
        <v>4137</v>
      </c>
      <c r="E854" t="s">
        <v>4138</v>
      </c>
      <c r="F854" t="s">
        <v>4139</v>
      </c>
      <c r="G854" t="s">
        <v>84</v>
      </c>
      <c r="H854" t="s">
        <v>51</v>
      </c>
      <c r="I854" s="3" t="s">
        <v>9715</v>
      </c>
      <c r="J854" t="s">
        <v>54</v>
      </c>
      <c r="K854" t="s">
        <v>59</v>
      </c>
      <c r="L854" t="s">
        <v>51</v>
      </c>
      <c r="M854" t="s">
        <v>51</v>
      </c>
      <c r="N854" t="s">
        <v>59</v>
      </c>
      <c r="O854" t="s">
        <v>56</v>
      </c>
      <c r="P854" t="s">
        <v>51</v>
      </c>
      <c r="Q854" s="1" t="s">
        <v>4140</v>
      </c>
      <c r="R854" t="s">
        <v>51</v>
      </c>
      <c r="S854" t="s">
        <v>51</v>
      </c>
      <c r="T854" t="s">
        <v>51</v>
      </c>
      <c r="U854">
        <f t="shared" si="104"/>
        <v>2017</v>
      </c>
      <c r="V854" t="str">
        <f t="shared" si="108"/>
        <v>05</v>
      </c>
      <c r="W854" t="str">
        <f t="shared" si="109"/>
        <v>23</v>
      </c>
      <c r="X854" s="8">
        <f t="shared" si="110"/>
        <v>42878</v>
      </c>
      <c r="Y854">
        <f t="shared" si="105"/>
        <v>24</v>
      </c>
      <c r="Z854" t="str">
        <f t="shared" si="106"/>
        <v>GRUENFARBE</v>
      </c>
      <c r="AA854" s="9" t="str">
        <f t="shared" si="107"/>
        <v>23.05.2017</v>
      </c>
      <c r="AB854" s="9" t="str">
        <f t="shared" si="111"/>
        <v>Nein</v>
      </c>
    </row>
    <row r="855" spans="1:28" x14ac:dyDescent="0.25">
      <c r="A855" t="s">
        <v>4141</v>
      </c>
      <c r="B855" t="s">
        <v>4142</v>
      </c>
      <c r="C855" t="s">
        <v>4143</v>
      </c>
      <c r="D855" t="s">
        <v>4144</v>
      </c>
      <c r="E855" t="s">
        <v>4145</v>
      </c>
      <c r="F855" t="s">
        <v>4146</v>
      </c>
      <c r="G855" t="s">
        <v>93</v>
      </c>
      <c r="H855" t="s">
        <v>51</v>
      </c>
      <c r="I855" s="3" t="s">
        <v>9716</v>
      </c>
      <c r="J855" t="s">
        <v>54</v>
      </c>
      <c r="K855" t="s">
        <v>59</v>
      </c>
      <c r="L855" t="s">
        <v>51</v>
      </c>
      <c r="M855" t="s">
        <v>51</v>
      </c>
      <c r="N855" t="s">
        <v>59</v>
      </c>
      <c r="O855" t="s">
        <v>56</v>
      </c>
      <c r="P855" t="s">
        <v>51</v>
      </c>
      <c r="Q855" s="1" t="s">
        <v>4140</v>
      </c>
      <c r="R855" t="s">
        <v>51</v>
      </c>
      <c r="S855" t="s">
        <v>51</v>
      </c>
      <c r="T855" t="s">
        <v>51</v>
      </c>
      <c r="U855">
        <f t="shared" si="104"/>
        <v>2017</v>
      </c>
      <c r="V855" t="str">
        <f t="shared" si="108"/>
        <v>04</v>
      </c>
      <c r="W855" t="str">
        <f t="shared" si="109"/>
        <v>25</v>
      </c>
      <c r="X855" s="8">
        <f t="shared" si="110"/>
        <v>42850</v>
      </c>
      <c r="Y855">
        <f t="shared" si="105"/>
        <v>24</v>
      </c>
      <c r="Z855" t="str">
        <f t="shared" si="106"/>
        <v>GRUENFARBE</v>
      </c>
      <c r="AA855" s="9" t="str">
        <f t="shared" si="107"/>
        <v>25.04.2017</v>
      </c>
      <c r="AB855" s="9" t="str">
        <f t="shared" si="111"/>
        <v>Nein</v>
      </c>
    </row>
    <row r="856" spans="1:28" x14ac:dyDescent="0.25">
      <c r="A856" t="s">
        <v>4162</v>
      </c>
      <c r="B856" t="s">
        <v>51</v>
      </c>
      <c r="C856" t="s">
        <v>4163</v>
      </c>
      <c r="D856" t="s">
        <v>3960</v>
      </c>
      <c r="E856" t="s">
        <v>4164</v>
      </c>
      <c r="F856" t="s">
        <v>4165</v>
      </c>
      <c r="G856" t="s">
        <v>58</v>
      </c>
      <c r="H856" t="s">
        <v>51</v>
      </c>
      <c r="I856" s="3" t="s">
        <v>9698</v>
      </c>
      <c r="J856" t="s">
        <v>54</v>
      </c>
      <c r="K856" t="s">
        <v>59</v>
      </c>
      <c r="L856" t="s">
        <v>51</v>
      </c>
      <c r="M856" t="s">
        <v>51</v>
      </c>
      <c r="N856" t="s">
        <v>59</v>
      </c>
      <c r="O856" t="s">
        <v>56</v>
      </c>
      <c r="P856" t="s">
        <v>51</v>
      </c>
      <c r="Q856" s="1" t="s">
        <v>4140</v>
      </c>
      <c r="R856" t="s">
        <v>51</v>
      </c>
      <c r="S856" t="s">
        <v>51</v>
      </c>
      <c r="T856" t="s">
        <v>51</v>
      </c>
      <c r="U856">
        <f t="shared" si="104"/>
        <v>2016</v>
      </c>
      <c r="V856" t="str">
        <f t="shared" si="108"/>
        <v>01</v>
      </c>
      <c r="W856" t="str">
        <f t="shared" si="109"/>
        <v>01</v>
      </c>
      <c r="X856" s="8">
        <f t="shared" si="110"/>
        <v>42370</v>
      </c>
      <c r="Y856">
        <f t="shared" si="105"/>
        <v>24</v>
      </c>
      <c r="Z856" t="str">
        <f t="shared" si="106"/>
        <v>GRUENFARBE</v>
      </c>
      <c r="AA856" s="9" t="str">
        <f t="shared" si="107"/>
        <v>01.01.2016</v>
      </c>
      <c r="AB856" s="9" t="str">
        <f t="shared" si="111"/>
        <v>Nein</v>
      </c>
    </row>
    <row r="857" spans="1:28" x14ac:dyDescent="0.25">
      <c r="A857" t="s">
        <v>4147</v>
      </c>
      <c r="B857" t="s">
        <v>51</v>
      </c>
      <c r="C857" t="s">
        <v>4148</v>
      </c>
      <c r="D857" t="s">
        <v>4149</v>
      </c>
      <c r="E857" t="s">
        <v>4150</v>
      </c>
      <c r="F857" t="s">
        <v>4151</v>
      </c>
      <c r="G857" t="s">
        <v>63</v>
      </c>
      <c r="H857" t="s">
        <v>51</v>
      </c>
      <c r="I857" s="3" t="s">
        <v>9369</v>
      </c>
      <c r="J857" t="s">
        <v>54</v>
      </c>
      <c r="K857" t="s">
        <v>59</v>
      </c>
      <c r="L857" t="s">
        <v>51</v>
      </c>
      <c r="M857" t="s">
        <v>51</v>
      </c>
      <c r="N857" t="s">
        <v>59</v>
      </c>
      <c r="O857" t="s">
        <v>56</v>
      </c>
      <c r="P857" t="s">
        <v>51</v>
      </c>
      <c r="Q857" s="1" t="s">
        <v>4140</v>
      </c>
      <c r="R857" t="s">
        <v>51</v>
      </c>
      <c r="S857" t="s">
        <v>51</v>
      </c>
      <c r="T857" t="s">
        <v>51</v>
      </c>
      <c r="U857">
        <f t="shared" si="104"/>
        <v>2015</v>
      </c>
      <c r="V857" t="str">
        <f t="shared" si="108"/>
        <v>01</v>
      </c>
      <c r="W857" t="str">
        <f t="shared" si="109"/>
        <v>01</v>
      </c>
      <c r="X857" s="8">
        <f t="shared" si="110"/>
        <v>42005</v>
      </c>
      <c r="Y857">
        <f t="shared" si="105"/>
        <v>24</v>
      </c>
      <c r="Z857" t="str">
        <f t="shared" si="106"/>
        <v>GRUENFARBE</v>
      </c>
      <c r="AA857" s="9" t="str">
        <f t="shared" si="107"/>
        <v>01.01.2015</v>
      </c>
      <c r="AB857" s="9" t="str">
        <f t="shared" si="111"/>
        <v>Nein</v>
      </c>
    </row>
    <row r="858" spans="1:28" x14ac:dyDescent="0.25">
      <c r="A858" t="s">
        <v>4152</v>
      </c>
      <c r="B858" t="s">
        <v>51</v>
      </c>
      <c r="C858" t="s">
        <v>4153</v>
      </c>
      <c r="D858" t="s">
        <v>4154</v>
      </c>
      <c r="E858" t="s">
        <v>4155</v>
      </c>
      <c r="F858" t="s">
        <v>4156</v>
      </c>
      <c r="G858" t="s">
        <v>53</v>
      </c>
      <c r="H858" t="s">
        <v>51</v>
      </c>
      <c r="I858" s="3" t="s">
        <v>9369</v>
      </c>
      <c r="J858" t="s">
        <v>54</v>
      </c>
      <c r="K858" t="s">
        <v>59</v>
      </c>
      <c r="L858" t="s">
        <v>51</v>
      </c>
      <c r="M858" t="s">
        <v>51</v>
      </c>
      <c r="N858" t="s">
        <v>59</v>
      </c>
      <c r="O858" t="s">
        <v>56</v>
      </c>
      <c r="P858" t="s">
        <v>51</v>
      </c>
      <c r="Q858" s="1" t="s">
        <v>4140</v>
      </c>
      <c r="R858" t="s">
        <v>51</v>
      </c>
      <c r="S858" t="s">
        <v>51</v>
      </c>
      <c r="T858" t="s">
        <v>51</v>
      </c>
      <c r="U858">
        <f t="shared" si="104"/>
        <v>2015</v>
      </c>
      <c r="V858" t="str">
        <f t="shared" si="108"/>
        <v>01</v>
      </c>
      <c r="W858" t="str">
        <f t="shared" si="109"/>
        <v>01</v>
      </c>
      <c r="X858" s="8">
        <f t="shared" si="110"/>
        <v>42005</v>
      </c>
      <c r="Y858">
        <f t="shared" si="105"/>
        <v>24</v>
      </c>
      <c r="Z858" t="str">
        <f t="shared" si="106"/>
        <v>GRUENFARBE</v>
      </c>
      <c r="AA858" s="9" t="str">
        <f t="shared" si="107"/>
        <v>01.01.2015</v>
      </c>
      <c r="AB858" s="9" t="str">
        <f t="shared" si="111"/>
        <v>Nein</v>
      </c>
    </row>
    <row r="859" spans="1:28" x14ac:dyDescent="0.25">
      <c r="A859" t="s">
        <v>4157</v>
      </c>
      <c r="B859" t="s">
        <v>51</v>
      </c>
      <c r="C859" t="s">
        <v>4158</v>
      </c>
      <c r="D859" t="s">
        <v>4159</v>
      </c>
      <c r="E859" t="s">
        <v>4160</v>
      </c>
      <c r="F859" t="s">
        <v>4161</v>
      </c>
      <c r="G859" t="s">
        <v>53</v>
      </c>
      <c r="H859" t="s">
        <v>51</v>
      </c>
      <c r="I859" s="3" t="s">
        <v>9369</v>
      </c>
      <c r="J859" t="s">
        <v>54</v>
      </c>
      <c r="K859" t="s">
        <v>59</v>
      </c>
      <c r="L859" t="s">
        <v>51</v>
      </c>
      <c r="M859" t="s">
        <v>51</v>
      </c>
      <c r="N859" t="s">
        <v>59</v>
      </c>
      <c r="O859" t="s">
        <v>56</v>
      </c>
      <c r="P859" t="s">
        <v>51</v>
      </c>
      <c r="Q859" s="1" t="s">
        <v>4140</v>
      </c>
      <c r="R859" t="s">
        <v>51</v>
      </c>
      <c r="S859" t="s">
        <v>51</v>
      </c>
      <c r="T859" t="s">
        <v>51</v>
      </c>
      <c r="U859">
        <f t="shared" si="104"/>
        <v>2015</v>
      </c>
      <c r="V859" t="str">
        <f t="shared" si="108"/>
        <v>01</v>
      </c>
      <c r="W859" t="str">
        <f t="shared" si="109"/>
        <v>01</v>
      </c>
      <c r="X859" s="8">
        <f t="shared" si="110"/>
        <v>42005</v>
      </c>
      <c r="Y859">
        <f t="shared" si="105"/>
        <v>24</v>
      </c>
      <c r="Z859" t="str">
        <f t="shared" si="106"/>
        <v>GRUENFARBE</v>
      </c>
      <c r="AA859" s="9" t="str">
        <f t="shared" si="107"/>
        <v>01.01.2015</v>
      </c>
      <c r="AB859" s="9" t="str">
        <f t="shared" si="111"/>
        <v>Nein</v>
      </c>
    </row>
    <row r="860" spans="1:28" x14ac:dyDescent="0.25">
      <c r="A860" t="s">
        <v>4171</v>
      </c>
      <c r="B860" t="s">
        <v>51</v>
      </c>
      <c r="C860" t="s">
        <v>4172</v>
      </c>
      <c r="D860" t="s">
        <v>4149</v>
      </c>
      <c r="E860" t="s">
        <v>4150</v>
      </c>
      <c r="F860" t="s">
        <v>51</v>
      </c>
      <c r="G860" t="s">
        <v>63</v>
      </c>
      <c r="H860" t="s">
        <v>51</v>
      </c>
      <c r="I860" s="3" t="s">
        <v>9369</v>
      </c>
      <c r="J860" t="s">
        <v>54</v>
      </c>
      <c r="K860" t="s">
        <v>59</v>
      </c>
      <c r="L860" t="s">
        <v>51</v>
      </c>
      <c r="M860" t="s">
        <v>51</v>
      </c>
      <c r="N860" t="s">
        <v>59</v>
      </c>
      <c r="O860" t="s">
        <v>56</v>
      </c>
      <c r="P860" t="s">
        <v>74</v>
      </c>
      <c r="Q860" s="1" t="s">
        <v>4140</v>
      </c>
      <c r="R860" t="s">
        <v>51</v>
      </c>
      <c r="S860" t="s">
        <v>918</v>
      </c>
      <c r="T860" t="s">
        <v>471</v>
      </c>
      <c r="U860">
        <f t="shared" si="104"/>
        <v>2015</v>
      </c>
      <c r="V860" t="str">
        <f t="shared" si="108"/>
        <v>01</v>
      </c>
      <c r="W860" t="str">
        <f t="shared" si="109"/>
        <v>01</v>
      </c>
      <c r="X860" s="8">
        <f t="shared" si="110"/>
        <v>42005</v>
      </c>
      <c r="Y860">
        <f t="shared" si="105"/>
        <v>24</v>
      </c>
      <c r="Z860" t="str">
        <f t="shared" si="106"/>
        <v>GRUENFARBE</v>
      </c>
      <c r="AA860" s="9" t="str">
        <f t="shared" si="107"/>
        <v>01.01.2015</v>
      </c>
      <c r="AB860" s="9" t="str">
        <f t="shared" si="111"/>
        <v>Nein</v>
      </c>
    </row>
    <row r="861" spans="1:28" x14ac:dyDescent="0.25">
      <c r="A861" t="s">
        <v>4166</v>
      </c>
      <c r="B861" t="s">
        <v>51</v>
      </c>
      <c r="C861" t="s">
        <v>4167</v>
      </c>
      <c r="D861" t="s">
        <v>4168</v>
      </c>
      <c r="E861" t="s">
        <v>4169</v>
      </c>
      <c r="F861" t="s">
        <v>4170</v>
      </c>
      <c r="G861" t="s">
        <v>69</v>
      </c>
      <c r="H861" t="s">
        <v>51</v>
      </c>
      <c r="I861" s="3" t="s">
        <v>9277</v>
      </c>
      <c r="J861" t="s">
        <v>54</v>
      </c>
      <c r="K861" t="s">
        <v>59</v>
      </c>
      <c r="L861" t="s">
        <v>51</v>
      </c>
      <c r="M861" t="s">
        <v>51</v>
      </c>
      <c r="N861" t="s">
        <v>59</v>
      </c>
      <c r="O861" t="s">
        <v>56</v>
      </c>
      <c r="P861" t="s">
        <v>74</v>
      </c>
      <c r="Q861" s="1" t="s">
        <v>4140</v>
      </c>
      <c r="R861" t="s">
        <v>51</v>
      </c>
      <c r="S861" t="s">
        <v>450</v>
      </c>
      <c r="T861" t="s">
        <v>1523</v>
      </c>
      <c r="U861">
        <f t="shared" si="104"/>
        <v>2014</v>
      </c>
      <c r="V861" t="str">
        <f t="shared" si="108"/>
        <v>01</v>
      </c>
      <c r="W861" t="str">
        <f t="shared" si="109"/>
        <v>01</v>
      </c>
      <c r="X861" s="8">
        <f t="shared" si="110"/>
        <v>41640</v>
      </c>
      <c r="Y861">
        <f t="shared" si="105"/>
        <v>24</v>
      </c>
      <c r="Z861" t="str">
        <f t="shared" si="106"/>
        <v>GRUENFARBE</v>
      </c>
      <c r="AA861" s="9" t="str">
        <f t="shared" si="107"/>
        <v>01.01.2014</v>
      </c>
      <c r="AB861" s="9" t="str">
        <f t="shared" si="111"/>
        <v>Nein</v>
      </c>
    </row>
    <row r="862" spans="1:28" x14ac:dyDescent="0.25">
      <c r="A862" t="s">
        <v>4173</v>
      </c>
      <c r="B862" t="s">
        <v>2081</v>
      </c>
      <c r="C862" t="s">
        <v>4174</v>
      </c>
      <c r="D862" t="s">
        <v>3558</v>
      </c>
      <c r="E862" t="s">
        <v>4175</v>
      </c>
      <c r="F862" t="s">
        <v>51</v>
      </c>
      <c r="G862" t="s">
        <v>66</v>
      </c>
      <c r="H862" t="s">
        <v>51</v>
      </c>
      <c r="I862" s="3" t="s">
        <v>9566</v>
      </c>
      <c r="J862" t="s">
        <v>54</v>
      </c>
      <c r="K862" t="s">
        <v>59</v>
      </c>
      <c r="L862" t="s">
        <v>51</v>
      </c>
      <c r="M862" t="s">
        <v>51</v>
      </c>
      <c r="N862" t="s">
        <v>59</v>
      </c>
      <c r="O862" t="s">
        <v>56</v>
      </c>
      <c r="P862" t="s">
        <v>51</v>
      </c>
      <c r="Q862" s="1" t="s">
        <v>4140</v>
      </c>
      <c r="R862" t="s">
        <v>3710</v>
      </c>
      <c r="S862" t="s">
        <v>450</v>
      </c>
      <c r="T862" t="s">
        <v>2841</v>
      </c>
      <c r="U862">
        <f t="shared" si="104"/>
        <v>2009</v>
      </c>
      <c r="V862" t="str">
        <f t="shared" si="108"/>
        <v>01</v>
      </c>
      <c r="W862" t="str">
        <f t="shared" si="109"/>
        <v>01</v>
      </c>
      <c r="X862" s="8">
        <f t="shared" si="110"/>
        <v>39814</v>
      </c>
      <c r="Y862">
        <f t="shared" si="105"/>
        <v>24</v>
      </c>
      <c r="Z862" t="str">
        <f t="shared" si="106"/>
        <v>GRUENFARBE</v>
      </c>
      <c r="AA862" s="9" t="str">
        <f t="shared" si="107"/>
        <v>01.01.2009</v>
      </c>
      <c r="AB862" s="9" t="str">
        <f t="shared" si="111"/>
        <v>Nein</v>
      </c>
    </row>
    <row r="863" spans="1:28" x14ac:dyDescent="0.25">
      <c r="A863" t="s">
        <v>4176</v>
      </c>
      <c r="B863" t="s">
        <v>2081</v>
      </c>
      <c r="C863" t="s">
        <v>4177</v>
      </c>
      <c r="D863" t="s">
        <v>2839</v>
      </c>
      <c r="E863" t="s">
        <v>4178</v>
      </c>
      <c r="F863" t="s">
        <v>51</v>
      </c>
      <c r="G863" t="s">
        <v>66</v>
      </c>
      <c r="H863" t="s">
        <v>51</v>
      </c>
      <c r="I863" s="3" t="s">
        <v>9566</v>
      </c>
      <c r="J863" t="s">
        <v>54</v>
      </c>
      <c r="K863" t="s">
        <v>59</v>
      </c>
      <c r="L863" t="s">
        <v>51</v>
      </c>
      <c r="M863" t="s">
        <v>51</v>
      </c>
      <c r="N863" t="s">
        <v>59</v>
      </c>
      <c r="O863" t="s">
        <v>56</v>
      </c>
      <c r="P863" t="s">
        <v>51</v>
      </c>
      <c r="Q863" s="1" t="s">
        <v>4140</v>
      </c>
      <c r="R863" t="s">
        <v>4179</v>
      </c>
      <c r="S863" t="s">
        <v>450</v>
      </c>
      <c r="T863" t="s">
        <v>2841</v>
      </c>
      <c r="U863">
        <f t="shared" si="104"/>
        <v>2009</v>
      </c>
      <c r="V863" t="str">
        <f t="shared" si="108"/>
        <v>01</v>
      </c>
      <c r="W863" t="str">
        <f t="shared" si="109"/>
        <v>01</v>
      </c>
      <c r="X863" s="8">
        <f t="shared" si="110"/>
        <v>39814</v>
      </c>
      <c r="Y863">
        <f t="shared" si="105"/>
        <v>24</v>
      </c>
      <c r="Z863" t="str">
        <f t="shared" si="106"/>
        <v>GRUENFARBE</v>
      </c>
      <c r="AA863" s="9" t="str">
        <f t="shared" si="107"/>
        <v>01.01.2009</v>
      </c>
      <c r="AB863" s="9" t="str">
        <f t="shared" si="111"/>
        <v>Nein</v>
      </c>
    </row>
    <row r="864" spans="1:28" x14ac:dyDescent="0.25">
      <c r="A864" t="s">
        <v>4240</v>
      </c>
      <c r="B864" t="s">
        <v>2038</v>
      </c>
      <c r="C864" t="s">
        <v>4241</v>
      </c>
      <c r="D864" t="s">
        <v>4242</v>
      </c>
      <c r="E864" t="s">
        <v>4243</v>
      </c>
      <c r="F864" t="s">
        <v>4244</v>
      </c>
      <c r="G864" t="s">
        <v>61</v>
      </c>
      <c r="H864" t="s">
        <v>51</v>
      </c>
      <c r="I864" s="3" t="s">
        <v>9723</v>
      </c>
      <c r="J864" t="s">
        <v>54</v>
      </c>
      <c r="K864" t="s">
        <v>463</v>
      </c>
      <c r="L864" t="s">
        <v>51</v>
      </c>
      <c r="M864" t="s">
        <v>51</v>
      </c>
      <c r="N864" t="s">
        <v>463</v>
      </c>
      <c r="O864" t="s">
        <v>56</v>
      </c>
      <c r="P864" t="s">
        <v>74</v>
      </c>
      <c r="Q864" s="1" t="s">
        <v>4140</v>
      </c>
      <c r="R864" t="s">
        <v>2044</v>
      </c>
      <c r="S864" t="s">
        <v>450</v>
      </c>
      <c r="T864" t="s">
        <v>138</v>
      </c>
      <c r="U864">
        <f t="shared" si="104"/>
        <v>2009</v>
      </c>
      <c r="V864" t="str">
        <f t="shared" si="108"/>
        <v>11</v>
      </c>
      <c r="W864" t="str">
        <f t="shared" si="109"/>
        <v>13</v>
      </c>
      <c r="X864" s="8">
        <f t="shared" si="110"/>
        <v>40130</v>
      </c>
      <c r="Y864">
        <f t="shared" si="105"/>
        <v>24</v>
      </c>
      <c r="Z864" t="str">
        <f t="shared" si="106"/>
        <v>GRUENFARBE</v>
      </c>
      <c r="AA864" s="9" t="str">
        <f t="shared" si="107"/>
        <v>13.11.2009</v>
      </c>
      <c r="AB864" s="9" t="str">
        <f t="shared" si="111"/>
        <v>Nein</v>
      </c>
    </row>
    <row r="865" spans="1:28" x14ac:dyDescent="0.25">
      <c r="A865" t="s">
        <v>4208</v>
      </c>
      <c r="B865" t="s">
        <v>4209</v>
      </c>
      <c r="C865" t="s">
        <v>4209</v>
      </c>
      <c r="D865" t="s">
        <v>1701</v>
      </c>
      <c r="E865" t="s">
        <v>1702</v>
      </c>
      <c r="F865" t="s">
        <v>4210</v>
      </c>
      <c r="G865" t="s">
        <v>79</v>
      </c>
      <c r="H865" t="s">
        <v>51</v>
      </c>
      <c r="I865" s="3" t="s">
        <v>9718</v>
      </c>
      <c r="J865" t="s">
        <v>54</v>
      </c>
      <c r="K865" t="s">
        <v>1281</v>
      </c>
      <c r="L865" t="s">
        <v>51</v>
      </c>
      <c r="M865" t="s">
        <v>51</v>
      </c>
      <c r="N865" t="s">
        <v>1281</v>
      </c>
      <c r="O865" t="s">
        <v>74</v>
      </c>
      <c r="P865" t="s">
        <v>56</v>
      </c>
      <c r="Q865" s="1" t="s">
        <v>4140</v>
      </c>
      <c r="R865" t="s">
        <v>1702</v>
      </c>
      <c r="S865" t="s">
        <v>450</v>
      </c>
      <c r="T865" t="s">
        <v>1552</v>
      </c>
      <c r="U865">
        <f t="shared" si="104"/>
        <v>2008</v>
      </c>
      <c r="V865" t="str">
        <f t="shared" si="108"/>
        <v>04</v>
      </c>
      <c r="W865" t="str">
        <f t="shared" si="109"/>
        <v>21</v>
      </c>
      <c r="X865" s="8">
        <f t="shared" si="110"/>
        <v>39559</v>
      </c>
      <c r="Y865">
        <f t="shared" si="105"/>
        <v>24</v>
      </c>
      <c r="Z865" t="str">
        <f t="shared" si="106"/>
        <v>GRUENFARBE</v>
      </c>
      <c r="AA865" s="9" t="str">
        <f t="shared" si="107"/>
        <v>21.04.2008</v>
      </c>
      <c r="AB865" s="9" t="str">
        <f t="shared" si="111"/>
        <v>Nein</v>
      </c>
    </row>
    <row r="866" spans="1:28" x14ac:dyDescent="0.25">
      <c r="A866" t="s">
        <v>4238</v>
      </c>
      <c r="B866" t="s">
        <v>3614</v>
      </c>
      <c r="C866" t="s">
        <v>51</v>
      </c>
      <c r="D866" t="s">
        <v>2221</v>
      </c>
      <c r="E866" t="s">
        <v>4239</v>
      </c>
      <c r="F866" t="s">
        <v>51</v>
      </c>
      <c r="G866" t="s">
        <v>63</v>
      </c>
      <c r="H866" t="s">
        <v>51</v>
      </c>
      <c r="I866" s="3" t="s">
        <v>9539</v>
      </c>
      <c r="J866" t="s">
        <v>54</v>
      </c>
      <c r="K866" t="s">
        <v>59</v>
      </c>
      <c r="L866" t="s">
        <v>51</v>
      </c>
      <c r="M866" t="s">
        <v>51</v>
      </c>
      <c r="N866" t="s">
        <v>59</v>
      </c>
      <c r="O866" t="s">
        <v>56</v>
      </c>
      <c r="P866" t="s">
        <v>51</v>
      </c>
      <c r="Q866" s="1" t="s">
        <v>4140</v>
      </c>
      <c r="R866" t="s">
        <v>51</v>
      </c>
      <c r="S866" t="s">
        <v>918</v>
      </c>
      <c r="T866" t="s">
        <v>471</v>
      </c>
      <c r="U866">
        <f t="shared" si="104"/>
        <v>2006</v>
      </c>
      <c r="V866" t="str">
        <f t="shared" si="108"/>
        <v>01</v>
      </c>
      <c r="W866" t="str">
        <f t="shared" si="109"/>
        <v>01</v>
      </c>
      <c r="X866" s="8">
        <f t="shared" si="110"/>
        <v>38718</v>
      </c>
      <c r="Y866">
        <f t="shared" si="105"/>
        <v>24</v>
      </c>
      <c r="Z866" t="str">
        <f t="shared" si="106"/>
        <v>GRUENFARBE</v>
      </c>
      <c r="AA866" s="9" t="str">
        <f t="shared" si="107"/>
        <v>01.01.2006</v>
      </c>
      <c r="AB866" s="9" t="str">
        <f t="shared" si="111"/>
        <v>Nein</v>
      </c>
    </row>
    <row r="867" spans="1:28" x14ac:dyDescent="0.25">
      <c r="A867" t="s">
        <v>4180</v>
      </c>
      <c r="B867" t="s">
        <v>4181</v>
      </c>
      <c r="C867" t="s">
        <v>4182</v>
      </c>
      <c r="D867" t="s">
        <v>543</v>
      </c>
      <c r="E867" t="s">
        <v>4183</v>
      </c>
      <c r="F867" t="s">
        <v>51</v>
      </c>
      <c r="G867" t="s">
        <v>66</v>
      </c>
      <c r="H867" t="s">
        <v>51</v>
      </c>
      <c r="I867" s="3" t="s">
        <v>9521</v>
      </c>
      <c r="J867" t="s">
        <v>54</v>
      </c>
      <c r="K867" t="s">
        <v>59</v>
      </c>
      <c r="L867" t="s">
        <v>51</v>
      </c>
      <c r="M867" t="s">
        <v>51</v>
      </c>
      <c r="N867" t="s">
        <v>59</v>
      </c>
      <c r="O867" t="s">
        <v>56</v>
      </c>
      <c r="P867" t="s">
        <v>74</v>
      </c>
      <c r="Q867" s="1" t="s">
        <v>4140</v>
      </c>
      <c r="R867" t="s">
        <v>4184</v>
      </c>
      <c r="S867" t="s">
        <v>450</v>
      </c>
      <c r="T867" t="s">
        <v>1356</v>
      </c>
      <c r="U867">
        <f t="shared" si="104"/>
        <v>2005</v>
      </c>
      <c r="V867" t="str">
        <f t="shared" si="108"/>
        <v>01</v>
      </c>
      <c r="W867" t="str">
        <f t="shared" si="109"/>
        <v>01</v>
      </c>
      <c r="X867" s="8">
        <f t="shared" si="110"/>
        <v>38353</v>
      </c>
      <c r="Y867">
        <f t="shared" si="105"/>
        <v>24</v>
      </c>
      <c r="Z867" t="str">
        <f t="shared" si="106"/>
        <v>GRUENFARBE</v>
      </c>
      <c r="AA867" s="9" t="str">
        <f t="shared" si="107"/>
        <v>01.01.2005</v>
      </c>
      <c r="AB867" s="9" t="str">
        <f t="shared" si="111"/>
        <v>Nein</v>
      </c>
    </row>
    <row r="868" spans="1:28" x14ac:dyDescent="0.25">
      <c r="A868" t="s">
        <v>4211</v>
      </c>
      <c r="B868" t="s">
        <v>4212</v>
      </c>
      <c r="C868" t="s">
        <v>4213</v>
      </c>
      <c r="D868" t="s">
        <v>4214</v>
      </c>
      <c r="E868" t="s">
        <v>4215</v>
      </c>
      <c r="F868" t="s">
        <v>4216</v>
      </c>
      <c r="G868" t="s">
        <v>79</v>
      </c>
      <c r="H868" t="s">
        <v>51</v>
      </c>
      <c r="I868" s="3" t="s">
        <v>9719</v>
      </c>
      <c r="J868" t="s">
        <v>54</v>
      </c>
      <c r="K868" t="s">
        <v>1281</v>
      </c>
      <c r="L868" t="s">
        <v>51</v>
      </c>
      <c r="M868" t="s">
        <v>51</v>
      </c>
      <c r="N868" t="s">
        <v>1281</v>
      </c>
      <c r="O868" t="s">
        <v>74</v>
      </c>
      <c r="P868" t="s">
        <v>419</v>
      </c>
      <c r="Q868" s="1" t="s">
        <v>4140</v>
      </c>
      <c r="R868" t="s">
        <v>4217</v>
      </c>
      <c r="S868" t="s">
        <v>918</v>
      </c>
      <c r="T868" t="s">
        <v>1356</v>
      </c>
      <c r="U868">
        <f t="shared" si="104"/>
        <v>2005</v>
      </c>
      <c r="V868" t="str">
        <f t="shared" si="108"/>
        <v>06</v>
      </c>
      <c r="W868" t="str">
        <f t="shared" si="109"/>
        <v>22</v>
      </c>
      <c r="X868" s="8">
        <f t="shared" si="110"/>
        <v>38525</v>
      </c>
      <c r="Y868">
        <f t="shared" si="105"/>
        <v>24</v>
      </c>
      <c r="Z868" t="str">
        <f t="shared" si="106"/>
        <v>GRUENFARBE</v>
      </c>
      <c r="AA868" s="9" t="str">
        <f t="shared" si="107"/>
        <v>22.06.2005</v>
      </c>
      <c r="AB868" s="9" t="str">
        <f t="shared" si="111"/>
        <v>Nein</v>
      </c>
    </row>
    <row r="869" spans="1:28" x14ac:dyDescent="0.25">
      <c r="A869" t="s">
        <v>4195</v>
      </c>
      <c r="B869" t="s">
        <v>4196</v>
      </c>
      <c r="C869" t="s">
        <v>4197</v>
      </c>
      <c r="D869" t="s">
        <v>4198</v>
      </c>
      <c r="E869" t="s">
        <v>4199</v>
      </c>
      <c r="F869" t="s">
        <v>4200</v>
      </c>
      <c r="G869" t="s">
        <v>53</v>
      </c>
      <c r="H869" t="s">
        <v>4201</v>
      </c>
      <c r="I869" s="3" t="s">
        <v>9717</v>
      </c>
      <c r="J869" t="s">
        <v>54</v>
      </c>
      <c r="K869" t="s">
        <v>73</v>
      </c>
      <c r="L869" t="s">
        <v>51</v>
      </c>
      <c r="M869" t="s">
        <v>51</v>
      </c>
      <c r="N869" t="s">
        <v>73</v>
      </c>
      <c r="O869" t="s">
        <v>74</v>
      </c>
      <c r="P869" t="s">
        <v>56</v>
      </c>
      <c r="Q869" s="1" t="s">
        <v>4140</v>
      </c>
      <c r="R869" t="s">
        <v>4202</v>
      </c>
      <c r="S869" t="s">
        <v>1225</v>
      </c>
      <c r="T869" t="s">
        <v>616</v>
      </c>
      <c r="U869">
        <f t="shared" si="104"/>
        <v>2001</v>
      </c>
      <c r="V869" t="str">
        <f t="shared" si="108"/>
        <v>02</v>
      </c>
      <c r="W869" t="str">
        <f t="shared" si="109"/>
        <v>01</v>
      </c>
      <c r="X869" s="8">
        <f t="shared" si="110"/>
        <v>36923</v>
      </c>
      <c r="Y869">
        <f t="shared" si="105"/>
        <v>24</v>
      </c>
      <c r="Z869" t="str">
        <f t="shared" si="106"/>
        <v>GRUENFARBE</v>
      </c>
      <c r="AA869" s="9" t="str">
        <f t="shared" si="107"/>
        <v>01.02.2001</v>
      </c>
      <c r="AB869" s="9" t="str">
        <f t="shared" si="111"/>
        <v>Nein</v>
      </c>
    </row>
    <row r="870" spans="1:28" x14ac:dyDescent="0.25">
      <c r="A870" t="s">
        <v>4203</v>
      </c>
      <c r="B870" t="s">
        <v>3707</v>
      </c>
      <c r="C870" t="s">
        <v>4204</v>
      </c>
      <c r="D870" t="s">
        <v>4205</v>
      </c>
      <c r="E870" t="s">
        <v>4206</v>
      </c>
      <c r="F870" t="s">
        <v>51</v>
      </c>
      <c r="G870" t="s">
        <v>81</v>
      </c>
      <c r="H870" t="s">
        <v>51</v>
      </c>
      <c r="I870" s="3" t="s">
        <v>9496</v>
      </c>
      <c r="J870" t="s">
        <v>54</v>
      </c>
      <c r="K870" t="s">
        <v>59</v>
      </c>
      <c r="L870" t="s">
        <v>51</v>
      </c>
      <c r="M870" t="s">
        <v>51</v>
      </c>
      <c r="N870" t="s">
        <v>59</v>
      </c>
      <c r="O870" t="s">
        <v>56</v>
      </c>
      <c r="P870" t="s">
        <v>74</v>
      </c>
      <c r="Q870" s="1" t="s">
        <v>4140</v>
      </c>
      <c r="R870" t="s">
        <v>4207</v>
      </c>
      <c r="S870" t="s">
        <v>1225</v>
      </c>
      <c r="T870" t="s">
        <v>1625</v>
      </c>
      <c r="U870">
        <f t="shared" si="104"/>
        <v>2001</v>
      </c>
      <c r="V870" t="str">
        <f t="shared" si="108"/>
        <v>01</v>
      </c>
      <c r="W870" t="str">
        <f t="shared" si="109"/>
        <v>01</v>
      </c>
      <c r="X870" s="8">
        <f t="shared" si="110"/>
        <v>36892</v>
      </c>
      <c r="Y870">
        <f t="shared" si="105"/>
        <v>24</v>
      </c>
      <c r="Z870" t="str">
        <f t="shared" si="106"/>
        <v>GRUENFARBE</v>
      </c>
      <c r="AA870" s="9" t="str">
        <f t="shared" si="107"/>
        <v>01.01.2001</v>
      </c>
      <c r="AB870" s="9" t="str">
        <f t="shared" si="111"/>
        <v>Nein</v>
      </c>
    </row>
    <row r="871" spans="1:28" x14ac:dyDescent="0.25">
      <c r="A871" t="s">
        <v>4233</v>
      </c>
      <c r="B871" t="s">
        <v>4234</v>
      </c>
      <c r="C871" t="s">
        <v>4234</v>
      </c>
      <c r="D871" t="s">
        <v>4235</v>
      </c>
      <c r="E871" t="s">
        <v>281</v>
      </c>
      <c r="F871" t="s">
        <v>4236</v>
      </c>
      <c r="G871" t="s">
        <v>281</v>
      </c>
      <c r="H871" t="s">
        <v>51</v>
      </c>
      <c r="I871" s="3" t="s">
        <v>9722</v>
      </c>
      <c r="J871" t="s">
        <v>54</v>
      </c>
      <c r="K871" t="s">
        <v>1281</v>
      </c>
      <c r="L871" t="s">
        <v>51</v>
      </c>
      <c r="M871" t="s">
        <v>51</v>
      </c>
      <c r="N871" t="s">
        <v>1281</v>
      </c>
      <c r="O871" t="s">
        <v>74</v>
      </c>
      <c r="P871" t="s">
        <v>56</v>
      </c>
      <c r="Q871" s="1" t="s">
        <v>4140</v>
      </c>
      <c r="R871" t="s">
        <v>4237</v>
      </c>
      <c r="S871" t="s">
        <v>1225</v>
      </c>
      <c r="T871" t="s">
        <v>1155</v>
      </c>
      <c r="U871">
        <f t="shared" si="104"/>
        <v>1999</v>
      </c>
      <c r="V871" t="str">
        <f t="shared" si="108"/>
        <v>08</v>
      </c>
      <c r="W871" t="str">
        <f t="shared" si="109"/>
        <v>12</v>
      </c>
      <c r="X871" s="8">
        <f t="shared" si="110"/>
        <v>36384</v>
      </c>
      <c r="Y871">
        <f t="shared" si="105"/>
        <v>24</v>
      </c>
      <c r="Z871" t="str">
        <f t="shared" si="106"/>
        <v>GRUENFARBE</v>
      </c>
      <c r="AA871" s="9" t="str">
        <f t="shared" si="107"/>
        <v>12.08.1999</v>
      </c>
      <c r="AB871" s="9" t="str">
        <f t="shared" si="111"/>
        <v>Nein</v>
      </c>
    </row>
    <row r="872" spans="1:28" x14ac:dyDescent="0.25">
      <c r="A872" t="s">
        <v>4230</v>
      </c>
      <c r="B872" t="s">
        <v>51</v>
      </c>
      <c r="C872" t="s">
        <v>51</v>
      </c>
      <c r="D872" t="s">
        <v>4231</v>
      </c>
      <c r="E872" t="s">
        <v>4232</v>
      </c>
      <c r="F872" t="s">
        <v>51</v>
      </c>
      <c r="G872" t="s">
        <v>58</v>
      </c>
      <c r="H872" t="s">
        <v>51</v>
      </c>
      <c r="I872" s="3" t="s">
        <v>9703</v>
      </c>
      <c r="J872" t="s">
        <v>54</v>
      </c>
      <c r="K872" t="s">
        <v>59</v>
      </c>
      <c r="L872" t="s">
        <v>51</v>
      </c>
      <c r="M872" t="s">
        <v>51</v>
      </c>
      <c r="N872" t="s">
        <v>59</v>
      </c>
      <c r="O872" t="s">
        <v>56</v>
      </c>
      <c r="P872" t="s">
        <v>51</v>
      </c>
      <c r="Q872" s="1" t="s">
        <v>4140</v>
      </c>
      <c r="R872" t="s">
        <v>51</v>
      </c>
      <c r="S872" t="s">
        <v>918</v>
      </c>
      <c r="T872" t="s">
        <v>2279</v>
      </c>
      <c r="U872">
        <f t="shared" si="104"/>
        <v>1998</v>
      </c>
      <c r="V872" t="str">
        <f t="shared" si="108"/>
        <v>01</v>
      </c>
      <c r="W872" t="str">
        <f t="shared" si="109"/>
        <v>01</v>
      </c>
      <c r="X872" s="8">
        <f t="shared" si="110"/>
        <v>35796</v>
      </c>
      <c r="Y872">
        <f t="shared" si="105"/>
        <v>24</v>
      </c>
      <c r="Z872" t="str">
        <f t="shared" si="106"/>
        <v>GRUENFARBE</v>
      </c>
      <c r="AA872" s="9" t="str">
        <f t="shared" si="107"/>
        <v>01.01.1998</v>
      </c>
      <c r="AB872" s="9" t="str">
        <f t="shared" si="111"/>
        <v>Nein</v>
      </c>
    </row>
    <row r="873" spans="1:28" x14ac:dyDescent="0.25">
      <c r="A873" t="s">
        <v>4185</v>
      </c>
      <c r="B873" t="s">
        <v>4186</v>
      </c>
      <c r="C873" t="s">
        <v>4187</v>
      </c>
      <c r="D873" t="s">
        <v>4188</v>
      </c>
      <c r="E873" t="s">
        <v>4189</v>
      </c>
      <c r="F873" t="s">
        <v>4190</v>
      </c>
      <c r="G873" t="s">
        <v>63</v>
      </c>
      <c r="H873" t="s">
        <v>4191</v>
      </c>
      <c r="I873" s="3" t="s">
        <v>9549</v>
      </c>
      <c r="J873" t="s">
        <v>54</v>
      </c>
      <c r="K873" t="s">
        <v>183</v>
      </c>
      <c r="L873" t="s">
        <v>73</v>
      </c>
      <c r="M873" t="s">
        <v>4192</v>
      </c>
      <c r="N873" t="s">
        <v>73</v>
      </c>
      <c r="O873" t="s">
        <v>74</v>
      </c>
      <c r="P873" t="s">
        <v>56</v>
      </c>
      <c r="Q873" s="1" t="s">
        <v>4140</v>
      </c>
      <c r="R873" t="s">
        <v>4193</v>
      </c>
      <c r="S873" t="s">
        <v>4194</v>
      </c>
      <c r="T873" t="s">
        <v>471</v>
      </c>
      <c r="U873">
        <f t="shared" si="104"/>
        <v>1995</v>
      </c>
      <c r="V873" t="str">
        <f t="shared" si="108"/>
        <v>01</v>
      </c>
      <c r="W873" t="str">
        <f t="shared" si="109"/>
        <v>01</v>
      </c>
      <c r="X873" s="8">
        <f t="shared" si="110"/>
        <v>34700</v>
      </c>
      <c r="Y873">
        <f t="shared" si="105"/>
        <v>24</v>
      </c>
      <c r="Z873" t="str">
        <f t="shared" si="106"/>
        <v>GRUENFARBE</v>
      </c>
      <c r="AA873" s="9" t="str">
        <f t="shared" si="107"/>
        <v>01.01.1995</v>
      </c>
      <c r="AB873" s="9" t="str">
        <f t="shared" si="111"/>
        <v>Nein</v>
      </c>
    </row>
    <row r="874" spans="1:28" x14ac:dyDescent="0.25">
      <c r="A874" t="s">
        <v>4218</v>
      </c>
      <c r="B874" t="s">
        <v>4219</v>
      </c>
      <c r="C874" t="s">
        <v>4220</v>
      </c>
      <c r="D874" t="s">
        <v>4221</v>
      </c>
      <c r="E874" t="s">
        <v>4222</v>
      </c>
      <c r="F874" t="s">
        <v>4223</v>
      </c>
      <c r="G874" t="s">
        <v>53</v>
      </c>
      <c r="H874" t="s">
        <v>4220</v>
      </c>
      <c r="I874" s="4" t="s">
        <v>9720</v>
      </c>
      <c r="J874" t="s">
        <v>54</v>
      </c>
      <c r="K874" t="s">
        <v>185</v>
      </c>
      <c r="L874" t="s">
        <v>1108</v>
      </c>
      <c r="M874" t="s">
        <v>51</v>
      </c>
      <c r="N874" t="s">
        <v>185</v>
      </c>
      <c r="O874" t="s">
        <v>74</v>
      </c>
      <c r="P874" t="s">
        <v>74</v>
      </c>
      <c r="Q874" s="1" t="s">
        <v>4140</v>
      </c>
      <c r="R874" t="s">
        <v>4224</v>
      </c>
      <c r="S874" t="s">
        <v>450</v>
      </c>
      <c r="T874" t="s">
        <v>4225</v>
      </c>
      <c r="U874">
        <f t="shared" si="104"/>
        <v>1988</v>
      </c>
      <c r="V874" t="str">
        <f t="shared" si="108"/>
        <v>07</v>
      </c>
      <c r="W874" t="str">
        <f t="shared" si="109"/>
        <v>17</v>
      </c>
      <c r="X874" s="8">
        <f t="shared" si="110"/>
        <v>32341</v>
      </c>
      <c r="Y874">
        <f t="shared" si="105"/>
        <v>24</v>
      </c>
      <c r="Z874" t="str">
        <f t="shared" si="106"/>
        <v>ROTFARBE</v>
      </c>
      <c r="AA874" s="9" t="str">
        <f t="shared" si="107"/>
        <v>17.07.1988</v>
      </c>
      <c r="AB874" s="9" t="str">
        <f t="shared" si="111"/>
        <v>Nein</v>
      </c>
    </row>
    <row r="875" spans="1:28" x14ac:dyDescent="0.25">
      <c r="A875" t="s">
        <v>4226</v>
      </c>
      <c r="B875" t="s">
        <v>914</v>
      </c>
      <c r="C875" t="s">
        <v>4227</v>
      </c>
      <c r="D875" t="s">
        <v>4228</v>
      </c>
      <c r="E875" t="s">
        <v>4229</v>
      </c>
      <c r="F875" t="s">
        <v>51</v>
      </c>
      <c r="G875" t="s">
        <v>77</v>
      </c>
      <c r="H875" t="s">
        <v>51</v>
      </c>
      <c r="I875" s="4" t="s">
        <v>9721</v>
      </c>
      <c r="J875" t="s">
        <v>54</v>
      </c>
      <c r="K875" t="s">
        <v>463</v>
      </c>
      <c r="L875" t="s">
        <v>51</v>
      </c>
      <c r="M875" t="s">
        <v>51</v>
      </c>
      <c r="N875" t="s">
        <v>463</v>
      </c>
      <c r="O875" t="s">
        <v>74</v>
      </c>
      <c r="P875" t="s">
        <v>74</v>
      </c>
      <c r="Q875" s="1" t="s">
        <v>4140</v>
      </c>
      <c r="R875" t="s">
        <v>51</v>
      </c>
      <c r="S875" t="s">
        <v>450</v>
      </c>
      <c r="T875" t="s">
        <v>471</v>
      </c>
      <c r="U875">
        <f t="shared" si="104"/>
        <v>1962</v>
      </c>
      <c r="V875" t="str">
        <f t="shared" si="108"/>
        <v>12</v>
      </c>
      <c r="W875" t="str">
        <f t="shared" si="109"/>
        <v>12</v>
      </c>
      <c r="X875" s="8">
        <f t="shared" si="110"/>
        <v>22992</v>
      </c>
      <c r="Y875">
        <f t="shared" si="105"/>
        <v>24</v>
      </c>
      <c r="Z875" t="str">
        <f t="shared" si="106"/>
        <v>ROTFARBE</v>
      </c>
      <c r="AA875" s="9" t="str">
        <f t="shared" si="107"/>
        <v>12.12.1962</v>
      </c>
      <c r="AB875" s="9" t="str">
        <f t="shared" si="111"/>
        <v>Nein</v>
      </c>
    </row>
    <row r="876" spans="1:28" x14ac:dyDescent="0.25">
      <c r="A876" t="s">
        <v>4245</v>
      </c>
      <c r="B876" t="s">
        <v>4042</v>
      </c>
      <c r="C876" t="s">
        <v>51</v>
      </c>
      <c r="D876" t="s">
        <v>4246</v>
      </c>
      <c r="E876" t="s">
        <v>4247</v>
      </c>
      <c r="F876" t="s">
        <v>51</v>
      </c>
      <c r="G876" t="s">
        <v>58</v>
      </c>
      <c r="H876" t="s">
        <v>51</v>
      </c>
      <c r="I876" s="3" t="s">
        <v>9703</v>
      </c>
      <c r="J876" t="s">
        <v>54</v>
      </c>
      <c r="K876" t="s">
        <v>59</v>
      </c>
      <c r="L876" t="s">
        <v>51</v>
      </c>
      <c r="M876" t="s">
        <v>51</v>
      </c>
      <c r="N876" t="s">
        <v>59</v>
      </c>
      <c r="O876" t="s">
        <v>56</v>
      </c>
      <c r="P876" t="s">
        <v>51</v>
      </c>
      <c r="Q876" s="1" t="s">
        <v>4248</v>
      </c>
      <c r="R876" t="s">
        <v>51</v>
      </c>
      <c r="S876" t="s">
        <v>918</v>
      </c>
      <c r="T876" t="s">
        <v>2279</v>
      </c>
      <c r="U876">
        <f t="shared" si="104"/>
        <v>1998</v>
      </c>
      <c r="V876" t="str">
        <f t="shared" si="108"/>
        <v>01</v>
      </c>
      <c r="W876" t="str">
        <f t="shared" si="109"/>
        <v>01</v>
      </c>
      <c r="X876" s="8">
        <f t="shared" si="110"/>
        <v>35796</v>
      </c>
      <c r="Y876">
        <f t="shared" si="105"/>
        <v>23.9</v>
      </c>
      <c r="Z876" t="str">
        <f t="shared" si="106"/>
        <v>GRUENFARBE</v>
      </c>
      <c r="AA876" s="9" t="str">
        <f t="shared" si="107"/>
        <v>01.01.1998</v>
      </c>
      <c r="AB876" s="9" t="str">
        <f t="shared" si="111"/>
        <v>Nein</v>
      </c>
    </row>
    <row r="877" spans="1:28" x14ac:dyDescent="0.25">
      <c r="A877" t="s">
        <v>4249</v>
      </c>
      <c r="B877" t="s">
        <v>4250</v>
      </c>
      <c r="C877" t="s">
        <v>51</v>
      </c>
      <c r="D877" t="s">
        <v>2947</v>
      </c>
      <c r="E877" t="s">
        <v>2948</v>
      </c>
      <c r="F877" t="s">
        <v>51</v>
      </c>
      <c r="G877" t="s">
        <v>58</v>
      </c>
      <c r="H877" t="s">
        <v>51</v>
      </c>
      <c r="I877" s="3" t="s">
        <v>9703</v>
      </c>
      <c r="J877" t="s">
        <v>54</v>
      </c>
      <c r="K877" t="s">
        <v>59</v>
      </c>
      <c r="L877" t="s">
        <v>51</v>
      </c>
      <c r="M877" t="s">
        <v>51</v>
      </c>
      <c r="N877" t="s">
        <v>59</v>
      </c>
      <c r="O877" t="s">
        <v>56</v>
      </c>
      <c r="P877" t="s">
        <v>51</v>
      </c>
      <c r="Q877" s="1" t="s">
        <v>4248</v>
      </c>
      <c r="R877" t="s">
        <v>51</v>
      </c>
      <c r="S877" t="s">
        <v>918</v>
      </c>
      <c r="T877" t="s">
        <v>2279</v>
      </c>
      <c r="U877">
        <f t="shared" si="104"/>
        <v>1998</v>
      </c>
      <c r="V877" t="str">
        <f t="shared" si="108"/>
        <v>01</v>
      </c>
      <c r="W877" t="str">
        <f t="shared" si="109"/>
        <v>01</v>
      </c>
      <c r="X877" s="8">
        <f t="shared" si="110"/>
        <v>35796</v>
      </c>
      <c r="Y877">
        <f t="shared" si="105"/>
        <v>23.9</v>
      </c>
      <c r="Z877" t="str">
        <f t="shared" si="106"/>
        <v>GRUENFARBE</v>
      </c>
      <c r="AA877" s="9" t="str">
        <f t="shared" si="107"/>
        <v>01.01.1998</v>
      </c>
      <c r="AB877" s="9" t="str">
        <f t="shared" si="111"/>
        <v>Nein</v>
      </c>
    </row>
    <row r="878" spans="1:28" x14ac:dyDescent="0.25">
      <c r="A878" t="s">
        <v>4251</v>
      </c>
      <c r="B878" t="s">
        <v>1241</v>
      </c>
      <c r="C878" t="s">
        <v>206</v>
      </c>
      <c r="D878" t="s">
        <v>4252</v>
      </c>
      <c r="E878" t="s">
        <v>206</v>
      </c>
      <c r="F878" t="s">
        <v>51</v>
      </c>
      <c r="G878" t="s">
        <v>53</v>
      </c>
      <c r="H878" t="s">
        <v>1245</v>
      </c>
      <c r="I878" s="4" t="s">
        <v>9617</v>
      </c>
      <c r="J878" t="s">
        <v>54</v>
      </c>
      <c r="K878" t="s">
        <v>463</v>
      </c>
      <c r="L878" t="s">
        <v>51</v>
      </c>
      <c r="M878" t="s">
        <v>51</v>
      </c>
      <c r="N878" t="s">
        <v>463</v>
      </c>
      <c r="O878" t="s">
        <v>74</v>
      </c>
      <c r="P878" t="s">
        <v>74</v>
      </c>
      <c r="Q878" s="1" t="s">
        <v>4253</v>
      </c>
      <c r="R878" t="s">
        <v>1247</v>
      </c>
      <c r="S878" t="s">
        <v>1248</v>
      </c>
      <c r="T878" t="s">
        <v>1249</v>
      </c>
      <c r="U878">
        <f t="shared" si="104"/>
        <v>1970</v>
      </c>
      <c r="V878" t="str">
        <f t="shared" si="108"/>
        <v>07</v>
      </c>
      <c r="W878" t="str">
        <f t="shared" si="109"/>
        <v>01</v>
      </c>
      <c r="X878" s="8">
        <f t="shared" si="110"/>
        <v>25750</v>
      </c>
      <c r="Y878">
        <f t="shared" si="105"/>
        <v>23.7</v>
      </c>
      <c r="Z878" t="str">
        <f t="shared" si="106"/>
        <v>ROTFARBE</v>
      </c>
      <c r="AA878" s="9" t="str">
        <f t="shared" si="107"/>
        <v>01.07.1970</v>
      </c>
      <c r="AB878" s="9" t="str">
        <f t="shared" si="111"/>
        <v>Nein</v>
      </c>
    </row>
    <row r="879" spans="1:28" x14ac:dyDescent="0.25">
      <c r="A879" t="s">
        <v>4254</v>
      </c>
      <c r="B879" t="s">
        <v>51</v>
      </c>
      <c r="C879" t="s">
        <v>51</v>
      </c>
      <c r="D879" t="s">
        <v>4255</v>
      </c>
      <c r="E879" t="s">
        <v>4256</v>
      </c>
      <c r="F879" t="s">
        <v>4257</v>
      </c>
      <c r="G879" t="s">
        <v>66</v>
      </c>
      <c r="H879" t="s">
        <v>51</v>
      </c>
      <c r="I879" s="3" t="s">
        <v>9304</v>
      </c>
      <c r="J879" t="s">
        <v>54</v>
      </c>
      <c r="K879" t="s">
        <v>55</v>
      </c>
      <c r="L879" t="s">
        <v>51</v>
      </c>
      <c r="M879" t="s">
        <v>51</v>
      </c>
      <c r="N879" t="s">
        <v>55</v>
      </c>
      <c r="O879" t="s">
        <v>56</v>
      </c>
      <c r="P879" t="s">
        <v>51</v>
      </c>
      <c r="Q879" s="1" t="s">
        <v>4258</v>
      </c>
      <c r="R879" t="s">
        <v>51</v>
      </c>
      <c r="S879" t="s">
        <v>51</v>
      </c>
      <c r="T879" t="s">
        <v>4259</v>
      </c>
      <c r="U879">
        <f t="shared" si="104"/>
        <v>2011</v>
      </c>
      <c r="V879" t="str">
        <f t="shared" si="108"/>
        <v>01</v>
      </c>
      <c r="W879" t="str">
        <f t="shared" si="109"/>
        <v>01</v>
      </c>
      <c r="X879" s="8">
        <f t="shared" si="110"/>
        <v>40544</v>
      </c>
      <c r="Y879">
        <f t="shared" si="105"/>
        <v>23.6</v>
      </c>
      <c r="Z879" t="str">
        <f t="shared" si="106"/>
        <v>GRUENFARBE</v>
      </c>
      <c r="AA879" s="9" t="str">
        <f t="shared" si="107"/>
        <v>01.01.2011</v>
      </c>
      <c r="AB879" s="9" t="str">
        <f t="shared" si="111"/>
        <v>Nein</v>
      </c>
    </row>
    <row r="880" spans="1:28" x14ac:dyDescent="0.25">
      <c r="A880" t="s">
        <v>4260</v>
      </c>
      <c r="B880" t="s">
        <v>51</v>
      </c>
      <c r="C880" t="s">
        <v>51</v>
      </c>
      <c r="D880" t="s">
        <v>4261</v>
      </c>
      <c r="E880" t="s">
        <v>4262</v>
      </c>
      <c r="F880" t="s">
        <v>4263</v>
      </c>
      <c r="G880" t="s">
        <v>88</v>
      </c>
      <c r="H880" t="s">
        <v>51</v>
      </c>
      <c r="I880" s="3" t="s">
        <v>9304</v>
      </c>
      <c r="J880" t="s">
        <v>54</v>
      </c>
      <c r="K880" t="s">
        <v>55</v>
      </c>
      <c r="L880" t="s">
        <v>51</v>
      </c>
      <c r="M880" t="s">
        <v>51</v>
      </c>
      <c r="N880" t="s">
        <v>55</v>
      </c>
      <c r="O880" t="s">
        <v>56</v>
      </c>
      <c r="P880" t="s">
        <v>51</v>
      </c>
      <c r="Q880" s="1" t="s">
        <v>4264</v>
      </c>
      <c r="R880" t="s">
        <v>51</v>
      </c>
      <c r="S880" t="s">
        <v>51</v>
      </c>
      <c r="T880" t="s">
        <v>1356</v>
      </c>
      <c r="U880">
        <f t="shared" si="104"/>
        <v>2011</v>
      </c>
      <c r="V880" t="str">
        <f t="shared" si="108"/>
        <v>01</v>
      </c>
      <c r="W880" t="str">
        <f t="shared" si="109"/>
        <v>01</v>
      </c>
      <c r="X880" s="8">
        <f t="shared" si="110"/>
        <v>40544</v>
      </c>
      <c r="Y880">
        <f t="shared" si="105"/>
        <v>23.5</v>
      </c>
      <c r="Z880" t="str">
        <f t="shared" si="106"/>
        <v>GRUENFARBE</v>
      </c>
      <c r="AA880" s="9" t="str">
        <f t="shared" si="107"/>
        <v>01.01.2011</v>
      </c>
      <c r="AB880" s="9" t="str">
        <f t="shared" si="111"/>
        <v>Nein</v>
      </c>
    </row>
    <row r="881" spans="1:28" ht="27.6" x14ac:dyDescent="0.25">
      <c r="A881" t="s">
        <v>4265</v>
      </c>
      <c r="B881" t="s">
        <v>4266</v>
      </c>
      <c r="C881" t="s">
        <v>4267</v>
      </c>
      <c r="D881" t="s">
        <v>1671</v>
      </c>
      <c r="E881" t="s">
        <v>1672</v>
      </c>
      <c r="F881" t="s">
        <v>51</v>
      </c>
      <c r="G881" t="s">
        <v>66</v>
      </c>
      <c r="H881" t="s">
        <v>51</v>
      </c>
      <c r="I881" s="3" t="s">
        <v>9724</v>
      </c>
      <c r="J881" t="s">
        <v>54</v>
      </c>
      <c r="K881" t="s">
        <v>183</v>
      </c>
      <c r="L881" t="s">
        <v>4268</v>
      </c>
      <c r="M881" t="s">
        <v>4269</v>
      </c>
      <c r="N881" s="2" t="s">
        <v>564</v>
      </c>
      <c r="O881" t="s">
        <v>74</v>
      </c>
      <c r="P881" t="s">
        <v>56</v>
      </c>
      <c r="Q881" s="1" t="s">
        <v>4264</v>
      </c>
      <c r="R881" t="s">
        <v>4270</v>
      </c>
      <c r="S881" t="s">
        <v>450</v>
      </c>
      <c r="T881" t="s">
        <v>1625</v>
      </c>
      <c r="U881">
        <f t="shared" si="104"/>
        <v>2011</v>
      </c>
      <c r="V881" t="str">
        <f t="shared" si="108"/>
        <v>02</v>
      </c>
      <c r="W881" t="str">
        <f t="shared" si="109"/>
        <v>10</v>
      </c>
      <c r="X881" s="8">
        <f t="shared" si="110"/>
        <v>40584</v>
      </c>
      <c r="Y881">
        <f t="shared" si="105"/>
        <v>23.5</v>
      </c>
      <c r="Z881" t="str">
        <f t="shared" si="106"/>
        <v>GRUENFARBE</v>
      </c>
      <c r="AA881" s="9" t="str">
        <f t="shared" si="107"/>
        <v>10.02.2011</v>
      </c>
      <c r="AB881" s="9" t="str">
        <f t="shared" si="111"/>
        <v>Nein</v>
      </c>
    </row>
    <row r="882" spans="1:28" x14ac:dyDescent="0.25">
      <c r="A882" t="s">
        <v>4271</v>
      </c>
      <c r="B882" t="s">
        <v>51</v>
      </c>
      <c r="C882" t="s">
        <v>4272</v>
      </c>
      <c r="D882" t="s">
        <v>4273</v>
      </c>
      <c r="E882" t="s">
        <v>4274</v>
      </c>
      <c r="F882" t="s">
        <v>51</v>
      </c>
      <c r="G882" t="s">
        <v>69</v>
      </c>
      <c r="H882" t="s">
        <v>51</v>
      </c>
      <c r="I882" s="3" t="s">
        <v>9277</v>
      </c>
      <c r="J882" t="s">
        <v>54</v>
      </c>
      <c r="K882" t="s">
        <v>59</v>
      </c>
      <c r="L882" t="s">
        <v>51</v>
      </c>
      <c r="M882" t="s">
        <v>51</v>
      </c>
      <c r="N882" t="s">
        <v>59</v>
      </c>
      <c r="O882" t="s">
        <v>56</v>
      </c>
      <c r="P882" t="s">
        <v>74</v>
      </c>
      <c r="Q882" s="1" t="s">
        <v>4275</v>
      </c>
      <c r="R882" t="s">
        <v>51</v>
      </c>
      <c r="S882" t="s">
        <v>918</v>
      </c>
      <c r="T882" t="s">
        <v>1523</v>
      </c>
      <c r="U882">
        <f t="shared" si="104"/>
        <v>2014</v>
      </c>
      <c r="V882" t="str">
        <f t="shared" si="108"/>
        <v>01</v>
      </c>
      <c r="W882" t="str">
        <f t="shared" si="109"/>
        <v>01</v>
      </c>
      <c r="X882" s="8">
        <f t="shared" si="110"/>
        <v>41640</v>
      </c>
      <c r="Y882">
        <f t="shared" si="105"/>
        <v>23.4</v>
      </c>
      <c r="Z882" t="str">
        <f t="shared" si="106"/>
        <v>GRUENFARBE</v>
      </c>
      <c r="AA882" s="9" t="str">
        <f t="shared" si="107"/>
        <v>01.01.2014</v>
      </c>
      <c r="AB882" s="9" t="str">
        <f t="shared" si="111"/>
        <v>Nein</v>
      </c>
    </row>
    <row r="883" spans="1:28" x14ac:dyDescent="0.25">
      <c r="A883" t="s">
        <v>4282</v>
      </c>
      <c r="B883" t="s">
        <v>4283</v>
      </c>
      <c r="C883" t="s">
        <v>4284</v>
      </c>
      <c r="D883" t="s">
        <v>4285</v>
      </c>
      <c r="E883" t="s">
        <v>4286</v>
      </c>
      <c r="F883" t="s">
        <v>51</v>
      </c>
      <c r="G883" t="s">
        <v>63</v>
      </c>
      <c r="H883" t="s">
        <v>51</v>
      </c>
      <c r="I883" s="3" t="s">
        <v>9726</v>
      </c>
      <c r="J883" t="s">
        <v>54</v>
      </c>
      <c r="K883" t="s">
        <v>59</v>
      </c>
      <c r="L883" t="s">
        <v>51</v>
      </c>
      <c r="M883" t="s">
        <v>51</v>
      </c>
      <c r="N883" t="s">
        <v>59</v>
      </c>
      <c r="O883" t="s">
        <v>56</v>
      </c>
      <c r="P883" t="s">
        <v>172</v>
      </c>
      <c r="Q883" s="1" t="s">
        <v>4275</v>
      </c>
      <c r="R883" t="s">
        <v>51</v>
      </c>
      <c r="S883" t="s">
        <v>1225</v>
      </c>
      <c r="T883" t="s">
        <v>471</v>
      </c>
      <c r="U883">
        <f t="shared" si="104"/>
        <v>2003</v>
      </c>
      <c r="V883" t="str">
        <f t="shared" si="108"/>
        <v>10</v>
      </c>
      <c r="W883" t="str">
        <f t="shared" si="109"/>
        <v>21</v>
      </c>
      <c r="X883" s="8">
        <f t="shared" si="110"/>
        <v>37915</v>
      </c>
      <c r="Y883">
        <f t="shared" si="105"/>
        <v>23.4</v>
      </c>
      <c r="Z883" t="str">
        <f t="shared" si="106"/>
        <v>GRUENFARBE</v>
      </c>
      <c r="AA883" s="9" t="str">
        <f t="shared" si="107"/>
        <v>21.10.2003</v>
      </c>
      <c r="AB883" s="9" t="str">
        <f t="shared" si="111"/>
        <v>Nein</v>
      </c>
    </row>
    <row r="884" spans="1:28" ht="27.6" x14ac:dyDescent="0.25">
      <c r="A884" t="s">
        <v>4298</v>
      </c>
      <c r="B884" s="2" t="s">
        <v>4299</v>
      </c>
      <c r="C884" t="s">
        <v>51</v>
      </c>
      <c r="D884" t="s">
        <v>858</v>
      </c>
      <c r="E884" t="s">
        <v>859</v>
      </c>
      <c r="F884" t="s">
        <v>51</v>
      </c>
      <c r="G884" t="s">
        <v>58</v>
      </c>
      <c r="H884" t="s">
        <v>51</v>
      </c>
      <c r="I884" s="3" t="s">
        <v>9642</v>
      </c>
      <c r="J884" t="s">
        <v>54</v>
      </c>
      <c r="K884" t="s">
        <v>59</v>
      </c>
      <c r="L884" t="s">
        <v>51</v>
      </c>
      <c r="M884" t="s">
        <v>51</v>
      </c>
      <c r="N884" t="s">
        <v>59</v>
      </c>
      <c r="O884" t="s">
        <v>56</v>
      </c>
      <c r="P884" t="s">
        <v>51</v>
      </c>
      <c r="Q884" s="1" t="s">
        <v>4275</v>
      </c>
      <c r="R884" t="s">
        <v>51</v>
      </c>
      <c r="S884" t="s">
        <v>1225</v>
      </c>
      <c r="T884" t="s">
        <v>2279</v>
      </c>
      <c r="U884">
        <f t="shared" si="104"/>
        <v>2000</v>
      </c>
      <c r="V884" t="str">
        <f t="shared" si="108"/>
        <v>01</v>
      </c>
      <c r="W884" t="str">
        <f t="shared" si="109"/>
        <v>01</v>
      </c>
      <c r="X884" s="8">
        <f t="shared" si="110"/>
        <v>36526</v>
      </c>
      <c r="Y884">
        <f t="shared" si="105"/>
        <v>23.4</v>
      </c>
      <c r="Z884" t="str">
        <f t="shared" si="106"/>
        <v>GRUENFARBE</v>
      </c>
      <c r="AA884" s="9" t="str">
        <f t="shared" si="107"/>
        <v>01.01.2000</v>
      </c>
      <c r="AB884" s="9" t="str">
        <f t="shared" si="111"/>
        <v>Nein</v>
      </c>
    </row>
    <row r="885" spans="1:28" x14ac:dyDescent="0.25">
      <c r="A885" t="s">
        <v>4276</v>
      </c>
      <c r="B885" t="s">
        <v>2891</v>
      </c>
      <c r="C885" t="s">
        <v>4277</v>
      </c>
      <c r="D885" t="s">
        <v>4278</v>
      </c>
      <c r="E885" t="s">
        <v>4279</v>
      </c>
      <c r="F885" t="s">
        <v>4280</v>
      </c>
      <c r="G885" t="s">
        <v>79</v>
      </c>
      <c r="H885" t="s">
        <v>51</v>
      </c>
      <c r="I885" s="3" t="s">
        <v>9725</v>
      </c>
      <c r="J885" t="s">
        <v>1259</v>
      </c>
      <c r="K885" t="s">
        <v>73</v>
      </c>
      <c r="L885" t="s">
        <v>2262</v>
      </c>
      <c r="M885" t="s">
        <v>4281</v>
      </c>
      <c r="N885" t="s">
        <v>73</v>
      </c>
      <c r="O885" t="s">
        <v>74</v>
      </c>
      <c r="P885" t="s">
        <v>74</v>
      </c>
      <c r="Q885" s="1" t="s">
        <v>4275</v>
      </c>
      <c r="R885" t="s">
        <v>51</v>
      </c>
      <c r="S885" t="s">
        <v>1225</v>
      </c>
      <c r="T885" t="s">
        <v>1279</v>
      </c>
      <c r="U885">
        <f t="shared" si="104"/>
        <v>1994</v>
      </c>
      <c r="V885" t="str">
        <f t="shared" si="108"/>
        <v>09</v>
      </c>
      <c r="W885" t="str">
        <f t="shared" si="109"/>
        <v>01</v>
      </c>
      <c r="X885" s="8">
        <f t="shared" si="110"/>
        <v>34578</v>
      </c>
      <c r="Y885">
        <f t="shared" si="105"/>
        <v>23.4</v>
      </c>
      <c r="Z885" t="str">
        <f t="shared" si="106"/>
        <v>GRUENFARBE</v>
      </c>
      <c r="AA885" s="9" t="str">
        <f t="shared" si="107"/>
        <v>01.09.1994</v>
      </c>
      <c r="AB885" s="9" t="str">
        <f t="shared" si="111"/>
        <v>Nein</v>
      </c>
    </row>
    <row r="886" spans="1:28" x14ac:dyDescent="0.25">
      <c r="A886" t="s">
        <v>4287</v>
      </c>
      <c r="B886" t="s">
        <v>4288</v>
      </c>
      <c r="C886" t="s">
        <v>4289</v>
      </c>
      <c r="D886" t="s">
        <v>4290</v>
      </c>
      <c r="E886" t="s">
        <v>4291</v>
      </c>
      <c r="F886" t="s">
        <v>51</v>
      </c>
      <c r="G886" t="s">
        <v>53</v>
      </c>
      <c r="H886" t="s">
        <v>4292</v>
      </c>
      <c r="I886" s="4" t="s">
        <v>9330</v>
      </c>
      <c r="J886" t="s">
        <v>54</v>
      </c>
      <c r="K886" t="s">
        <v>185</v>
      </c>
      <c r="L886" t="s">
        <v>51</v>
      </c>
      <c r="M886" t="s">
        <v>51</v>
      </c>
      <c r="N886" t="s">
        <v>185</v>
      </c>
      <c r="O886" t="s">
        <v>74</v>
      </c>
      <c r="P886" t="s">
        <v>74</v>
      </c>
      <c r="Q886" s="1" t="s">
        <v>4275</v>
      </c>
      <c r="R886" t="s">
        <v>4293</v>
      </c>
      <c r="S886" t="s">
        <v>450</v>
      </c>
      <c r="T886" t="s">
        <v>616</v>
      </c>
      <c r="U886">
        <f t="shared" si="104"/>
        <v>1982</v>
      </c>
      <c r="V886" t="str">
        <f t="shared" si="108"/>
        <v>11</v>
      </c>
      <c r="W886" t="str">
        <f t="shared" si="109"/>
        <v>01</v>
      </c>
      <c r="X886" s="8">
        <f t="shared" si="110"/>
        <v>30256</v>
      </c>
      <c r="Y886">
        <f t="shared" si="105"/>
        <v>23.4</v>
      </c>
      <c r="Z886" t="str">
        <f t="shared" si="106"/>
        <v>ROTFARBE</v>
      </c>
      <c r="AA886" s="9" t="str">
        <f t="shared" si="107"/>
        <v>01.11.1982</v>
      </c>
      <c r="AB886" s="9" t="str">
        <f t="shared" si="111"/>
        <v>Nein</v>
      </c>
    </row>
    <row r="887" spans="1:28" x14ac:dyDescent="0.25">
      <c r="A887" t="s">
        <v>4294</v>
      </c>
      <c r="B887" t="s">
        <v>4288</v>
      </c>
      <c r="C887" t="s">
        <v>4289</v>
      </c>
      <c r="D887" t="s">
        <v>4290</v>
      </c>
      <c r="E887" t="s">
        <v>4291</v>
      </c>
      <c r="F887" t="s">
        <v>51</v>
      </c>
      <c r="G887" t="s">
        <v>53</v>
      </c>
      <c r="H887" t="s">
        <v>1948</v>
      </c>
      <c r="I887" s="4" t="s">
        <v>9330</v>
      </c>
      <c r="J887" t="s">
        <v>54</v>
      </c>
      <c r="K887" t="s">
        <v>185</v>
      </c>
      <c r="L887" t="s">
        <v>51</v>
      </c>
      <c r="M887" t="s">
        <v>51</v>
      </c>
      <c r="N887" t="s">
        <v>185</v>
      </c>
      <c r="O887" t="s">
        <v>74</v>
      </c>
      <c r="P887" t="s">
        <v>74</v>
      </c>
      <c r="Q887" s="1" t="s">
        <v>4275</v>
      </c>
      <c r="R887" t="s">
        <v>4293</v>
      </c>
      <c r="S887" t="s">
        <v>450</v>
      </c>
      <c r="T887" t="s">
        <v>616</v>
      </c>
      <c r="U887">
        <f t="shared" si="104"/>
        <v>1982</v>
      </c>
      <c r="V887" t="str">
        <f t="shared" si="108"/>
        <v>11</v>
      </c>
      <c r="W887" t="str">
        <f t="shared" si="109"/>
        <v>01</v>
      </c>
      <c r="X887" s="8">
        <f t="shared" si="110"/>
        <v>30256</v>
      </c>
      <c r="Y887">
        <f t="shared" si="105"/>
        <v>23.4</v>
      </c>
      <c r="Z887" t="str">
        <f t="shared" si="106"/>
        <v>ROTFARBE</v>
      </c>
      <c r="AA887" s="9" t="str">
        <f t="shared" si="107"/>
        <v>01.11.1982</v>
      </c>
      <c r="AB887" s="9" t="str">
        <f t="shared" si="111"/>
        <v>Nein</v>
      </c>
    </row>
    <row r="888" spans="1:28" x14ac:dyDescent="0.25">
      <c r="A888" t="s">
        <v>4295</v>
      </c>
      <c r="B888" t="s">
        <v>4288</v>
      </c>
      <c r="C888" t="s">
        <v>4289</v>
      </c>
      <c r="D888" t="s">
        <v>4290</v>
      </c>
      <c r="E888" t="s">
        <v>4291</v>
      </c>
      <c r="F888" t="s">
        <v>51</v>
      </c>
      <c r="G888" t="s">
        <v>53</v>
      </c>
      <c r="H888" t="s">
        <v>4296</v>
      </c>
      <c r="I888" s="4" t="s">
        <v>9330</v>
      </c>
      <c r="J888" t="s">
        <v>54</v>
      </c>
      <c r="K888" t="s">
        <v>185</v>
      </c>
      <c r="L888" t="s">
        <v>51</v>
      </c>
      <c r="M888" t="s">
        <v>51</v>
      </c>
      <c r="N888" t="s">
        <v>185</v>
      </c>
      <c r="O888" t="s">
        <v>74</v>
      </c>
      <c r="P888" t="s">
        <v>74</v>
      </c>
      <c r="Q888" s="1" t="s">
        <v>4275</v>
      </c>
      <c r="R888" t="s">
        <v>4293</v>
      </c>
      <c r="S888" t="s">
        <v>450</v>
      </c>
      <c r="T888" t="s">
        <v>616</v>
      </c>
      <c r="U888">
        <f t="shared" si="104"/>
        <v>1982</v>
      </c>
      <c r="V888" t="str">
        <f t="shared" si="108"/>
        <v>11</v>
      </c>
      <c r="W888" t="str">
        <f t="shared" si="109"/>
        <v>01</v>
      </c>
      <c r="X888" s="8">
        <f t="shared" si="110"/>
        <v>30256</v>
      </c>
      <c r="Y888">
        <f t="shared" si="105"/>
        <v>23.4</v>
      </c>
      <c r="Z888" t="str">
        <f t="shared" si="106"/>
        <v>ROTFARBE</v>
      </c>
      <c r="AA888" s="9" t="str">
        <f t="shared" si="107"/>
        <v>01.11.1982</v>
      </c>
      <c r="AB888" s="9" t="str">
        <f t="shared" si="111"/>
        <v>Nein</v>
      </c>
    </row>
    <row r="889" spans="1:28" x14ac:dyDescent="0.25">
      <c r="A889" t="s">
        <v>4297</v>
      </c>
      <c r="B889" t="s">
        <v>4288</v>
      </c>
      <c r="C889" t="s">
        <v>4289</v>
      </c>
      <c r="D889" t="s">
        <v>4290</v>
      </c>
      <c r="E889" t="s">
        <v>4291</v>
      </c>
      <c r="F889" t="s">
        <v>51</v>
      </c>
      <c r="G889" t="s">
        <v>53</v>
      </c>
      <c r="H889" t="s">
        <v>2685</v>
      </c>
      <c r="I889" s="4" t="s">
        <v>9330</v>
      </c>
      <c r="J889" t="s">
        <v>54</v>
      </c>
      <c r="K889" t="s">
        <v>185</v>
      </c>
      <c r="L889" t="s">
        <v>51</v>
      </c>
      <c r="M889" t="s">
        <v>51</v>
      </c>
      <c r="N889" t="s">
        <v>185</v>
      </c>
      <c r="O889" t="s">
        <v>74</v>
      </c>
      <c r="P889" t="s">
        <v>74</v>
      </c>
      <c r="Q889" s="1" t="s">
        <v>4275</v>
      </c>
      <c r="R889" t="s">
        <v>4293</v>
      </c>
      <c r="S889" t="s">
        <v>450</v>
      </c>
      <c r="T889" t="s">
        <v>616</v>
      </c>
      <c r="U889">
        <f t="shared" si="104"/>
        <v>1982</v>
      </c>
      <c r="V889" t="str">
        <f t="shared" si="108"/>
        <v>11</v>
      </c>
      <c r="W889" t="str">
        <f t="shared" si="109"/>
        <v>01</v>
      </c>
      <c r="X889" s="8">
        <f t="shared" si="110"/>
        <v>30256</v>
      </c>
      <c r="Y889">
        <f t="shared" si="105"/>
        <v>23.4</v>
      </c>
      <c r="Z889" t="str">
        <f t="shared" si="106"/>
        <v>ROTFARBE</v>
      </c>
      <c r="AA889" s="9" t="str">
        <f t="shared" si="107"/>
        <v>01.11.1982</v>
      </c>
      <c r="AB889" s="9" t="str">
        <f t="shared" si="111"/>
        <v>Nein</v>
      </c>
    </row>
    <row r="890" spans="1:28" x14ac:dyDescent="0.25">
      <c r="A890" t="s">
        <v>4324</v>
      </c>
      <c r="B890" t="s">
        <v>4325</v>
      </c>
      <c r="C890" t="s">
        <v>4326</v>
      </c>
      <c r="D890" t="s">
        <v>4327</v>
      </c>
      <c r="E890" t="s">
        <v>4328</v>
      </c>
      <c r="F890" t="s">
        <v>51</v>
      </c>
      <c r="G890" t="s">
        <v>66</v>
      </c>
      <c r="H890" t="s">
        <v>51</v>
      </c>
      <c r="I890" s="3" t="s">
        <v>9729</v>
      </c>
      <c r="J890" t="s">
        <v>54</v>
      </c>
      <c r="K890" t="s">
        <v>1281</v>
      </c>
      <c r="L890" t="s">
        <v>3228</v>
      </c>
      <c r="M890" t="s">
        <v>51</v>
      </c>
      <c r="N890" t="s">
        <v>1281</v>
      </c>
      <c r="O890" t="s">
        <v>74</v>
      </c>
      <c r="P890" t="s">
        <v>56</v>
      </c>
      <c r="Q890" s="1" t="s">
        <v>4304</v>
      </c>
      <c r="R890" t="s">
        <v>4329</v>
      </c>
      <c r="S890" t="s">
        <v>450</v>
      </c>
      <c r="T890" t="s">
        <v>1356</v>
      </c>
      <c r="U890">
        <f t="shared" si="104"/>
        <v>2007</v>
      </c>
      <c r="V890" t="str">
        <f t="shared" si="108"/>
        <v>12</v>
      </c>
      <c r="W890" t="str">
        <f t="shared" si="109"/>
        <v>01</v>
      </c>
      <c r="X890" s="8">
        <f t="shared" si="110"/>
        <v>39417</v>
      </c>
      <c r="Y890">
        <f t="shared" si="105"/>
        <v>23.3</v>
      </c>
      <c r="Z890" t="str">
        <f t="shared" si="106"/>
        <v>GRUENFARBE</v>
      </c>
      <c r="AA890" s="9" t="str">
        <f t="shared" si="107"/>
        <v>01.12.2007</v>
      </c>
      <c r="AB890" s="9" t="str">
        <f t="shared" si="111"/>
        <v>Nein</v>
      </c>
    </row>
    <row r="891" spans="1:28" x14ac:dyDescent="0.25">
      <c r="A891" t="s">
        <v>4306</v>
      </c>
      <c r="B891" t="s">
        <v>4307</v>
      </c>
      <c r="C891" t="s">
        <v>4308</v>
      </c>
      <c r="D891" t="s">
        <v>4309</v>
      </c>
      <c r="E891" t="s">
        <v>4310</v>
      </c>
      <c r="F891" t="s">
        <v>4311</v>
      </c>
      <c r="G891" t="s">
        <v>79</v>
      </c>
      <c r="H891" t="s">
        <v>4312</v>
      </c>
      <c r="I891" s="3" t="s">
        <v>9587</v>
      </c>
      <c r="J891" t="s">
        <v>54</v>
      </c>
      <c r="K891" t="s">
        <v>183</v>
      </c>
      <c r="L891" t="s">
        <v>73</v>
      </c>
      <c r="M891" t="s">
        <v>667</v>
      </c>
      <c r="N891" t="s">
        <v>73</v>
      </c>
      <c r="O891" t="s">
        <v>74</v>
      </c>
      <c r="P891" t="s">
        <v>74</v>
      </c>
      <c r="Q891" s="1" t="s">
        <v>4304</v>
      </c>
      <c r="R891" t="s">
        <v>4313</v>
      </c>
      <c r="S891" t="s">
        <v>450</v>
      </c>
      <c r="T891" t="s">
        <v>4314</v>
      </c>
      <c r="U891">
        <f t="shared" si="104"/>
        <v>1993</v>
      </c>
      <c r="V891" t="str">
        <f t="shared" si="108"/>
        <v>09</v>
      </c>
      <c r="W891" t="str">
        <f t="shared" si="109"/>
        <v>01</v>
      </c>
      <c r="X891" s="8">
        <f t="shared" si="110"/>
        <v>34213</v>
      </c>
      <c r="Y891">
        <f t="shared" si="105"/>
        <v>23.3</v>
      </c>
      <c r="Z891" t="str">
        <f t="shared" si="106"/>
        <v>GRUENFARBE</v>
      </c>
      <c r="AA891" s="9" t="str">
        <f t="shared" si="107"/>
        <v>01.09.1993</v>
      </c>
      <c r="AB891" s="9" t="str">
        <f t="shared" si="111"/>
        <v>Nein</v>
      </c>
    </row>
    <row r="892" spans="1:28" x14ac:dyDescent="0.25">
      <c r="A892" t="s">
        <v>4315</v>
      </c>
      <c r="B892" t="s">
        <v>4307</v>
      </c>
      <c r="C892" t="s">
        <v>4308</v>
      </c>
      <c r="D892" t="s">
        <v>4309</v>
      </c>
      <c r="E892" t="s">
        <v>4310</v>
      </c>
      <c r="F892" t="s">
        <v>4311</v>
      </c>
      <c r="G892" t="s">
        <v>79</v>
      </c>
      <c r="H892" t="s">
        <v>4316</v>
      </c>
      <c r="I892" s="3" t="s">
        <v>9727</v>
      </c>
      <c r="J892" t="s">
        <v>54</v>
      </c>
      <c r="K892" t="s">
        <v>183</v>
      </c>
      <c r="L892" t="s">
        <v>171</v>
      </c>
      <c r="M892" t="s">
        <v>667</v>
      </c>
      <c r="N892" t="s">
        <v>171</v>
      </c>
      <c r="O892" t="s">
        <v>74</v>
      </c>
      <c r="P892" t="s">
        <v>56</v>
      </c>
      <c r="Q892" s="1" t="s">
        <v>4304</v>
      </c>
      <c r="R892" t="s">
        <v>4313</v>
      </c>
      <c r="S892" t="s">
        <v>450</v>
      </c>
      <c r="T892" t="s">
        <v>4314</v>
      </c>
      <c r="U892">
        <f t="shared" si="104"/>
        <v>1993</v>
      </c>
      <c r="V892" t="str">
        <f t="shared" si="108"/>
        <v>07</v>
      </c>
      <c r="W892" t="str">
        <f t="shared" si="109"/>
        <v>01</v>
      </c>
      <c r="X892" s="8">
        <f t="shared" si="110"/>
        <v>34151</v>
      </c>
      <c r="Y892">
        <f t="shared" si="105"/>
        <v>23.3</v>
      </c>
      <c r="Z892" t="str">
        <f t="shared" si="106"/>
        <v>GRUENFARBE</v>
      </c>
      <c r="AA892" s="9" t="str">
        <f t="shared" si="107"/>
        <v>01.07.1993</v>
      </c>
      <c r="AB892" s="9" t="str">
        <f t="shared" si="111"/>
        <v>Nein</v>
      </c>
    </row>
    <row r="893" spans="1:28" x14ac:dyDescent="0.25">
      <c r="A893" t="s">
        <v>4317</v>
      </c>
      <c r="B893" t="s">
        <v>1241</v>
      </c>
      <c r="C893" t="s">
        <v>254</v>
      </c>
      <c r="D893" t="s">
        <v>253</v>
      </c>
      <c r="E893" t="s">
        <v>254</v>
      </c>
      <c r="F893" t="s">
        <v>51</v>
      </c>
      <c r="G893" t="s">
        <v>53</v>
      </c>
      <c r="H893" t="s">
        <v>1245</v>
      </c>
      <c r="I893" s="3" t="s">
        <v>9728</v>
      </c>
      <c r="J893" t="s">
        <v>54</v>
      </c>
      <c r="K893" t="s">
        <v>463</v>
      </c>
      <c r="L893" t="s">
        <v>51</v>
      </c>
      <c r="M893" t="s">
        <v>51</v>
      </c>
      <c r="N893" t="s">
        <v>463</v>
      </c>
      <c r="O893" t="s">
        <v>74</v>
      </c>
      <c r="P893" t="s">
        <v>74</v>
      </c>
      <c r="Q893" s="1" t="s">
        <v>4304</v>
      </c>
      <c r="R893" t="s">
        <v>1247</v>
      </c>
      <c r="S893" t="s">
        <v>1248</v>
      </c>
      <c r="T893" t="s">
        <v>1249</v>
      </c>
      <c r="U893">
        <f t="shared" si="104"/>
        <v>1992</v>
      </c>
      <c r="V893" t="str">
        <f t="shared" si="108"/>
        <v>11</v>
      </c>
      <c r="W893" t="str">
        <f t="shared" si="109"/>
        <v>01</v>
      </c>
      <c r="X893" s="8">
        <f t="shared" si="110"/>
        <v>33909</v>
      </c>
      <c r="Y893">
        <f t="shared" si="105"/>
        <v>23.3</v>
      </c>
      <c r="Z893" t="str">
        <f t="shared" si="106"/>
        <v>GRUENFARBE</v>
      </c>
      <c r="AA893" s="9" t="str">
        <f t="shared" si="107"/>
        <v>01.11.1992</v>
      </c>
      <c r="AB893" s="9" t="str">
        <f t="shared" si="111"/>
        <v>Nein</v>
      </c>
    </row>
    <row r="894" spans="1:28" x14ac:dyDescent="0.25">
      <c r="A894" t="s">
        <v>4318</v>
      </c>
      <c r="B894" t="s">
        <v>114</v>
      </c>
      <c r="C894" t="s">
        <v>2750</v>
      </c>
      <c r="D894" t="s">
        <v>2489</v>
      </c>
      <c r="E894" t="s">
        <v>2490</v>
      </c>
      <c r="F894" t="s">
        <v>2751</v>
      </c>
      <c r="G894" t="s">
        <v>61</v>
      </c>
      <c r="H894" t="s">
        <v>4319</v>
      </c>
      <c r="I894" s="4" t="s">
        <v>9312</v>
      </c>
      <c r="J894" t="s">
        <v>54</v>
      </c>
      <c r="K894" t="s">
        <v>185</v>
      </c>
      <c r="L894" t="s">
        <v>51</v>
      </c>
      <c r="M894" t="s">
        <v>51</v>
      </c>
      <c r="N894" t="s">
        <v>185</v>
      </c>
      <c r="O894" t="s">
        <v>74</v>
      </c>
      <c r="P894" t="s">
        <v>74</v>
      </c>
      <c r="Q894" s="1" t="s">
        <v>4304</v>
      </c>
      <c r="R894" t="s">
        <v>1650</v>
      </c>
      <c r="S894" t="s">
        <v>450</v>
      </c>
      <c r="T894" t="s">
        <v>1316</v>
      </c>
      <c r="U894">
        <f t="shared" si="104"/>
        <v>1974</v>
      </c>
      <c r="V894" t="str">
        <f t="shared" si="108"/>
        <v>01</v>
      </c>
      <c r="W894" t="str">
        <f t="shared" si="109"/>
        <v>01</v>
      </c>
      <c r="X894" s="8">
        <f t="shared" si="110"/>
        <v>27030</v>
      </c>
      <c r="Y894">
        <f t="shared" si="105"/>
        <v>23.3</v>
      </c>
      <c r="Z894" t="str">
        <f t="shared" si="106"/>
        <v>ROTFARBE</v>
      </c>
      <c r="AA894" s="9" t="str">
        <f t="shared" si="107"/>
        <v>01.01.1974</v>
      </c>
      <c r="AB894" s="9" t="str">
        <f t="shared" si="111"/>
        <v>Nein</v>
      </c>
    </row>
    <row r="895" spans="1:28" x14ac:dyDescent="0.25">
      <c r="A895" t="s">
        <v>4320</v>
      </c>
      <c r="B895" t="s">
        <v>114</v>
      </c>
      <c r="C895" t="s">
        <v>2750</v>
      </c>
      <c r="D895" t="s">
        <v>2489</v>
      </c>
      <c r="E895" t="s">
        <v>2490</v>
      </c>
      <c r="F895" t="s">
        <v>2751</v>
      </c>
      <c r="G895" t="s">
        <v>61</v>
      </c>
      <c r="H895" t="s">
        <v>4321</v>
      </c>
      <c r="I895" s="4" t="s">
        <v>9312</v>
      </c>
      <c r="J895" t="s">
        <v>54</v>
      </c>
      <c r="K895" t="s">
        <v>185</v>
      </c>
      <c r="L895" t="s">
        <v>51</v>
      </c>
      <c r="M895" t="s">
        <v>51</v>
      </c>
      <c r="N895" t="s">
        <v>185</v>
      </c>
      <c r="O895" t="s">
        <v>74</v>
      </c>
      <c r="P895" t="s">
        <v>74</v>
      </c>
      <c r="Q895" s="1" t="s">
        <v>4304</v>
      </c>
      <c r="R895" t="s">
        <v>1650</v>
      </c>
      <c r="S895" t="s">
        <v>450</v>
      </c>
      <c r="T895" t="s">
        <v>1316</v>
      </c>
      <c r="U895">
        <f t="shared" si="104"/>
        <v>1974</v>
      </c>
      <c r="V895" t="str">
        <f t="shared" si="108"/>
        <v>01</v>
      </c>
      <c r="W895" t="str">
        <f t="shared" si="109"/>
        <v>01</v>
      </c>
      <c r="X895" s="8">
        <f t="shared" si="110"/>
        <v>27030</v>
      </c>
      <c r="Y895">
        <f t="shared" si="105"/>
        <v>23.3</v>
      </c>
      <c r="Z895" t="str">
        <f t="shared" si="106"/>
        <v>ROTFARBE</v>
      </c>
      <c r="AA895" s="9" t="str">
        <f t="shared" si="107"/>
        <v>01.01.1974</v>
      </c>
      <c r="AB895" s="9" t="str">
        <f t="shared" si="111"/>
        <v>Nein</v>
      </c>
    </row>
    <row r="896" spans="1:28" x14ac:dyDescent="0.25">
      <c r="A896" t="s">
        <v>4322</v>
      </c>
      <c r="B896" t="s">
        <v>114</v>
      </c>
      <c r="C896" t="s">
        <v>2750</v>
      </c>
      <c r="D896" t="s">
        <v>2489</v>
      </c>
      <c r="E896" t="s">
        <v>2490</v>
      </c>
      <c r="F896" t="s">
        <v>2751</v>
      </c>
      <c r="G896" t="s">
        <v>61</v>
      </c>
      <c r="H896" t="s">
        <v>4323</v>
      </c>
      <c r="I896" s="4" t="s">
        <v>9312</v>
      </c>
      <c r="J896" t="s">
        <v>54</v>
      </c>
      <c r="K896" t="s">
        <v>185</v>
      </c>
      <c r="L896" t="s">
        <v>51</v>
      </c>
      <c r="M896" t="s">
        <v>51</v>
      </c>
      <c r="N896" t="s">
        <v>185</v>
      </c>
      <c r="O896" t="s">
        <v>74</v>
      </c>
      <c r="P896" t="s">
        <v>74</v>
      </c>
      <c r="Q896" s="1" t="s">
        <v>4304</v>
      </c>
      <c r="R896" t="s">
        <v>1650</v>
      </c>
      <c r="S896" t="s">
        <v>450</v>
      </c>
      <c r="T896" t="s">
        <v>1316</v>
      </c>
      <c r="U896">
        <f t="shared" si="104"/>
        <v>1974</v>
      </c>
      <c r="V896" t="str">
        <f t="shared" si="108"/>
        <v>01</v>
      </c>
      <c r="W896" t="str">
        <f t="shared" si="109"/>
        <v>01</v>
      </c>
      <c r="X896" s="8">
        <f t="shared" si="110"/>
        <v>27030</v>
      </c>
      <c r="Y896">
        <f t="shared" si="105"/>
        <v>23.3</v>
      </c>
      <c r="Z896" t="str">
        <f t="shared" si="106"/>
        <v>ROTFARBE</v>
      </c>
      <c r="AA896" s="9" t="str">
        <f t="shared" si="107"/>
        <v>01.01.1974</v>
      </c>
      <c r="AB896" s="9" t="str">
        <f t="shared" si="111"/>
        <v>Nein</v>
      </c>
    </row>
    <row r="897" spans="1:28" ht="27.6" x14ac:dyDescent="0.25">
      <c r="A897" t="s">
        <v>4300</v>
      </c>
      <c r="B897" t="s">
        <v>4301</v>
      </c>
      <c r="C897" t="s">
        <v>51</v>
      </c>
      <c r="D897" t="s">
        <v>4302</v>
      </c>
      <c r="E897" t="s">
        <v>4303</v>
      </c>
      <c r="F897" t="s">
        <v>51</v>
      </c>
      <c r="G897" t="s">
        <v>53</v>
      </c>
      <c r="H897" t="s">
        <v>51</v>
      </c>
      <c r="I897" s="4" t="s">
        <v>9398</v>
      </c>
      <c r="J897" t="s">
        <v>54</v>
      </c>
      <c r="K897" t="s">
        <v>183</v>
      </c>
      <c r="L897" t="s">
        <v>1622</v>
      </c>
      <c r="M897" t="s">
        <v>73</v>
      </c>
      <c r="N897" s="2" t="s">
        <v>564</v>
      </c>
      <c r="O897" t="s">
        <v>74</v>
      </c>
      <c r="P897" t="s">
        <v>56</v>
      </c>
      <c r="Q897" s="1" t="s">
        <v>4304</v>
      </c>
      <c r="R897" t="s">
        <v>4305</v>
      </c>
      <c r="S897" t="s">
        <v>450</v>
      </c>
      <c r="T897" t="s">
        <v>616</v>
      </c>
      <c r="U897">
        <f t="shared" si="104"/>
        <v>1964</v>
      </c>
      <c r="V897" t="str">
        <f t="shared" si="108"/>
        <v>01</v>
      </c>
      <c r="W897" t="str">
        <f t="shared" si="109"/>
        <v>01</v>
      </c>
      <c r="X897" s="8">
        <f t="shared" si="110"/>
        <v>23377</v>
      </c>
      <c r="Y897">
        <f t="shared" si="105"/>
        <v>23.3</v>
      </c>
      <c r="Z897" t="str">
        <f t="shared" si="106"/>
        <v>ROTFARBE</v>
      </c>
      <c r="AA897" s="9" t="str">
        <f t="shared" si="107"/>
        <v>01.01.1964</v>
      </c>
      <c r="AB897" s="9" t="str">
        <f t="shared" si="111"/>
        <v>Nein</v>
      </c>
    </row>
    <row r="898" spans="1:28" x14ac:dyDescent="0.25">
      <c r="A898" t="s">
        <v>4330</v>
      </c>
      <c r="B898" t="s">
        <v>4331</v>
      </c>
      <c r="C898" t="s">
        <v>4332</v>
      </c>
      <c r="D898" t="s">
        <v>4333</v>
      </c>
      <c r="E898" t="s">
        <v>4334</v>
      </c>
      <c r="F898" t="s">
        <v>4335</v>
      </c>
      <c r="G898" t="s">
        <v>63</v>
      </c>
      <c r="H898" t="s">
        <v>4336</v>
      </c>
      <c r="I898" s="3" t="s">
        <v>9730</v>
      </c>
      <c r="J898" t="s">
        <v>229</v>
      </c>
      <c r="K898" t="s">
        <v>171</v>
      </c>
      <c r="L898" t="s">
        <v>51</v>
      </c>
      <c r="M898" t="s">
        <v>51</v>
      </c>
      <c r="N898" t="s">
        <v>171</v>
      </c>
      <c r="O898" t="s">
        <v>74</v>
      </c>
      <c r="P898" t="s">
        <v>419</v>
      </c>
      <c r="Q898" s="1" t="s">
        <v>4337</v>
      </c>
      <c r="R898" t="s">
        <v>51</v>
      </c>
      <c r="S898" t="s">
        <v>1225</v>
      </c>
      <c r="T898" t="s">
        <v>4338</v>
      </c>
      <c r="U898">
        <f t="shared" si="104"/>
        <v>2005</v>
      </c>
      <c r="V898" t="str">
        <f t="shared" si="108"/>
        <v>04</v>
      </c>
      <c r="W898" t="str">
        <f t="shared" si="109"/>
        <v>18</v>
      </c>
      <c r="X898" s="8">
        <f t="shared" si="110"/>
        <v>38460</v>
      </c>
      <c r="Y898">
        <f t="shared" si="105"/>
        <v>23.2</v>
      </c>
      <c r="Z898" t="str">
        <f t="shared" si="106"/>
        <v>GRUENFARBE</v>
      </c>
      <c r="AA898" s="9" t="str">
        <f t="shared" si="107"/>
        <v>18.04.2005</v>
      </c>
      <c r="AB898" s="9" t="str">
        <f t="shared" si="111"/>
        <v>Nein</v>
      </c>
    </row>
    <row r="899" spans="1:28" x14ac:dyDescent="0.25">
      <c r="A899" t="s">
        <v>4339</v>
      </c>
      <c r="B899" t="s">
        <v>1954</v>
      </c>
      <c r="C899" t="s">
        <v>4340</v>
      </c>
      <c r="D899" t="s">
        <v>4341</v>
      </c>
      <c r="E899" t="s">
        <v>4340</v>
      </c>
      <c r="F899" t="s">
        <v>4342</v>
      </c>
      <c r="G899" t="s">
        <v>53</v>
      </c>
      <c r="H899" t="s">
        <v>51</v>
      </c>
      <c r="I899" s="4" t="s">
        <v>9731</v>
      </c>
      <c r="J899" t="s">
        <v>54</v>
      </c>
      <c r="K899" t="s">
        <v>463</v>
      </c>
      <c r="L899" t="s">
        <v>51</v>
      </c>
      <c r="M899" t="s">
        <v>51</v>
      </c>
      <c r="N899" t="s">
        <v>463</v>
      </c>
      <c r="O899" t="s">
        <v>74</v>
      </c>
      <c r="P899" t="s">
        <v>74</v>
      </c>
      <c r="Q899" s="1" t="s">
        <v>4337</v>
      </c>
      <c r="R899" t="s">
        <v>4343</v>
      </c>
      <c r="S899" t="s">
        <v>450</v>
      </c>
      <c r="T899" t="s">
        <v>616</v>
      </c>
      <c r="U899">
        <f t="shared" ref="U899:U962" si="112">VALUE(IF(LEN(I899)&gt;3,RIGHT(I899,4),1990))</f>
        <v>1955</v>
      </c>
      <c r="V899" t="str">
        <f t="shared" si="108"/>
        <v>07</v>
      </c>
      <c r="W899" t="str">
        <f t="shared" si="109"/>
        <v>01</v>
      </c>
      <c r="X899" s="8">
        <f t="shared" si="110"/>
        <v>20271</v>
      </c>
      <c r="Y899">
        <f t="shared" ref="Y899:Y962" si="113">VALUE(Q899)</f>
        <v>23.2</v>
      </c>
      <c r="Z899" t="str">
        <f t="shared" ref="Z899:Z962" si="114">IF(VALUE(U899)&lt;1990,"ROTFARBE","GRUENFARBE")</f>
        <v>ROTFARBE</v>
      </c>
      <c r="AA899" s="9" t="str">
        <f t="shared" ref="AA899:AA962" si="115">TEXT(I899,"DD.MM.YYYY")</f>
        <v>01.07.1955</v>
      </c>
      <c r="AB899" s="9" t="str">
        <f t="shared" si="111"/>
        <v>Nein</v>
      </c>
    </row>
    <row r="900" spans="1:28" x14ac:dyDescent="0.25">
      <c r="A900" t="s">
        <v>4344</v>
      </c>
      <c r="B900" t="s">
        <v>4345</v>
      </c>
      <c r="C900" t="s">
        <v>4346</v>
      </c>
      <c r="D900" t="s">
        <v>4347</v>
      </c>
      <c r="E900" t="s">
        <v>1888</v>
      </c>
      <c r="F900" t="s">
        <v>51</v>
      </c>
      <c r="G900" t="s">
        <v>66</v>
      </c>
      <c r="H900" t="s">
        <v>51</v>
      </c>
      <c r="I900" s="3" t="s">
        <v>9732</v>
      </c>
      <c r="J900" t="s">
        <v>54</v>
      </c>
      <c r="K900" t="s">
        <v>59</v>
      </c>
      <c r="L900" t="s">
        <v>51</v>
      </c>
      <c r="M900" t="s">
        <v>51</v>
      </c>
      <c r="N900" t="s">
        <v>59</v>
      </c>
      <c r="O900" t="s">
        <v>56</v>
      </c>
      <c r="P900" t="s">
        <v>51</v>
      </c>
      <c r="Q900" s="1" t="s">
        <v>4348</v>
      </c>
      <c r="R900" t="s">
        <v>51</v>
      </c>
      <c r="S900" t="s">
        <v>450</v>
      </c>
      <c r="T900" t="s">
        <v>1356</v>
      </c>
      <c r="U900">
        <f t="shared" si="112"/>
        <v>2019</v>
      </c>
      <c r="V900" t="str">
        <f t="shared" ref="V900:V963" si="116">TEXT(IF(LEN(I900)=10,MID(I900,4,2),1),"00")</f>
        <v>11</v>
      </c>
      <c r="W900" t="str">
        <f t="shared" ref="W900:W963" si="117">TEXT(IF(LEN(I900)=10,MID(I900,1,2),1),"00")</f>
        <v>29</v>
      </c>
      <c r="X900" s="8">
        <f t="shared" ref="X900:X963" si="118">DATE(U900,V900,W900)</f>
        <v>43798</v>
      </c>
      <c r="Y900">
        <f t="shared" si="113"/>
        <v>23.1</v>
      </c>
      <c r="Z900" t="str">
        <f t="shared" si="114"/>
        <v>GRUENFARBE</v>
      </c>
      <c r="AA900" s="9" t="str">
        <f t="shared" si="115"/>
        <v>29.11.2019</v>
      </c>
      <c r="AB900" s="9" t="str">
        <f t="shared" ref="AB900:AB963" si="119">IF(Y900&gt;AD$4,"Ja","Nein")</f>
        <v>Nein</v>
      </c>
    </row>
    <row r="901" spans="1:28" x14ac:dyDescent="0.25">
      <c r="A901" t="s">
        <v>4349</v>
      </c>
      <c r="B901" t="s">
        <v>4350</v>
      </c>
      <c r="C901" t="s">
        <v>4351</v>
      </c>
      <c r="D901" t="s">
        <v>4352</v>
      </c>
      <c r="E901" t="s">
        <v>4353</v>
      </c>
      <c r="F901" t="s">
        <v>51</v>
      </c>
      <c r="G901" t="s">
        <v>63</v>
      </c>
      <c r="H901" t="s">
        <v>51</v>
      </c>
      <c r="I901" s="3" t="s">
        <v>9698</v>
      </c>
      <c r="J901" t="s">
        <v>54</v>
      </c>
      <c r="K901" t="s">
        <v>59</v>
      </c>
      <c r="L901" t="s">
        <v>51</v>
      </c>
      <c r="M901" t="s">
        <v>51</v>
      </c>
      <c r="N901" t="s">
        <v>59</v>
      </c>
      <c r="O901" t="s">
        <v>56</v>
      </c>
      <c r="P901" t="s">
        <v>51</v>
      </c>
      <c r="Q901" s="1" t="s">
        <v>4348</v>
      </c>
      <c r="R901" t="s">
        <v>4354</v>
      </c>
      <c r="S901" t="s">
        <v>1225</v>
      </c>
      <c r="T901" t="s">
        <v>3565</v>
      </c>
      <c r="U901">
        <f t="shared" si="112"/>
        <v>2016</v>
      </c>
      <c r="V901" t="str">
        <f t="shared" si="116"/>
        <v>01</v>
      </c>
      <c r="W901" t="str">
        <f t="shared" si="117"/>
        <v>01</v>
      </c>
      <c r="X901" s="8">
        <f t="shared" si="118"/>
        <v>42370</v>
      </c>
      <c r="Y901">
        <f t="shared" si="113"/>
        <v>23.1</v>
      </c>
      <c r="Z901" t="str">
        <f t="shared" si="114"/>
        <v>GRUENFARBE</v>
      </c>
      <c r="AA901" s="9" t="str">
        <f t="shared" si="115"/>
        <v>01.01.2016</v>
      </c>
      <c r="AB901" s="9" t="str">
        <f t="shared" si="119"/>
        <v>Nein</v>
      </c>
    </row>
    <row r="902" spans="1:28" x14ac:dyDescent="0.25">
      <c r="A902" t="s">
        <v>4360</v>
      </c>
      <c r="B902" t="s">
        <v>51</v>
      </c>
      <c r="C902" t="s">
        <v>4361</v>
      </c>
      <c r="D902" t="s">
        <v>4362</v>
      </c>
      <c r="E902" t="s">
        <v>4363</v>
      </c>
      <c r="F902" t="s">
        <v>4364</v>
      </c>
      <c r="G902" t="s">
        <v>84</v>
      </c>
      <c r="H902" t="s">
        <v>51</v>
      </c>
      <c r="I902" s="3" t="s">
        <v>9698</v>
      </c>
      <c r="J902" t="s">
        <v>54</v>
      </c>
      <c r="K902" t="s">
        <v>59</v>
      </c>
      <c r="L902" t="s">
        <v>51</v>
      </c>
      <c r="M902" t="s">
        <v>51</v>
      </c>
      <c r="N902" t="s">
        <v>59</v>
      </c>
      <c r="O902" t="s">
        <v>56</v>
      </c>
      <c r="P902" t="s">
        <v>51</v>
      </c>
      <c r="Q902" s="1" t="s">
        <v>4348</v>
      </c>
      <c r="R902" t="s">
        <v>51</v>
      </c>
      <c r="S902" t="s">
        <v>51</v>
      </c>
      <c r="T902" t="s">
        <v>51</v>
      </c>
      <c r="U902">
        <f t="shared" si="112"/>
        <v>2016</v>
      </c>
      <c r="V902" t="str">
        <f t="shared" si="116"/>
        <v>01</v>
      </c>
      <c r="W902" t="str">
        <f t="shared" si="117"/>
        <v>01</v>
      </c>
      <c r="X902" s="8">
        <f t="shared" si="118"/>
        <v>42370</v>
      </c>
      <c r="Y902">
        <f t="shared" si="113"/>
        <v>23.1</v>
      </c>
      <c r="Z902" t="str">
        <f t="shared" si="114"/>
        <v>GRUENFARBE</v>
      </c>
      <c r="AA902" s="9" t="str">
        <f t="shared" si="115"/>
        <v>01.01.2016</v>
      </c>
      <c r="AB902" s="9" t="str">
        <f t="shared" si="119"/>
        <v>Nein</v>
      </c>
    </row>
    <row r="903" spans="1:28" x14ac:dyDescent="0.25">
      <c r="A903" t="s">
        <v>4355</v>
      </c>
      <c r="B903" t="s">
        <v>51</v>
      </c>
      <c r="C903" t="s">
        <v>4356</v>
      </c>
      <c r="D903" t="s">
        <v>4357</v>
      </c>
      <c r="E903" t="s">
        <v>4358</v>
      </c>
      <c r="F903" t="s">
        <v>4359</v>
      </c>
      <c r="G903" t="s">
        <v>61</v>
      </c>
      <c r="H903" t="s">
        <v>51</v>
      </c>
      <c r="I903" s="3" t="s">
        <v>9369</v>
      </c>
      <c r="J903" t="s">
        <v>54</v>
      </c>
      <c r="K903" t="s">
        <v>59</v>
      </c>
      <c r="L903" t="s">
        <v>51</v>
      </c>
      <c r="M903" t="s">
        <v>51</v>
      </c>
      <c r="N903" t="s">
        <v>59</v>
      </c>
      <c r="O903" t="s">
        <v>56</v>
      </c>
      <c r="P903" t="s">
        <v>51</v>
      </c>
      <c r="Q903" s="1" t="s">
        <v>4348</v>
      </c>
      <c r="R903" t="s">
        <v>51</v>
      </c>
      <c r="S903" t="s">
        <v>51</v>
      </c>
      <c r="T903" t="s">
        <v>51</v>
      </c>
      <c r="U903">
        <f t="shared" si="112"/>
        <v>2015</v>
      </c>
      <c r="V903" t="str">
        <f t="shared" si="116"/>
        <v>01</v>
      </c>
      <c r="W903" t="str">
        <f t="shared" si="117"/>
        <v>01</v>
      </c>
      <c r="X903" s="8">
        <f t="shared" si="118"/>
        <v>42005</v>
      </c>
      <c r="Y903">
        <f t="shared" si="113"/>
        <v>23.1</v>
      </c>
      <c r="Z903" t="str">
        <f t="shared" si="114"/>
        <v>GRUENFARBE</v>
      </c>
      <c r="AA903" s="9" t="str">
        <f t="shared" si="115"/>
        <v>01.01.2015</v>
      </c>
      <c r="AB903" s="9" t="str">
        <f t="shared" si="119"/>
        <v>Nein</v>
      </c>
    </row>
    <row r="904" spans="1:28" x14ac:dyDescent="0.25">
      <c r="A904" t="s">
        <v>4365</v>
      </c>
      <c r="B904" t="s">
        <v>4093</v>
      </c>
      <c r="C904" t="s">
        <v>4366</v>
      </c>
      <c r="D904" t="s">
        <v>4367</v>
      </c>
      <c r="E904" t="s">
        <v>2880</v>
      </c>
      <c r="F904" t="s">
        <v>51</v>
      </c>
      <c r="G904" t="s">
        <v>63</v>
      </c>
      <c r="H904" t="s">
        <v>4366</v>
      </c>
      <c r="I904" s="4" t="s">
        <v>9733</v>
      </c>
      <c r="J904" t="s">
        <v>54</v>
      </c>
      <c r="K904" t="s">
        <v>73</v>
      </c>
      <c r="L904" t="s">
        <v>51</v>
      </c>
      <c r="M904" t="s">
        <v>51</v>
      </c>
      <c r="N904" t="s">
        <v>73</v>
      </c>
      <c r="O904" t="s">
        <v>74</v>
      </c>
      <c r="P904" t="s">
        <v>56</v>
      </c>
      <c r="Q904" s="1" t="s">
        <v>4348</v>
      </c>
      <c r="R904" t="s">
        <v>51</v>
      </c>
      <c r="S904" t="s">
        <v>1225</v>
      </c>
      <c r="T904" t="s">
        <v>2885</v>
      </c>
      <c r="U904">
        <f t="shared" si="112"/>
        <v>1971</v>
      </c>
      <c r="V904" t="str">
        <f t="shared" si="116"/>
        <v>01</v>
      </c>
      <c r="W904" t="str">
        <f t="shared" si="117"/>
        <v>20</v>
      </c>
      <c r="X904" s="8">
        <f t="shared" si="118"/>
        <v>25953</v>
      </c>
      <c r="Y904">
        <f t="shared" si="113"/>
        <v>23.1</v>
      </c>
      <c r="Z904" t="str">
        <f t="shared" si="114"/>
        <v>ROTFARBE</v>
      </c>
      <c r="AA904" s="9" t="str">
        <f t="shared" si="115"/>
        <v>20.01.1971</v>
      </c>
      <c r="AB904" s="9" t="str">
        <f t="shared" si="119"/>
        <v>Nein</v>
      </c>
    </row>
    <row r="905" spans="1:28" x14ac:dyDescent="0.25">
      <c r="A905" t="s">
        <v>4368</v>
      </c>
      <c r="B905" t="s">
        <v>51</v>
      </c>
      <c r="C905" t="s">
        <v>4369</v>
      </c>
      <c r="D905" t="s">
        <v>3452</v>
      </c>
      <c r="E905" t="s">
        <v>4370</v>
      </c>
      <c r="F905" t="s">
        <v>4371</v>
      </c>
      <c r="G905" t="s">
        <v>79</v>
      </c>
      <c r="H905" t="s">
        <v>51</v>
      </c>
      <c r="I905" s="3" t="s">
        <v>9277</v>
      </c>
      <c r="J905" t="s">
        <v>54</v>
      </c>
      <c r="K905" t="s">
        <v>59</v>
      </c>
      <c r="L905" t="s">
        <v>51</v>
      </c>
      <c r="M905" t="s">
        <v>51</v>
      </c>
      <c r="N905" t="s">
        <v>59</v>
      </c>
      <c r="O905" t="s">
        <v>56</v>
      </c>
      <c r="P905" t="s">
        <v>74</v>
      </c>
      <c r="Q905" s="1" t="s">
        <v>4372</v>
      </c>
      <c r="R905" t="s">
        <v>51</v>
      </c>
      <c r="S905" t="s">
        <v>450</v>
      </c>
      <c r="T905" t="s">
        <v>1552</v>
      </c>
      <c r="U905">
        <f t="shared" si="112"/>
        <v>2014</v>
      </c>
      <c r="V905" t="str">
        <f t="shared" si="116"/>
        <v>01</v>
      </c>
      <c r="W905" t="str">
        <f t="shared" si="117"/>
        <v>01</v>
      </c>
      <c r="X905" s="8">
        <f t="shared" si="118"/>
        <v>41640</v>
      </c>
      <c r="Y905">
        <f t="shared" si="113"/>
        <v>23</v>
      </c>
      <c r="Z905" t="str">
        <f t="shared" si="114"/>
        <v>GRUENFARBE</v>
      </c>
      <c r="AA905" s="9" t="str">
        <f t="shared" si="115"/>
        <v>01.01.2014</v>
      </c>
      <c r="AB905" s="9" t="str">
        <f t="shared" si="119"/>
        <v>Nein</v>
      </c>
    </row>
    <row r="906" spans="1:28" x14ac:dyDescent="0.25">
      <c r="A906" t="s">
        <v>4373</v>
      </c>
      <c r="B906" t="s">
        <v>4374</v>
      </c>
      <c r="C906" t="s">
        <v>4375</v>
      </c>
      <c r="D906" t="s">
        <v>4376</v>
      </c>
      <c r="E906" t="s">
        <v>4377</v>
      </c>
      <c r="F906" t="s">
        <v>51</v>
      </c>
      <c r="G906" t="s">
        <v>84</v>
      </c>
      <c r="H906" t="s">
        <v>51</v>
      </c>
      <c r="I906" s="3" t="s">
        <v>9594</v>
      </c>
      <c r="J906" t="s">
        <v>54</v>
      </c>
      <c r="K906" t="s">
        <v>59</v>
      </c>
      <c r="L906" t="s">
        <v>51</v>
      </c>
      <c r="M906" t="s">
        <v>51</v>
      </c>
      <c r="N906" t="s">
        <v>59</v>
      </c>
      <c r="O906" t="s">
        <v>56</v>
      </c>
      <c r="P906" t="s">
        <v>51</v>
      </c>
      <c r="Q906" s="1" t="s">
        <v>4372</v>
      </c>
      <c r="R906" t="s">
        <v>4378</v>
      </c>
      <c r="S906" t="s">
        <v>450</v>
      </c>
      <c r="T906" t="s">
        <v>471</v>
      </c>
      <c r="U906">
        <f t="shared" si="112"/>
        <v>2012</v>
      </c>
      <c r="V906" t="str">
        <f t="shared" si="116"/>
        <v>01</v>
      </c>
      <c r="W906" t="str">
        <f t="shared" si="117"/>
        <v>01</v>
      </c>
      <c r="X906" s="8">
        <f t="shared" si="118"/>
        <v>40909</v>
      </c>
      <c r="Y906">
        <f t="shared" si="113"/>
        <v>23</v>
      </c>
      <c r="Z906" t="str">
        <f t="shared" si="114"/>
        <v>GRUENFARBE</v>
      </c>
      <c r="AA906" s="9" t="str">
        <f t="shared" si="115"/>
        <v>01.01.2012</v>
      </c>
      <c r="AB906" s="9" t="str">
        <f t="shared" si="119"/>
        <v>Nein</v>
      </c>
    </row>
    <row r="907" spans="1:28" x14ac:dyDescent="0.25">
      <c r="A907" t="s">
        <v>4388</v>
      </c>
      <c r="B907" t="s">
        <v>4389</v>
      </c>
      <c r="C907" t="s">
        <v>4390</v>
      </c>
      <c r="D907" t="s">
        <v>4255</v>
      </c>
      <c r="E907" t="s">
        <v>4256</v>
      </c>
      <c r="F907" t="s">
        <v>4391</v>
      </c>
      <c r="G907" t="s">
        <v>66</v>
      </c>
      <c r="H907" t="s">
        <v>4392</v>
      </c>
      <c r="I907" s="3" t="s">
        <v>9304</v>
      </c>
      <c r="J907" t="s">
        <v>54</v>
      </c>
      <c r="K907" t="s">
        <v>55</v>
      </c>
      <c r="L907" t="s">
        <v>51</v>
      </c>
      <c r="M907" t="s">
        <v>51</v>
      </c>
      <c r="N907" t="s">
        <v>55</v>
      </c>
      <c r="O907" t="s">
        <v>56</v>
      </c>
      <c r="P907" t="s">
        <v>74</v>
      </c>
      <c r="Q907" s="1" t="s">
        <v>4372</v>
      </c>
      <c r="R907" t="s">
        <v>4393</v>
      </c>
      <c r="S907" t="s">
        <v>450</v>
      </c>
      <c r="T907" t="s">
        <v>1356</v>
      </c>
      <c r="U907">
        <f t="shared" si="112"/>
        <v>2011</v>
      </c>
      <c r="V907" t="str">
        <f t="shared" si="116"/>
        <v>01</v>
      </c>
      <c r="W907" t="str">
        <f t="shared" si="117"/>
        <v>01</v>
      </c>
      <c r="X907" s="8">
        <f t="shared" si="118"/>
        <v>40544</v>
      </c>
      <c r="Y907">
        <f t="shared" si="113"/>
        <v>23</v>
      </c>
      <c r="Z907" t="str">
        <f t="shared" si="114"/>
        <v>GRUENFARBE</v>
      </c>
      <c r="AA907" s="9" t="str">
        <f t="shared" si="115"/>
        <v>01.01.2011</v>
      </c>
      <c r="AB907" s="9" t="str">
        <f t="shared" si="119"/>
        <v>Nein</v>
      </c>
    </row>
    <row r="908" spans="1:28" x14ac:dyDescent="0.25">
      <c r="A908" t="s">
        <v>4379</v>
      </c>
      <c r="B908" t="s">
        <v>4380</v>
      </c>
      <c r="C908" t="s">
        <v>4381</v>
      </c>
      <c r="D908" t="s">
        <v>4382</v>
      </c>
      <c r="E908" t="s">
        <v>4383</v>
      </c>
      <c r="F908" t="s">
        <v>51</v>
      </c>
      <c r="G908" t="s">
        <v>79</v>
      </c>
      <c r="H908" t="s">
        <v>51</v>
      </c>
      <c r="I908" s="3" t="s">
        <v>9355</v>
      </c>
      <c r="J908" t="s">
        <v>54</v>
      </c>
      <c r="K908" t="s">
        <v>59</v>
      </c>
      <c r="L908" t="s">
        <v>51</v>
      </c>
      <c r="M908" t="s">
        <v>51</v>
      </c>
      <c r="N908" t="s">
        <v>59</v>
      </c>
      <c r="O908" t="s">
        <v>56</v>
      </c>
      <c r="P908" t="s">
        <v>74</v>
      </c>
      <c r="Q908" s="1" t="s">
        <v>4372</v>
      </c>
      <c r="R908" t="s">
        <v>4384</v>
      </c>
      <c r="S908" t="s">
        <v>450</v>
      </c>
      <c r="T908" t="s">
        <v>1356</v>
      </c>
      <c r="U908">
        <f t="shared" si="112"/>
        <v>2003</v>
      </c>
      <c r="V908" t="str">
        <f t="shared" si="116"/>
        <v>01</v>
      </c>
      <c r="W908" t="str">
        <f t="shared" si="117"/>
        <v>01</v>
      </c>
      <c r="X908" s="8">
        <f t="shared" si="118"/>
        <v>37622</v>
      </c>
      <c r="Y908">
        <f t="shared" si="113"/>
        <v>23</v>
      </c>
      <c r="Z908" t="str">
        <f t="shared" si="114"/>
        <v>GRUENFARBE</v>
      </c>
      <c r="AA908" s="9" t="str">
        <f t="shared" si="115"/>
        <v>01.01.2003</v>
      </c>
      <c r="AB908" s="9" t="str">
        <f t="shared" si="119"/>
        <v>Nein</v>
      </c>
    </row>
    <row r="909" spans="1:28" x14ac:dyDescent="0.25">
      <c r="A909" t="s">
        <v>4398</v>
      </c>
      <c r="B909" t="s">
        <v>51</v>
      </c>
      <c r="C909" t="s">
        <v>51</v>
      </c>
      <c r="D909" t="s">
        <v>3323</v>
      </c>
      <c r="E909" t="s">
        <v>4399</v>
      </c>
      <c r="F909" t="s">
        <v>51</v>
      </c>
      <c r="G909" t="s">
        <v>79</v>
      </c>
      <c r="H909" t="s">
        <v>51</v>
      </c>
      <c r="I909" s="3" t="s">
        <v>9496</v>
      </c>
      <c r="J909" t="s">
        <v>54</v>
      </c>
      <c r="K909" t="s">
        <v>59</v>
      </c>
      <c r="L909" t="s">
        <v>51</v>
      </c>
      <c r="M909" t="s">
        <v>51</v>
      </c>
      <c r="N909" t="s">
        <v>59</v>
      </c>
      <c r="O909" t="s">
        <v>56</v>
      </c>
      <c r="P909" t="s">
        <v>51</v>
      </c>
      <c r="Q909" s="1" t="s">
        <v>4372</v>
      </c>
      <c r="R909" t="s">
        <v>51</v>
      </c>
      <c r="S909" t="s">
        <v>450</v>
      </c>
      <c r="T909" t="s">
        <v>1552</v>
      </c>
      <c r="U909">
        <f t="shared" si="112"/>
        <v>2001</v>
      </c>
      <c r="V909" t="str">
        <f t="shared" si="116"/>
        <v>01</v>
      </c>
      <c r="W909" t="str">
        <f t="shared" si="117"/>
        <v>01</v>
      </c>
      <c r="X909" s="8">
        <f t="shared" si="118"/>
        <v>36892</v>
      </c>
      <c r="Y909">
        <f t="shared" si="113"/>
        <v>23</v>
      </c>
      <c r="Z909" t="str">
        <f t="shared" si="114"/>
        <v>GRUENFARBE</v>
      </c>
      <c r="AA909" s="9" t="str">
        <f t="shared" si="115"/>
        <v>01.01.2001</v>
      </c>
      <c r="AB909" s="9" t="str">
        <f t="shared" si="119"/>
        <v>Nein</v>
      </c>
    </row>
    <row r="910" spans="1:28" x14ac:dyDescent="0.25">
      <c r="A910" t="s">
        <v>4394</v>
      </c>
      <c r="B910" t="s">
        <v>2767</v>
      </c>
      <c r="C910" t="s">
        <v>4395</v>
      </c>
      <c r="D910" t="s">
        <v>4396</v>
      </c>
      <c r="E910" t="s">
        <v>2770</v>
      </c>
      <c r="F910" t="s">
        <v>51</v>
      </c>
      <c r="G910" t="s">
        <v>81</v>
      </c>
      <c r="H910" t="s">
        <v>51</v>
      </c>
      <c r="I910" s="3" t="s">
        <v>9593</v>
      </c>
      <c r="J910" t="s">
        <v>54</v>
      </c>
      <c r="K910" t="s">
        <v>183</v>
      </c>
      <c r="L910" t="s">
        <v>73</v>
      </c>
      <c r="M910" t="s">
        <v>667</v>
      </c>
      <c r="N910" t="s">
        <v>73</v>
      </c>
      <c r="O910" t="s">
        <v>74</v>
      </c>
      <c r="P910" t="s">
        <v>56</v>
      </c>
      <c r="Q910" s="1" t="s">
        <v>4372</v>
      </c>
      <c r="R910" t="s">
        <v>4397</v>
      </c>
      <c r="S910" t="s">
        <v>1225</v>
      </c>
      <c r="T910" t="s">
        <v>2773</v>
      </c>
      <c r="U910">
        <f t="shared" si="112"/>
        <v>1994</v>
      </c>
      <c r="V910" t="str">
        <f t="shared" si="116"/>
        <v>12</v>
      </c>
      <c r="W910" t="str">
        <f t="shared" si="117"/>
        <v>01</v>
      </c>
      <c r="X910" s="8">
        <f t="shared" si="118"/>
        <v>34669</v>
      </c>
      <c r="Y910">
        <f t="shared" si="113"/>
        <v>23</v>
      </c>
      <c r="Z910" t="str">
        <f t="shared" si="114"/>
        <v>GRUENFARBE</v>
      </c>
      <c r="AA910" s="9" t="str">
        <f t="shared" si="115"/>
        <v>01.12.1994</v>
      </c>
      <c r="AB910" s="9" t="str">
        <f t="shared" si="119"/>
        <v>Nein</v>
      </c>
    </row>
    <row r="911" spans="1:28" x14ac:dyDescent="0.25">
      <c r="A911" t="s">
        <v>4400</v>
      </c>
      <c r="B911" t="s">
        <v>2052</v>
      </c>
      <c r="C911" t="s">
        <v>2053</v>
      </c>
      <c r="D911" t="s">
        <v>2054</v>
      </c>
      <c r="E911" t="s">
        <v>2055</v>
      </c>
      <c r="F911" t="s">
        <v>2056</v>
      </c>
      <c r="G911" t="s">
        <v>69</v>
      </c>
      <c r="H911" t="s">
        <v>653</v>
      </c>
      <c r="I911" s="4" t="s">
        <v>9360</v>
      </c>
      <c r="J911" t="s">
        <v>960</v>
      </c>
      <c r="K911" t="s">
        <v>184</v>
      </c>
      <c r="L911" t="s">
        <v>51</v>
      </c>
      <c r="M911" t="s">
        <v>51</v>
      </c>
      <c r="N911" t="s">
        <v>184</v>
      </c>
      <c r="O911" t="s">
        <v>74</v>
      </c>
      <c r="P911" t="s">
        <v>419</v>
      </c>
      <c r="Q911" s="1" t="s">
        <v>4372</v>
      </c>
      <c r="R911" t="s">
        <v>3181</v>
      </c>
      <c r="S911" t="s">
        <v>1225</v>
      </c>
      <c r="T911" t="s">
        <v>2059</v>
      </c>
      <c r="U911">
        <f t="shared" si="112"/>
        <v>1978</v>
      </c>
      <c r="V911" t="str">
        <f t="shared" si="116"/>
        <v>01</v>
      </c>
      <c r="W911" t="str">
        <f t="shared" si="117"/>
        <v>01</v>
      </c>
      <c r="X911" s="8">
        <f t="shared" si="118"/>
        <v>28491</v>
      </c>
      <c r="Y911">
        <f t="shared" si="113"/>
        <v>23</v>
      </c>
      <c r="Z911" t="str">
        <f t="shared" si="114"/>
        <v>ROTFARBE</v>
      </c>
      <c r="AA911" s="9" t="str">
        <f t="shared" si="115"/>
        <v>01.01.1978</v>
      </c>
      <c r="AB911" s="9" t="str">
        <f t="shared" si="119"/>
        <v>Nein</v>
      </c>
    </row>
    <row r="912" spans="1:28" x14ac:dyDescent="0.25">
      <c r="A912" t="s">
        <v>4401</v>
      </c>
      <c r="B912" t="s">
        <v>2870</v>
      </c>
      <c r="C912" t="s">
        <v>2871</v>
      </c>
      <c r="D912" t="s">
        <v>2872</v>
      </c>
      <c r="E912" t="s">
        <v>2498</v>
      </c>
      <c r="F912" t="s">
        <v>51</v>
      </c>
      <c r="G912" t="s">
        <v>63</v>
      </c>
      <c r="H912" t="s">
        <v>51</v>
      </c>
      <c r="I912" s="4" t="s">
        <v>9734</v>
      </c>
      <c r="J912" t="s">
        <v>54</v>
      </c>
      <c r="K912" t="s">
        <v>183</v>
      </c>
      <c r="L912" t="s">
        <v>2276</v>
      </c>
      <c r="M912" t="s">
        <v>2873</v>
      </c>
      <c r="N912" t="s">
        <v>73</v>
      </c>
      <c r="O912" t="s">
        <v>74</v>
      </c>
      <c r="P912" t="s">
        <v>56</v>
      </c>
      <c r="Q912" s="1" t="s">
        <v>4372</v>
      </c>
      <c r="R912" t="s">
        <v>2875</v>
      </c>
      <c r="S912" t="s">
        <v>450</v>
      </c>
      <c r="T912" t="s">
        <v>2501</v>
      </c>
      <c r="U912">
        <f t="shared" si="112"/>
        <v>1977</v>
      </c>
      <c r="V912" t="str">
        <f t="shared" si="116"/>
        <v>05</v>
      </c>
      <c r="W912" t="str">
        <f t="shared" si="117"/>
        <v>20</v>
      </c>
      <c r="X912" s="8">
        <f t="shared" si="118"/>
        <v>28265</v>
      </c>
      <c r="Y912">
        <f t="shared" si="113"/>
        <v>23</v>
      </c>
      <c r="Z912" t="str">
        <f t="shared" si="114"/>
        <v>ROTFARBE</v>
      </c>
      <c r="AA912" s="9" t="str">
        <f t="shared" si="115"/>
        <v>20.05.1977</v>
      </c>
      <c r="AB912" s="9" t="str">
        <f t="shared" si="119"/>
        <v>Nein</v>
      </c>
    </row>
    <row r="913" spans="1:28" x14ac:dyDescent="0.25">
      <c r="A913" t="s">
        <v>4385</v>
      </c>
      <c r="B913" t="s">
        <v>2786</v>
      </c>
      <c r="C913" t="s">
        <v>2787</v>
      </c>
      <c r="D913" t="s">
        <v>2788</v>
      </c>
      <c r="E913" t="s">
        <v>2789</v>
      </c>
      <c r="F913" t="s">
        <v>2790</v>
      </c>
      <c r="G913" t="s">
        <v>53</v>
      </c>
      <c r="H913" t="s">
        <v>4386</v>
      </c>
      <c r="I913" s="4" t="s">
        <v>9346</v>
      </c>
      <c r="J913" t="s">
        <v>54</v>
      </c>
      <c r="K913" t="s">
        <v>73</v>
      </c>
      <c r="L913" t="s">
        <v>51</v>
      </c>
      <c r="M913" t="s">
        <v>51</v>
      </c>
      <c r="N913" t="s">
        <v>73</v>
      </c>
      <c r="O913" t="s">
        <v>74</v>
      </c>
      <c r="P913" t="s">
        <v>56</v>
      </c>
      <c r="Q913" s="1" t="s">
        <v>4372</v>
      </c>
      <c r="R913" t="s">
        <v>4387</v>
      </c>
      <c r="S913" t="s">
        <v>1225</v>
      </c>
      <c r="T913" t="s">
        <v>2793</v>
      </c>
      <c r="U913">
        <f t="shared" si="112"/>
        <v>1971</v>
      </c>
      <c r="V913" t="str">
        <f t="shared" si="116"/>
        <v>01</v>
      </c>
      <c r="W913" t="str">
        <f t="shared" si="117"/>
        <v>01</v>
      </c>
      <c r="X913" s="8">
        <f t="shared" si="118"/>
        <v>25934</v>
      </c>
      <c r="Y913">
        <f t="shared" si="113"/>
        <v>23</v>
      </c>
      <c r="Z913" t="str">
        <f t="shared" si="114"/>
        <v>ROTFARBE</v>
      </c>
      <c r="AA913" s="9" t="str">
        <f t="shared" si="115"/>
        <v>01.01.1971</v>
      </c>
      <c r="AB913" s="9" t="str">
        <f t="shared" si="119"/>
        <v>Nein</v>
      </c>
    </row>
    <row r="914" spans="1:28" x14ac:dyDescent="0.25">
      <c r="A914" t="s">
        <v>4402</v>
      </c>
      <c r="B914" t="s">
        <v>4403</v>
      </c>
      <c r="C914" t="s">
        <v>51</v>
      </c>
      <c r="D914" t="s">
        <v>4404</v>
      </c>
      <c r="E914" t="s">
        <v>4405</v>
      </c>
      <c r="F914" t="s">
        <v>51</v>
      </c>
      <c r="G914" t="s">
        <v>58</v>
      </c>
      <c r="H914" t="s">
        <v>51</v>
      </c>
      <c r="I914" s="3" t="s">
        <v>9532</v>
      </c>
      <c r="J914" t="s">
        <v>54</v>
      </c>
      <c r="K914" t="s">
        <v>59</v>
      </c>
      <c r="L914" t="s">
        <v>51</v>
      </c>
      <c r="M914" t="s">
        <v>51</v>
      </c>
      <c r="N914" t="s">
        <v>59</v>
      </c>
      <c r="O914" t="s">
        <v>56</v>
      </c>
      <c r="P914" t="s">
        <v>51</v>
      </c>
      <c r="Q914" s="1" t="s">
        <v>4406</v>
      </c>
      <c r="R914" t="s">
        <v>51</v>
      </c>
      <c r="S914" t="s">
        <v>918</v>
      </c>
      <c r="T914" t="s">
        <v>2279</v>
      </c>
      <c r="U914">
        <f t="shared" si="112"/>
        <v>2008</v>
      </c>
      <c r="V914" t="str">
        <f t="shared" si="116"/>
        <v>01</v>
      </c>
      <c r="W914" t="str">
        <f t="shared" si="117"/>
        <v>01</v>
      </c>
      <c r="X914" s="8">
        <f t="shared" si="118"/>
        <v>39448</v>
      </c>
      <c r="Y914">
        <f t="shared" si="113"/>
        <v>22.9</v>
      </c>
      <c r="Z914" t="str">
        <f t="shared" si="114"/>
        <v>GRUENFARBE</v>
      </c>
      <c r="AA914" s="9" t="str">
        <f t="shared" si="115"/>
        <v>01.01.2008</v>
      </c>
      <c r="AB914" s="9" t="str">
        <f t="shared" si="119"/>
        <v>Nein</v>
      </c>
    </row>
    <row r="915" spans="1:28" x14ac:dyDescent="0.25">
      <c r="A915" t="s">
        <v>4407</v>
      </c>
      <c r="B915" t="s">
        <v>4408</v>
      </c>
      <c r="C915" t="s">
        <v>51</v>
      </c>
      <c r="D915" t="s">
        <v>4409</v>
      </c>
      <c r="E915" t="s">
        <v>4410</v>
      </c>
      <c r="F915" t="s">
        <v>51</v>
      </c>
      <c r="G915" t="s">
        <v>58</v>
      </c>
      <c r="H915" t="s">
        <v>51</v>
      </c>
      <c r="I915" s="3" t="s">
        <v>9496</v>
      </c>
      <c r="J915" t="s">
        <v>54</v>
      </c>
      <c r="K915" t="s">
        <v>59</v>
      </c>
      <c r="L915" t="s">
        <v>51</v>
      </c>
      <c r="M915" t="s">
        <v>51</v>
      </c>
      <c r="N915" t="s">
        <v>59</v>
      </c>
      <c r="O915" t="s">
        <v>56</v>
      </c>
      <c r="P915" t="s">
        <v>51</v>
      </c>
      <c r="Q915" s="1" t="s">
        <v>4406</v>
      </c>
      <c r="R915" t="s">
        <v>51</v>
      </c>
      <c r="S915" t="s">
        <v>918</v>
      </c>
      <c r="T915" t="s">
        <v>2279</v>
      </c>
      <c r="U915">
        <f t="shared" si="112"/>
        <v>2001</v>
      </c>
      <c r="V915" t="str">
        <f t="shared" si="116"/>
        <v>01</v>
      </c>
      <c r="W915" t="str">
        <f t="shared" si="117"/>
        <v>01</v>
      </c>
      <c r="X915" s="8">
        <f t="shared" si="118"/>
        <v>36892</v>
      </c>
      <c r="Y915">
        <f t="shared" si="113"/>
        <v>22.9</v>
      </c>
      <c r="Z915" t="str">
        <f t="shared" si="114"/>
        <v>GRUENFARBE</v>
      </c>
      <c r="AA915" s="9" t="str">
        <f t="shared" si="115"/>
        <v>01.01.2001</v>
      </c>
      <c r="AB915" s="9" t="str">
        <f t="shared" si="119"/>
        <v>Nein</v>
      </c>
    </row>
    <row r="916" spans="1:28" x14ac:dyDescent="0.25">
      <c r="A916" t="s">
        <v>4411</v>
      </c>
      <c r="B916" t="s">
        <v>51</v>
      </c>
      <c r="C916" t="s">
        <v>4412</v>
      </c>
      <c r="D916" t="s">
        <v>4413</v>
      </c>
      <c r="E916" t="s">
        <v>4414</v>
      </c>
      <c r="F916" t="s">
        <v>4415</v>
      </c>
      <c r="G916" t="s">
        <v>61</v>
      </c>
      <c r="H916" t="s">
        <v>51</v>
      </c>
      <c r="I916" s="3" t="s">
        <v>9369</v>
      </c>
      <c r="J916" t="s">
        <v>54</v>
      </c>
      <c r="K916" t="s">
        <v>59</v>
      </c>
      <c r="L916" t="s">
        <v>51</v>
      </c>
      <c r="M916" t="s">
        <v>51</v>
      </c>
      <c r="N916" t="s">
        <v>59</v>
      </c>
      <c r="O916" t="s">
        <v>56</v>
      </c>
      <c r="P916" t="s">
        <v>51</v>
      </c>
      <c r="Q916" s="1" t="s">
        <v>4416</v>
      </c>
      <c r="R916" t="s">
        <v>51</v>
      </c>
      <c r="S916" t="s">
        <v>51</v>
      </c>
      <c r="T916" t="s">
        <v>51</v>
      </c>
      <c r="U916">
        <f t="shared" si="112"/>
        <v>2015</v>
      </c>
      <c r="V916" t="str">
        <f t="shared" si="116"/>
        <v>01</v>
      </c>
      <c r="W916" t="str">
        <f t="shared" si="117"/>
        <v>01</v>
      </c>
      <c r="X916" s="8">
        <f t="shared" si="118"/>
        <v>42005</v>
      </c>
      <c r="Y916">
        <f t="shared" si="113"/>
        <v>22.8</v>
      </c>
      <c r="Z916" t="str">
        <f t="shared" si="114"/>
        <v>GRUENFARBE</v>
      </c>
      <c r="AA916" s="9" t="str">
        <f t="shared" si="115"/>
        <v>01.01.2015</v>
      </c>
      <c r="AB916" s="9" t="str">
        <f t="shared" si="119"/>
        <v>Nein</v>
      </c>
    </row>
    <row r="917" spans="1:28" x14ac:dyDescent="0.25">
      <c r="A917" t="s">
        <v>4417</v>
      </c>
      <c r="B917" t="s">
        <v>3603</v>
      </c>
      <c r="C917" t="s">
        <v>4418</v>
      </c>
      <c r="D917" t="s">
        <v>4419</v>
      </c>
      <c r="E917" t="s">
        <v>4420</v>
      </c>
      <c r="F917" t="s">
        <v>51</v>
      </c>
      <c r="G917" t="s">
        <v>69</v>
      </c>
      <c r="H917" t="s">
        <v>51</v>
      </c>
      <c r="I917" s="3" t="s">
        <v>9594</v>
      </c>
      <c r="J917" t="s">
        <v>54</v>
      </c>
      <c r="K917" t="s">
        <v>55</v>
      </c>
      <c r="L917" t="s">
        <v>51</v>
      </c>
      <c r="M917" t="s">
        <v>51</v>
      </c>
      <c r="N917" t="s">
        <v>55</v>
      </c>
      <c r="O917" t="s">
        <v>56</v>
      </c>
      <c r="P917" t="s">
        <v>74</v>
      </c>
      <c r="Q917" s="1" t="s">
        <v>4416</v>
      </c>
      <c r="R917" t="s">
        <v>4421</v>
      </c>
      <c r="S917" t="s">
        <v>450</v>
      </c>
      <c r="T917" t="s">
        <v>1523</v>
      </c>
      <c r="U917">
        <f t="shared" si="112"/>
        <v>2012</v>
      </c>
      <c r="V917" t="str">
        <f t="shared" si="116"/>
        <v>01</v>
      </c>
      <c r="W917" t="str">
        <f t="shared" si="117"/>
        <v>01</v>
      </c>
      <c r="X917" s="8">
        <f t="shared" si="118"/>
        <v>40909</v>
      </c>
      <c r="Y917">
        <f t="shared" si="113"/>
        <v>22.8</v>
      </c>
      <c r="Z917" t="str">
        <f t="shared" si="114"/>
        <v>GRUENFARBE</v>
      </c>
      <c r="AA917" s="9" t="str">
        <f t="shared" si="115"/>
        <v>01.01.2012</v>
      </c>
      <c r="AB917" s="9" t="str">
        <f t="shared" si="119"/>
        <v>Nein</v>
      </c>
    </row>
    <row r="918" spans="1:28" x14ac:dyDescent="0.25">
      <c r="A918" t="s">
        <v>4422</v>
      </c>
      <c r="B918" t="s">
        <v>114</v>
      </c>
      <c r="C918" t="s">
        <v>2488</v>
      </c>
      <c r="D918" t="s">
        <v>2489</v>
      </c>
      <c r="E918" t="s">
        <v>2490</v>
      </c>
      <c r="F918" t="s">
        <v>2491</v>
      </c>
      <c r="G918" t="s">
        <v>61</v>
      </c>
      <c r="H918" t="s">
        <v>4423</v>
      </c>
      <c r="I918" s="3" t="s">
        <v>9566</v>
      </c>
      <c r="J918" t="s">
        <v>834</v>
      </c>
      <c r="K918" t="s">
        <v>183</v>
      </c>
      <c r="L918" t="s">
        <v>184</v>
      </c>
      <c r="M918" t="s">
        <v>2152</v>
      </c>
      <c r="N918" t="s">
        <v>184</v>
      </c>
      <c r="O918" t="s">
        <v>74</v>
      </c>
      <c r="P918" t="s">
        <v>56</v>
      </c>
      <c r="Q918" s="1" t="s">
        <v>4424</v>
      </c>
      <c r="R918" t="s">
        <v>2494</v>
      </c>
      <c r="S918" t="s">
        <v>450</v>
      </c>
      <c r="T918" t="s">
        <v>1316</v>
      </c>
      <c r="U918">
        <f t="shared" si="112"/>
        <v>2009</v>
      </c>
      <c r="V918" t="str">
        <f t="shared" si="116"/>
        <v>01</v>
      </c>
      <c r="W918" t="str">
        <f t="shared" si="117"/>
        <v>01</v>
      </c>
      <c r="X918" s="8">
        <f t="shared" si="118"/>
        <v>39814</v>
      </c>
      <c r="Y918">
        <f t="shared" si="113"/>
        <v>22.6</v>
      </c>
      <c r="Z918" t="str">
        <f t="shared" si="114"/>
        <v>GRUENFARBE</v>
      </c>
      <c r="AA918" s="9" t="str">
        <f t="shared" si="115"/>
        <v>01.01.2009</v>
      </c>
      <c r="AB918" s="9" t="str">
        <f t="shared" si="119"/>
        <v>Nein</v>
      </c>
    </row>
    <row r="919" spans="1:28" x14ac:dyDescent="0.25">
      <c r="A919" t="s">
        <v>4425</v>
      </c>
      <c r="B919" t="s">
        <v>51</v>
      </c>
      <c r="C919" t="s">
        <v>4426</v>
      </c>
      <c r="D919" t="s">
        <v>4427</v>
      </c>
      <c r="E919" t="s">
        <v>4428</v>
      </c>
      <c r="F919" t="s">
        <v>4429</v>
      </c>
      <c r="G919" t="s">
        <v>81</v>
      </c>
      <c r="H919" t="s">
        <v>51</v>
      </c>
      <c r="I919" s="3" t="s">
        <v>9369</v>
      </c>
      <c r="J919" t="s">
        <v>54</v>
      </c>
      <c r="K919" t="s">
        <v>59</v>
      </c>
      <c r="L919" t="s">
        <v>51</v>
      </c>
      <c r="M919" t="s">
        <v>51</v>
      </c>
      <c r="N919" t="s">
        <v>59</v>
      </c>
      <c r="O919" t="s">
        <v>56</v>
      </c>
      <c r="P919" t="s">
        <v>51</v>
      </c>
      <c r="Q919" s="1" t="s">
        <v>4430</v>
      </c>
      <c r="R919" t="s">
        <v>51</v>
      </c>
      <c r="S919" t="s">
        <v>51</v>
      </c>
      <c r="T919" t="s">
        <v>51</v>
      </c>
      <c r="U919">
        <f t="shared" si="112"/>
        <v>2015</v>
      </c>
      <c r="V919" t="str">
        <f t="shared" si="116"/>
        <v>01</v>
      </c>
      <c r="W919" t="str">
        <f t="shared" si="117"/>
        <v>01</v>
      </c>
      <c r="X919" s="8">
        <f t="shared" si="118"/>
        <v>42005</v>
      </c>
      <c r="Y919">
        <f t="shared" si="113"/>
        <v>22.5</v>
      </c>
      <c r="Z919" t="str">
        <f t="shared" si="114"/>
        <v>GRUENFARBE</v>
      </c>
      <c r="AA919" s="9" t="str">
        <f t="shared" si="115"/>
        <v>01.01.2015</v>
      </c>
      <c r="AB919" s="9" t="str">
        <f t="shared" si="119"/>
        <v>Nein</v>
      </c>
    </row>
    <row r="920" spans="1:28" x14ac:dyDescent="0.25">
      <c r="A920" t="s">
        <v>4431</v>
      </c>
      <c r="B920" t="s">
        <v>51</v>
      </c>
      <c r="C920" t="s">
        <v>51</v>
      </c>
      <c r="D920" t="s">
        <v>4432</v>
      </c>
      <c r="E920" t="s">
        <v>4433</v>
      </c>
      <c r="F920" t="s">
        <v>51</v>
      </c>
      <c r="G920" t="s">
        <v>66</v>
      </c>
      <c r="H920" t="s">
        <v>51</v>
      </c>
      <c r="I920" s="3" t="s">
        <v>9594</v>
      </c>
      <c r="J920" t="s">
        <v>54</v>
      </c>
      <c r="K920" t="s">
        <v>55</v>
      </c>
      <c r="L920" t="s">
        <v>51</v>
      </c>
      <c r="M920" t="s">
        <v>51</v>
      </c>
      <c r="N920" t="s">
        <v>55</v>
      </c>
      <c r="O920" t="s">
        <v>56</v>
      </c>
      <c r="P920" t="s">
        <v>51</v>
      </c>
      <c r="Q920" s="1" t="s">
        <v>4430</v>
      </c>
      <c r="R920" t="s">
        <v>51</v>
      </c>
      <c r="S920" t="s">
        <v>51</v>
      </c>
      <c r="T920" t="s">
        <v>1625</v>
      </c>
      <c r="U920">
        <f t="shared" si="112"/>
        <v>2012</v>
      </c>
      <c r="V920" t="str">
        <f t="shared" si="116"/>
        <v>01</v>
      </c>
      <c r="W920" t="str">
        <f t="shared" si="117"/>
        <v>01</v>
      </c>
      <c r="X920" s="8">
        <f t="shared" si="118"/>
        <v>40909</v>
      </c>
      <c r="Y920">
        <f t="shared" si="113"/>
        <v>22.5</v>
      </c>
      <c r="Z920" t="str">
        <f t="shared" si="114"/>
        <v>GRUENFARBE</v>
      </c>
      <c r="AA920" s="9" t="str">
        <f t="shared" si="115"/>
        <v>01.01.2012</v>
      </c>
      <c r="AB920" s="9" t="str">
        <f t="shared" si="119"/>
        <v>Nein</v>
      </c>
    </row>
    <row r="921" spans="1:28" x14ac:dyDescent="0.25">
      <c r="A921" t="s">
        <v>4434</v>
      </c>
      <c r="B921" t="s">
        <v>4435</v>
      </c>
      <c r="C921" t="s">
        <v>51</v>
      </c>
      <c r="D921" t="s">
        <v>2312</v>
      </c>
      <c r="E921" t="s">
        <v>4436</v>
      </c>
      <c r="F921" t="s">
        <v>51</v>
      </c>
      <c r="G921" t="s">
        <v>66</v>
      </c>
      <c r="H921" t="s">
        <v>51</v>
      </c>
      <c r="I921" s="3" t="s">
        <v>9521</v>
      </c>
      <c r="J921" t="s">
        <v>54</v>
      </c>
      <c r="K921" t="s">
        <v>59</v>
      </c>
      <c r="L921" t="s">
        <v>51</v>
      </c>
      <c r="M921" t="s">
        <v>51</v>
      </c>
      <c r="N921" t="s">
        <v>59</v>
      </c>
      <c r="O921" t="s">
        <v>56</v>
      </c>
      <c r="P921" t="s">
        <v>51</v>
      </c>
      <c r="Q921" s="1" t="s">
        <v>4430</v>
      </c>
      <c r="R921" t="s">
        <v>51</v>
      </c>
      <c r="S921" t="s">
        <v>1123</v>
      </c>
      <c r="T921" t="s">
        <v>196</v>
      </c>
      <c r="U921">
        <f t="shared" si="112"/>
        <v>2005</v>
      </c>
      <c r="V921" t="str">
        <f t="shared" si="116"/>
        <v>01</v>
      </c>
      <c r="W921" t="str">
        <f t="shared" si="117"/>
        <v>01</v>
      </c>
      <c r="X921" s="8">
        <f t="shared" si="118"/>
        <v>38353</v>
      </c>
      <c r="Y921">
        <f t="shared" si="113"/>
        <v>22.5</v>
      </c>
      <c r="Z921" t="str">
        <f t="shared" si="114"/>
        <v>GRUENFARBE</v>
      </c>
      <c r="AA921" s="9" t="str">
        <f t="shared" si="115"/>
        <v>01.01.2005</v>
      </c>
      <c r="AB921" s="9" t="str">
        <f t="shared" si="119"/>
        <v>Nein</v>
      </c>
    </row>
    <row r="922" spans="1:28" ht="27.6" x14ac:dyDescent="0.25">
      <c r="A922" t="s">
        <v>4444</v>
      </c>
      <c r="B922" t="s">
        <v>4445</v>
      </c>
      <c r="C922" t="s">
        <v>4445</v>
      </c>
      <c r="D922" t="s">
        <v>3397</v>
      </c>
      <c r="E922" t="s">
        <v>1057</v>
      </c>
      <c r="F922" t="s">
        <v>51</v>
      </c>
      <c r="G922" t="s">
        <v>58</v>
      </c>
      <c r="H922" t="s">
        <v>1057</v>
      </c>
      <c r="I922" s="3" t="s">
        <v>9524</v>
      </c>
      <c r="J922" t="s">
        <v>54</v>
      </c>
      <c r="K922" t="s">
        <v>1281</v>
      </c>
      <c r="L922" s="2" t="s">
        <v>3054</v>
      </c>
      <c r="M922" t="s">
        <v>51</v>
      </c>
      <c r="N922" t="s">
        <v>1281</v>
      </c>
      <c r="O922" t="s">
        <v>74</v>
      </c>
      <c r="P922" t="s">
        <v>74</v>
      </c>
      <c r="Q922" s="1" t="s">
        <v>4430</v>
      </c>
      <c r="R922" t="s">
        <v>4446</v>
      </c>
      <c r="S922" t="s">
        <v>450</v>
      </c>
      <c r="T922" t="s">
        <v>1279</v>
      </c>
      <c r="U922">
        <f t="shared" si="112"/>
        <v>2005</v>
      </c>
      <c r="V922" t="str">
        <f t="shared" si="116"/>
        <v>06</v>
      </c>
      <c r="W922" t="str">
        <f t="shared" si="117"/>
        <v>01</v>
      </c>
      <c r="X922" s="8">
        <f t="shared" si="118"/>
        <v>38504</v>
      </c>
      <c r="Y922">
        <f t="shared" si="113"/>
        <v>22.5</v>
      </c>
      <c r="Z922" t="str">
        <f t="shared" si="114"/>
        <v>GRUENFARBE</v>
      </c>
      <c r="AA922" s="9" t="str">
        <f t="shared" si="115"/>
        <v>01.06.2005</v>
      </c>
      <c r="AB922" s="9" t="str">
        <f t="shared" si="119"/>
        <v>Nein</v>
      </c>
    </row>
    <row r="923" spans="1:28" x14ac:dyDescent="0.25">
      <c r="A923" t="s">
        <v>4437</v>
      </c>
      <c r="B923" t="s">
        <v>4438</v>
      </c>
      <c r="C923" t="s">
        <v>4439</v>
      </c>
      <c r="D923" t="s">
        <v>4440</v>
      </c>
      <c r="E923" t="s">
        <v>4441</v>
      </c>
      <c r="F923" t="s">
        <v>51</v>
      </c>
      <c r="G923" t="s">
        <v>66</v>
      </c>
      <c r="H923" t="s">
        <v>51</v>
      </c>
      <c r="I923" s="3" t="s">
        <v>9735</v>
      </c>
      <c r="J923" t="s">
        <v>54</v>
      </c>
      <c r="K923" t="s">
        <v>59</v>
      </c>
      <c r="L923" t="s">
        <v>51</v>
      </c>
      <c r="M923" t="s">
        <v>51</v>
      </c>
      <c r="N923" t="s">
        <v>59</v>
      </c>
      <c r="O923" t="s">
        <v>56</v>
      </c>
      <c r="P923" t="s">
        <v>74</v>
      </c>
      <c r="Q923" s="1" t="s">
        <v>4430</v>
      </c>
      <c r="R923" t="s">
        <v>4442</v>
      </c>
      <c r="S923" t="s">
        <v>450</v>
      </c>
      <c r="T923" t="s">
        <v>1625</v>
      </c>
      <c r="U923">
        <f t="shared" si="112"/>
        <v>2004</v>
      </c>
      <c r="V923" t="str">
        <f t="shared" si="116"/>
        <v>11</v>
      </c>
      <c r="W923" t="str">
        <f t="shared" si="117"/>
        <v>17</v>
      </c>
      <c r="X923" s="8">
        <f t="shared" si="118"/>
        <v>38308</v>
      </c>
      <c r="Y923">
        <f t="shared" si="113"/>
        <v>22.5</v>
      </c>
      <c r="Z923" t="str">
        <f t="shared" si="114"/>
        <v>GRUENFARBE</v>
      </c>
      <c r="AA923" s="9" t="str">
        <f t="shared" si="115"/>
        <v>17.11.2004</v>
      </c>
      <c r="AB923" s="9" t="str">
        <f t="shared" si="119"/>
        <v>Nein</v>
      </c>
    </row>
    <row r="924" spans="1:28" x14ac:dyDescent="0.25">
      <c r="A924" t="s">
        <v>4443</v>
      </c>
      <c r="B924" t="s">
        <v>51</v>
      </c>
      <c r="C924" t="s">
        <v>51</v>
      </c>
      <c r="D924" t="s">
        <v>4231</v>
      </c>
      <c r="E924" t="s">
        <v>4232</v>
      </c>
      <c r="F924" t="s">
        <v>51</v>
      </c>
      <c r="G924" t="s">
        <v>58</v>
      </c>
      <c r="H924" t="s">
        <v>51</v>
      </c>
      <c r="I924" s="3" t="s">
        <v>9703</v>
      </c>
      <c r="J924" t="s">
        <v>54</v>
      </c>
      <c r="K924" t="s">
        <v>59</v>
      </c>
      <c r="L924" t="s">
        <v>51</v>
      </c>
      <c r="M924" t="s">
        <v>51</v>
      </c>
      <c r="N924" t="s">
        <v>59</v>
      </c>
      <c r="O924" t="s">
        <v>56</v>
      </c>
      <c r="P924" t="s">
        <v>51</v>
      </c>
      <c r="Q924" s="1" t="s">
        <v>4430</v>
      </c>
      <c r="R924" t="s">
        <v>51</v>
      </c>
      <c r="S924" t="s">
        <v>1225</v>
      </c>
      <c r="T924" t="s">
        <v>2279</v>
      </c>
      <c r="U924">
        <f t="shared" si="112"/>
        <v>1998</v>
      </c>
      <c r="V924" t="str">
        <f t="shared" si="116"/>
        <v>01</v>
      </c>
      <c r="W924" t="str">
        <f t="shared" si="117"/>
        <v>01</v>
      </c>
      <c r="X924" s="8">
        <f t="shared" si="118"/>
        <v>35796</v>
      </c>
      <c r="Y924">
        <f t="shared" si="113"/>
        <v>22.5</v>
      </c>
      <c r="Z924" t="str">
        <f t="shared" si="114"/>
        <v>GRUENFARBE</v>
      </c>
      <c r="AA924" s="9" t="str">
        <f t="shared" si="115"/>
        <v>01.01.1998</v>
      </c>
      <c r="AB924" s="9" t="str">
        <f t="shared" si="119"/>
        <v>Nein</v>
      </c>
    </row>
    <row r="925" spans="1:28" x14ac:dyDescent="0.25">
      <c r="A925" t="s">
        <v>4447</v>
      </c>
      <c r="B925" t="s">
        <v>4448</v>
      </c>
      <c r="C925" t="s">
        <v>1091</v>
      </c>
      <c r="D925" t="s">
        <v>3019</v>
      </c>
      <c r="E925" t="s">
        <v>281</v>
      </c>
      <c r="F925" t="s">
        <v>4449</v>
      </c>
      <c r="G925" t="s">
        <v>281</v>
      </c>
      <c r="H925" t="s">
        <v>3129</v>
      </c>
      <c r="I925" s="3" t="s">
        <v>9727</v>
      </c>
      <c r="J925" t="s">
        <v>54</v>
      </c>
      <c r="K925" t="s">
        <v>183</v>
      </c>
      <c r="L925" t="s">
        <v>73</v>
      </c>
      <c r="M925" t="s">
        <v>2262</v>
      </c>
      <c r="N925" t="s">
        <v>73</v>
      </c>
      <c r="O925" t="s">
        <v>74</v>
      </c>
      <c r="P925" t="s">
        <v>56</v>
      </c>
      <c r="Q925" s="1" t="s">
        <v>4430</v>
      </c>
      <c r="R925" t="s">
        <v>4450</v>
      </c>
      <c r="S925" t="s">
        <v>1225</v>
      </c>
      <c r="T925" t="s">
        <v>1155</v>
      </c>
      <c r="U925">
        <f t="shared" si="112"/>
        <v>1993</v>
      </c>
      <c r="V925" t="str">
        <f t="shared" si="116"/>
        <v>07</v>
      </c>
      <c r="W925" t="str">
        <f t="shared" si="117"/>
        <v>01</v>
      </c>
      <c r="X925" s="8">
        <f t="shared" si="118"/>
        <v>34151</v>
      </c>
      <c r="Y925">
        <f t="shared" si="113"/>
        <v>22.5</v>
      </c>
      <c r="Z925" t="str">
        <f t="shared" si="114"/>
        <v>GRUENFARBE</v>
      </c>
      <c r="AA925" s="9" t="str">
        <f t="shared" si="115"/>
        <v>01.07.1993</v>
      </c>
      <c r="AB925" s="9" t="str">
        <f t="shared" si="119"/>
        <v>Nein</v>
      </c>
    </row>
    <row r="926" spans="1:28" x14ac:dyDescent="0.25">
      <c r="A926" t="s">
        <v>4451</v>
      </c>
      <c r="B926" t="s">
        <v>51</v>
      </c>
      <c r="C926" t="s">
        <v>4452</v>
      </c>
      <c r="D926" t="s">
        <v>4453</v>
      </c>
      <c r="E926" t="s">
        <v>4454</v>
      </c>
      <c r="F926" t="s">
        <v>4455</v>
      </c>
      <c r="G926" t="s">
        <v>81</v>
      </c>
      <c r="H926" t="s">
        <v>51</v>
      </c>
      <c r="I926" s="3" t="s">
        <v>9369</v>
      </c>
      <c r="J926" t="s">
        <v>54</v>
      </c>
      <c r="K926" t="s">
        <v>59</v>
      </c>
      <c r="L926" t="s">
        <v>51</v>
      </c>
      <c r="M926" t="s">
        <v>51</v>
      </c>
      <c r="N926" t="s">
        <v>59</v>
      </c>
      <c r="O926" t="s">
        <v>56</v>
      </c>
      <c r="P926" t="s">
        <v>51</v>
      </c>
      <c r="Q926" s="1" t="s">
        <v>4456</v>
      </c>
      <c r="R926" t="s">
        <v>51</v>
      </c>
      <c r="S926" t="s">
        <v>51</v>
      </c>
      <c r="T926" t="s">
        <v>51</v>
      </c>
      <c r="U926">
        <f t="shared" si="112"/>
        <v>2015</v>
      </c>
      <c r="V926" t="str">
        <f t="shared" si="116"/>
        <v>01</v>
      </c>
      <c r="W926" t="str">
        <f t="shared" si="117"/>
        <v>01</v>
      </c>
      <c r="X926" s="8">
        <f t="shared" si="118"/>
        <v>42005</v>
      </c>
      <c r="Y926">
        <f t="shared" si="113"/>
        <v>22.4</v>
      </c>
      <c r="Z926" t="str">
        <f t="shared" si="114"/>
        <v>GRUENFARBE</v>
      </c>
      <c r="AA926" s="9" t="str">
        <f t="shared" si="115"/>
        <v>01.01.2015</v>
      </c>
      <c r="AB926" s="9" t="str">
        <f t="shared" si="119"/>
        <v>Nein</v>
      </c>
    </row>
    <row r="927" spans="1:28" x14ac:dyDescent="0.25">
      <c r="A927" t="s">
        <v>4460</v>
      </c>
      <c r="B927" t="s">
        <v>3614</v>
      </c>
      <c r="C927" t="s">
        <v>4461</v>
      </c>
      <c r="D927" t="s">
        <v>4462</v>
      </c>
      <c r="E927" t="s">
        <v>4463</v>
      </c>
      <c r="F927" t="s">
        <v>51</v>
      </c>
      <c r="G927" t="s">
        <v>77</v>
      </c>
      <c r="H927" t="s">
        <v>51</v>
      </c>
      <c r="I927" s="3" t="s">
        <v>9539</v>
      </c>
      <c r="J927" t="s">
        <v>54</v>
      </c>
      <c r="K927" t="s">
        <v>59</v>
      </c>
      <c r="L927" t="s">
        <v>51</v>
      </c>
      <c r="M927" t="s">
        <v>51</v>
      </c>
      <c r="N927" t="s">
        <v>59</v>
      </c>
      <c r="O927" t="s">
        <v>56</v>
      </c>
      <c r="P927" t="s">
        <v>51</v>
      </c>
      <c r="Q927" s="1" t="s">
        <v>4456</v>
      </c>
      <c r="R927" t="s">
        <v>4464</v>
      </c>
      <c r="S927" t="s">
        <v>450</v>
      </c>
      <c r="T927" t="s">
        <v>471</v>
      </c>
      <c r="U927">
        <f t="shared" si="112"/>
        <v>2006</v>
      </c>
      <c r="V927" t="str">
        <f t="shared" si="116"/>
        <v>01</v>
      </c>
      <c r="W927" t="str">
        <f t="shared" si="117"/>
        <v>01</v>
      </c>
      <c r="X927" s="8">
        <f t="shared" si="118"/>
        <v>38718</v>
      </c>
      <c r="Y927">
        <f t="shared" si="113"/>
        <v>22.4</v>
      </c>
      <c r="Z927" t="str">
        <f t="shared" si="114"/>
        <v>GRUENFARBE</v>
      </c>
      <c r="AA927" s="9" t="str">
        <f t="shared" si="115"/>
        <v>01.01.2006</v>
      </c>
      <c r="AB927" s="9" t="str">
        <f t="shared" si="119"/>
        <v>Nein</v>
      </c>
    </row>
    <row r="928" spans="1:28" x14ac:dyDescent="0.25">
      <c r="A928" t="s">
        <v>4457</v>
      </c>
      <c r="B928" t="s">
        <v>4458</v>
      </c>
      <c r="C928" t="s">
        <v>51</v>
      </c>
      <c r="D928" t="s">
        <v>1993</v>
      </c>
      <c r="E928" t="s">
        <v>4459</v>
      </c>
      <c r="F928" t="s">
        <v>51</v>
      </c>
      <c r="G928" t="s">
        <v>79</v>
      </c>
      <c r="H928" t="s">
        <v>51</v>
      </c>
      <c r="I928" s="3" t="s">
        <v>9601</v>
      </c>
      <c r="J928" t="s">
        <v>54</v>
      </c>
      <c r="K928" t="s">
        <v>59</v>
      </c>
      <c r="L928" t="s">
        <v>51</v>
      </c>
      <c r="M928" t="s">
        <v>51</v>
      </c>
      <c r="N928" t="s">
        <v>59</v>
      </c>
      <c r="O928" t="s">
        <v>56</v>
      </c>
      <c r="P928" t="s">
        <v>51</v>
      </c>
      <c r="Q928" s="1" t="s">
        <v>4456</v>
      </c>
      <c r="R928" t="s">
        <v>51</v>
      </c>
      <c r="S928" t="s">
        <v>450</v>
      </c>
      <c r="T928" t="s">
        <v>1552</v>
      </c>
      <c r="U928">
        <f t="shared" si="112"/>
        <v>2002</v>
      </c>
      <c r="V928" t="str">
        <f t="shared" si="116"/>
        <v>01</v>
      </c>
      <c r="W928" t="str">
        <f t="shared" si="117"/>
        <v>01</v>
      </c>
      <c r="X928" s="8">
        <f t="shared" si="118"/>
        <v>37257</v>
      </c>
      <c r="Y928">
        <f t="shared" si="113"/>
        <v>22.4</v>
      </c>
      <c r="Z928" t="str">
        <f t="shared" si="114"/>
        <v>GRUENFARBE</v>
      </c>
      <c r="AA928" s="9" t="str">
        <f t="shared" si="115"/>
        <v>01.01.2002</v>
      </c>
      <c r="AB928" s="9" t="str">
        <f t="shared" si="119"/>
        <v>Nein</v>
      </c>
    </row>
    <row r="929" spans="1:28" x14ac:dyDescent="0.25">
      <c r="A929" t="s">
        <v>4469</v>
      </c>
      <c r="B929" t="s">
        <v>4470</v>
      </c>
      <c r="C929" t="s">
        <v>4471</v>
      </c>
      <c r="D929" t="s">
        <v>4472</v>
      </c>
      <c r="E929" t="s">
        <v>4473</v>
      </c>
      <c r="F929" t="s">
        <v>51</v>
      </c>
      <c r="G929" t="s">
        <v>77</v>
      </c>
      <c r="H929" t="s">
        <v>51</v>
      </c>
      <c r="I929" s="3" t="s">
        <v>9521</v>
      </c>
      <c r="J929" t="s">
        <v>54</v>
      </c>
      <c r="K929" t="s">
        <v>59</v>
      </c>
      <c r="L929" t="s">
        <v>51</v>
      </c>
      <c r="M929" t="s">
        <v>51</v>
      </c>
      <c r="N929" t="s">
        <v>59</v>
      </c>
      <c r="O929" t="s">
        <v>56</v>
      </c>
      <c r="P929" t="s">
        <v>172</v>
      </c>
      <c r="Q929" s="1" t="s">
        <v>4468</v>
      </c>
      <c r="R929" t="s">
        <v>4474</v>
      </c>
      <c r="S929" t="s">
        <v>450</v>
      </c>
      <c r="T929" t="s">
        <v>471</v>
      </c>
      <c r="U929">
        <f t="shared" si="112"/>
        <v>2005</v>
      </c>
      <c r="V929" t="str">
        <f t="shared" si="116"/>
        <v>01</v>
      </c>
      <c r="W929" t="str">
        <f t="shared" si="117"/>
        <v>01</v>
      </c>
      <c r="X929" s="8">
        <f t="shared" si="118"/>
        <v>38353</v>
      </c>
      <c r="Y929">
        <f t="shared" si="113"/>
        <v>22.3</v>
      </c>
      <c r="Z929" t="str">
        <f t="shared" si="114"/>
        <v>GRUENFARBE</v>
      </c>
      <c r="AA929" s="9" t="str">
        <f t="shared" si="115"/>
        <v>01.01.2005</v>
      </c>
      <c r="AB929" s="9" t="str">
        <f t="shared" si="119"/>
        <v>Nein</v>
      </c>
    </row>
    <row r="930" spans="1:28" x14ac:dyDescent="0.25">
      <c r="A930" t="s">
        <v>4465</v>
      </c>
      <c r="B930" t="s">
        <v>224</v>
      </c>
      <c r="C930" t="s">
        <v>4466</v>
      </c>
      <c r="D930" t="s">
        <v>4022</v>
      </c>
      <c r="E930" t="s">
        <v>4467</v>
      </c>
      <c r="F930" t="s">
        <v>246</v>
      </c>
      <c r="G930" t="s">
        <v>53</v>
      </c>
      <c r="H930" t="s">
        <v>4466</v>
      </c>
      <c r="I930" s="4" t="s">
        <v>9618</v>
      </c>
      <c r="J930" t="s">
        <v>54</v>
      </c>
      <c r="K930" t="s">
        <v>463</v>
      </c>
      <c r="L930" t="s">
        <v>51</v>
      </c>
      <c r="M930" t="s">
        <v>51</v>
      </c>
      <c r="N930" t="s">
        <v>463</v>
      </c>
      <c r="O930" t="s">
        <v>74</v>
      </c>
      <c r="P930" t="s">
        <v>74</v>
      </c>
      <c r="Q930" s="1" t="s">
        <v>4468</v>
      </c>
      <c r="R930" t="s">
        <v>532</v>
      </c>
      <c r="S930" t="s">
        <v>450</v>
      </c>
      <c r="T930" t="s">
        <v>1487</v>
      </c>
      <c r="U930">
        <f t="shared" si="112"/>
        <v>1929</v>
      </c>
      <c r="V930" t="str">
        <f t="shared" si="116"/>
        <v>01</v>
      </c>
      <c r="W930" t="str">
        <f t="shared" si="117"/>
        <v>01</v>
      </c>
      <c r="X930" s="8">
        <f t="shared" si="118"/>
        <v>10594</v>
      </c>
      <c r="Y930">
        <f t="shared" si="113"/>
        <v>22.3</v>
      </c>
      <c r="Z930" t="str">
        <f t="shared" si="114"/>
        <v>ROTFARBE</v>
      </c>
      <c r="AA930" s="9" t="str">
        <f t="shared" si="115"/>
        <v>01.01.1929</v>
      </c>
      <c r="AB930" s="9" t="str">
        <f t="shared" si="119"/>
        <v>Nein</v>
      </c>
    </row>
    <row r="931" spans="1:28" x14ac:dyDescent="0.25">
      <c r="A931" t="s">
        <v>4475</v>
      </c>
      <c r="B931" t="s">
        <v>51</v>
      </c>
      <c r="C931" t="s">
        <v>4476</v>
      </c>
      <c r="D931" t="s">
        <v>4477</v>
      </c>
      <c r="E931" t="s">
        <v>4478</v>
      </c>
      <c r="F931" t="s">
        <v>4479</v>
      </c>
      <c r="G931" t="s">
        <v>69</v>
      </c>
      <c r="H931" t="s">
        <v>51</v>
      </c>
      <c r="I931" s="3" t="s">
        <v>9369</v>
      </c>
      <c r="J931" t="s">
        <v>54</v>
      </c>
      <c r="K931" t="s">
        <v>59</v>
      </c>
      <c r="L931" t="s">
        <v>51</v>
      </c>
      <c r="M931" t="s">
        <v>51</v>
      </c>
      <c r="N931" t="s">
        <v>59</v>
      </c>
      <c r="O931" t="s">
        <v>419</v>
      </c>
      <c r="P931" t="s">
        <v>51</v>
      </c>
      <c r="Q931" s="1" t="s">
        <v>4480</v>
      </c>
      <c r="R931" t="s">
        <v>51</v>
      </c>
      <c r="S931" t="s">
        <v>918</v>
      </c>
      <c r="T931" t="s">
        <v>1523</v>
      </c>
      <c r="U931">
        <f t="shared" si="112"/>
        <v>2015</v>
      </c>
      <c r="V931" t="str">
        <f t="shared" si="116"/>
        <v>01</v>
      </c>
      <c r="W931" t="str">
        <f t="shared" si="117"/>
        <v>01</v>
      </c>
      <c r="X931" s="8">
        <f t="shared" si="118"/>
        <v>42005</v>
      </c>
      <c r="Y931">
        <f t="shared" si="113"/>
        <v>22.2</v>
      </c>
      <c r="Z931" t="str">
        <f t="shared" si="114"/>
        <v>GRUENFARBE</v>
      </c>
      <c r="AA931" s="9" t="str">
        <f t="shared" si="115"/>
        <v>01.01.2015</v>
      </c>
      <c r="AB931" s="9" t="str">
        <f t="shared" si="119"/>
        <v>Nein</v>
      </c>
    </row>
    <row r="932" spans="1:28" x14ac:dyDescent="0.25">
      <c r="A932" t="s">
        <v>4481</v>
      </c>
      <c r="B932" t="s">
        <v>4482</v>
      </c>
      <c r="C932" t="s">
        <v>4483</v>
      </c>
      <c r="D932" t="s">
        <v>4484</v>
      </c>
      <c r="E932" t="s">
        <v>2143</v>
      </c>
      <c r="F932" t="s">
        <v>51</v>
      </c>
      <c r="G932" t="s">
        <v>93</v>
      </c>
      <c r="H932" t="s">
        <v>51</v>
      </c>
      <c r="I932" s="3" t="s">
        <v>9736</v>
      </c>
      <c r="J932" t="s">
        <v>54</v>
      </c>
      <c r="K932" t="s">
        <v>73</v>
      </c>
      <c r="L932" t="s">
        <v>51</v>
      </c>
      <c r="M932" t="s">
        <v>51</v>
      </c>
      <c r="N932" t="s">
        <v>73</v>
      </c>
      <c r="O932" t="s">
        <v>74</v>
      </c>
      <c r="P932" t="s">
        <v>56</v>
      </c>
      <c r="Q932" s="1" t="s">
        <v>4485</v>
      </c>
      <c r="R932" t="s">
        <v>51</v>
      </c>
      <c r="S932" t="s">
        <v>1225</v>
      </c>
      <c r="T932" t="s">
        <v>4486</v>
      </c>
      <c r="U932">
        <f t="shared" si="112"/>
        <v>2018</v>
      </c>
      <c r="V932" t="str">
        <f t="shared" si="116"/>
        <v>12</v>
      </c>
      <c r="W932" t="str">
        <f t="shared" si="117"/>
        <v>18</v>
      </c>
      <c r="X932" s="8">
        <f t="shared" si="118"/>
        <v>43452</v>
      </c>
      <c r="Y932">
        <f t="shared" si="113"/>
        <v>22.1</v>
      </c>
      <c r="Z932" t="str">
        <f t="shared" si="114"/>
        <v>GRUENFARBE</v>
      </c>
      <c r="AA932" s="9" t="str">
        <f t="shared" si="115"/>
        <v>18.12.2018</v>
      </c>
      <c r="AB932" s="9" t="str">
        <f t="shared" si="119"/>
        <v>Nein</v>
      </c>
    </row>
    <row r="933" spans="1:28" x14ac:dyDescent="0.25">
      <c r="A933" t="s">
        <v>4498</v>
      </c>
      <c r="B933" t="s">
        <v>51</v>
      </c>
      <c r="C933" t="s">
        <v>51</v>
      </c>
      <c r="D933" t="s">
        <v>4432</v>
      </c>
      <c r="E933" t="s">
        <v>4433</v>
      </c>
      <c r="F933" t="s">
        <v>51</v>
      </c>
      <c r="G933" t="s">
        <v>66</v>
      </c>
      <c r="H933" t="s">
        <v>51</v>
      </c>
      <c r="I933" s="3" t="s">
        <v>9594</v>
      </c>
      <c r="J933" t="s">
        <v>54</v>
      </c>
      <c r="K933" t="s">
        <v>55</v>
      </c>
      <c r="L933" t="s">
        <v>51</v>
      </c>
      <c r="M933" t="s">
        <v>51</v>
      </c>
      <c r="N933" t="s">
        <v>55</v>
      </c>
      <c r="O933" t="s">
        <v>56</v>
      </c>
      <c r="P933" t="s">
        <v>51</v>
      </c>
      <c r="Q933" s="1" t="s">
        <v>4485</v>
      </c>
      <c r="R933" t="s">
        <v>51</v>
      </c>
      <c r="S933" t="s">
        <v>51</v>
      </c>
      <c r="T933" t="s">
        <v>1625</v>
      </c>
      <c r="U933">
        <f t="shared" si="112"/>
        <v>2012</v>
      </c>
      <c r="V933" t="str">
        <f t="shared" si="116"/>
        <v>01</v>
      </c>
      <c r="W933" t="str">
        <f t="shared" si="117"/>
        <v>01</v>
      </c>
      <c r="X933" s="8">
        <f t="shared" si="118"/>
        <v>40909</v>
      </c>
      <c r="Y933">
        <f t="shared" si="113"/>
        <v>22.1</v>
      </c>
      <c r="Z933" t="str">
        <f t="shared" si="114"/>
        <v>GRUENFARBE</v>
      </c>
      <c r="AA933" s="9" t="str">
        <f t="shared" si="115"/>
        <v>01.01.2012</v>
      </c>
      <c r="AB933" s="9" t="str">
        <f t="shared" si="119"/>
        <v>Nein</v>
      </c>
    </row>
    <row r="934" spans="1:28" x14ac:dyDescent="0.25">
      <c r="A934" t="s">
        <v>4499</v>
      </c>
      <c r="B934" t="s">
        <v>51</v>
      </c>
      <c r="C934" t="s">
        <v>51</v>
      </c>
      <c r="D934" t="s">
        <v>4500</v>
      </c>
      <c r="E934" t="s">
        <v>4501</v>
      </c>
      <c r="F934" t="s">
        <v>51</v>
      </c>
      <c r="G934" t="s">
        <v>66</v>
      </c>
      <c r="H934" t="s">
        <v>51</v>
      </c>
      <c r="I934" s="3" t="s">
        <v>9594</v>
      </c>
      <c r="J934" t="s">
        <v>54</v>
      </c>
      <c r="K934" t="s">
        <v>55</v>
      </c>
      <c r="L934" t="s">
        <v>51</v>
      </c>
      <c r="M934" t="s">
        <v>51</v>
      </c>
      <c r="N934" t="s">
        <v>55</v>
      </c>
      <c r="O934" t="s">
        <v>56</v>
      </c>
      <c r="P934" t="s">
        <v>51</v>
      </c>
      <c r="Q934" s="1" t="s">
        <v>4485</v>
      </c>
      <c r="R934" t="s">
        <v>51</v>
      </c>
      <c r="S934" t="s">
        <v>51</v>
      </c>
      <c r="T934" t="s">
        <v>1356</v>
      </c>
      <c r="U934">
        <f t="shared" si="112"/>
        <v>2012</v>
      </c>
      <c r="V934" t="str">
        <f t="shared" si="116"/>
        <v>01</v>
      </c>
      <c r="W934" t="str">
        <f t="shared" si="117"/>
        <v>01</v>
      </c>
      <c r="X934" s="8">
        <f t="shared" si="118"/>
        <v>40909</v>
      </c>
      <c r="Y934">
        <f t="shared" si="113"/>
        <v>22.1</v>
      </c>
      <c r="Z934" t="str">
        <f t="shared" si="114"/>
        <v>GRUENFARBE</v>
      </c>
      <c r="AA934" s="9" t="str">
        <f t="shared" si="115"/>
        <v>01.01.2012</v>
      </c>
      <c r="AB934" s="9" t="str">
        <f t="shared" si="119"/>
        <v>Nein</v>
      </c>
    </row>
    <row r="935" spans="1:28" x14ac:dyDescent="0.25">
      <c r="A935" t="s">
        <v>4490</v>
      </c>
      <c r="B935" t="s">
        <v>4491</v>
      </c>
      <c r="C935" t="s">
        <v>4492</v>
      </c>
      <c r="D935" t="s">
        <v>4493</v>
      </c>
      <c r="E935" t="s">
        <v>4494</v>
      </c>
      <c r="F935" t="s">
        <v>4495</v>
      </c>
      <c r="G935" t="s">
        <v>93</v>
      </c>
      <c r="H935" t="s">
        <v>51</v>
      </c>
      <c r="I935" s="3" t="s">
        <v>9737</v>
      </c>
      <c r="J935" t="s">
        <v>54</v>
      </c>
      <c r="K935" t="s">
        <v>183</v>
      </c>
      <c r="L935" t="s">
        <v>73</v>
      </c>
      <c r="M935" t="s">
        <v>1471</v>
      </c>
      <c r="N935" t="s">
        <v>73</v>
      </c>
      <c r="O935" t="s">
        <v>74</v>
      </c>
      <c r="P935" t="s">
        <v>56</v>
      </c>
      <c r="Q935" s="1" t="s">
        <v>4485</v>
      </c>
      <c r="R935" t="s">
        <v>4496</v>
      </c>
      <c r="S935" t="s">
        <v>450</v>
      </c>
      <c r="T935" t="s">
        <v>4497</v>
      </c>
      <c r="U935">
        <f t="shared" si="112"/>
        <v>1993</v>
      </c>
      <c r="V935" t="str">
        <f t="shared" si="116"/>
        <v>10</v>
      </c>
      <c r="W935" t="str">
        <f t="shared" si="117"/>
        <v>12</v>
      </c>
      <c r="X935" s="8">
        <f t="shared" si="118"/>
        <v>34254</v>
      </c>
      <c r="Y935">
        <f t="shared" si="113"/>
        <v>22.1</v>
      </c>
      <c r="Z935" t="str">
        <f t="shared" si="114"/>
        <v>GRUENFARBE</v>
      </c>
      <c r="AA935" s="9" t="str">
        <f t="shared" si="115"/>
        <v>12.10.1993</v>
      </c>
      <c r="AB935" s="9" t="str">
        <f t="shared" si="119"/>
        <v>Nein</v>
      </c>
    </row>
    <row r="936" spans="1:28" x14ac:dyDescent="0.25">
      <c r="A936" t="s">
        <v>4487</v>
      </c>
      <c r="B936" t="s">
        <v>2600</v>
      </c>
      <c r="C936" t="s">
        <v>4488</v>
      </c>
      <c r="D936" t="s">
        <v>2602</v>
      </c>
      <c r="E936" t="s">
        <v>2603</v>
      </c>
      <c r="F936" t="s">
        <v>51</v>
      </c>
      <c r="G936" t="s">
        <v>58</v>
      </c>
      <c r="H936" t="s">
        <v>51</v>
      </c>
      <c r="I936" s="3" t="s">
        <v>9248</v>
      </c>
      <c r="J936" t="s">
        <v>54</v>
      </c>
      <c r="K936" t="s">
        <v>59</v>
      </c>
      <c r="L936" t="s">
        <v>51</v>
      </c>
      <c r="M936" t="s">
        <v>51</v>
      </c>
      <c r="N936" t="s">
        <v>59</v>
      </c>
      <c r="O936" t="s">
        <v>56</v>
      </c>
      <c r="P936" t="s">
        <v>51</v>
      </c>
      <c r="Q936" s="1" t="s">
        <v>4485</v>
      </c>
      <c r="R936" t="s">
        <v>4489</v>
      </c>
      <c r="S936" t="s">
        <v>1225</v>
      </c>
      <c r="T936" t="s">
        <v>3565</v>
      </c>
      <c r="U936">
        <f t="shared" si="112"/>
        <v>1990</v>
      </c>
      <c r="V936" t="str">
        <f t="shared" si="116"/>
        <v>01</v>
      </c>
      <c r="W936" t="str">
        <f t="shared" si="117"/>
        <v>01</v>
      </c>
      <c r="X936" s="8">
        <f t="shared" si="118"/>
        <v>32874</v>
      </c>
      <c r="Y936">
        <f t="shared" si="113"/>
        <v>22.1</v>
      </c>
      <c r="Z936" t="str">
        <f t="shared" si="114"/>
        <v>GRUENFARBE</v>
      </c>
      <c r="AA936" s="9" t="str">
        <f t="shared" si="115"/>
        <v>01.01.1990</v>
      </c>
      <c r="AB936" s="9" t="str">
        <f t="shared" si="119"/>
        <v>Nein</v>
      </c>
    </row>
    <row r="937" spans="1:28" x14ac:dyDescent="0.25">
      <c r="A937" t="s">
        <v>4510</v>
      </c>
      <c r="B937" t="s">
        <v>4511</v>
      </c>
      <c r="C937" t="s">
        <v>4512</v>
      </c>
      <c r="D937" t="s">
        <v>4513</v>
      </c>
      <c r="E937" t="s">
        <v>4514</v>
      </c>
      <c r="F937" t="s">
        <v>51</v>
      </c>
      <c r="G937" t="s">
        <v>356</v>
      </c>
      <c r="H937" t="s">
        <v>51</v>
      </c>
      <c r="I937" s="3" t="s">
        <v>9698</v>
      </c>
      <c r="J937" t="s">
        <v>54</v>
      </c>
      <c r="K937" t="s">
        <v>73</v>
      </c>
      <c r="L937" t="s">
        <v>51</v>
      </c>
      <c r="M937" t="s">
        <v>51</v>
      </c>
      <c r="N937" t="s">
        <v>73</v>
      </c>
      <c r="O937" t="s">
        <v>74</v>
      </c>
      <c r="P937" t="s">
        <v>56</v>
      </c>
      <c r="Q937" s="1" t="s">
        <v>4508</v>
      </c>
      <c r="R937" t="s">
        <v>51</v>
      </c>
      <c r="S937" t="s">
        <v>51</v>
      </c>
      <c r="T937" t="s">
        <v>51</v>
      </c>
      <c r="U937">
        <f t="shared" si="112"/>
        <v>2016</v>
      </c>
      <c r="V937" t="str">
        <f t="shared" si="116"/>
        <v>01</v>
      </c>
      <c r="W937" t="str">
        <f t="shared" si="117"/>
        <v>01</v>
      </c>
      <c r="X937" s="8">
        <f t="shared" si="118"/>
        <v>42370</v>
      </c>
      <c r="Y937">
        <f t="shared" si="113"/>
        <v>22</v>
      </c>
      <c r="Z937" t="str">
        <f t="shared" si="114"/>
        <v>GRUENFARBE</v>
      </c>
      <c r="AA937" s="9" t="str">
        <f t="shared" si="115"/>
        <v>01.01.2016</v>
      </c>
      <c r="AB937" s="9" t="str">
        <f t="shared" si="119"/>
        <v>Nein</v>
      </c>
    </row>
    <row r="938" spans="1:28" x14ac:dyDescent="0.25">
      <c r="A938" t="s">
        <v>4502</v>
      </c>
      <c r="B938" t="s">
        <v>4503</v>
      </c>
      <c r="C938" t="s">
        <v>4504</v>
      </c>
      <c r="D938" t="s">
        <v>4505</v>
      </c>
      <c r="E938" t="s">
        <v>4506</v>
      </c>
      <c r="F938" t="s">
        <v>4507</v>
      </c>
      <c r="G938" t="s">
        <v>79</v>
      </c>
      <c r="H938" t="s">
        <v>51</v>
      </c>
      <c r="I938" s="3" t="s">
        <v>9738</v>
      </c>
      <c r="J938" t="s">
        <v>54</v>
      </c>
      <c r="K938" t="s">
        <v>59</v>
      </c>
      <c r="L938" t="s">
        <v>51</v>
      </c>
      <c r="M938" t="s">
        <v>51</v>
      </c>
      <c r="N938" t="s">
        <v>59</v>
      </c>
      <c r="O938" t="s">
        <v>56</v>
      </c>
      <c r="P938" t="s">
        <v>51</v>
      </c>
      <c r="Q938" s="1" t="s">
        <v>4508</v>
      </c>
      <c r="R938" t="s">
        <v>4509</v>
      </c>
      <c r="S938" t="s">
        <v>918</v>
      </c>
      <c r="T938" t="s">
        <v>1356</v>
      </c>
      <c r="U938">
        <f t="shared" si="112"/>
        <v>2012</v>
      </c>
      <c r="V938" t="str">
        <f t="shared" si="116"/>
        <v>08</v>
      </c>
      <c r="W938" t="str">
        <f t="shared" si="117"/>
        <v>23</v>
      </c>
      <c r="X938" s="8">
        <f t="shared" si="118"/>
        <v>41144</v>
      </c>
      <c r="Y938">
        <f t="shared" si="113"/>
        <v>22</v>
      </c>
      <c r="Z938" t="str">
        <f t="shared" si="114"/>
        <v>GRUENFARBE</v>
      </c>
      <c r="AA938" s="9" t="str">
        <f t="shared" si="115"/>
        <v>23.08.2012</v>
      </c>
      <c r="AB938" s="9" t="str">
        <f t="shared" si="119"/>
        <v>Nein</v>
      </c>
    </row>
    <row r="939" spans="1:28" x14ac:dyDescent="0.25">
      <c r="A939" t="s">
        <v>4518</v>
      </c>
      <c r="B939" t="s">
        <v>4519</v>
      </c>
      <c r="C939" t="s">
        <v>4520</v>
      </c>
      <c r="D939" t="s">
        <v>3761</v>
      </c>
      <c r="E939" t="s">
        <v>4520</v>
      </c>
      <c r="F939" t="s">
        <v>51</v>
      </c>
      <c r="G939" t="s">
        <v>79</v>
      </c>
      <c r="H939" t="s">
        <v>4520</v>
      </c>
      <c r="I939" s="3" t="s">
        <v>9740</v>
      </c>
      <c r="J939" t="s">
        <v>54</v>
      </c>
      <c r="K939" t="s">
        <v>59</v>
      </c>
      <c r="L939" t="s">
        <v>51</v>
      </c>
      <c r="M939" t="s">
        <v>51</v>
      </c>
      <c r="N939" t="s">
        <v>59</v>
      </c>
      <c r="O939" t="s">
        <v>56</v>
      </c>
      <c r="P939" t="s">
        <v>74</v>
      </c>
      <c r="Q939" s="1" t="s">
        <v>4508</v>
      </c>
      <c r="R939" t="s">
        <v>4521</v>
      </c>
      <c r="S939" t="s">
        <v>450</v>
      </c>
      <c r="T939" t="s">
        <v>1552</v>
      </c>
      <c r="U939">
        <f t="shared" si="112"/>
        <v>2009</v>
      </c>
      <c r="V939" t="str">
        <f t="shared" si="116"/>
        <v>10</v>
      </c>
      <c r="W939" t="str">
        <f t="shared" si="117"/>
        <v>30</v>
      </c>
      <c r="X939" s="8">
        <f t="shared" si="118"/>
        <v>40116</v>
      </c>
      <c r="Y939">
        <f t="shared" si="113"/>
        <v>22</v>
      </c>
      <c r="Z939" t="str">
        <f t="shared" si="114"/>
        <v>GRUENFARBE</v>
      </c>
      <c r="AA939" s="9" t="str">
        <f t="shared" si="115"/>
        <v>30.10.2009</v>
      </c>
      <c r="AB939" s="9" t="str">
        <f t="shared" si="119"/>
        <v>Nein</v>
      </c>
    </row>
    <row r="940" spans="1:28" x14ac:dyDescent="0.25">
      <c r="A940" t="s">
        <v>4535</v>
      </c>
      <c r="B940" t="s">
        <v>4536</v>
      </c>
      <c r="C940" t="s">
        <v>51</v>
      </c>
      <c r="D940" t="s">
        <v>4537</v>
      </c>
      <c r="E940" t="s">
        <v>4538</v>
      </c>
      <c r="F940" t="s">
        <v>51</v>
      </c>
      <c r="G940" t="s">
        <v>58</v>
      </c>
      <c r="H940" t="s">
        <v>51</v>
      </c>
      <c r="I940" s="3" t="s">
        <v>9566</v>
      </c>
      <c r="J940" t="s">
        <v>54</v>
      </c>
      <c r="K940" t="s">
        <v>59</v>
      </c>
      <c r="L940" t="s">
        <v>51</v>
      </c>
      <c r="M940" t="s">
        <v>51</v>
      </c>
      <c r="N940" t="s">
        <v>59</v>
      </c>
      <c r="O940" t="s">
        <v>56</v>
      </c>
      <c r="P940" t="s">
        <v>51</v>
      </c>
      <c r="Q940" s="1" t="s">
        <v>4508</v>
      </c>
      <c r="R940" t="s">
        <v>51</v>
      </c>
      <c r="S940" t="s">
        <v>918</v>
      </c>
      <c r="T940" t="s">
        <v>2279</v>
      </c>
      <c r="U940">
        <f t="shared" si="112"/>
        <v>2009</v>
      </c>
      <c r="V940" t="str">
        <f t="shared" si="116"/>
        <v>01</v>
      </c>
      <c r="W940" t="str">
        <f t="shared" si="117"/>
        <v>01</v>
      </c>
      <c r="X940" s="8">
        <f t="shared" si="118"/>
        <v>39814</v>
      </c>
      <c r="Y940">
        <f t="shared" si="113"/>
        <v>22</v>
      </c>
      <c r="Z940" t="str">
        <f t="shared" si="114"/>
        <v>GRUENFARBE</v>
      </c>
      <c r="AA940" s="9" t="str">
        <f t="shared" si="115"/>
        <v>01.01.2009</v>
      </c>
      <c r="AB940" s="9" t="str">
        <f t="shared" si="119"/>
        <v>Nein</v>
      </c>
    </row>
    <row r="941" spans="1:28" x14ac:dyDescent="0.25">
      <c r="A941" t="s">
        <v>4515</v>
      </c>
      <c r="B941" t="s">
        <v>4516</v>
      </c>
      <c r="C941" t="s">
        <v>51</v>
      </c>
      <c r="D941" t="s">
        <v>3847</v>
      </c>
      <c r="E941" t="s">
        <v>3848</v>
      </c>
      <c r="F941" t="s">
        <v>51</v>
      </c>
      <c r="G941" t="s">
        <v>69</v>
      </c>
      <c r="H941" t="s">
        <v>51</v>
      </c>
      <c r="I941" s="3" t="s">
        <v>9739</v>
      </c>
      <c r="J941" t="s">
        <v>54</v>
      </c>
      <c r="K941" t="s">
        <v>59</v>
      </c>
      <c r="L941" t="s">
        <v>51</v>
      </c>
      <c r="M941" t="s">
        <v>51</v>
      </c>
      <c r="N941" t="s">
        <v>59</v>
      </c>
      <c r="O941" t="s">
        <v>56</v>
      </c>
      <c r="P941" t="s">
        <v>74</v>
      </c>
      <c r="Q941" s="1" t="s">
        <v>4508</v>
      </c>
      <c r="R941" t="s">
        <v>4517</v>
      </c>
      <c r="S941" t="s">
        <v>1225</v>
      </c>
      <c r="T941" t="s">
        <v>1356</v>
      </c>
      <c r="U941">
        <f t="shared" si="112"/>
        <v>2007</v>
      </c>
      <c r="V941" t="str">
        <f t="shared" si="116"/>
        <v>12</v>
      </c>
      <c r="W941" t="str">
        <f t="shared" si="117"/>
        <v>07</v>
      </c>
      <c r="X941" s="8">
        <f t="shared" si="118"/>
        <v>39423</v>
      </c>
      <c r="Y941">
        <f t="shared" si="113"/>
        <v>22</v>
      </c>
      <c r="Z941" t="str">
        <f t="shared" si="114"/>
        <v>GRUENFARBE</v>
      </c>
      <c r="AA941" s="9" t="str">
        <f t="shared" si="115"/>
        <v>07.12.2007</v>
      </c>
      <c r="AB941" s="9" t="str">
        <f t="shared" si="119"/>
        <v>Nein</v>
      </c>
    </row>
    <row r="942" spans="1:28" x14ac:dyDescent="0.25">
      <c r="A942" t="s">
        <v>4529</v>
      </c>
      <c r="B942" t="s">
        <v>4530</v>
      </c>
      <c r="C942" t="s">
        <v>51</v>
      </c>
      <c r="D942" t="s">
        <v>4531</v>
      </c>
      <c r="E942" t="s">
        <v>4532</v>
      </c>
      <c r="F942" t="s">
        <v>51</v>
      </c>
      <c r="G942" t="s">
        <v>79</v>
      </c>
      <c r="H942" t="s">
        <v>51</v>
      </c>
      <c r="I942" s="3" t="s">
        <v>9274</v>
      </c>
      <c r="J942" t="s">
        <v>54</v>
      </c>
      <c r="K942" t="s">
        <v>59</v>
      </c>
      <c r="L942" t="s">
        <v>51</v>
      </c>
      <c r="M942" t="s">
        <v>51</v>
      </c>
      <c r="N942" t="s">
        <v>59</v>
      </c>
      <c r="O942" t="s">
        <v>56</v>
      </c>
      <c r="P942" t="s">
        <v>51</v>
      </c>
      <c r="Q942" s="1" t="s">
        <v>4508</v>
      </c>
      <c r="R942" t="s">
        <v>51</v>
      </c>
      <c r="S942" t="s">
        <v>1225</v>
      </c>
      <c r="T942" t="s">
        <v>1279</v>
      </c>
      <c r="U942">
        <f t="shared" si="112"/>
        <v>2007</v>
      </c>
      <c r="V942" t="str">
        <f t="shared" si="116"/>
        <v>01</v>
      </c>
      <c r="W942" t="str">
        <f t="shared" si="117"/>
        <v>01</v>
      </c>
      <c r="X942" s="8">
        <f t="shared" si="118"/>
        <v>39083</v>
      </c>
      <c r="Y942">
        <f t="shared" si="113"/>
        <v>22</v>
      </c>
      <c r="Z942" t="str">
        <f t="shared" si="114"/>
        <v>GRUENFARBE</v>
      </c>
      <c r="AA942" s="9" t="str">
        <f t="shared" si="115"/>
        <v>01.01.2007</v>
      </c>
      <c r="AB942" s="9" t="str">
        <f t="shared" si="119"/>
        <v>Nein</v>
      </c>
    </row>
    <row r="943" spans="1:28" x14ac:dyDescent="0.25">
      <c r="A943" t="s">
        <v>4543</v>
      </c>
      <c r="B943" t="s">
        <v>4544</v>
      </c>
      <c r="C943" t="s">
        <v>4545</v>
      </c>
      <c r="D943" t="s">
        <v>2839</v>
      </c>
      <c r="E943" t="s">
        <v>4546</v>
      </c>
      <c r="F943" t="s">
        <v>51</v>
      </c>
      <c r="G943" t="s">
        <v>66</v>
      </c>
      <c r="H943" t="s">
        <v>51</v>
      </c>
      <c r="I943" s="3" t="s">
        <v>9742</v>
      </c>
      <c r="J943" t="s">
        <v>54</v>
      </c>
      <c r="K943" t="s">
        <v>59</v>
      </c>
      <c r="L943" t="s">
        <v>51</v>
      </c>
      <c r="M943" t="s">
        <v>51</v>
      </c>
      <c r="N943" t="s">
        <v>59</v>
      </c>
      <c r="O943" t="s">
        <v>56</v>
      </c>
      <c r="P943" t="s">
        <v>51</v>
      </c>
      <c r="Q943" s="1" t="s">
        <v>4508</v>
      </c>
      <c r="R943" t="s">
        <v>51</v>
      </c>
      <c r="S943" t="s">
        <v>450</v>
      </c>
      <c r="T943" t="s">
        <v>3315</v>
      </c>
      <c r="U943">
        <f t="shared" si="112"/>
        <v>2007</v>
      </c>
      <c r="V943" t="str">
        <f t="shared" si="116"/>
        <v>12</v>
      </c>
      <c r="W943" t="str">
        <f t="shared" si="117"/>
        <v>10</v>
      </c>
      <c r="X943" s="8">
        <f t="shared" si="118"/>
        <v>39426</v>
      </c>
      <c r="Y943">
        <f t="shared" si="113"/>
        <v>22</v>
      </c>
      <c r="Z943" t="str">
        <f t="shared" si="114"/>
        <v>GRUENFARBE</v>
      </c>
      <c r="AA943" s="9" t="str">
        <f t="shared" si="115"/>
        <v>10.12.2007</v>
      </c>
      <c r="AB943" s="9" t="str">
        <f t="shared" si="119"/>
        <v>Nein</v>
      </c>
    </row>
    <row r="944" spans="1:28" x14ac:dyDescent="0.25">
      <c r="A944" t="s">
        <v>4533</v>
      </c>
      <c r="B944" t="s">
        <v>289</v>
      </c>
      <c r="C944" t="s">
        <v>4534</v>
      </c>
      <c r="D944" t="s">
        <v>644</v>
      </c>
      <c r="E944" t="s">
        <v>645</v>
      </c>
      <c r="F944" t="s">
        <v>51</v>
      </c>
      <c r="G944" t="s">
        <v>58</v>
      </c>
      <c r="H944" t="s">
        <v>51</v>
      </c>
      <c r="I944" s="3" t="s">
        <v>9521</v>
      </c>
      <c r="J944" t="s">
        <v>54</v>
      </c>
      <c r="K944" t="s">
        <v>91</v>
      </c>
      <c r="L944" t="s">
        <v>51</v>
      </c>
      <c r="M944" t="s">
        <v>51</v>
      </c>
      <c r="N944" t="s">
        <v>91</v>
      </c>
      <c r="O944" t="s">
        <v>56</v>
      </c>
      <c r="P944" t="s">
        <v>74</v>
      </c>
      <c r="Q944" s="1" t="s">
        <v>4508</v>
      </c>
      <c r="R944" t="s">
        <v>51</v>
      </c>
      <c r="S944" t="s">
        <v>450</v>
      </c>
      <c r="T944" t="s">
        <v>1279</v>
      </c>
      <c r="U944">
        <f t="shared" si="112"/>
        <v>2005</v>
      </c>
      <c r="V944" t="str">
        <f t="shared" si="116"/>
        <v>01</v>
      </c>
      <c r="W944" t="str">
        <f t="shared" si="117"/>
        <v>01</v>
      </c>
      <c r="X944" s="8">
        <f t="shared" si="118"/>
        <v>38353</v>
      </c>
      <c r="Y944">
        <f t="shared" si="113"/>
        <v>22</v>
      </c>
      <c r="Z944" t="str">
        <f t="shared" si="114"/>
        <v>GRUENFARBE</v>
      </c>
      <c r="AA944" s="9" t="str">
        <f t="shared" si="115"/>
        <v>01.01.2005</v>
      </c>
      <c r="AB944" s="9" t="str">
        <f t="shared" si="119"/>
        <v>Nein</v>
      </c>
    </row>
    <row r="945" spans="1:28" x14ac:dyDescent="0.25">
      <c r="A945" t="s">
        <v>4549</v>
      </c>
      <c r="B945" t="s">
        <v>4550</v>
      </c>
      <c r="C945" t="s">
        <v>51</v>
      </c>
      <c r="D945" t="s">
        <v>4551</v>
      </c>
      <c r="E945" t="s">
        <v>2091</v>
      </c>
      <c r="F945" t="s">
        <v>51</v>
      </c>
      <c r="G945" t="s">
        <v>93</v>
      </c>
      <c r="H945" t="s">
        <v>51</v>
      </c>
      <c r="I945" s="3" t="s">
        <v>9521</v>
      </c>
      <c r="J945" t="s">
        <v>54</v>
      </c>
      <c r="K945" t="s">
        <v>59</v>
      </c>
      <c r="L945" t="s">
        <v>51</v>
      </c>
      <c r="M945" t="s">
        <v>51</v>
      </c>
      <c r="N945" t="s">
        <v>59</v>
      </c>
      <c r="O945" t="s">
        <v>56</v>
      </c>
      <c r="P945" t="s">
        <v>51</v>
      </c>
      <c r="Q945" s="1" t="s">
        <v>4508</v>
      </c>
      <c r="R945" t="s">
        <v>51</v>
      </c>
      <c r="S945" t="s">
        <v>1225</v>
      </c>
      <c r="T945" t="s">
        <v>1192</v>
      </c>
      <c r="U945">
        <f t="shared" si="112"/>
        <v>2005</v>
      </c>
      <c r="V945" t="str">
        <f t="shared" si="116"/>
        <v>01</v>
      </c>
      <c r="W945" t="str">
        <f t="shared" si="117"/>
        <v>01</v>
      </c>
      <c r="X945" s="8">
        <f t="shared" si="118"/>
        <v>38353</v>
      </c>
      <c r="Y945">
        <f t="shared" si="113"/>
        <v>22</v>
      </c>
      <c r="Z945" t="str">
        <f t="shared" si="114"/>
        <v>GRUENFARBE</v>
      </c>
      <c r="AA945" s="9" t="str">
        <f t="shared" si="115"/>
        <v>01.01.2005</v>
      </c>
      <c r="AB945" s="9" t="str">
        <f t="shared" si="119"/>
        <v>Nein</v>
      </c>
    </row>
    <row r="946" spans="1:28" x14ac:dyDescent="0.25">
      <c r="A946" t="s">
        <v>4552</v>
      </c>
      <c r="B946" t="s">
        <v>289</v>
      </c>
      <c r="C946" t="s">
        <v>4553</v>
      </c>
      <c r="D946" t="s">
        <v>631</v>
      </c>
      <c r="E946" t="s">
        <v>632</v>
      </c>
      <c r="F946" t="s">
        <v>51</v>
      </c>
      <c r="G946" t="s">
        <v>58</v>
      </c>
      <c r="H946" t="s">
        <v>51</v>
      </c>
      <c r="I946" s="3" t="s">
        <v>9521</v>
      </c>
      <c r="J946" t="s">
        <v>54</v>
      </c>
      <c r="K946" t="s">
        <v>91</v>
      </c>
      <c r="L946" t="s">
        <v>51</v>
      </c>
      <c r="M946" t="s">
        <v>51</v>
      </c>
      <c r="N946" t="s">
        <v>91</v>
      </c>
      <c r="O946" t="s">
        <v>56</v>
      </c>
      <c r="P946" t="s">
        <v>56</v>
      </c>
      <c r="Q946" s="1" t="s">
        <v>4508</v>
      </c>
      <c r="R946" t="s">
        <v>51</v>
      </c>
      <c r="S946" t="s">
        <v>450</v>
      </c>
      <c r="T946" t="s">
        <v>1279</v>
      </c>
      <c r="U946">
        <f t="shared" si="112"/>
        <v>2005</v>
      </c>
      <c r="V946" t="str">
        <f t="shared" si="116"/>
        <v>01</v>
      </c>
      <c r="W946" t="str">
        <f t="shared" si="117"/>
        <v>01</v>
      </c>
      <c r="X946" s="8">
        <f t="shared" si="118"/>
        <v>38353</v>
      </c>
      <c r="Y946">
        <f t="shared" si="113"/>
        <v>22</v>
      </c>
      <c r="Z946" t="str">
        <f t="shared" si="114"/>
        <v>GRUENFARBE</v>
      </c>
      <c r="AA946" s="9" t="str">
        <f t="shared" si="115"/>
        <v>01.01.2005</v>
      </c>
      <c r="AB946" s="9" t="str">
        <f t="shared" si="119"/>
        <v>Nein</v>
      </c>
    </row>
    <row r="947" spans="1:28" x14ac:dyDescent="0.25">
      <c r="A947" t="s">
        <v>4539</v>
      </c>
      <c r="B947" t="s">
        <v>4540</v>
      </c>
      <c r="C947" t="s">
        <v>51</v>
      </c>
      <c r="D947" t="s">
        <v>4541</v>
      </c>
      <c r="E947" t="s">
        <v>4542</v>
      </c>
      <c r="F947" t="s">
        <v>51</v>
      </c>
      <c r="G947" t="s">
        <v>93</v>
      </c>
      <c r="H947" t="s">
        <v>51</v>
      </c>
      <c r="I947" s="3" t="s">
        <v>9483</v>
      </c>
      <c r="J947" t="s">
        <v>54</v>
      </c>
      <c r="K947" t="s">
        <v>59</v>
      </c>
      <c r="L947" t="s">
        <v>51</v>
      </c>
      <c r="M947" t="s">
        <v>51</v>
      </c>
      <c r="N947" t="s">
        <v>59</v>
      </c>
      <c r="O947" t="s">
        <v>56</v>
      </c>
      <c r="P947" t="s">
        <v>51</v>
      </c>
      <c r="Q947" s="1" t="s">
        <v>4508</v>
      </c>
      <c r="R947" t="s">
        <v>51</v>
      </c>
      <c r="S947" t="s">
        <v>1225</v>
      </c>
      <c r="T947" t="s">
        <v>1192</v>
      </c>
      <c r="U947">
        <f t="shared" si="112"/>
        <v>2004</v>
      </c>
      <c r="V947" t="str">
        <f t="shared" si="116"/>
        <v>01</v>
      </c>
      <c r="W947" t="str">
        <f t="shared" si="117"/>
        <v>01</v>
      </c>
      <c r="X947" s="8">
        <f t="shared" si="118"/>
        <v>37987</v>
      </c>
      <c r="Y947">
        <f t="shared" si="113"/>
        <v>22</v>
      </c>
      <c r="Z947" t="str">
        <f t="shared" si="114"/>
        <v>GRUENFARBE</v>
      </c>
      <c r="AA947" s="9" t="str">
        <f t="shared" si="115"/>
        <v>01.01.2004</v>
      </c>
      <c r="AB947" s="9" t="str">
        <f t="shared" si="119"/>
        <v>Nein</v>
      </c>
    </row>
    <row r="948" spans="1:28" x14ac:dyDescent="0.25">
      <c r="A948" t="s">
        <v>4522</v>
      </c>
      <c r="B948" t="s">
        <v>4523</v>
      </c>
      <c r="C948" t="s">
        <v>51</v>
      </c>
      <c r="D948" t="s">
        <v>4524</v>
      </c>
      <c r="E948" t="s">
        <v>4525</v>
      </c>
      <c r="F948" t="s">
        <v>51</v>
      </c>
      <c r="G948" t="s">
        <v>58</v>
      </c>
      <c r="H948" t="s">
        <v>51</v>
      </c>
      <c r="I948" s="3" t="s">
        <v>9419</v>
      </c>
      <c r="J948" t="s">
        <v>54</v>
      </c>
      <c r="K948" t="s">
        <v>59</v>
      </c>
      <c r="L948" t="s">
        <v>51</v>
      </c>
      <c r="M948" t="s">
        <v>51</v>
      </c>
      <c r="N948" t="s">
        <v>59</v>
      </c>
      <c r="O948" t="s">
        <v>56</v>
      </c>
      <c r="P948" t="s">
        <v>51</v>
      </c>
      <c r="Q948" s="1" t="s">
        <v>4508</v>
      </c>
      <c r="R948" t="s">
        <v>51</v>
      </c>
      <c r="S948" t="s">
        <v>918</v>
      </c>
      <c r="T948" t="s">
        <v>2279</v>
      </c>
      <c r="U948">
        <f t="shared" si="112"/>
        <v>1994</v>
      </c>
      <c r="V948" t="str">
        <f t="shared" si="116"/>
        <v>01</v>
      </c>
      <c r="W948" t="str">
        <f t="shared" si="117"/>
        <v>01</v>
      </c>
      <c r="X948" s="8">
        <f t="shared" si="118"/>
        <v>34335</v>
      </c>
      <c r="Y948">
        <f t="shared" si="113"/>
        <v>22</v>
      </c>
      <c r="Z948" t="str">
        <f t="shared" si="114"/>
        <v>GRUENFARBE</v>
      </c>
      <c r="AA948" s="9" t="str">
        <f t="shared" si="115"/>
        <v>01.01.1994</v>
      </c>
      <c r="AB948" s="9" t="str">
        <f t="shared" si="119"/>
        <v>Nein</v>
      </c>
    </row>
    <row r="949" spans="1:28" x14ac:dyDescent="0.25">
      <c r="A949" t="s">
        <v>4526</v>
      </c>
      <c r="B949" t="s">
        <v>810</v>
      </c>
      <c r="C949" t="s">
        <v>4527</v>
      </c>
      <c r="D949" t="s">
        <v>812</v>
      </c>
      <c r="E949" t="s">
        <v>813</v>
      </c>
      <c r="F949" t="s">
        <v>51</v>
      </c>
      <c r="G949" t="s">
        <v>53</v>
      </c>
      <c r="H949" t="s">
        <v>666</v>
      </c>
      <c r="I949" s="4" t="s">
        <v>9741</v>
      </c>
      <c r="J949" t="s">
        <v>54</v>
      </c>
      <c r="K949" t="s">
        <v>183</v>
      </c>
      <c r="L949" t="s">
        <v>1281</v>
      </c>
      <c r="M949" t="s">
        <v>4528</v>
      </c>
      <c r="N949" t="s">
        <v>1281</v>
      </c>
      <c r="O949" t="s">
        <v>74</v>
      </c>
      <c r="P949" t="s">
        <v>56</v>
      </c>
      <c r="Q949" s="1" t="s">
        <v>4508</v>
      </c>
      <c r="R949" t="s">
        <v>816</v>
      </c>
      <c r="S949" t="s">
        <v>450</v>
      </c>
      <c r="T949" t="s">
        <v>817</v>
      </c>
      <c r="U949">
        <f t="shared" si="112"/>
        <v>1984</v>
      </c>
      <c r="V949" t="str">
        <f t="shared" si="116"/>
        <v>05</v>
      </c>
      <c r="W949" t="str">
        <f t="shared" si="117"/>
        <v>17</v>
      </c>
      <c r="X949" s="8">
        <f t="shared" si="118"/>
        <v>30819</v>
      </c>
      <c r="Y949">
        <f t="shared" si="113"/>
        <v>22</v>
      </c>
      <c r="Z949" t="str">
        <f t="shared" si="114"/>
        <v>ROTFARBE</v>
      </c>
      <c r="AA949" s="9" t="str">
        <f t="shared" si="115"/>
        <v>17.05.1984</v>
      </c>
      <c r="AB949" s="9" t="str">
        <f t="shared" si="119"/>
        <v>Nein</v>
      </c>
    </row>
    <row r="950" spans="1:28" x14ac:dyDescent="0.25">
      <c r="A950" t="s">
        <v>4547</v>
      </c>
      <c r="B950" t="s">
        <v>114</v>
      </c>
      <c r="C950" t="s">
        <v>2824</v>
      </c>
      <c r="D950" t="s">
        <v>2825</v>
      </c>
      <c r="E950" t="s">
        <v>2826</v>
      </c>
      <c r="F950" t="s">
        <v>2827</v>
      </c>
      <c r="G950" t="s">
        <v>61</v>
      </c>
      <c r="H950" t="s">
        <v>4548</v>
      </c>
      <c r="I950" s="4" t="s">
        <v>9743</v>
      </c>
      <c r="J950" t="s">
        <v>54</v>
      </c>
      <c r="K950" t="s">
        <v>463</v>
      </c>
      <c r="L950" t="s">
        <v>51</v>
      </c>
      <c r="M950" t="s">
        <v>51</v>
      </c>
      <c r="N950" t="s">
        <v>463</v>
      </c>
      <c r="O950" t="s">
        <v>74</v>
      </c>
      <c r="P950" t="s">
        <v>74</v>
      </c>
      <c r="Q950" s="1" t="s">
        <v>4508</v>
      </c>
      <c r="R950" t="s">
        <v>2826</v>
      </c>
      <c r="S950" t="s">
        <v>450</v>
      </c>
      <c r="T950" t="s">
        <v>1316</v>
      </c>
      <c r="U950">
        <f t="shared" si="112"/>
        <v>1918</v>
      </c>
      <c r="V950" t="str">
        <f t="shared" si="116"/>
        <v>01</v>
      </c>
      <c r="W950" t="str">
        <f t="shared" si="117"/>
        <v>01</v>
      </c>
      <c r="X950" s="8">
        <f t="shared" si="118"/>
        <v>6576</v>
      </c>
      <c r="Y950">
        <f t="shared" si="113"/>
        <v>22</v>
      </c>
      <c r="Z950" t="str">
        <f t="shared" si="114"/>
        <v>ROTFARBE</v>
      </c>
      <c r="AA950" s="9" t="str">
        <f t="shared" si="115"/>
        <v>01.01.1918</v>
      </c>
      <c r="AB950" s="9" t="str">
        <f t="shared" si="119"/>
        <v>Nein</v>
      </c>
    </row>
    <row r="951" spans="1:28" ht="27.6" x14ac:dyDescent="0.25">
      <c r="A951" t="s">
        <v>4559</v>
      </c>
      <c r="B951" t="s">
        <v>824</v>
      </c>
      <c r="C951" t="s">
        <v>4560</v>
      </c>
      <c r="D951" t="s">
        <v>826</v>
      </c>
      <c r="E951" t="s">
        <v>4561</v>
      </c>
      <c r="F951" s="2" t="s">
        <v>4562</v>
      </c>
      <c r="G951" t="s">
        <v>66</v>
      </c>
      <c r="H951" t="s">
        <v>4560</v>
      </c>
      <c r="I951" s="3" t="s">
        <v>9566</v>
      </c>
      <c r="J951" t="s">
        <v>54</v>
      </c>
      <c r="K951" t="s">
        <v>59</v>
      </c>
      <c r="L951" t="s">
        <v>51</v>
      </c>
      <c r="M951" t="s">
        <v>4563</v>
      </c>
      <c r="N951" t="s">
        <v>59</v>
      </c>
      <c r="O951" t="s">
        <v>56</v>
      </c>
      <c r="P951" t="s">
        <v>51</v>
      </c>
      <c r="Q951" s="1" t="s">
        <v>4558</v>
      </c>
      <c r="R951" t="s">
        <v>4560</v>
      </c>
      <c r="S951" t="s">
        <v>450</v>
      </c>
      <c r="T951" t="s">
        <v>1625</v>
      </c>
      <c r="U951">
        <f t="shared" si="112"/>
        <v>2009</v>
      </c>
      <c r="V951" t="str">
        <f t="shared" si="116"/>
        <v>01</v>
      </c>
      <c r="W951" t="str">
        <f t="shared" si="117"/>
        <v>01</v>
      </c>
      <c r="X951" s="8">
        <f t="shared" si="118"/>
        <v>39814</v>
      </c>
      <c r="Y951">
        <f t="shared" si="113"/>
        <v>21.9</v>
      </c>
      <c r="Z951" t="str">
        <f t="shared" si="114"/>
        <v>GRUENFARBE</v>
      </c>
      <c r="AA951" s="9" t="str">
        <f t="shared" si="115"/>
        <v>01.01.2009</v>
      </c>
      <c r="AB951" s="9" t="str">
        <f t="shared" si="119"/>
        <v>Nein</v>
      </c>
    </row>
    <row r="952" spans="1:28" ht="27.6" x14ac:dyDescent="0.25">
      <c r="A952" t="s">
        <v>4554</v>
      </c>
      <c r="B952" s="2" t="s">
        <v>4555</v>
      </c>
      <c r="C952" t="s">
        <v>51</v>
      </c>
      <c r="D952" t="s">
        <v>4556</v>
      </c>
      <c r="E952" t="s">
        <v>4557</v>
      </c>
      <c r="F952" t="s">
        <v>51</v>
      </c>
      <c r="G952" t="s">
        <v>93</v>
      </c>
      <c r="H952" t="s">
        <v>51</v>
      </c>
      <c r="I952" s="3" t="s">
        <v>9355</v>
      </c>
      <c r="J952" t="s">
        <v>54</v>
      </c>
      <c r="K952" t="s">
        <v>59</v>
      </c>
      <c r="L952" t="s">
        <v>51</v>
      </c>
      <c r="M952" t="s">
        <v>51</v>
      </c>
      <c r="N952" t="s">
        <v>59</v>
      </c>
      <c r="O952" t="s">
        <v>56</v>
      </c>
      <c r="P952" t="s">
        <v>51</v>
      </c>
      <c r="Q952" s="1" t="s">
        <v>4558</v>
      </c>
      <c r="R952" t="s">
        <v>51</v>
      </c>
      <c r="S952" t="s">
        <v>1225</v>
      </c>
      <c r="T952" t="s">
        <v>1192</v>
      </c>
      <c r="U952">
        <f t="shared" si="112"/>
        <v>2003</v>
      </c>
      <c r="V952" t="str">
        <f t="shared" si="116"/>
        <v>01</v>
      </c>
      <c r="W952" t="str">
        <f t="shared" si="117"/>
        <v>01</v>
      </c>
      <c r="X952" s="8">
        <f t="shared" si="118"/>
        <v>37622</v>
      </c>
      <c r="Y952">
        <f t="shared" si="113"/>
        <v>21.9</v>
      </c>
      <c r="Z952" t="str">
        <f t="shared" si="114"/>
        <v>GRUENFARBE</v>
      </c>
      <c r="AA952" s="9" t="str">
        <f t="shared" si="115"/>
        <v>01.01.2003</v>
      </c>
      <c r="AB952" s="9" t="str">
        <f t="shared" si="119"/>
        <v>Nein</v>
      </c>
    </row>
    <row r="953" spans="1:28" x14ac:dyDescent="0.25">
      <c r="A953" t="s">
        <v>4564</v>
      </c>
      <c r="B953" t="s">
        <v>2204</v>
      </c>
      <c r="C953" t="s">
        <v>4565</v>
      </c>
      <c r="D953" t="s">
        <v>51</v>
      </c>
      <c r="E953" t="s">
        <v>51</v>
      </c>
      <c r="F953" t="s">
        <v>51</v>
      </c>
      <c r="G953" t="s">
        <v>93</v>
      </c>
      <c r="H953" t="s">
        <v>51</v>
      </c>
      <c r="I953" s="3" t="s">
        <v>9744</v>
      </c>
      <c r="J953" t="s">
        <v>54</v>
      </c>
      <c r="K953" t="s">
        <v>59</v>
      </c>
      <c r="L953" t="s">
        <v>51</v>
      </c>
      <c r="M953" t="s">
        <v>51</v>
      </c>
      <c r="N953" t="s">
        <v>59</v>
      </c>
      <c r="O953" t="s">
        <v>56</v>
      </c>
      <c r="P953" t="s">
        <v>74</v>
      </c>
      <c r="Q953" s="1" t="s">
        <v>4566</v>
      </c>
      <c r="R953" t="s">
        <v>4567</v>
      </c>
      <c r="S953" t="s">
        <v>450</v>
      </c>
      <c r="T953" t="s">
        <v>3758</v>
      </c>
      <c r="U953">
        <f t="shared" si="112"/>
        <v>2015</v>
      </c>
      <c r="V953" t="str">
        <f t="shared" si="116"/>
        <v>12</v>
      </c>
      <c r="W953" t="str">
        <f t="shared" si="117"/>
        <v>26</v>
      </c>
      <c r="X953" s="8">
        <f t="shared" si="118"/>
        <v>42364</v>
      </c>
      <c r="Y953">
        <f t="shared" si="113"/>
        <v>21.8</v>
      </c>
      <c r="Z953" t="str">
        <f t="shared" si="114"/>
        <v>GRUENFARBE</v>
      </c>
      <c r="AA953" s="9" t="str">
        <f t="shared" si="115"/>
        <v>26.12.2015</v>
      </c>
      <c r="AB953" s="9" t="str">
        <f t="shared" si="119"/>
        <v>Nein</v>
      </c>
    </row>
    <row r="954" spans="1:28" x14ac:dyDescent="0.25">
      <c r="A954" t="s">
        <v>4568</v>
      </c>
      <c r="B954" t="s">
        <v>51</v>
      </c>
      <c r="C954" t="s">
        <v>51</v>
      </c>
      <c r="D954" t="s">
        <v>2108</v>
      </c>
      <c r="E954" t="s">
        <v>4569</v>
      </c>
      <c r="F954" t="s">
        <v>51</v>
      </c>
      <c r="G954" t="s">
        <v>79</v>
      </c>
      <c r="H954" t="s">
        <v>51</v>
      </c>
      <c r="I954" s="3" t="s">
        <v>9521</v>
      </c>
      <c r="J954" t="s">
        <v>54</v>
      </c>
      <c r="K954" t="s">
        <v>59</v>
      </c>
      <c r="L954" t="s">
        <v>51</v>
      </c>
      <c r="M954" t="s">
        <v>51</v>
      </c>
      <c r="N954" t="s">
        <v>59</v>
      </c>
      <c r="O954" t="s">
        <v>56</v>
      </c>
      <c r="P954" t="s">
        <v>51</v>
      </c>
      <c r="Q954" s="1" t="s">
        <v>4566</v>
      </c>
      <c r="R954" t="s">
        <v>51</v>
      </c>
      <c r="S954" t="s">
        <v>1225</v>
      </c>
      <c r="T954" t="s">
        <v>1279</v>
      </c>
      <c r="U954">
        <f t="shared" si="112"/>
        <v>2005</v>
      </c>
      <c r="V954" t="str">
        <f t="shared" si="116"/>
        <v>01</v>
      </c>
      <c r="W954" t="str">
        <f t="shared" si="117"/>
        <v>01</v>
      </c>
      <c r="X954" s="8">
        <f t="shared" si="118"/>
        <v>38353</v>
      </c>
      <c r="Y954">
        <f t="shared" si="113"/>
        <v>21.8</v>
      </c>
      <c r="Z954" t="str">
        <f t="shared" si="114"/>
        <v>GRUENFARBE</v>
      </c>
      <c r="AA954" s="9" t="str">
        <f t="shared" si="115"/>
        <v>01.01.2005</v>
      </c>
      <c r="AB954" s="9" t="str">
        <f t="shared" si="119"/>
        <v>Nein</v>
      </c>
    </row>
    <row r="955" spans="1:28" x14ac:dyDescent="0.25">
      <c r="A955" t="s">
        <v>4576</v>
      </c>
      <c r="B955" t="s">
        <v>4577</v>
      </c>
      <c r="C955" t="s">
        <v>4578</v>
      </c>
      <c r="D955" t="s">
        <v>4579</v>
      </c>
      <c r="E955" t="s">
        <v>4580</v>
      </c>
      <c r="F955" t="s">
        <v>51</v>
      </c>
      <c r="G955" t="s">
        <v>53</v>
      </c>
      <c r="H955" t="s">
        <v>51</v>
      </c>
      <c r="I955" s="3" t="s">
        <v>9566</v>
      </c>
      <c r="J955" t="s">
        <v>54</v>
      </c>
      <c r="K955" t="s">
        <v>55</v>
      </c>
      <c r="L955" t="s">
        <v>51</v>
      </c>
      <c r="M955" t="s">
        <v>51</v>
      </c>
      <c r="N955" t="s">
        <v>55</v>
      </c>
      <c r="O955" t="s">
        <v>56</v>
      </c>
      <c r="P955" t="s">
        <v>74</v>
      </c>
      <c r="Q955" s="1" t="s">
        <v>4575</v>
      </c>
      <c r="R955" t="s">
        <v>4581</v>
      </c>
      <c r="S955" t="s">
        <v>450</v>
      </c>
      <c r="T955" t="s">
        <v>616</v>
      </c>
      <c r="U955">
        <f t="shared" si="112"/>
        <v>2009</v>
      </c>
      <c r="V955" t="str">
        <f t="shared" si="116"/>
        <v>01</v>
      </c>
      <c r="W955" t="str">
        <f t="shared" si="117"/>
        <v>01</v>
      </c>
      <c r="X955" s="8">
        <f t="shared" si="118"/>
        <v>39814</v>
      </c>
      <c r="Y955">
        <f t="shared" si="113"/>
        <v>21.7</v>
      </c>
      <c r="Z955" t="str">
        <f t="shared" si="114"/>
        <v>GRUENFARBE</v>
      </c>
      <c r="AA955" s="9" t="str">
        <f t="shared" si="115"/>
        <v>01.01.2009</v>
      </c>
      <c r="AB955" s="9" t="str">
        <f t="shared" si="119"/>
        <v>Nein</v>
      </c>
    </row>
    <row r="956" spans="1:28" x14ac:dyDescent="0.25">
      <c r="A956" t="s">
        <v>4570</v>
      </c>
      <c r="B956" t="s">
        <v>824</v>
      </c>
      <c r="C956" t="s">
        <v>4571</v>
      </c>
      <c r="D956" t="s">
        <v>4572</v>
      </c>
      <c r="E956" t="s">
        <v>4573</v>
      </c>
      <c r="F956" t="s">
        <v>4574</v>
      </c>
      <c r="G956" t="s">
        <v>79</v>
      </c>
      <c r="H956" t="s">
        <v>4571</v>
      </c>
      <c r="I956" s="3" t="s">
        <v>9355</v>
      </c>
      <c r="J956" t="s">
        <v>54</v>
      </c>
      <c r="K956" t="s">
        <v>59</v>
      </c>
      <c r="L956" t="s">
        <v>51</v>
      </c>
      <c r="M956" t="s">
        <v>51</v>
      </c>
      <c r="N956" t="s">
        <v>59</v>
      </c>
      <c r="O956" t="s">
        <v>56</v>
      </c>
      <c r="P956" t="s">
        <v>51</v>
      </c>
      <c r="Q956" s="1" t="s">
        <v>4575</v>
      </c>
      <c r="R956" t="s">
        <v>4571</v>
      </c>
      <c r="S956" t="s">
        <v>1225</v>
      </c>
      <c r="T956" t="s">
        <v>1356</v>
      </c>
      <c r="U956">
        <f t="shared" si="112"/>
        <v>2003</v>
      </c>
      <c r="V956" t="str">
        <f t="shared" si="116"/>
        <v>01</v>
      </c>
      <c r="W956" t="str">
        <f t="shared" si="117"/>
        <v>01</v>
      </c>
      <c r="X956" s="8">
        <f t="shared" si="118"/>
        <v>37622</v>
      </c>
      <c r="Y956">
        <f t="shared" si="113"/>
        <v>21.7</v>
      </c>
      <c r="Z956" t="str">
        <f t="shared" si="114"/>
        <v>GRUENFARBE</v>
      </c>
      <c r="AA956" s="9" t="str">
        <f t="shared" si="115"/>
        <v>01.01.2003</v>
      </c>
      <c r="AB956" s="9" t="str">
        <f t="shared" si="119"/>
        <v>Nein</v>
      </c>
    </row>
    <row r="957" spans="1:28" x14ac:dyDescent="0.25">
      <c r="A957" t="s">
        <v>4582</v>
      </c>
      <c r="B957" t="s">
        <v>4583</v>
      </c>
      <c r="C957" t="s">
        <v>4584</v>
      </c>
      <c r="D957" t="s">
        <v>4585</v>
      </c>
      <c r="E957" t="s">
        <v>4586</v>
      </c>
      <c r="F957" t="s">
        <v>51</v>
      </c>
      <c r="G957" t="s">
        <v>79</v>
      </c>
      <c r="H957" t="s">
        <v>51</v>
      </c>
      <c r="I957" s="3" t="s">
        <v>9745</v>
      </c>
      <c r="J957" t="s">
        <v>54</v>
      </c>
      <c r="K957" t="s">
        <v>59</v>
      </c>
      <c r="L957" t="s">
        <v>51</v>
      </c>
      <c r="M957" t="s">
        <v>51</v>
      </c>
      <c r="N957" t="s">
        <v>59</v>
      </c>
      <c r="O957" t="s">
        <v>56</v>
      </c>
      <c r="P957" t="s">
        <v>51</v>
      </c>
      <c r="Q957" s="1" t="s">
        <v>4587</v>
      </c>
      <c r="R957" t="s">
        <v>51</v>
      </c>
      <c r="S957" t="s">
        <v>450</v>
      </c>
      <c r="T957" t="s">
        <v>1356</v>
      </c>
      <c r="U957">
        <f t="shared" si="112"/>
        <v>2019</v>
      </c>
      <c r="V957" t="str">
        <f t="shared" si="116"/>
        <v>07</v>
      </c>
      <c r="W957" t="str">
        <f t="shared" si="117"/>
        <v>05</v>
      </c>
      <c r="X957" s="8">
        <f t="shared" si="118"/>
        <v>43651</v>
      </c>
      <c r="Y957">
        <f t="shared" si="113"/>
        <v>21.6</v>
      </c>
      <c r="Z957" t="str">
        <f t="shared" si="114"/>
        <v>GRUENFARBE</v>
      </c>
      <c r="AA957" s="9" t="str">
        <f t="shared" si="115"/>
        <v>05.07.2019</v>
      </c>
      <c r="AB957" s="9" t="str">
        <f t="shared" si="119"/>
        <v>Nein</v>
      </c>
    </row>
    <row r="958" spans="1:28" x14ac:dyDescent="0.25">
      <c r="A958" t="s">
        <v>4588</v>
      </c>
      <c r="B958" t="s">
        <v>4589</v>
      </c>
      <c r="C958" t="s">
        <v>4590</v>
      </c>
      <c r="D958" t="s">
        <v>3166</v>
      </c>
      <c r="E958" t="s">
        <v>4591</v>
      </c>
      <c r="F958" t="s">
        <v>51</v>
      </c>
      <c r="G958" t="s">
        <v>77</v>
      </c>
      <c r="H958" t="s">
        <v>51</v>
      </c>
      <c r="I958" s="3" t="s">
        <v>9746</v>
      </c>
      <c r="J958" t="s">
        <v>54</v>
      </c>
      <c r="K958" t="s">
        <v>59</v>
      </c>
      <c r="L958" t="s">
        <v>51</v>
      </c>
      <c r="M958" t="s">
        <v>51</v>
      </c>
      <c r="N958" t="s">
        <v>59</v>
      </c>
      <c r="O958" t="s">
        <v>56</v>
      </c>
      <c r="P958" t="s">
        <v>51</v>
      </c>
      <c r="Q958" s="1" t="s">
        <v>4587</v>
      </c>
      <c r="R958" t="s">
        <v>51</v>
      </c>
      <c r="S958" t="s">
        <v>1225</v>
      </c>
      <c r="T958" t="s">
        <v>471</v>
      </c>
      <c r="U958">
        <f t="shared" si="112"/>
        <v>2019</v>
      </c>
      <c r="V958" t="str">
        <f t="shared" si="116"/>
        <v>01</v>
      </c>
      <c r="W958" t="str">
        <f t="shared" si="117"/>
        <v>14</v>
      </c>
      <c r="X958" s="8">
        <f t="shared" si="118"/>
        <v>43479</v>
      </c>
      <c r="Y958">
        <f t="shared" si="113"/>
        <v>21.6</v>
      </c>
      <c r="Z958" t="str">
        <f t="shared" si="114"/>
        <v>GRUENFARBE</v>
      </c>
      <c r="AA958" s="9" t="str">
        <f t="shared" si="115"/>
        <v>14.01.2019</v>
      </c>
      <c r="AB958" s="9" t="str">
        <f t="shared" si="119"/>
        <v>Nein</v>
      </c>
    </row>
    <row r="959" spans="1:28" x14ac:dyDescent="0.25">
      <c r="A959" t="s">
        <v>4592</v>
      </c>
      <c r="B959" t="s">
        <v>51</v>
      </c>
      <c r="C959" t="s">
        <v>4593</v>
      </c>
      <c r="D959" t="s">
        <v>4168</v>
      </c>
      <c r="E959" t="s">
        <v>4594</v>
      </c>
      <c r="F959" t="s">
        <v>4595</v>
      </c>
      <c r="G959" t="s">
        <v>69</v>
      </c>
      <c r="H959" t="s">
        <v>51</v>
      </c>
      <c r="I959" s="3" t="s">
        <v>9277</v>
      </c>
      <c r="J959" t="s">
        <v>54</v>
      </c>
      <c r="K959" t="s">
        <v>59</v>
      </c>
      <c r="L959" t="s">
        <v>51</v>
      </c>
      <c r="M959" t="s">
        <v>51</v>
      </c>
      <c r="N959" t="s">
        <v>59</v>
      </c>
      <c r="O959" t="s">
        <v>56</v>
      </c>
      <c r="P959" t="s">
        <v>74</v>
      </c>
      <c r="Q959" s="1" t="s">
        <v>4587</v>
      </c>
      <c r="R959" t="s">
        <v>51</v>
      </c>
      <c r="S959" t="s">
        <v>1225</v>
      </c>
      <c r="T959" t="s">
        <v>1523</v>
      </c>
      <c r="U959">
        <f t="shared" si="112"/>
        <v>2014</v>
      </c>
      <c r="V959" t="str">
        <f t="shared" si="116"/>
        <v>01</v>
      </c>
      <c r="W959" t="str">
        <f t="shared" si="117"/>
        <v>01</v>
      </c>
      <c r="X959" s="8">
        <f t="shared" si="118"/>
        <v>41640</v>
      </c>
      <c r="Y959">
        <f t="shared" si="113"/>
        <v>21.6</v>
      </c>
      <c r="Z959" t="str">
        <f t="shared" si="114"/>
        <v>GRUENFARBE</v>
      </c>
      <c r="AA959" s="9" t="str">
        <f t="shared" si="115"/>
        <v>01.01.2014</v>
      </c>
      <c r="AB959" s="9" t="str">
        <f t="shared" si="119"/>
        <v>Nein</v>
      </c>
    </row>
    <row r="960" spans="1:28" x14ac:dyDescent="0.25">
      <c r="A960" t="s">
        <v>4596</v>
      </c>
      <c r="B960" t="s">
        <v>4597</v>
      </c>
      <c r="C960" t="s">
        <v>51</v>
      </c>
      <c r="D960" t="s">
        <v>3863</v>
      </c>
      <c r="E960" t="s">
        <v>4598</v>
      </c>
      <c r="F960" t="s">
        <v>4599</v>
      </c>
      <c r="G960" t="s">
        <v>66</v>
      </c>
      <c r="H960" t="s">
        <v>51</v>
      </c>
      <c r="I960" s="3" t="s">
        <v>9566</v>
      </c>
      <c r="J960" t="s">
        <v>54</v>
      </c>
      <c r="K960" t="s">
        <v>55</v>
      </c>
      <c r="L960" t="s">
        <v>51</v>
      </c>
      <c r="M960" t="s">
        <v>51</v>
      </c>
      <c r="N960" t="s">
        <v>55</v>
      </c>
      <c r="O960" t="s">
        <v>56</v>
      </c>
      <c r="P960" t="s">
        <v>51</v>
      </c>
      <c r="Q960" s="1" t="s">
        <v>4587</v>
      </c>
      <c r="R960" t="s">
        <v>51</v>
      </c>
      <c r="S960" t="s">
        <v>450</v>
      </c>
      <c r="T960" t="s">
        <v>1356</v>
      </c>
      <c r="U960">
        <f t="shared" si="112"/>
        <v>2009</v>
      </c>
      <c r="V960" t="str">
        <f t="shared" si="116"/>
        <v>01</v>
      </c>
      <c r="W960" t="str">
        <f t="shared" si="117"/>
        <v>01</v>
      </c>
      <c r="X960" s="8">
        <f t="shared" si="118"/>
        <v>39814</v>
      </c>
      <c r="Y960">
        <f t="shared" si="113"/>
        <v>21.6</v>
      </c>
      <c r="Z960" t="str">
        <f t="shared" si="114"/>
        <v>GRUENFARBE</v>
      </c>
      <c r="AA960" s="9" t="str">
        <f t="shared" si="115"/>
        <v>01.01.2009</v>
      </c>
      <c r="AB960" s="9" t="str">
        <f t="shared" si="119"/>
        <v>Nein</v>
      </c>
    </row>
    <row r="961" spans="1:28" x14ac:dyDescent="0.25">
      <c r="A961" t="s">
        <v>4612</v>
      </c>
      <c r="B961" t="s">
        <v>4613</v>
      </c>
      <c r="C961" t="s">
        <v>4614</v>
      </c>
      <c r="D961" t="s">
        <v>4615</v>
      </c>
      <c r="E961" t="s">
        <v>4616</v>
      </c>
      <c r="F961" t="s">
        <v>51</v>
      </c>
      <c r="G961" t="s">
        <v>81</v>
      </c>
      <c r="H961" t="s">
        <v>51</v>
      </c>
      <c r="I961" s="3" t="s">
        <v>9749</v>
      </c>
      <c r="J961" t="s">
        <v>54</v>
      </c>
      <c r="K961" t="s">
        <v>59</v>
      </c>
      <c r="L961" t="s">
        <v>51</v>
      </c>
      <c r="M961" t="s">
        <v>51</v>
      </c>
      <c r="N961" t="s">
        <v>59</v>
      </c>
      <c r="O961" t="s">
        <v>56</v>
      </c>
      <c r="P961" t="s">
        <v>172</v>
      </c>
      <c r="Q961" s="1" t="s">
        <v>4587</v>
      </c>
      <c r="R961" t="s">
        <v>4617</v>
      </c>
      <c r="S961" t="s">
        <v>107</v>
      </c>
      <c r="T961" t="s">
        <v>196</v>
      </c>
      <c r="U961">
        <f t="shared" si="112"/>
        <v>2006</v>
      </c>
      <c r="V961" t="str">
        <f t="shared" si="116"/>
        <v>10</v>
      </c>
      <c r="W961" t="str">
        <f t="shared" si="117"/>
        <v>13</v>
      </c>
      <c r="X961" s="8">
        <f t="shared" si="118"/>
        <v>39003</v>
      </c>
      <c r="Y961">
        <f t="shared" si="113"/>
        <v>21.6</v>
      </c>
      <c r="Z961" t="str">
        <f t="shared" si="114"/>
        <v>GRUENFARBE</v>
      </c>
      <c r="AA961" s="9" t="str">
        <f t="shared" si="115"/>
        <v>13.10.2006</v>
      </c>
      <c r="AB961" s="9" t="str">
        <f t="shared" si="119"/>
        <v>Nein</v>
      </c>
    </row>
    <row r="962" spans="1:28" x14ac:dyDescent="0.25">
      <c r="A962" t="s">
        <v>4604</v>
      </c>
      <c r="B962" t="s">
        <v>4605</v>
      </c>
      <c r="C962" t="s">
        <v>4606</v>
      </c>
      <c r="D962" t="s">
        <v>4607</v>
      </c>
      <c r="E962" t="s">
        <v>4608</v>
      </c>
      <c r="F962" t="s">
        <v>4609</v>
      </c>
      <c r="G962" t="s">
        <v>53</v>
      </c>
      <c r="H962" t="s">
        <v>4610</v>
      </c>
      <c r="I962" s="3" t="s">
        <v>9748</v>
      </c>
      <c r="J962" t="s">
        <v>54</v>
      </c>
      <c r="K962" t="s">
        <v>73</v>
      </c>
      <c r="L962" t="s">
        <v>51</v>
      </c>
      <c r="M962" t="s">
        <v>51</v>
      </c>
      <c r="N962" t="s">
        <v>73</v>
      </c>
      <c r="O962" t="s">
        <v>74</v>
      </c>
      <c r="P962" t="s">
        <v>56</v>
      </c>
      <c r="Q962" s="1" t="s">
        <v>4587</v>
      </c>
      <c r="R962" t="s">
        <v>4611</v>
      </c>
      <c r="S962" t="s">
        <v>1225</v>
      </c>
      <c r="T962" t="s">
        <v>4605</v>
      </c>
      <c r="U962">
        <f t="shared" si="112"/>
        <v>2005</v>
      </c>
      <c r="V962" t="str">
        <f t="shared" si="116"/>
        <v>09</v>
      </c>
      <c r="W962" t="str">
        <f t="shared" si="117"/>
        <v>14</v>
      </c>
      <c r="X962" s="8">
        <f t="shared" si="118"/>
        <v>38609</v>
      </c>
      <c r="Y962">
        <f t="shared" si="113"/>
        <v>21.6</v>
      </c>
      <c r="Z962" t="str">
        <f t="shared" si="114"/>
        <v>GRUENFARBE</v>
      </c>
      <c r="AA962" s="9" t="str">
        <f t="shared" si="115"/>
        <v>14.09.2005</v>
      </c>
      <c r="AB962" s="9" t="str">
        <f t="shared" si="119"/>
        <v>Nein</v>
      </c>
    </row>
    <row r="963" spans="1:28" x14ac:dyDescent="0.25">
      <c r="A963" t="s">
        <v>4600</v>
      </c>
      <c r="B963" t="s">
        <v>4601</v>
      </c>
      <c r="C963" t="s">
        <v>4602</v>
      </c>
      <c r="D963" t="s">
        <v>1359</v>
      </c>
      <c r="E963" t="s">
        <v>2475</v>
      </c>
      <c r="F963" t="s">
        <v>51</v>
      </c>
      <c r="G963" t="s">
        <v>79</v>
      </c>
      <c r="H963" t="s">
        <v>51</v>
      </c>
      <c r="I963" s="3" t="s">
        <v>9747</v>
      </c>
      <c r="J963" t="s">
        <v>54</v>
      </c>
      <c r="K963" t="s">
        <v>59</v>
      </c>
      <c r="L963" t="s">
        <v>51</v>
      </c>
      <c r="M963" t="s">
        <v>51</v>
      </c>
      <c r="N963" t="s">
        <v>59</v>
      </c>
      <c r="O963" t="s">
        <v>56</v>
      </c>
      <c r="P963" t="s">
        <v>172</v>
      </c>
      <c r="Q963" s="1" t="s">
        <v>4587</v>
      </c>
      <c r="R963" t="s">
        <v>4603</v>
      </c>
      <c r="S963" t="s">
        <v>1225</v>
      </c>
      <c r="T963" t="s">
        <v>1279</v>
      </c>
      <c r="U963">
        <f t="shared" ref="U963:U1026" si="120">VALUE(IF(LEN(I963)&gt;3,RIGHT(I963,4),1990))</f>
        <v>2001</v>
      </c>
      <c r="V963" t="str">
        <f t="shared" si="116"/>
        <v>12</v>
      </c>
      <c r="W963" t="str">
        <f t="shared" si="117"/>
        <v>20</v>
      </c>
      <c r="X963" s="8">
        <f t="shared" si="118"/>
        <v>37245</v>
      </c>
      <c r="Y963">
        <f t="shared" ref="Y963:Y1026" si="121">VALUE(Q963)</f>
        <v>21.6</v>
      </c>
      <c r="Z963" t="str">
        <f t="shared" ref="Z963:Z1026" si="122">IF(VALUE(U963)&lt;1990,"ROTFARBE","GRUENFARBE")</f>
        <v>GRUENFARBE</v>
      </c>
      <c r="AA963" s="9" t="str">
        <f t="shared" ref="AA963:AA1026" si="123">TEXT(I963,"DD.MM.YYYY")</f>
        <v>20.12.2001</v>
      </c>
      <c r="AB963" s="9" t="str">
        <f t="shared" si="119"/>
        <v>Nein</v>
      </c>
    </row>
    <row r="964" spans="1:28" x14ac:dyDescent="0.25">
      <c r="A964" t="s">
        <v>4627</v>
      </c>
      <c r="B964" t="s">
        <v>51</v>
      </c>
      <c r="C964" t="s">
        <v>4628</v>
      </c>
      <c r="D964" t="s">
        <v>4629</v>
      </c>
      <c r="E964" t="s">
        <v>4630</v>
      </c>
      <c r="F964" t="s">
        <v>4631</v>
      </c>
      <c r="G964" t="s">
        <v>53</v>
      </c>
      <c r="H964" t="s">
        <v>51</v>
      </c>
      <c r="I964" s="3" t="s">
        <v>9369</v>
      </c>
      <c r="J964" t="s">
        <v>54</v>
      </c>
      <c r="K964" t="s">
        <v>59</v>
      </c>
      <c r="L964" t="s">
        <v>51</v>
      </c>
      <c r="M964" t="s">
        <v>51</v>
      </c>
      <c r="N964" t="s">
        <v>59</v>
      </c>
      <c r="O964" t="s">
        <v>56</v>
      </c>
      <c r="P964" t="s">
        <v>51</v>
      </c>
      <c r="Q964" s="1" t="s">
        <v>4622</v>
      </c>
      <c r="R964" t="s">
        <v>51</v>
      </c>
      <c r="S964" t="s">
        <v>51</v>
      </c>
      <c r="T964" t="s">
        <v>51</v>
      </c>
      <c r="U964">
        <f t="shared" si="120"/>
        <v>2015</v>
      </c>
      <c r="V964" t="str">
        <f t="shared" ref="V964:V1027" si="124">TEXT(IF(LEN(I964)=10,MID(I964,4,2),1),"00")</f>
        <v>01</v>
      </c>
      <c r="W964" t="str">
        <f t="shared" ref="W964:W1027" si="125">TEXT(IF(LEN(I964)=10,MID(I964,1,2),1),"00")</f>
        <v>01</v>
      </c>
      <c r="X964" s="8">
        <f t="shared" ref="X964:X1027" si="126">DATE(U964,V964,W964)</f>
        <v>42005</v>
      </c>
      <c r="Y964">
        <f t="shared" si="121"/>
        <v>21.5</v>
      </c>
      <c r="Z964" t="str">
        <f t="shared" si="122"/>
        <v>GRUENFARBE</v>
      </c>
      <c r="AA964" s="9" t="str">
        <f t="shared" si="123"/>
        <v>01.01.2015</v>
      </c>
      <c r="AB964" s="9" t="str">
        <f t="shared" ref="AB964:AB1027" si="127">IF(Y964&gt;AD$4,"Ja","Nein")</f>
        <v>Nein</v>
      </c>
    </row>
    <row r="965" spans="1:28" x14ac:dyDescent="0.25">
      <c r="A965" t="s">
        <v>4632</v>
      </c>
      <c r="B965" t="s">
        <v>51</v>
      </c>
      <c r="C965" t="s">
        <v>4633</v>
      </c>
      <c r="D965" t="s">
        <v>4634</v>
      </c>
      <c r="E965" t="s">
        <v>4635</v>
      </c>
      <c r="F965" t="s">
        <v>4636</v>
      </c>
      <c r="G965" t="s">
        <v>69</v>
      </c>
      <c r="H965" t="s">
        <v>51</v>
      </c>
      <c r="I965" s="3" t="s">
        <v>9277</v>
      </c>
      <c r="J965" t="s">
        <v>54</v>
      </c>
      <c r="K965" t="s">
        <v>59</v>
      </c>
      <c r="L965" t="s">
        <v>51</v>
      </c>
      <c r="M965" t="s">
        <v>51</v>
      </c>
      <c r="N965" t="s">
        <v>59</v>
      </c>
      <c r="O965" t="s">
        <v>56</v>
      </c>
      <c r="P965" t="s">
        <v>74</v>
      </c>
      <c r="Q965" s="1" t="s">
        <v>4622</v>
      </c>
      <c r="R965" t="s">
        <v>51</v>
      </c>
      <c r="S965" t="s">
        <v>450</v>
      </c>
      <c r="T965" t="s">
        <v>1523</v>
      </c>
      <c r="U965">
        <f t="shared" si="120"/>
        <v>2014</v>
      </c>
      <c r="V965" t="str">
        <f t="shared" si="124"/>
        <v>01</v>
      </c>
      <c r="W965" t="str">
        <f t="shared" si="125"/>
        <v>01</v>
      </c>
      <c r="X965" s="8">
        <f t="shared" si="126"/>
        <v>41640</v>
      </c>
      <c r="Y965">
        <f t="shared" si="121"/>
        <v>21.5</v>
      </c>
      <c r="Z965" t="str">
        <f t="shared" si="122"/>
        <v>GRUENFARBE</v>
      </c>
      <c r="AA965" s="9" t="str">
        <f t="shared" si="123"/>
        <v>01.01.2014</v>
      </c>
      <c r="AB965" s="9" t="str">
        <f t="shared" si="127"/>
        <v>Nein</v>
      </c>
    </row>
    <row r="966" spans="1:28" x14ac:dyDescent="0.25">
      <c r="A966" t="s">
        <v>4637</v>
      </c>
      <c r="B966" t="s">
        <v>51</v>
      </c>
      <c r="C966" t="s">
        <v>4638</v>
      </c>
      <c r="D966" t="s">
        <v>4639</v>
      </c>
      <c r="E966" t="s">
        <v>4640</v>
      </c>
      <c r="F966" t="s">
        <v>4641</v>
      </c>
      <c r="G966" t="s">
        <v>69</v>
      </c>
      <c r="H966" t="s">
        <v>51</v>
      </c>
      <c r="I966" s="3" t="s">
        <v>9277</v>
      </c>
      <c r="J966" t="s">
        <v>54</v>
      </c>
      <c r="K966" t="s">
        <v>59</v>
      </c>
      <c r="L966" t="s">
        <v>51</v>
      </c>
      <c r="M966" t="s">
        <v>51</v>
      </c>
      <c r="N966" t="s">
        <v>59</v>
      </c>
      <c r="O966" t="s">
        <v>56</v>
      </c>
      <c r="P966" t="s">
        <v>74</v>
      </c>
      <c r="Q966" s="1" t="s">
        <v>4622</v>
      </c>
      <c r="R966" t="s">
        <v>51</v>
      </c>
      <c r="S966" t="s">
        <v>1225</v>
      </c>
      <c r="T966" t="s">
        <v>1523</v>
      </c>
      <c r="U966">
        <f t="shared" si="120"/>
        <v>2014</v>
      </c>
      <c r="V966" t="str">
        <f t="shared" si="124"/>
        <v>01</v>
      </c>
      <c r="W966" t="str">
        <f t="shared" si="125"/>
        <v>01</v>
      </c>
      <c r="X966" s="8">
        <f t="shared" si="126"/>
        <v>41640</v>
      </c>
      <c r="Y966">
        <f t="shared" si="121"/>
        <v>21.5</v>
      </c>
      <c r="Z966" t="str">
        <f t="shared" si="122"/>
        <v>GRUENFARBE</v>
      </c>
      <c r="AA966" s="9" t="str">
        <f t="shared" si="123"/>
        <v>01.01.2014</v>
      </c>
      <c r="AB966" s="9" t="str">
        <f t="shared" si="127"/>
        <v>Nein</v>
      </c>
    </row>
    <row r="967" spans="1:28" x14ac:dyDescent="0.25">
      <c r="A967" t="s">
        <v>4623</v>
      </c>
      <c r="B967" t="s">
        <v>4624</v>
      </c>
      <c r="C967" t="s">
        <v>4624</v>
      </c>
      <c r="D967" t="s">
        <v>51</v>
      </c>
      <c r="E967" t="s">
        <v>51</v>
      </c>
      <c r="F967" t="s">
        <v>51</v>
      </c>
      <c r="G967" t="s">
        <v>356</v>
      </c>
      <c r="H967" t="s">
        <v>51</v>
      </c>
      <c r="I967" s="3" t="s">
        <v>9751</v>
      </c>
      <c r="J967" t="s">
        <v>54</v>
      </c>
      <c r="K967" t="s">
        <v>59</v>
      </c>
      <c r="L967" t="s">
        <v>51</v>
      </c>
      <c r="M967" t="s">
        <v>51</v>
      </c>
      <c r="N967" t="s">
        <v>59</v>
      </c>
      <c r="O967" t="s">
        <v>56</v>
      </c>
      <c r="P967" t="s">
        <v>74</v>
      </c>
      <c r="Q967" s="1" t="s">
        <v>4622</v>
      </c>
      <c r="R967" t="s">
        <v>4625</v>
      </c>
      <c r="S967" t="s">
        <v>1225</v>
      </c>
      <c r="T967" t="s">
        <v>4626</v>
      </c>
      <c r="U967">
        <f t="shared" si="120"/>
        <v>2013</v>
      </c>
      <c r="V967" t="str">
        <f t="shared" si="124"/>
        <v>12</v>
      </c>
      <c r="W967" t="str">
        <f t="shared" si="125"/>
        <v>16</v>
      </c>
      <c r="X967" s="8">
        <f t="shared" si="126"/>
        <v>41624</v>
      </c>
      <c r="Y967">
        <f t="shared" si="121"/>
        <v>21.5</v>
      </c>
      <c r="Z967" t="str">
        <f t="shared" si="122"/>
        <v>GRUENFARBE</v>
      </c>
      <c r="AA967" s="9" t="str">
        <f t="shared" si="123"/>
        <v>16.12.2013</v>
      </c>
      <c r="AB967" s="9" t="str">
        <f t="shared" si="127"/>
        <v>Nein</v>
      </c>
    </row>
    <row r="968" spans="1:28" x14ac:dyDescent="0.25">
      <c r="A968" t="s">
        <v>4618</v>
      </c>
      <c r="B968" t="s">
        <v>4619</v>
      </c>
      <c r="C968" t="s">
        <v>51</v>
      </c>
      <c r="D968" t="s">
        <v>4620</v>
      </c>
      <c r="E968" t="s">
        <v>4621</v>
      </c>
      <c r="F968" t="s">
        <v>51</v>
      </c>
      <c r="G968" t="s">
        <v>69</v>
      </c>
      <c r="H968" t="s">
        <v>51</v>
      </c>
      <c r="I968" s="3" t="s">
        <v>9750</v>
      </c>
      <c r="J968" t="s">
        <v>54</v>
      </c>
      <c r="K968" t="s">
        <v>59</v>
      </c>
      <c r="L968" t="s">
        <v>51</v>
      </c>
      <c r="M968" t="s">
        <v>51</v>
      </c>
      <c r="N968" t="s">
        <v>59</v>
      </c>
      <c r="O968" t="s">
        <v>56</v>
      </c>
      <c r="P968" t="s">
        <v>51</v>
      </c>
      <c r="Q968" s="1" t="s">
        <v>4622</v>
      </c>
      <c r="R968" t="s">
        <v>51</v>
      </c>
      <c r="S968" t="s">
        <v>51</v>
      </c>
      <c r="T968" t="s">
        <v>51</v>
      </c>
      <c r="U968">
        <f t="shared" si="120"/>
        <v>2012</v>
      </c>
      <c r="V968" t="str">
        <f t="shared" si="124"/>
        <v>11</v>
      </c>
      <c r="W968" t="str">
        <f t="shared" si="125"/>
        <v>28</v>
      </c>
      <c r="X968" s="8">
        <f t="shared" si="126"/>
        <v>41241</v>
      </c>
      <c r="Y968">
        <f t="shared" si="121"/>
        <v>21.5</v>
      </c>
      <c r="Z968" t="str">
        <f t="shared" si="122"/>
        <v>GRUENFARBE</v>
      </c>
      <c r="AA968" s="9" t="str">
        <f t="shared" si="123"/>
        <v>28.11.2012</v>
      </c>
      <c r="AB968" s="9" t="str">
        <f t="shared" si="127"/>
        <v>Nein</v>
      </c>
    </row>
    <row r="969" spans="1:28" x14ac:dyDescent="0.25">
      <c r="A969" t="s">
        <v>4650</v>
      </c>
      <c r="B969" t="s">
        <v>1167</v>
      </c>
      <c r="C969" t="s">
        <v>4651</v>
      </c>
      <c r="D969" t="s">
        <v>4652</v>
      </c>
      <c r="E969" t="s">
        <v>841</v>
      </c>
      <c r="F969" t="s">
        <v>51</v>
      </c>
      <c r="G969" t="s">
        <v>69</v>
      </c>
      <c r="H969" t="s">
        <v>51</v>
      </c>
      <c r="I969" s="3" t="s">
        <v>9753</v>
      </c>
      <c r="J969" t="s">
        <v>54</v>
      </c>
      <c r="K969" t="s">
        <v>73</v>
      </c>
      <c r="L969" t="s">
        <v>73</v>
      </c>
      <c r="M969" t="s">
        <v>1471</v>
      </c>
      <c r="N969" t="s">
        <v>73</v>
      </c>
      <c r="O969" t="s">
        <v>74</v>
      </c>
      <c r="P969" t="s">
        <v>56</v>
      </c>
      <c r="Q969" s="1" t="s">
        <v>4622</v>
      </c>
      <c r="R969" t="s">
        <v>4653</v>
      </c>
      <c r="S969" t="s">
        <v>1225</v>
      </c>
      <c r="T969" t="s">
        <v>4654</v>
      </c>
      <c r="U969">
        <f t="shared" si="120"/>
        <v>2005</v>
      </c>
      <c r="V969" t="str">
        <f t="shared" si="124"/>
        <v>04</v>
      </c>
      <c r="W969" t="str">
        <f t="shared" si="125"/>
        <v>27</v>
      </c>
      <c r="X969" s="8">
        <f t="shared" si="126"/>
        <v>38469</v>
      </c>
      <c r="Y969">
        <f t="shared" si="121"/>
        <v>21.5</v>
      </c>
      <c r="Z969" t="str">
        <f t="shared" si="122"/>
        <v>GRUENFARBE</v>
      </c>
      <c r="AA969" s="9" t="str">
        <f t="shared" si="123"/>
        <v>27.04.2005</v>
      </c>
      <c r="AB969" s="9" t="str">
        <f t="shared" si="127"/>
        <v>Nein</v>
      </c>
    </row>
    <row r="970" spans="1:28" x14ac:dyDescent="0.25">
      <c r="A970" t="s">
        <v>4655</v>
      </c>
      <c r="B970" t="s">
        <v>4656</v>
      </c>
      <c r="C970" t="s">
        <v>51</v>
      </c>
      <c r="D970" t="s">
        <v>1911</v>
      </c>
      <c r="E970" t="s">
        <v>4657</v>
      </c>
      <c r="F970" t="s">
        <v>51</v>
      </c>
      <c r="G970" t="s">
        <v>69</v>
      </c>
      <c r="H970" t="s">
        <v>51</v>
      </c>
      <c r="I970" s="3" t="s">
        <v>9650</v>
      </c>
      <c r="J970" t="s">
        <v>54</v>
      </c>
      <c r="K970" t="s">
        <v>59</v>
      </c>
      <c r="L970" t="s">
        <v>51</v>
      </c>
      <c r="M970" t="s">
        <v>51</v>
      </c>
      <c r="N970" t="s">
        <v>59</v>
      </c>
      <c r="O970" t="s">
        <v>56</v>
      </c>
      <c r="P970" t="s">
        <v>51</v>
      </c>
      <c r="Q970" s="1" t="s">
        <v>4622</v>
      </c>
      <c r="R970" t="s">
        <v>51</v>
      </c>
      <c r="S970" t="s">
        <v>1225</v>
      </c>
      <c r="T970" t="s">
        <v>3826</v>
      </c>
      <c r="U970">
        <f t="shared" si="120"/>
        <v>2000</v>
      </c>
      <c r="V970" t="str">
        <f t="shared" si="124"/>
        <v>04</v>
      </c>
      <c r="W970" t="str">
        <f t="shared" si="125"/>
        <v>01</v>
      </c>
      <c r="X970" s="8">
        <f t="shared" si="126"/>
        <v>36617</v>
      </c>
      <c r="Y970">
        <f t="shared" si="121"/>
        <v>21.5</v>
      </c>
      <c r="Z970" t="str">
        <f t="shared" si="122"/>
        <v>GRUENFARBE</v>
      </c>
      <c r="AA970" s="9" t="str">
        <f t="shared" si="123"/>
        <v>01.04.2000</v>
      </c>
      <c r="AB970" s="9" t="str">
        <f t="shared" si="127"/>
        <v>Nein</v>
      </c>
    </row>
    <row r="971" spans="1:28" x14ac:dyDescent="0.25">
      <c r="A971" t="s">
        <v>4642</v>
      </c>
      <c r="B971" t="s">
        <v>4643</v>
      </c>
      <c r="C971" t="s">
        <v>51</v>
      </c>
      <c r="D971" t="s">
        <v>4644</v>
      </c>
      <c r="E971" t="s">
        <v>4645</v>
      </c>
      <c r="F971" t="s">
        <v>51</v>
      </c>
      <c r="G971" t="s">
        <v>58</v>
      </c>
      <c r="H971" t="s">
        <v>51</v>
      </c>
      <c r="I971" s="3" t="s">
        <v>9703</v>
      </c>
      <c r="J971" t="s">
        <v>54</v>
      </c>
      <c r="K971" t="s">
        <v>59</v>
      </c>
      <c r="L971" t="s">
        <v>51</v>
      </c>
      <c r="M971" t="s">
        <v>51</v>
      </c>
      <c r="N971" t="s">
        <v>59</v>
      </c>
      <c r="O971" t="s">
        <v>56</v>
      </c>
      <c r="P971" t="s">
        <v>51</v>
      </c>
      <c r="Q971" s="1" t="s">
        <v>4622</v>
      </c>
      <c r="R971" t="s">
        <v>51</v>
      </c>
      <c r="S971" t="s">
        <v>918</v>
      </c>
      <c r="T971" t="s">
        <v>2279</v>
      </c>
      <c r="U971">
        <f t="shared" si="120"/>
        <v>1998</v>
      </c>
      <c r="V971" t="str">
        <f t="shared" si="124"/>
        <v>01</v>
      </c>
      <c r="W971" t="str">
        <f t="shared" si="125"/>
        <v>01</v>
      </c>
      <c r="X971" s="8">
        <f t="shared" si="126"/>
        <v>35796</v>
      </c>
      <c r="Y971">
        <f t="shared" si="121"/>
        <v>21.5</v>
      </c>
      <c r="Z971" t="str">
        <f t="shared" si="122"/>
        <v>GRUENFARBE</v>
      </c>
      <c r="AA971" s="9" t="str">
        <f t="shared" si="123"/>
        <v>01.01.1998</v>
      </c>
      <c r="AB971" s="9" t="str">
        <f t="shared" si="127"/>
        <v>Nein</v>
      </c>
    </row>
    <row r="972" spans="1:28" x14ac:dyDescent="0.25">
      <c r="A972" t="s">
        <v>4646</v>
      </c>
      <c r="B972" t="s">
        <v>224</v>
      </c>
      <c r="C972" t="s">
        <v>4647</v>
      </c>
      <c r="D972" t="s">
        <v>4648</v>
      </c>
      <c r="E972" t="s">
        <v>4647</v>
      </c>
      <c r="F972" t="s">
        <v>4649</v>
      </c>
      <c r="G972" t="s">
        <v>53</v>
      </c>
      <c r="H972" t="s">
        <v>4647</v>
      </c>
      <c r="I972" s="3" t="s">
        <v>9752</v>
      </c>
      <c r="J972" t="s">
        <v>54</v>
      </c>
      <c r="K972" t="s">
        <v>463</v>
      </c>
      <c r="L972" t="s">
        <v>51</v>
      </c>
      <c r="M972" t="s">
        <v>51</v>
      </c>
      <c r="N972" t="s">
        <v>463</v>
      </c>
      <c r="O972" t="s">
        <v>74</v>
      </c>
      <c r="P972" t="s">
        <v>74</v>
      </c>
      <c r="Q972" s="1" t="s">
        <v>4622</v>
      </c>
      <c r="R972" t="s">
        <v>532</v>
      </c>
      <c r="S972" t="s">
        <v>1225</v>
      </c>
      <c r="T972" t="s">
        <v>616</v>
      </c>
      <c r="U972">
        <f t="shared" si="120"/>
        <v>1994</v>
      </c>
      <c r="V972" t="str">
        <f t="shared" si="124"/>
        <v>12</v>
      </c>
      <c r="W972" t="str">
        <f t="shared" si="125"/>
        <v>31</v>
      </c>
      <c r="X972" s="8">
        <f t="shared" si="126"/>
        <v>34699</v>
      </c>
      <c r="Y972">
        <f t="shared" si="121"/>
        <v>21.5</v>
      </c>
      <c r="Z972" t="str">
        <f t="shared" si="122"/>
        <v>GRUENFARBE</v>
      </c>
      <c r="AA972" s="9" t="str">
        <f t="shared" si="123"/>
        <v>31.12.1994</v>
      </c>
      <c r="AB972" s="9" t="str">
        <f t="shared" si="127"/>
        <v>Nein</v>
      </c>
    </row>
    <row r="973" spans="1:28" x14ac:dyDescent="0.25">
      <c r="A973" t="s">
        <v>4658</v>
      </c>
      <c r="B973" t="s">
        <v>51</v>
      </c>
      <c r="C973" t="s">
        <v>4659</v>
      </c>
      <c r="D973" t="s">
        <v>4660</v>
      </c>
      <c r="E973" t="s">
        <v>4661</v>
      </c>
      <c r="F973" t="s">
        <v>4662</v>
      </c>
      <c r="G973" t="s">
        <v>84</v>
      </c>
      <c r="H973" t="s">
        <v>51</v>
      </c>
      <c r="I973" s="3" t="s">
        <v>9369</v>
      </c>
      <c r="J973" t="s">
        <v>54</v>
      </c>
      <c r="K973" t="s">
        <v>59</v>
      </c>
      <c r="L973" t="s">
        <v>51</v>
      </c>
      <c r="M973" t="s">
        <v>51</v>
      </c>
      <c r="N973" t="s">
        <v>59</v>
      </c>
      <c r="O973" t="s">
        <v>56</v>
      </c>
      <c r="P973" t="s">
        <v>51</v>
      </c>
      <c r="Q973" s="1" t="s">
        <v>4663</v>
      </c>
      <c r="R973" t="s">
        <v>51</v>
      </c>
      <c r="S973" t="s">
        <v>51</v>
      </c>
      <c r="T973" t="s">
        <v>51</v>
      </c>
      <c r="U973">
        <f t="shared" si="120"/>
        <v>2015</v>
      </c>
      <c r="V973" t="str">
        <f t="shared" si="124"/>
        <v>01</v>
      </c>
      <c r="W973" t="str">
        <f t="shared" si="125"/>
        <v>01</v>
      </c>
      <c r="X973" s="8">
        <f t="shared" si="126"/>
        <v>42005</v>
      </c>
      <c r="Y973">
        <f t="shared" si="121"/>
        <v>21.4</v>
      </c>
      <c r="Z973" t="str">
        <f t="shared" si="122"/>
        <v>GRUENFARBE</v>
      </c>
      <c r="AA973" s="9" t="str">
        <f t="shared" si="123"/>
        <v>01.01.2015</v>
      </c>
      <c r="AB973" s="9" t="str">
        <f t="shared" si="127"/>
        <v>Nein</v>
      </c>
    </row>
    <row r="974" spans="1:28" x14ac:dyDescent="0.25">
      <c r="A974" t="s">
        <v>4664</v>
      </c>
      <c r="B974" t="s">
        <v>51</v>
      </c>
      <c r="C974" t="s">
        <v>4665</v>
      </c>
      <c r="D974" t="s">
        <v>4666</v>
      </c>
      <c r="E974" t="s">
        <v>4667</v>
      </c>
      <c r="F974" t="s">
        <v>51</v>
      </c>
      <c r="G974" t="s">
        <v>58</v>
      </c>
      <c r="H974" t="s">
        <v>51</v>
      </c>
      <c r="I974" s="3" t="s">
        <v>9369</v>
      </c>
      <c r="J974" t="s">
        <v>54</v>
      </c>
      <c r="K974" t="s">
        <v>59</v>
      </c>
      <c r="L974" t="s">
        <v>51</v>
      </c>
      <c r="M974" t="s">
        <v>51</v>
      </c>
      <c r="N974" t="s">
        <v>59</v>
      </c>
      <c r="O974" t="s">
        <v>419</v>
      </c>
      <c r="P974" t="s">
        <v>51</v>
      </c>
      <c r="Q974" s="1" t="s">
        <v>4663</v>
      </c>
      <c r="R974" t="s">
        <v>51</v>
      </c>
      <c r="S974" t="s">
        <v>1225</v>
      </c>
      <c r="T974" t="s">
        <v>1473</v>
      </c>
      <c r="U974">
        <f t="shared" si="120"/>
        <v>2015</v>
      </c>
      <c r="V974" t="str">
        <f t="shared" si="124"/>
        <v>01</v>
      </c>
      <c r="W974" t="str">
        <f t="shared" si="125"/>
        <v>01</v>
      </c>
      <c r="X974" s="8">
        <f t="shared" si="126"/>
        <v>42005</v>
      </c>
      <c r="Y974">
        <f t="shared" si="121"/>
        <v>21.4</v>
      </c>
      <c r="Z974" t="str">
        <f t="shared" si="122"/>
        <v>GRUENFARBE</v>
      </c>
      <c r="AA974" s="9" t="str">
        <f t="shared" si="123"/>
        <v>01.01.2015</v>
      </c>
      <c r="AB974" s="9" t="str">
        <f t="shared" si="127"/>
        <v>Nein</v>
      </c>
    </row>
    <row r="975" spans="1:28" x14ac:dyDescent="0.25">
      <c r="A975" t="s">
        <v>4668</v>
      </c>
      <c r="B975" t="s">
        <v>4669</v>
      </c>
      <c r="C975" t="s">
        <v>4670</v>
      </c>
      <c r="D975" t="s">
        <v>4671</v>
      </c>
      <c r="E975" t="s">
        <v>4672</v>
      </c>
      <c r="F975" t="s">
        <v>51</v>
      </c>
      <c r="G975" t="s">
        <v>84</v>
      </c>
      <c r="H975" t="s">
        <v>51</v>
      </c>
      <c r="I975" s="3" t="s">
        <v>9277</v>
      </c>
      <c r="J975" t="s">
        <v>54</v>
      </c>
      <c r="K975" t="s">
        <v>59</v>
      </c>
      <c r="L975" t="s">
        <v>51</v>
      </c>
      <c r="M975" t="s">
        <v>51</v>
      </c>
      <c r="N975" t="s">
        <v>59</v>
      </c>
      <c r="O975" t="s">
        <v>56</v>
      </c>
      <c r="P975" t="s">
        <v>74</v>
      </c>
      <c r="Q975" s="1" t="s">
        <v>4663</v>
      </c>
      <c r="R975" t="s">
        <v>51</v>
      </c>
      <c r="S975" t="s">
        <v>450</v>
      </c>
      <c r="T975" t="s">
        <v>1279</v>
      </c>
      <c r="U975">
        <f t="shared" si="120"/>
        <v>2014</v>
      </c>
      <c r="V975" t="str">
        <f t="shared" si="124"/>
        <v>01</v>
      </c>
      <c r="W975" t="str">
        <f t="shared" si="125"/>
        <v>01</v>
      </c>
      <c r="X975" s="8">
        <f t="shared" si="126"/>
        <v>41640</v>
      </c>
      <c r="Y975">
        <f t="shared" si="121"/>
        <v>21.4</v>
      </c>
      <c r="Z975" t="str">
        <f t="shared" si="122"/>
        <v>GRUENFARBE</v>
      </c>
      <c r="AA975" s="9" t="str">
        <f t="shared" si="123"/>
        <v>01.01.2014</v>
      </c>
      <c r="AB975" s="9" t="str">
        <f t="shared" si="127"/>
        <v>Nein</v>
      </c>
    </row>
    <row r="976" spans="1:28" x14ac:dyDescent="0.25">
      <c r="A976" t="s">
        <v>4673</v>
      </c>
      <c r="B976" t="s">
        <v>51</v>
      </c>
      <c r="C976" t="s">
        <v>4674</v>
      </c>
      <c r="D976" t="s">
        <v>3452</v>
      </c>
      <c r="E976" t="s">
        <v>4370</v>
      </c>
      <c r="F976" t="s">
        <v>4675</v>
      </c>
      <c r="G976" t="s">
        <v>79</v>
      </c>
      <c r="H976" t="s">
        <v>51</v>
      </c>
      <c r="I976" s="3" t="s">
        <v>9277</v>
      </c>
      <c r="J976" t="s">
        <v>54</v>
      </c>
      <c r="K976" t="s">
        <v>59</v>
      </c>
      <c r="L976" t="s">
        <v>51</v>
      </c>
      <c r="M976" t="s">
        <v>51</v>
      </c>
      <c r="N976" t="s">
        <v>59</v>
      </c>
      <c r="O976" t="s">
        <v>56</v>
      </c>
      <c r="P976" t="s">
        <v>51</v>
      </c>
      <c r="Q976" s="1" t="s">
        <v>4676</v>
      </c>
      <c r="R976" t="s">
        <v>51</v>
      </c>
      <c r="S976" t="s">
        <v>51</v>
      </c>
      <c r="T976" t="s">
        <v>51</v>
      </c>
      <c r="U976">
        <f t="shared" si="120"/>
        <v>2014</v>
      </c>
      <c r="V976" t="str">
        <f t="shared" si="124"/>
        <v>01</v>
      </c>
      <c r="W976" t="str">
        <f t="shared" si="125"/>
        <v>01</v>
      </c>
      <c r="X976" s="8">
        <f t="shared" si="126"/>
        <v>41640</v>
      </c>
      <c r="Y976">
        <f t="shared" si="121"/>
        <v>21.3</v>
      </c>
      <c r="Z976" t="str">
        <f t="shared" si="122"/>
        <v>GRUENFARBE</v>
      </c>
      <c r="AA976" s="9" t="str">
        <f t="shared" si="123"/>
        <v>01.01.2014</v>
      </c>
      <c r="AB976" s="9" t="str">
        <f t="shared" si="127"/>
        <v>Nein</v>
      </c>
    </row>
    <row r="977" spans="1:28" x14ac:dyDescent="0.25">
      <c r="A977" t="s">
        <v>4677</v>
      </c>
      <c r="B977" t="s">
        <v>4577</v>
      </c>
      <c r="C977" t="s">
        <v>4678</v>
      </c>
      <c r="D977" t="s">
        <v>4679</v>
      </c>
      <c r="E977" t="s">
        <v>4680</v>
      </c>
      <c r="F977" t="s">
        <v>4681</v>
      </c>
      <c r="G977" t="s">
        <v>81</v>
      </c>
      <c r="H977" t="s">
        <v>51</v>
      </c>
      <c r="I977" s="3" t="s">
        <v>9594</v>
      </c>
      <c r="J977" t="s">
        <v>54</v>
      </c>
      <c r="K977" t="s">
        <v>55</v>
      </c>
      <c r="L977" t="s">
        <v>51</v>
      </c>
      <c r="M977" t="s">
        <v>51</v>
      </c>
      <c r="N977" t="s">
        <v>55</v>
      </c>
      <c r="O977" t="s">
        <v>56</v>
      </c>
      <c r="P977" t="s">
        <v>51</v>
      </c>
      <c r="Q977" s="1" t="s">
        <v>4676</v>
      </c>
      <c r="R977" t="s">
        <v>51</v>
      </c>
      <c r="S977" t="s">
        <v>51</v>
      </c>
      <c r="T977" t="s">
        <v>1625</v>
      </c>
      <c r="U977">
        <f t="shared" si="120"/>
        <v>2012</v>
      </c>
      <c r="V977" t="str">
        <f t="shared" si="124"/>
        <v>01</v>
      </c>
      <c r="W977" t="str">
        <f t="shared" si="125"/>
        <v>01</v>
      </c>
      <c r="X977" s="8">
        <f t="shared" si="126"/>
        <v>40909</v>
      </c>
      <c r="Y977">
        <f t="shared" si="121"/>
        <v>21.3</v>
      </c>
      <c r="Z977" t="str">
        <f t="shared" si="122"/>
        <v>GRUENFARBE</v>
      </c>
      <c r="AA977" s="9" t="str">
        <f t="shared" si="123"/>
        <v>01.01.2012</v>
      </c>
      <c r="AB977" s="9" t="str">
        <f t="shared" si="127"/>
        <v>Nein</v>
      </c>
    </row>
    <row r="978" spans="1:28" x14ac:dyDescent="0.25">
      <c r="A978" t="s">
        <v>4682</v>
      </c>
      <c r="B978" t="s">
        <v>1791</v>
      </c>
      <c r="C978" t="s">
        <v>4683</v>
      </c>
      <c r="D978" t="s">
        <v>4684</v>
      </c>
      <c r="E978" t="s">
        <v>457</v>
      </c>
      <c r="F978" t="s">
        <v>4685</v>
      </c>
      <c r="G978" t="s">
        <v>63</v>
      </c>
      <c r="H978" t="s">
        <v>51</v>
      </c>
      <c r="I978" s="3" t="s">
        <v>9487</v>
      </c>
      <c r="J978" t="s">
        <v>54</v>
      </c>
      <c r="K978" t="s">
        <v>73</v>
      </c>
      <c r="L978" t="s">
        <v>51</v>
      </c>
      <c r="M978" t="s">
        <v>51</v>
      </c>
      <c r="N978" t="s">
        <v>73</v>
      </c>
      <c r="O978" t="s">
        <v>74</v>
      </c>
      <c r="P978" t="s">
        <v>56</v>
      </c>
      <c r="Q978" s="1" t="s">
        <v>4686</v>
      </c>
      <c r="R978" t="s">
        <v>4687</v>
      </c>
      <c r="S978" t="s">
        <v>1366</v>
      </c>
      <c r="T978" t="s">
        <v>1718</v>
      </c>
      <c r="U978">
        <f t="shared" si="120"/>
        <v>2012</v>
      </c>
      <c r="V978" t="str">
        <f t="shared" si="124"/>
        <v>11</v>
      </c>
      <c r="W978" t="str">
        <f t="shared" si="125"/>
        <v>01</v>
      </c>
      <c r="X978" s="8">
        <f t="shared" si="126"/>
        <v>41214</v>
      </c>
      <c r="Y978">
        <f t="shared" si="121"/>
        <v>21.1</v>
      </c>
      <c r="Z978" t="str">
        <f t="shared" si="122"/>
        <v>GRUENFARBE</v>
      </c>
      <c r="AA978" s="9" t="str">
        <f t="shared" si="123"/>
        <v>01.11.2012</v>
      </c>
      <c r="AB978" s="9" t="str">
        <f t="shared" si="127"/>
        <v>Nein</v>
      </c>
    </row>
    <row r="979" spans="1:28" x14ac:dyDescent="0.25">
      <c r="A979" t="s">
        <v>4688</v>
      </c>
      <c r="B979" t="s">
        <v>2877</v>
      </c>
      <c r="C979" t="s">
        <v>2878</v>
      </c>
      <c r="D979" t="s">
        <v>2879</v>
      </c>
      <c r="E979" t="s">
        <v>2880</v>
      </c>
      <c r="F979" t="s">
        <v>2881</v>
      </c>
      <c r="G979" t="s">
        <v>63</v>
      </c>
      <c r="H979" t="s">
        <v>4689</v>
      </c>
      <c r="I979" s="3" t="s">
        <v>9754</v>
      </c>
      <c r="J979" t="s">
        <v>54</v>
      </c>
      <c r="K979" t="s">
        <v>1281</v>
      </c>
      <c r="L979" t="s">
        <v>1281</v>
      </c>
      <c r="M979" t="s">
        <v>1049</v>
      </c>
      <c r="N979" t="s">
        <v>1281</v>
      </c>
      <c r="O979" t="s">
        <v>74</v>
      </c>
      <c r="P979" t="s">
        <v>56</v>
      </c>
      <c r="Q979" s="1" t="s">
        <v>4686</v>
      </c>
      <c r="R979" t="s">
        <v>4690</v>
      </c>
      <c r="S979" t="s">
        <v>1225</v>
      </c>
      <c r="T979" t="s">
        <v>4691</v>
      </c>
      <c r="U979">
        <f t="shared" si="120"/>
        <v>2006</v>
      </c>
      <c r="V979" t="str">
        <f t="shared" si="124"/>
        <v>04</v>
      </c>
      <c r="W979" t="str">
        <f t="shared" si="125"/>
        <v>06</v>
      </c>
      <c r="X979" s="8">
        <f t="shared" si="126"/>
        <v>38813</v>
      </c>
      <c r="Y979">
        <f t="shared" si="121"/>
        <v>21.1</v>
      </c>
      <c r="Z979" t="str">
        <f t="shared" si="122"/>
        <v>GRUENFARBE</v>
      </c>
      <c r="AA979" s="9" t="str">
        <f t="shared" si="123"/>
        <v>06.04.2006</v>
      </c>
      <c r="AB979" s="9" t="str">
        <f t="shared" si="127"/>
        <v>Nein</v>
      </c>
    </row>
    <row r="980" spans="1:28" x14ac:dyDescent="0.25">
      <c r="A980" t="s">
        <v>4735</v>
      </c>
      <c r="B980" t="s">
        <v>4736</v>
      </c>
      <c r="C980" t="s">
        <v>4737</v>
      </c>
      <c r="D980" t="s">
        <v>4738</v>
      </c>
      <c r="E980" t="s">
        <v>4739</v>
      </c>
      <c r="F980" t="s">
        <v>51</v>
      </c>
      <c r="G980" t="s">
        <v>79</v>
      </c>
      <c r="H980" t="s">
        <v>51</v>
      </c>
      <c r="I980" s="3" t="s">
        <v>9757</v>
      </c>
      <c r="J980" t="s">
        <v>54</v>
      </c>
      <c r="K980" t="s">
        <v>59</v>
      </c>
      <c r="L980" t="s">
        <v>51</v>
      </c>
      <c r="M980" t="s">
        <v>51</v>
      </c>
      <c r="N980" t="s">
        <v>59</v>
      </c>
      <c r="O980" t="s">
        <v>56</v>
      </c>
      <c r="P980" t="s">
        <v>74</v>
      </c>
      <c r="Q980" s="1" t="s">
        <v>4697</v>
      </c>
      <c r="R980" t="s">
        <v>4740</v>
      </c>
      <c r="S980" t="s">
        <v>450</v>
      </c>
      <c r="T980" t="s">
        <v>1356</v>
      </c>
      <c r="U980">
        <f t="shared" si="120"/>
        <v>2016</v>
      </c>
      <c r="V980" t="str">
        <f t="shared" si="124"/>
        <v>02</v>
      </c>
      <c r="W980" t="str">
        <f t="shared" si="125"/>
        <v>04</v>
      </c>
      <c r="X980" s="8">
        <f t="shared" si="126"/>
        <v>42404</v>
      </c>
      <c r="Y980">
        <f t="shared" si="121"/>
        <v>21</v>
      </c>
      <c r="Z980" t="str">
        <f t="shared" si="122"/>
        <v>GRUENFARBE</v>
      </c>
      <c r="AA980" s="9" t="str">
        <f t="shared" si="123"/>
        <v>04.02.2016</v>
      </c>
      <c r="AB980" s="9" t="str">
        <f t="shared" si="127"/>
        <v>Nein</v>
      </c>
    </row>
    <row r="981" spans="1:28" x14ac:dyDescent="0.25">
      <c r="A981" t="s">
        <v>4692</v>
      </c>
      <c r="B981" t="s">
        <v>51</v>
      </c>
      <c r="C981" t="s">
        <v>4693</v>
      </c>
      <c r="D981" t="s">
        <v>4694</v>
      </c>
      <c r="E981" t="s">
        <v>4695</v>
      </c>
      <c r="F981" t="s">
        <v>4696</v>
      </c>
      <c r="G981" t="s">
        <v>66</v>
      </c>
      <c r="H981" t="s">
        <v>51</v>
      </c>
      <c r="I981" s="3" t="s">
        <v>9369</v>
      </c>
      <c r="J981" t="s">
        <v>54</v>
      </c>
      <c r="K981" t="s">
        <v>59</v>
      </c>
      <c r="L981" t="s">
        <v>51</v>
      </c>
      <c r="M981" t="s">
        <v>51</v>
      </c>
      <c r="N981" t="s">
        <v>59</v>
      </c>
      <c r="O981" t="s">
        <v>56</v>
      </c>
      <c r="P981" t="s">
        <v>51</v>
      </c>
      <c r="Q981" s="1" t="s">
        <v>4697</v>
      </c>
      <c r="R981" t="s">
        <v>51</v>
      </c>
      <c r="S981" t="s">
        <v>51</v>
      </c>
      <c r="T981" t="s">
        <v>51</v>
      </c>
      <c r="U981">
        <f t="shared" si="120"/>
        <v>2015</v>
      </c>
      <c r="V981" t="str">
        <f t="shared" si="124"/>
        <v>01</v>
      </c>
      <c r="W981" t="str">
        <f t="shared" si="125"/>
        <v>01</v>
      </c>
      <c r="X981" s="8">
        <f t="shared" si="126"/>
        <v>42005</v>
      </c>
      <c r="Y981">
        <f t="shared" si="121"/>
        <v>21</v>
      </c>
      <c r="Z981" t="str">
        <f t="shared" si="122"/>
        <v>GRUENFARBE</v>
      </c>
      <c r="AA981" s="9" t="str">
        <f t="shared" si="123"/>
        <v>01.01.2015</v>
      </c>
      <c r="AB981" s="9" t="str">
        <f t="shared" si="127"/>
        <v>Nein</v>
      </c>
    </row>
    <row r="982" spans="1:28" x14ac:dyDescent="0.25">
      <c r="A982" t="s">
        <v>4715</v>
      </c>
      <c r="B982" t="s">
        <v>4389</v>
      </c>
      <c r="C982" t="s">
        <v>4716</v>
      </c>
      <c r="D982" t="s">
        <v>4717</v>
      </c>
      <c r="E982" t="s">
        <v>4718</v>
      </c>
      <c r="F982" t="s">
        <v>4719</v>
      </c>
      <c r="G982" t="s">
        <v>66</v>
      </c>
      <c r="H982" t="s">
        <v>51</v>
      </c>
      <c r="I982" s="3" t="s">
        <v>9304</v>
      </c>
      <c r="J982" t="s">
        <v>54</v>
      </c>
      <c r="K982" t="s">
        <v>55</v>
      </c>
      <c r="L982" t="s">
        <v>51</v>
      </c>
      <c r="M982" t="s">
        <v>51</v>
      </c>
      <c r="N982" t="s">
        <v>55</v>
      </c>
      <c r="O982" t="s">
        <v>56</v>
      </c>
      <c r="P982" t="s">
        <v>74</v>
      </c>
      <c r="Q982" s="1" t="s">
        <v>4697</v>
      </c>
      <c r="R982" t="s">
        <v>4720</v>
      </c>
      <c r="S982" t="s">
        <v>450</v>
      </c>
      <c r="T982" t="s">
        <v>1625</v>
      </c>
      <c r="U982">
        <f t="shared" si="120"/>
        <v>2011</v>
      </c>
      <c r="V982" t="str">
        <f t="shared" si="124"/>
        <v>01</v>
      </c>
      <c r="W982" t="str">
        <f t="shared" si="125"/>
        <v>01</v>
      </c>
      <c r="X982" s="8">
        <f t="shared" si="126"/>
        <v>40544</v>
      </c>
      <c r="Y982">
        <f t="shared" si="121"/>
        <v>21</v>
      </c>
      <c r="Z982" t="str">
        <f t="shared" si="122"/>
        <v>GRUENFARBE</v>
      </c>
      <c r="AA982" s="9" t="str">
        <f t="shared" si="123"/>
        <v>01.01.2011</v>
      </c>
      <c r="AB982" s="9" t="str">
        <f t="shared" si="127"/>
        <v>Nein</v>
      </c>
    </row>
    <row r="983" spans="1:28" ht="27.6" x14ac:dyDescent="0.25">
      <c r="A983" t="s">
        <v>4702</v>
      </c>
      <c r="B983" t="s">
        <v>4703</v>
      </c>
      <c r="C983" t="s">
        <v>4704</v>
      </c>
      <c r="D983" t="s">
        <v>1423</v>
      </c>
      <c r="E983" t="s">
        <v>364</v>
      </c>
      <c r="F983" t="s">
        <v>4705</v>
      </c>
      <c r="G983" t="s">
        <v>63</v>
      </c>
      <c r="H983" t="s">
        <v>51</v>
      </c>
      <c r="I983" s="3" t="s">
        <v>9755</v>
      </c>
      <c r="J983" t="s">
        <v>54</v>
      </c>
      <c r="K983" t="s">
        <v>183</v>
      </c>
      <c r="L983" t="s">
        <v>1265</v>
      </c>
      <c r="M983" t="s">
        <v>73</v>
      </c>
      <c r="N983" s="2" t="s">
        <v>564</v>
      </c>
      <c r="O983" t="s">
        <v>74</v>
      </c>
      <c r="P983" t="s">
        <v>56</v>
      </c>
      <c r="Q983" s="1" t="s">
        <v>4697</v>
      </c>
      <c r="R983" t="s">
        <v>4706</v>
      </c>
      <c r="S983" t="s">
        <v>1225</v>
      </c>
      <c r="T983" t="s">
        <v>471</v>
      </c>
      <c r="U983">
        <f t="shared" si="120"/>
        <v>2010</v>
      </c>
      <c r="V983" t="str">
        <f t="shared" si="124"/>
        <v>12</v>
      </c>
      <c r="W983" t="str">
        <f t="shared" si="125"/>
        <v>31</v>
      </c>
      <c r="X983" s="8">
        <f t="shared" si="126"/>
        <v>40543</v>
      </c>
      <c r="Y983">
        <f t="shared" si="121"/>
        <v>21</v>
      </c>
      <c r="Z983" t="str">
        <f t="shared" si="122"/>
        <v>GRUENFARBE</v>
      </c>
      <c r="AA983" s="9" t="str">
        <f t="shared" si="123"/>
        <v>31.12.2010</v>
      </c>
      <c r="AB983" s="9" t="str">
        <f t="shared" si="127"/>
        <v>Nein</v>
      </c>
    </row>
    <row r="984" spans="1:28" x14ac:dyDescent="0.25">
      <c r="A984" t="s">
        <v>4721</v>
      </c>
      <c r="B984" t="s">
        <v>914</v>
      </c>
      <c r="C984" t="s">
        <v>2311</v>
      </c>
      <c r="D984" t="s">
        <v>4722</v>
      </c>
      <c r="E984" t="s">
        <v>1761</v>
      </c>
      <c r="F984" t="s">
        <v>51</v>
      </c>
      <c r="G984" t="s">
        <v>58</v>
      </c>
      <c r="H984" t="s">
        <v>4723</v>
      </c>
      <c r="I984" s="3" t="s">
        <v>9566</v>
      </c>
      <c r="J984" t="s">
        <v>54</v>
      </c>
      <c r="K984" t="s">
        <v>59</v>
      </c>
      <c r="L984" t="s">
        <v>51</v>
      </c>
      <c r="M984" t="s">
        <v>51</v>
      </c>
      <c r="N984" t="s">
        <v>59</v>
      </c>
      <c r="O984" t="s">
        <v>56</v>
      </c>
      <c r="P984" t="s">
        <v>74</v>
      </c>
      <c r="Q984" s="1" t="s">
        <v>4697</v>
      </c>
      <c r="R984" t="s">
        <v>4724</v>
      </c>
      <c r="S984" t="s">
        <v>1225</v>
      </c>
      <c r="T984" t="s">
        <v>1279</v>
      </c>
      <c r="U984">
        <f t="shared" si="120"/>
        <v>2009</v>
      </c>
      <c r="V984" t="str">
        <f t="shared" si="124"/>
        <v>01</v>
      </c>
      <c r="W984" t="str">
        <f t="shared" si="125"/>
        <v>01</v>
      </c>
      <c r="X984" s="8">
        <f t="shared" si="126"/>
        <v>39814</v>
      </c>
      <c r="Y984">
        <f t="shared" si="121"/>
        <v>21</v>
      </c>
      <c r="Z984" t="str">
        <f t="shared" si="122"/>
        <v>GRUENFARBE</v>
      </c>
      <c r="AA984" s="9" t="str">
        <f t="shared" si="123"/>
        <v>01.01.2009</v>
      </c>
      <c r="AB984" s="9" t="str">
        <f t="shared" si="127"/>
        <v>Nein</v>
      </c>
    </row>
    <row r="985" spans="1:28" x14ac:dyDescent="0.25">
      <c r="A985" t="s">
        <v>4725</v>
      </c>
      <c r="B985" t="s">
        <v>4726</v>
      </c>
      <c r="C985" t="s">
        <v>51</v>
      </c>
      <c r="D985" t="s">
        <v>4727</v>
      </c>
      <c r="E985" t="s">
        <v>4728</v>
      </c>
      <c r="F985" t="s">
        <v>51</v>
      </c>
      <c r="G985" t="s">
        <v>93</v>
      </c>
      <c r="H985" t="s">
        <v>51</v>
      </c>
      <c r="I985" s="3" t="s">
        <v>9355</v>
      </c>
      <c r="J985" t="s">
        <v>54</v>
      </c>
      <c r="K985" t="s">
        <v>59</v>
      </c>
      <c r="L985" t="s">
        <v>51</v>
      </c>
      <c r="M985" t="s">
        <v>51</v>
      </c>
      <c r="N985" t="s">
        <v>59</v>
      </c>
      <c r="O985" t="s">
        <v>56</v>
      </c>
      <c r="P985" t="s">
        <v>51</v>
      </c>
      <c r="Q985" s="1" t="s">
        <v>4697</v>
      </c>
      <c r="R985" t="s">
        <v>51</v>
      </c>
      <c r="S985" t="s">
        <v>450</v>
      </c>
      <c r="T985" t="s">
        <v>1192</v>
      </c>
      <c r="U985">
        <f t="shared" si="120"/>
        <v>2003</v>
      </c>
      <c r="V985" t="str">
        <f t="shared" si="124"/>
        <v>01</v>
      </c>
      <c r="W985" t="str">
        <f t="shared" si="125"/>
        <v>01</v>
      </c>
      <c r="X985" s="8">
        <f t="shared" si="126"/>
        <v>37622</v>
      </c>
      <c r="Y985">
        <f t="shared" si="121"/>
        <v>21</v>
      </c>
      <c r="Z985" t="str">
        <f t="shared" si="122"/>
        <v>GRUENFARBE</v>
      </c>
      <c r="AA985" s="9" t="str">
        <f t="shared" si="123"/>
        <v>01.01.2003</v>
      </c>
      <c r="AB985" s="9" t="str">
        <f t="shared" si="127"/>
        <v>Nein</v>
      </c>
    </row>
    <row r="986" spans="1:28" x14ac:dyDescent="0.25">
      <c r="A986" t="s">
        <v>4698</v>
      </c>
      <c r="B986" t="s">
        <v>4380</v>
      </c>
      <c r="C986" t="s">
        <v>4699</v>
      </c>
      <c r="D986" t="s">
        <v>3469</v>
      </c>
      <c r="E986" t="s">
        <v>4700</v>
      </c>
      <c r="F986" t="s">
        <v>51</v>
      </c>
      <c r="G986" t="s">
        <v>66</v>
      </c>
      <c r="H986" t="s">
        <v>51</v>
      </c>
      <c r="I986" s="3" t="s">
        <v>9601</v>
      </c>
      <c r="J986" t="s">
        <v>54</v>
      </c>
      <c r="K986" t="s">
        <v>59</v>
      </c>
      <c r="L986" t="s">
        <v>51</v>
      </c>
      <c r="M986" t="s">
        <v>51</v>
      </c>
      <c r="N986" t="s">
        <v>59</v>
      </c>
      <c r="O986" t="s">
        <v>56</v>
      </c>
      <c r="P986" t="s">
        <v>74</v>
      </c>
      <c r="Q986" s="1" t="s">
        <v>4697</v>
      </c>
      <c r="R986" t="s">
        <v>4701</v>
      </c>
      <c r="S986" t="s">
        <v>450</v>
      </c>
      <c r="T986" t="s">
        <v>1625</v>
      </c>
      <c r="U986">
        <f t="shared" si="120"/>
        <v>2002</v>
      </c>
      <c r="V986" t="str">
        <f t="shared" si="124"/>
        <v>01</v>
      </c>
      <c r="W986" t="str">
        <f t="shared" si="125"/>
        <v>01</v>
      </c>
      <c r="X986" s="8">
        <f t="shared" si="126"/>
        <v>37257</v>
      </c>
      <c r="Y986">
        <f t="shared" si="121"/>
        <v>21</v>
      </c>
      <c r="Z986" t="str">
        <f t="shared" si="122"/>
        <v>GRUENFARBE</v>
      </c>
      <c r="AA986" s="9" t="str">
        <f t="shared" si="123"/>
        <v>01.01.2002</v>
      </c>
      <c r="AB986" s="9" t="str">
        <f t="shared" si="127"/>
        <v>Nein</v>
      </c>
    </row>
    <row r="987" spans="1:28" x14ac:dyDescent="0.25">
      <c r="A987" t="s">
        <v>4729</v>
      </c>
      <c r="B987" t="s">
        <v>4730</v>
      </c>
      <c r="C987" t="s">
        <v>4731</v>
      </c>
      <c r="D987" t="s">
        <v>4732</v>
      </c>
      <c r="E987" t="s">
        <v>4733</v>
      </c>
      <c r="F987" t="s">
        <v>51</v>
      </c>
      <c r="G987" t="s">
        <v>81</v>
      </c>
      <c r="H987" t="s">
        <v>51</v>
      </c>
      <c r="I987" s="3" t="s">
        <v>9756</v>
      </c>
      <c r="J987" t="s">
        <v>54</v>
      </c>
      <c r="K987" t="s">
        <v>59</v>
      </c>
      <c r="L987" t="s">
        <v>51</v>
      </c>
      <c r="M987" t="s">
        <v>51</v>
      </c>
      <c r="N987" t="s">
        <v>59</v>
      </c>
      <c r="O987" t="s">
        <v>56</v>
      </c>
      <c r="P987" t="s">
        <v>51</v>
      </c>
      <c r="Q987" s="1" t="s">
        <v>4697</v>
      </c>
      <c r="R987" t="s">
        <v>4734</v>
      </c>
      <c r="S987" t="s">
        <v>1225</v>
      </c>
      <c r="T987" t="s">
        <v>3315</v>
      </c>
      <c r="U987">
        <f t="shared" si="120"/>
        <v>2001</v>
      </c>
      <c r="V987" t="str">
        <f t="shared" si="124"/>
        <v>12</v>
      </c>
      <c r="W987" t="str">
        <f t="shared" si="125"/>
        <v>01</v>
      </c>
      <c r="X987" s="8">
        <f t="shared" si="126"/>
        <v>37226</v>
      </c>
      <c r="Y987">
        <f t="shared" si="121"/>
        <v>21</v>
      </c>
      <c r="Z987" t="str">
        <f t="shared" si="122"/>
        <v>GRUENFARBE</v>
      </c>
      <c r="AA987" s="9" t="str">
        <f t="shared" si="123"/>
        <v>01.12.2001</v>
      </c>
      <c r="AB987" s="9" t="str">
        <f t="shared" si="127"/>
        <v>Nein</v>
      </c>
    </row>
    <row r="988" spans="1:28" x14ac:dyDescent="0.25">
      <c r="A988" t="s">
        <v>4707</v>
      </c>
      <c r="B988" t="s">
        <v>51</v>
      </c>
      <c r="C988" t="s">
        <v>51</v>
      </c>
      <c r="D988" t="s">
        <v>4708</v>
      </c>
      <c r="E988" t="s">
        <v>4709</v>
      </c>
      <c r="F988" t="s">
        <v>4710</v>
      </c>
      <c r="G988" t="s">
        <v>61</v>
      </c>
      <c r="H988" t="s">
        <v>324</v>
      </c>
      <c r="I988" s="3" t="s">
        <v>9248</v>
      </c>
      <c r="J988" t="s">
        <v>1032</v>
      </c>
      <c r="K988" t="s">
        <v>183</v>
      </c>
      <c r="L988" t="s">
        <v>4711</v>
      </c>
      <c r="M988" t="s">
        <v>51</v>
      </c>
      <c r="N988" t="s">
        <v>73</v>
      </c>
      <c r="O988" t="s">
        <v>74</v>
      </c>
      <c r="P988" t="s">
        <v>56</v>
      </c>
      <c r="Q988" s="1" t="s">
        <v>4697</v>
      </c>
      <c r="R988" t="s">
        <v>4712</v>
      </c>
      <c r="S988" t="s">
        <v>1225</v>
      </c>
      <c r="T988" t="s">
        <v>4713</v>
      </c>
      <c r="U988">
        <f t="shared" si="120"/>
        <v>1990</v>
      </c>
      <c r="V988" t="str">
        <f t="shared" si="124"/>
        <v>01</v>
      </c>
      <c r="W988" t="str">
        <f t="shared" si="125"/>
        <v>01</v>
      </c>
      <c r="X988" s="8">
        <f t="shared" si="126"/>
        <v>32874</v>
      </c>
      <c r="Y988">
        <f t="shared" si="121"/>
        <v>21</v>
      </c>
      <c r="Z988" t="str">
        <f t="shared" si="122"/>
        <v>GRUENFARBE</v>
      </c>
      <c r="AA988" s="9" t="str">
        <f t="shared" si="123"/>
        <v>01.01.1990</v>
      </c>
      <c r="AB988" s="9" t="str">
        <f t="shared" si="127"/>
        <v>Nein</v>
      </c>
    </row>
    <row r="989" spans="1:28" x14ac:dyDescent="0.25">
      <c r="A989" t="s">
        <v>4714</v>
      </c>
      <c r="B989" t="s">
        <v>51</v>
      </c>
      <c r="C989" t="s">
        <v>51</v>
      </c>
      <c r="D989" t="s">
        <v>4708</v>
      </c>
      <c r="E989" t="s">
        <v>4709</v>
      </c>
      <c r="F989" t="s">
        <v>4710</v>
      </c>
      <c r="G989" t="s">
        <v>61</v>
      </c>
      <c r="H989" t="s">
        <v>612</v>
      </c>
      <c r="I989" s="3" t="s">
        <v>9248</v>
      </c>
      <c r="J989" t="s">
        <v>1032</v>
      </c>
      <c r="K989" t="s">
        <v>183</v>
      </c>
      <c r="L989" t="s">
        <v>4711</v>
      </c>
      <c r="M989" t="s">
        <v>51</v>
      </c>
      <c r="N989" t="s">
        <v>73</v>
      </c>
      <c r="O989" t="s">
        <v>74</v>
      </c>
      <c r="P989" t="s">
        <v>56</v>
      </c>
      <c r="Q989" s="1" t="s">
        <v>4697</v>
      </c>
      <c r="R989" t="s">
        <v>4712</v>
      </c>
      <c r="S989" t="s">
        <v>1225</v>
      </c>
      <c r="T989" t="s">
        <v>4713</v>
      </c>
      <c r="U989">
        <f t="shared" si="120"/>
        <v>1990</v>
      </c>
      <c r="V989" t="str">
        <f t="shared" si="124"/>
        <v>01</v>
      </c>
      <c r="W989" t="str">
        <f t="shared" si="125"/>
        <v>01</v>
      </c>
      <c r="X989" s="8">
        <f t="shared" si="126"/>
        <v>32874</v>
      </c>
      <c r="Y989">
        <f t="shared" si="121"/>
        <v>21</v>
      </c>
      <c r="Z989" t="str">
        <f t="shared" si="122"/>
        <v>GRUENFARBE</v>
      </c>
      <c r="AA989" s="9" t="str">
        <f t="shared" si="123"/>
        <v>01.01.1990</v>
      </c>
      <c r="AB989" s="9" t="str">
        <f t="shared" si="127"/>
        <v>Nein</v>
      </c>
    </row>
    <row r="990" spans="1:28" x14ac:dyDescent="0.25">
      <c r="A990" t="s">
        <v>4741</v>
      </c>
      <c r="B990" t="s">
        <v>51</v>
      </c>
      <c r="C990" t="s">
        <v>51</v>
      </c>
      <c r="D990" t="s">
        <v>4742</v>
      </c>
      <c r="E990" t="s">
        <v>4743</v>
      </c>
      <c r="F990" t="s">
        <v>4744</v>
      </c>
      <c r="G990" t="s">
        <v>81</v>
      </c>
      <c r="H990" t="s">
        <v>51</v>
      </c>
      <c r="I990" s="3" t="s">
        <v>9594</v>
      </c>
      <c r="J990" t="s">
        <v>54</v>
      </c>
      <c r="K990" t="s">
        <v>55</v>
      </c>
      <c r="L990" t="s">
        <v>51</v>
      </c>
      <c r="M990" t="s">
        <v>51</v>
      </c>
      <c r="N990" t="s">
        <v>55</v>
      </c>
      <c r="O990" t="s">
        <v>56</v>
      </c>
      <c r="P990" t="s">
        <v>51</v>
      </c>
      <c r="Q990" s="1" t="s">
        <v>4745</v>
      </c>
      <c r="R990" t="s">
        <v>51</v>
      </c>
      <c r="S990" t="s">
        <v>51</v>
      </c>
      <c r="T990" t="s">
        <v>4746</v>
      </c>
      <c r="U990">
        <f t="shared" si="120"/>
        <v>2012</v>
      </c>
      <c r="V990" t="str">
        <f t="shared" si="124"/>
        <v>01</v>
      </c>
      <c r="W990" t="str">
        <f t="shared" si="125"/>
        <v>01</v>
      </c>
      <c r="X990" s="8">
        <f t="shared" si="126"/>
        <v>40909</v>
      </c>
      <c r="Y990">
        <f t="shared" si="121"/>
        <v>20.9</v>
      </c>
      <c r="Z990" t="str">
        <f t="shared" si="122"/>
        <v>GRUENFARBE</v>
      </c>
      <c r="AA990" s="9" t="str">
        <f t="shared" si="123"/>
        <v>01.01.2012</v>
      </c>
      <c r="AB990" s="9" t="str">
        <f t="shared" si="127"/>
        <v>Nein</v>
      </c>
    </row>
    <row r="991" spans="1:28" x14ac:dyDescent="0.25">
      <c r="A991" t="s">
        <v>4747</v>
      </c>
      <c r="B991" t="s">
        <v>4748</v>
      </c>
      <c r="C991" t="s">
        <v>51</v>
      </c>
      <c r="D991" t="s">
        <v>4749</v>
      </c>
      <c r="E991" t="s">
        <v>4750</v>
      </c>
      <c r="F991" t="s">
        <v>51</v>
      </c>
      <c r="G991" t="s">
        <v>77</v>
      </c>
      <c r="H991" t="s">
        <v>51</v>
      </c>
      <c r="I991" s="3" t="s">
        <v>9274</v>
      </c>
      <c r="J991" t="s">
        <v>54</v>
      </c>
      <c r="K991" t="s">
        <v>59</v>
      </c>
      <c r="L991" t="s">
        <v>51</v>
      </c>
      <c r="M991" t="s">
        <v>51</v>
      </c>
      <c r="N991" t="s">
        <v>59</v>
      </c>
      <c r="O991" t="s">
        <v>56</v>
      </c>
      <c r="P991" t="s">
        <v>51</v>
      </c>
      <c r="Q991" s="1" t="s">
        <v>4745</v>
      </c>
      <c r="R991" t="s">
        <v>51</v>
      </c>
      <c r="S991" t="s">
        <v>450</v>
      </c>
      <c r="T991" t="s">
        <v>471</v>
      </c>
      <c r="U991">
        <f t="shared" si="120"/>
        <v>2007</v>
      </c>
      <c r="V991" t="str">
        <f t="shared" si="124"/>
        <v>01</v>
      </c>
      <c r="W991" t="str">
        <f t="shared" si="125"/>
        <v>01</v>
      </c>
      <c r="X991" s="8">
        <f t="shared" si="126"/>
        <v>39083</v>
      </c>
      <c r="Y991">
        <f t="shared" si="121"/>
        <v>20.9</v>
      </c>
      <c r="Z991" t="str">
        <f t="shared" si="122"/>
        <v>GRUENFARBE</v>
      </c>
      <c r="AA991" s="9" t="str">
        <f t="shared" si="123"/>
        <v>01.01.2007</v>
      </c>
      <c r="AB991" s="9" t="str">
        <f t="shared" si="127"/>
        <v>Nein</v>
      </c>
    </row>
    <row r="992" spans="1:28" x14ac:dyDescent="0.25">
      <c r="A992" t="s">
        <v>4754</v>
      </c>
      <c r="B992" t="s">
        <v>4755</v>
      </c>
      <c r="C992" t="s">
        <v>51</v>
      </c>
      <c r="D992" t="s">
        <v>4756</v>
      </c>
      <c r="E992" t="s">
        <v>4757</v>
      </c>
      <c r="F992" t="s">
        <v>51</v>
      </c>
      <c r="G992" t="s">
        <v>88</v>
      </c>
      <c r="H992" t="s">
        <v>51</v>
      </c>
      <c r="I992" s="3" t="s">
        <v>9355</v>
      </c>
      <c r="J992" t="s">
        <v>54</v>
      </c>
      <c r="K992" t="s">
        <v>59</v>
      </c>
      <c r="L992" t="s">
        <v>51</v>
      </c>
      <c r="M992" t="s">
        <v>51</v>
      </c>
      <c r="N992" t="s">
        <v>59</v>
      </c>
      <c r="O992" t="s">
        <v>56</v>
      </c>
      <c r="P992" t="s">
        <v>51</v>
      </c>
      <c r="Q992" s="1" t="s">
        <v>4753</v>
      </c>
      <c r="R992" t="s">
        <v>51</v>
      </c>
      <c r="S992" t="s">
        <v>450</v>
      </c>
      <c r="T992" t="s">
        <v>2937</v>
      </c>
      <c r="U992">
        <f t="shared" si="120"/>
        <v>2003</v>
      </c>
      <c r="V992" t="str">
        <f t="shared" si="124"/>
        <v>01</v>
      </c>
      <c r="W992" t="str">
        <f t="shared" si="125"/>
        <v>01</v>
      </c>
      <c r="X992" s="8">
        <f t="shared" si="126"/>
        <v>37622</v>
      </c>
      <c r="Y992">
        <f t="shared" si="121"/>
        <v>20.8</v>
      </c>
      <c r="Z992" t="str">
        <f t="shared" si="122"/>
        <v>GRUENFARBE</v>
      </c>
      <c r="AA992" s="9" t="str">
        <f t="shared" si="123"/>
        <v>01.01.2003</v>
      </c>
      <c r="AB992" s="9" t="str">
        <f t="shared" si="127"/>
        <v>Nein</v>
      </c>
    </row>
    <row r="993" spans="1:28" x14ac:dyDescent="0.25">
      <c r="A993" t="s">
        <v>4751</v>
      </c>
      <c r="B993" t="s">
        <v>4752</v>
      </c>
      <c r="C993" t="s">
        <v>51</v>
      </c>
      <c r="D993" t="s">
        <v>3998</v>
      </c>
      <c r="E993" t="s">
        <v>4043</v>
      </c>
      <c r="F993" t="s">
        <v>51</v>
      </c>
      <c r="G993" t="s">
        <v>58</v>
      </c>
      <c r="H993" t="s">
        <v>51</v>
      </c>
      <c r="I993" s="3" t="s">
        <v>9642</v>
      </c>
      <c r="J993" t="s">
        <v>54</v>
      </c>
      <c r="K993" t="s">
        <v>59</v>
      </c>
      <c r="L993" t="s">
        <v>51</v>
      </c>
      <c r="M993" t="s">
        <v>51</v>
      </c>
      <c r="N993" t="s">
        <v>59</v>
      </c>
      <c r="O993" t="s">
        <v>56</v>
      </c>
      <c r="P993" t="s">
        <v>51</v>
      </c>
      <c r="Q993" s="1" t="s">
        <v>4753</v>
      </c>
      <c r="R993" t="s">
        <v>51</v>
      </c>
      <c r="S993" t="s">
        <v>918</v>
      </c>
      <c r="T993" t="s">
        <v>2279</v>
      </c>
      <c r="U993">
        <f t="shared" si="120"/>
        <v>2000</v>
      </c>
      <c r="V993" t="str">
        <f t="shared" si="124"/>
        <v>01</v>
      </c>
      <c r="W993" t="str">
        <f t="shared" si="125"/>
        <v>01</v>
      </c>
      <c r="X993" s="8">
        <f t="shared" si="126"/>
        <v>36526</v>
      </c>
      <c r="Y993">
        <f t="shared" si="121"/>
        <v>20.8</v>
      </c>
      <c r="Z993" t="str">
        <f t="shared" si="122"/>
        <v>GRUENFARBE</v>
      </c>
      <c r="AA993" s="9" t="str">
        <f t="shared" si="123"/>
        <v>01.01.2000</v>
      </c>
      <c r="AB993" s="9" t="str">
        <f t="shared" si="127"/>
        <v>Nein</v>
      </c>
    </row>
    <row r="994" spans="1:28" x14ac:dyDescent="0.25">
      <c r="A994" t="s">
        <v>4758</v>
      </c>
      <c r="B994" t="s">
        <v>4759</v>
      </c>
      <c r="C994" t="s">
        <v>4760</v>
      </c>
      <c r="D994" t="s">
        <v>826</v>
      </c>
      <c r="E994" t="s">
        <v>2673</v>
      </c>
      <c r="F994" t="s">
        <v>51</v>
      </c>
      <c r="G994" t="s">
        <v>66</v>
      </c>
      <c r="H994" t="s">
        <v>51</v>
      </c>
      <c r="I994" s="3" t="s">
        <v>9758</v>
      </c>
      <c r="J994" t="s">
        <v>54</v>
      </c>
      <c r="K994" t="s">
        <v>59</v>
      </c>
      <c r="L994" t="s">
        <v>51</v>
      </c>
      <c r="M994" t="s">
        <v>51</v>
      </c>
      <c r="N994" t="s">
        <v>59</v>
      </c>
      <c r="O994" t="s">
        <v>56</v>
      </c>
      <c r="P994" t="s">
        <v>51</v>
      </c>
      <c r="Q994" s="1" t="s">
        <v>4761</v>
      </c>
      <c r="R994" t="s">
        <v>4762</v>
      </c>
      <c r="S994" t="s">
        <v>450</v>
      </c>
      <c r="T994" t="s">
        <v>3582</v>
      </c>
      <c r="U994">
        <f t="shared" si="120"/>
        <v>2017</v>
      </c>
      <c r="V994" t="str">
        <f t="shared" si="124"/>
        <v>07</v>
      </c>
      <c r="W994" t="str">
        <f t="shared" si="125"/>
        <v>23</v>
      </c>
      <c r="X994" s="8">
        <f t="shared" si="126"/>
        <v>42939</v>
      </c>
      <c r="Y994">
        <f t="shared" si="121"/>
        <v>20.7</v>
      </c>
      <c r="Z994" t="str">
        <f t="shared" si="122"/>
        <v>GRUENFARBE</v>
      </c>
      <c r="AA994" s="9" t="str">
        <f t="shared" si="123"/>
        <v>23.07.2017</v>
      </c>
      <c r="AB994" s="9" t="str">
        <f t="shared" si="127"/>
        <v>Nein</v>
      </c>
    </row>
    <row r="995" spans="1:28" x14ac:dyDescent="0.25">
      <c r="A995" t="s">
        <v>4767</v>
      </c>
      <c r="B995" t="s">
        <v>51</v>
      </c>
      <c r="C995" t="s">
        <v>4768</v>
      </c>
      <c r="D995" t="s">
        <v>4769</v>
      </c>
      <c r="E995" t="s">
        <v>4770</v>
      </c>
      <c r="F995" t="s">
        <v>4771</v>
      </c>
      <c r="G995" t="s">
        <v>69</v>
      </c>
      <c r="H995" t="s">
        <v>51</v>
      </c>
      <c r="I995" s="3" t="s">
        <v>9277</v>
      </c>
      <c r="J995" t="s">
        <v>54</v>
      </c>
      <c r="K995" t="s">
        <v>59</v>
      </c>
      <c r="L995" t="s">
        <v>51</v>
      </c>
      <c r="M995" t="s">
        <v>51</v>
      </c>
      <c r="N995" t="s">
        <v>59</v>
      </c>
      <c r="O995" t="s">
        <v>56</v>
      </c>
      <c r="P995" t="s">
        <v>74</v>
      </c>
      <c r="Q995" s="1" t="s">
        <v>4761</v>
      </c>
      <c r="R995" t="s">
        <v>51</v>
      </c>
      <c r="S995" t="s">
        <v>1366</v>
      </c>
      <c r="T995" t="s">
        <v>1523</v>
      </c>
      <c r="U995">
        <f t="shared" si="120"/>
        <v>2014</v>
      </c>
      <c r="V995" t="str">
        <f t="shared" si="124"/>
        <v>01</v>
      </c>
      <c r="W995" t="str">
        <f t="shared" si="125"/>
        <v>01</v>
      </c>
      <c r="X995" s="8">
        <f t="shared" si="126"/>
        <v>41640</v>
      </c>
      <c r="Y995">
        <f t="shared" si="121"/>
        <v>20.7</v>
      </c>
      <c r="Z995" t="str">
        <f t="shared" si="122"/>
        <v>GRUENFARBE</v>
      </c>
      <c r="AA995" s="9" t="str">
        <f t="shared" si="123"/>
        <v>01.01.2014</v>
      </c>
      <c r="AB995" s="9" t="str">
        <f t="shared" si="127"/>
        <v>Nein</v>
      </c>
    </row>
    <row r="996" spans="1:28" x14ac:dyDescent="0.25">
      <c r="A996" t="s">
        <v>4763</v>
      </c>
      <c r="B996" t="s">
        <v>51</v>
      </c>
      <c r="C996" t="s">
        <v>4764</v>
      </c>
      <c r="D996" t="s">
        <v>826</v>
      </c>
      <c r="E996" t="s">
        <v>4765</v>
      </c>
      <c r="F996" t="s">
        <v>4766</v>
      </c>
      <c r="G996" t="s">
        <v>66</v>
      </c>
      <c r="H996" t="s">
        <v>51</v>
      </c>
      <c r="I996" s="3" t="s">
        <v>9269</v>
      </c>
      <c r="J996" t="s">
        <v>54</v>
      </c>
      <c r="K996" t="s">
        <v>59</v>
      </c>
      <c r="L996" t="s">
        <v>51</v>
      </c>
      <c r="M996" t="s">
        <v>51</v>
      </c>
      <c r="N996" t="s">
        <v>59</v>
      </c>
      <c r="O996" t="s">
        <v>56</v>
      </c>
      <c r="P996" t="s">
        <v>51</v>
      </c>
      <c r="Q996" s="1" t="s">
        <v>4761</v>
      </c>
      <c r="R996" t="s">
        <v>51</v>
      </c>
      <c r="S996" t="s">
        <v>51</v>
      </c>
      <c r="T996" t="s">
        <v>51</v>
      </c>
      <c r="U996">
        <f t="shared" si="120"/>
        <v>2010</v>
      </c>
      <c r="V996" t="str">
        <f t="shared" si="124"/>
        <v>01</v>
      </c>
      <c r="W996" t="str">
        <f t="shared" si="125"/>
        <v>01</v>
      </c>
      <c r="X996" s="8">
        <f t="shared" si="126"/>
        <v>40179</v>
      </c>
      <c r="Y996">
        <f t="shared" si="121"/>
        <v>20.7</v>
      </c>
      <c r="Z996" t="str">
        <f t="shared" si="122"/>
        <v>GRUENFARBE</v>
      </c>
      <c r="AA996" s="9" t="str">
        <f t="shared" si="123"/>
        <v>01.01.2010</v>
      </c>
      <c r="AB996" s="9" t="str">
        <f t="shared" si="127"/>
        <v>Nein</v>
      </c>
    </row>
    <row r="997" spans="1:28" x14ac:dyDescent="0.25">
      <c r="A997" t="s">
        <v>4785</v>
      </c>
      <c r="B997" t="s">
        <v>219</v>
      </c>
      <c r="C997" t="s">
        <v>2810</v>
      </c>
      <c r="D997" t="s">
        <v>4786</v>
      </c>
      <c r="E997" t="s">
        <v>2810</v>
      </c>
      <c r="F997" t="s">
        <v>51</v>
      </c>
      <c r="G997" t="s">
        <v>63</v>
      </c>
      <c r="H997" t="s">
        <v>4787</v>
      </c>
      <c r="I997" s="3" t="s">
        <v>9760</v>
      </c>
      <c r="J997" t="s">
        <v>834</v>
      </c>
      <c r="K997" t="s">
        <v>73</v>
      </c>
      <c r="L997" t="s">
        <v>51</v>
      </c>
      <c r="M997" t="s">
        <v>51</v>
      </c>
      <c r="N997" t="s">
        <v>73</v>
      </c>
      <c r="O997" t="s">
        <v>74</v>
      </c>
      <c r="P997" t="s">
        <v>56</v>
      </c>
      <c r="Q997" s="1" t="s">
        <v>4761</v>
      </c>
      <c r="R997" t="s">
        <v>4788</v>
      </c>
      <c r="S997" t="s">
        <v>450</v>
      </c>
      <c r="T997" t="s">
        <v>471</v>
      </c>
      <c r="U997">
        <f t="shared" si="120"/>
        <v>2004</v>
      </c>
      <c r="V997" t="str">
        <f t="shared" si="124"/>
        <v>03</v>
      </c>
      <c r="W997" t="str">
        <f t="shared" si="125"/>
        <v>26</v>
      </c>
      <c r="X997" s="8">
        <f t="shared" si="126"/>
        <v>38072</v>
      </c>
      <c r="Y997">
        <f t="shared" si="121"/>
        <v>20.7</v>
      </c>
      <c r="Z997" t="str">
        <f t="shared" si="122"/>
        <v>GRUENFARBE</v>
      </c>
      <c r="AA997" s="9" t="str">
        <f t="shared" si="123"/>
        <v>26.03.2004</v>
      </c>
      <c r="AB997" s="9" t="str">
        <f t="shared" si="127"/>
        <v>Nein</v>
      </c>
    </row>
    <row r="998" spans="1:28" x14ac:dyDescent="0.25">
      <c r="A998" t="s">
        <v>4780</v>
      </c>
      <c r="B998" t="s">
        <v>4781</v>
      </c>
      <c r="C998" t="s">
        <v>51</v>
      </c>
      <c r="D998" t="s">
        <v>4782</v>
      </c>
      <c r="E998" t="s">
        <v>4783</v>
      </c>
      <c r="F998" t="s">
        <v>51</v>
      </c>
      <c r="G998" t="s">
        <v>63</v>
      </c>
      <c r="H998" t="s">
        <v>51</v>
      </c>
      <c r="I998" s="3" t="s">
        <v>9642</v>
      </c>
      <c r="J998" t="s">
        <v>54</v>
      </c>
      <c r="K998" t="s">
        <v>59</v>
      </c>
      <c r="L998" t="s">
        <v>51</v>
      </c>
      <c r="M998" t="s">
        <v>51</v>
      </c>
      <c r="N998" t="s">
        <v>59</v>
      </c>
      <c r="O998" t="s">
        <v>56</v>
      </c>
      <c r="P998" t="s">
        <v>51</v>
      </c>
      <c r="Q998" s="1" t="s">
        <v>4761</v>
      </c>
      <c r="R998" t="s">
        <v>51</v>
      </c>
      <c r="S998" t="s">
        <v>918</v>
      </c>
      <c r="T998" t="s">
        <v>4784</v>
      </c>
      <c r="U998">
        <f t="shared" si="120"/>
        <v>2000</v>
      </c>
      <c r="V998" t="str">
        <f t="shared" si="124"/>
        <v>01</v>
      </c>
      <c r="W998" t="str">
        <f t="shared" si="125"/>
        <v>01</v>
      </c>
      <c r="X998" s="8">
        <f t="shared" si="126"/>
        <v>36526</v>
      </c>
      <c r="Y998">
        <f t="shared" si="121"/>
        <v>20.7</v>
      </c>
      <c r="Z998" t="str">
        <f t="shared" si="122"/>
        <v>GRUENFARBE</v>
      </c>
      <c r="AA998" s="9" t="str">
        <f t="shared" si="123"/>
        <v>01.01.2000</v>
      </c>
      <c r="AB998" s="9" t="str">
        <f t="shared" si="127"/>
        <v>Nein</v>
      </c>
    </row>
    <row r="999" spans="1:28" x14ac:dyDescent="0.25">
      <c r="A999" t="s">
        <v>4772</v>
      </c>
      <c r="B999" t="s">
        <v>4773</v>
      </c>
      <c r="C999" t="s">
        <v>4774</v>
      </c>
      <c r="D999" t="s">
        <v>4775</v>
      </c>
      <c r="E999" t="s">
        <v>4776</v>
      </c>
      <c r="F999" t="s">
        <v>4777</v>
      </c>
      <c r="G999" t="s">
        <v>61</v>
      </c>
      <c r="H999" t="s">
        <v>51</v>
      </c>
      <c r="I999" s="4" t="s">
        <v>9759</v>
      </c>
      <c r="J999" t="s">
        <v>54</v>
      </c>
      <c r="K999" t="s">
        <v>183</v>
      </c>
      <c r="L999" t="s">
        <v>184</v>
      </c>
      <c r="M999" t="s">
        <v>613</v>
      </c>
      <c r="N999" t="s">
        <v>184</v>
      </c>
      <c r="O999" t="s">
        <v>74</v>
      </c>
      <c r="P999" t="s">
        <v>56</v>
      </c>
      <c r="Q999" s="1" t="s">
        <v>4761</v>
      </c>
      <c r="R999" t="s">
        <v>4778</v>
      </c>
      <c r="S999" t="s">
        <v>1225</v>
      </c>
      <c r="T999" t="s">
        <v>4779</v>
      </c>
      <c r="U999">
        <f t="shared" si="120"/>
        <v>1955</v>
      </c>
      <c r="V999" t="str">
        <f t="shared" si="124"/>
        <v>12</v>
      </c>
      <c r="W999" t="str">
        <f t="shared" si="125"/>
        <v>05</v>
      </c>
      <c r="X999" s="8">
        <f t="shared" si="126"/>
        <v>20428</v>
      </c>
      <c r="Y999">
        <f t="shared" si="121"/>
        <v>20.7</v>
      </c>
      <c r="Z999" t="str">
        <f t="shared" si="122"/>
        <v>ROTFARBE</v>
      </c>
      <c r="AA999" s="9" t="str">
        <f t="shared" si="123"/>
        <v>05.12.1955</v>
      </c>
      <c r="AB999" s="9" t="str">
        <f t="shared" si="127"/>
        <v>Nein</v>
      </c>
    </row>
    <row r="1000" spans="1:28" x14ac:dyDescent="0.25">
      <c r="A1000" t="s">
        <v>4789</v>
      </c>
      <c r="B1000" t="s">
        <v>51</v>
      </c>
      <c r="C1000" t="s">
        <v>4790</v>
      </c>
      <c r="D1000" t="s">
        <v>3782</v>
      </c>
      <c r="E1000" t="s">
        <v>3783</v>
      </c>
      <c r="F1000" t="s">
        <v>4791</v>
      </c>
      <c r="G1000" t="s">
        <v>63</v>
      </c>
      <c r="H1000" t="s">
        <v>51</v>
      </c>
      <c r="I1000" s="3" t="s">
        <v>9369</v>
      </c>
      <c r="J1000" t="s">
        <v>54</v>
      </c>
      <c r="K1000" t="s">
        <v>59</v>
      </c>
      <c r="L1000" t="s">
        <v>51</v>
      </c>
      <c r="M1000" t="s">
        <v>51</v>
      </c>
      <c r="N1000" t="s">
        <v>59</v>
      </c>
      <c r="O1000" t="s">
        <v>56</v>
      </c>
      <c r="P1000" t="s">
        <v>51</v>
      </c>
      <c r="Q1000" s="1" t="s">
        <v>4792</v>
      </c>
      <c r="R1000" t="s">
        <v>51</v>
      </c>
      <c r="S1000" t="s">
        <v>51</v>
      </c>
      <c r="T1000" t="s">
        <v>51</v>
      </c>
      <c r="U1000">
        <f t="shared" si="120"/>
        <v>2015</v>
      </c>
      <c r="V1000" t="str">
        <f t="shared" si="124"/>
        <v>01</v>
      </c>
      <c r="W1000" t="str">
        <f t="shared" si="125"/>
        <v>01</v>
      </c>
      <c r="X1000" s="8">
        <f t="shared" si="126"/>
        <v>42005</v>
      </c>
      <c r="Y1000">
        <f t="shared" si="121"/>
        <v>20.6</v>
      </c>
      <c r="Z1000" t="str">
        <f t="shared" si="122"/>
        <v>GRUENFARBE</v>
      </c>
      <c r="AA1000" s="9" t="str">
        <f t="shared" si="123"/>
        <v>01.01.2015</v>
      </c>
      <c r="AB1000" s="9" t="str">
        <f t="shared" si="127"/>
        <v>Nein</v>
      </c>
    </row>
    <row r="1001" spans="1:28" x14ac:dyDescent="0.25">
      <c r="A1001" t="s">
        <v>4793</v>
      </c>
      <c r="B1001" t="s">
        <v>914</v>
      </c>
      <c r="C1001" t="s">
        <v>4794</v>
      </c>
      <c r="D1001" t="s">
        <v>4795</v>
      </c>
      <c r="E1001" t="s">
        <v>4794</v>
      </c>
      <c r="F1001" t="s">
        <v>51</v>
      </c>
      <c r="G1001" t="s">
        <v>63</v>
      </c>
      <c r="H1001" t="s">
        <v>51</v>
      </c>
      <c r="I1001" s="3" t="s">
        <v>9594</v>
      </c>
      <c r="J1001" t="s">
        <v>54</v>
      </c>
      <c r="K1001" t="s">
        <v>59</v>
      </c>
      <c r="L1001" t="s">
        <v>51</v>
      </c>
      <c r="M1001" t="s">
        <v>51</v>
      </c>
      <c r="N1001" t="s">
        <v>59</v>
      </c>
      <c r="O1001" t="s">
        <v>56</v>
      </c>
      <c r="P1001" t="s">
        <v>172</v>
      </c>
      <c r="Q1001" s="1" t="s">
        <v>4796</v>
      </c>
      <c r="R1001" t="s">
        <v>4797</v>
      </c>
      <c r="S1001" t="s">
        <v>918</v>
      </c>
      <c r="T1001" t="s">
        <v>471</v>
      </c>
      <c r="U1001">
        <f t="shared" si="120"/>
        <v>2012</v>
      </c>
      <c r="V1001" t="str">
        <f t="shared" si="124"/>
        <v>01</v>
      </c>
      <c r="W1001" t="str">
        <f t="shared" si="125"/>
        <v>01</v>
      </c>
      <c r="X1001" s="8">
        <f t="shared" si="126"/>
        <v>40909</v>
      </c>
      <c r="Y1001">
        <f t="shared" si="121"/>
        <v>20.5</v>
      </c>
      <c r="Z1001" t="str">
        <f t="shared" si="122"/>
        <v>GRUENFARBE</v>
      </c>
      <c r="AA1001" s="9" t="str">
        <f t="shared" si="123"/>
        <v>01.01.2012</v>
      </c>
      <c r="AB1001" s="9" t="str">
        <f t="shared" si="127"/>
        <v>Nein</v>
      </c>
    </row>
    <row r="1002" spans="1:28" x14ac:dyDescent="0.25">
      <c r="A1002" t="s">
        <v>4798</v>
      </c>
      <c r="B1002" t="s">
        <v>51</v>
      </c>
      <c r="C1002" t="s">
        <v>4799</v>
      </c>
      <c r="D1002" t="s">
        <v>4800</v>
      </c>
      <c r="E1002" t="s">
        <v>4801</v>
      </c>
      <c r="F1002" t="s">
        <v>51</v>
      </c>
      <c r="G1002" t="s">
        <v>88</v>
      </c>
      <c r="H1002" t="s">
        <v>51</v>
      </c>
      <c r="I1002" s="3" t="s">
        <v>9761</v>
      </c>
      <c r="J1002" t="s">
        <v>54</v>
      </c>
      <c r="K1002" t="s">
        <v>55</v>
      </c>
      <c r="L1002" t="s">
        <v>51</v>
      </c>
      <c r="M1002" t="s">
        <v>51</v>
      </c>
      <c r="N1002" t="s">
        <v>55</v>
      </c>
      <c r="O1002" t="s">
        <v>56</v>
      </c>
      <c r="P1002" t="s">
        <v>74</v>
      </c>
      <c r="Q1002" s="1" t="s">
        <v>4796</v>
      </c>
      <c r="R1002" t="s">
        <v>4802</v>
      </c>
      <c r="S1002" t="s">
        <v>1225</v>
      </c>
      <c r="T1002" t="s">
        <v>2937</v>
      </c>
      <c r="U1002">
        <f t="shared" si="120"/>
        <v>2009</v>
      </c>
      <c r="V1002" t="str">
        <f t="shared" si="124"/>
        <v>12</v>
      </c>
      <c r="W1002" t="str">
        <f t="shared" si="125"/>
        <v>20</v>
      </c>
      <c r="X1002" s="8">
        <f t="shared" si="126"/>
        <v>40167</v>
      </c>
      <c r="Y1002">
        <f t="shared" si="121"/>
        <v>20.5</v>
      </c>
      <c r="Z1002" t="str">
        <f t="shared" si="122"/>
        <v>GRUENFARBE</v>
      </c>
      <c r="AA1002" s="9" t="str">
        <f t="shared" si="123"/>
        <v>20.12.2009</v>
      </c>
      <c r="AB1002" s="9" t="str">
        <f t="shared" si="127"/>
        <v>Nein</v>
      </c>
    </row>
    <row r="1003" spans="1:28" x14ac:dyDescent="0.25">
      <c r="A1003" t="s">
        <v>4803</v>
      </c>
      <c r="B1003" t="s">
        <v>4804</v>
      </c>
      <c r="C1003" t="s">
        <v>51</v>
      </c>
      <c r="D1003" t="s">
        <v>3863</v>
      </c>
      <c r="E1003" t="s">
        <v>4598</v>
      </c>
      <c r="F1003" t="s">
        <v>4599</v>
      </c>
      <c r="G1003" t="s">
        <v>66</v>
      </c>
      <c r="H1003" t="s">
        <v>51</v>
      </c>
      <c r="I1003" s="3" t="s">
        <v>9566</v>
      </c>
      <c r="J1003" t="s">
        <v>54</v>
      </c>
      <c r="K1003" t="s">
        <v>55</v>
      </c>
      <c r="L1003" t="s">
        <v>51</v>
      </c>
      <c r="M1003" t="s">
        <v>51</v>
      </c>
      <c r="N1003" t="s">
        <v>55</v>
      </c>
      <c r="O1003" t="s">
        <v>56</v>
      </c>
      <c r="P1003" t="s">
        <v>51</v>
      </c>
      <c r="Q1003" s="1" t="s">
        <v>4805</v>
      </c>
      <c r="R1003" t="s">
        <v>51</v>
      </c>
      <c r="S1003" t="s">
        <v>450</v>
      </c>
      <c r="T1003" t="s">
        <v>1356</v>
      </c>
      <c r="U1003">
        <f t="shared" si="120"/>
        <v>2009</v>
      </c>
      <c r="V1003" t="str">
        <f t="shared" si="124"/>
        <v>01</v>
      </c>
      <c r="W1003" t="str">
        <f t="shared" si="125"/>
        <v>01</v>
      </c>
      <c r="X1003" s="8">
        <f t="shared" si="126"/>
        <v>39814</v>
      </c>
      <c r="Y1003">
        <f t="shared" si="121"/>
        <v>20.399999999999999</v>
      </c>
      <c r="Z1003" t="str">
        <f t="shared" si="122"/>
        <v>GRUENFARBE</v>
      </c>
      <c r="AA1003" s="9" t="str">
        <f t="shared" si="123"/>
        <v>01.01.2009</v>
      </c>
      <c r="AB1003" s="9" t="str">
        <f t="shared" si="127"/>
        <v>Nein</v>
      </c>
    </row>
    <row r="1004" spans="1:28" x14ac:dyDescent="0.25">
      <c r="A1004" t="s">
        <v>4811</v>
      </c>
      <c r="B1004" t="s">
        <v>4812</v>
      </c>
      <c r="C1004" t="s">
        <v>51</v>
      </c>
      <c r="D1004" t="s">
        <v>4813</v>
      </c>
      <c r="E1004" t="s">
        <v>4814</v>
      </c>
      <c r="F1004" t="s">
        <v>51</v>
      </c>
      <c r="G1004" t="s">
        <v>58</v>
      </c>
      <c r="H1004" t="s">
        <v>51</v>
      </c>
      <c r="I1004" s="3" t="s">
        <v>9323</v>
      </c>
      <c r="J1004" t="s">
        <v>54</v>
      </c>
      <c r="K1004" t="s">
        <v>59</v>
      </c>
      <c r="L1004" t="s">
        <v>51</v>
      </c>
      <c r="M1004" t="s">
        <v>51</v>
      </c>
      <c r="N1004" t="s">
        <v>59</v>
      </c>
      <c r="O1004" t="s">
        <v>56</v>
      </c>
      <c r="P1004" t="s">
        <v>51</v>
      </c>
      <c r="Q1004" s="1" t="s">
        <v>4805</v>
      </c>
      <c r="R1004" t="s">
        <v>51</v>
      </c>
      <c r="S1004" t="s">
        <v>1225</v>
      </c>
      <c r="T1004" t="s">
        <v>2279</v>
      </c>
      <c r="U1004">
        <f t="shared" si="120"/>
        <v>1996</v>
      </c>
      <c r="V1004" t="str">
        <f t="shared" si="124"/>
        <v>01</v>
      </c>
      <c r="W1004" t="str">
        <f t="shared" si="125"/>
        <v>01</v>
      </c>
      <c r="X1004" s="8">
        <f t="shared" si="126"/>
        <v>35065</v>
      </c>
      <c r="Y1004">
        <f t="shared" si="121"/>
        <v>20.399999999999999</v>
      </c>
      <c r="Z1004" t="str">
        <f t="shared" si="122"/>
        <v>GRUENFARBE</v>
      </c>
      <c r="AA1004" s="9" t="str">
        <f t="shared" si="123"/>
        <v>01.01.1996</v>
      </c>
      <c r="AB1004" s="9" t="str">
        <f t="shared" si="127"/>
        <v>Nein</v>
      </c>
    </row>
    <row r="1005" spans="1:28" x14ac:dyDescent="0.25">
      <c r="A1005" t="s">
        <v>4806</v>
      </c>
      <c r="B1005" t="s">
        <v>3359</v>
      </c>
      <c r="C1005" t="s">
        <v>1091</v>
      </c>
      <c r="D1005" t="s">
        <v>4807</v>
      </c>
      <c r="E1005" t="s">
        <v>3361</v>
      </c>
      <c r="F1005" t="s">
        <v>4808</v>
      </c>
      <c r="G1005" t="s">
        <v>53</v>
      </c>
      <c r="H1005" t="s">
        <v>4809</v>
      </c>
      <c r="I1005" s="4" t="s">
        <v>9762</v>
      </c>
      <c r="J1005" t="s">
        <v>54</v>
      </c>
      <c r="K1005" t="s">
        <v>183</v>
      </c>
      <c r="L1005" t="s">
        <v>73</v>
      </c>
      <c r="M1005" t="s">
        <v>1049</v>
      </c>
      <c r="N1005" t="s">
        <v>73</v>
      </c>
      <c r="O1005" t="s">
        <v>74</v>
      </c>
      <c r="P1005" t="s">
        <v>56</v>
      </c>
      <c r="Q1005" s="1" t="s">
        <v>4805</v>
      </c>
      <c r="R1005" t="s">
        <v>4810</v>
      </c>
      <c r="S1005" t="s">
        <v>1225</v>
      </c>
      <c r="T1005" t="s">
        <v>3364</v>
      </c>
      <c r="U1005">
        <f t="shared" si="120"/>
        <v>1976</v>
      </c>
      <c r="V1005" t="str">
        <f t="shared" si="124"/>
        <v>12</v>
      </c>
      <c r="W1005" t="str">
        <f t="shared" si="125"/>
        <v>15</v>
      </c>
      <c r="X1005" s="8">
        <f t="shared" si="126"/>
        <v>28109</v>
      </c>
      <c r="Y1005">
        <f t="shared" si="121"/>
        <v>20.399999999999999</v>
      </c>
      <c r="Z1005" t="str">
        <f t="shared" si="122"/>
        <v>ROTFARBE</v>
      </c>
      <c r="AA1005" s="9" t="str">
        <f t="shared" si="123"/>
        <v>15.12.1976</v>
      </c>
      <c r="AB1005" s="9" t="str">
        <f t="shared" si="127"/>
        <v>Nein</v>
      </c>
    </row>
    <row r="1006" spans="1:28" x14ac:dyDescent="0.25">
      <c r="A1006" t="s">
        <v>4815</v>
      </c>
      <c r="B1006" t="s">
        <v>4331</v>
      </c>
      <c r="C1006" t="s">
        <v>4816</v>
      </c>
      <c r="D1006" t="s">
        <v>4382</v>
      </c>
      <c r="E1006" t="s">
        <v>4383</v>
      </c>
      <c r="F1006" t="s">
        <v>4817</v>
      </c>
      <c r="G1006" t="s">
        <v>79</v>
      </c>
      <c r="H1006" t="s">
        <v>4818</v>
      </c>
      <c r="I1006" s="3" t="s">
        <v>9763</v>
      </c>
      <c r="J1006" t="s">
        <v>54</v>
      </c>
      <c r="K1006" t="s">
        <v>183</v>
      </c>
      <c r="L1006" t="s">
        <v>171</v>
      </c>
      <c r="M1006" t="s">
        <v>2262</v>
      </c>
      <c r="N1006" t="s">
        <v>171</v>
      </c>
      <c r="O1006" t="s">
        <v>74</v>
      </c>
      <c r="P1006" t="s">
        <v>419</v>
      </c>
      <c r="Q1006" s="1" t="s">
        <v>4819</v>
      </c>
      <c r="R1006" t="s">
        <v>4820</v>
      </c>
      <c r="S1006" t="s">
        <v>1225</v>
      </c>
      <c r="T1006" t="s">
        <v>1356</v>
      </c>
      <c r="U1006">
        <f t="shared" si="120"/>
        <v>2014</v>
      </c>
      <c r="V1006" t="str">
        <f t="shared" si="124"/>
        <v>03</v>
      </c>
      <c r="W1006" t="str">
        <f t="shared" si="125"/>
        <v>31</v>
      </c>
      <c r="X1006" s="8">
        <f t="shared" si="126"/>
        <v>41729</v>
      </c>
      <c r="Y1006">
        <f t="shared" si="121"/>
        <v>20.3</v>
      </c>
      <c r="Z1006" t="str">
        <f t="shared" si="122"/>
        <v>GRUENFARBE</v>
      </c>
      <c r="AA1006" s="9" t="str">
        <f t="shared" si="123"/>
        <v>31.03.2014</v>
      </c>
      <c r="AB1006" s="9" t="str">
        <f t="shared" si="127"/>
        <v>Nein</v>
      </c>
    </row>
    <row r="1007" spans="1:28" x14ac:dyDescent="0.25">
      <c r="A1007" t="s">
        <v>4821</v>
      </c>
      <c r="B1007" t="s">
        <v>4822</v>
      </c>
      <c r="C1007" t="s">
        <v>51</v>
      </c>
      <c r="D1007" t="s">
        <v>4823</v>
      </c>
      <c r="E1007" t="s">
        <v>4824</v>
      </c>
      <c r="F1007" t="s">
        <v>51</v>
      </c>
      <c r="G1007" t="s">
        <v>88</v>
      </c>
      <c r="H1007" t="s">
        <v>51</v>
      </c>
      <c r="I1007" s="3" t="s">
        <v>9601</v>
      </c>
      <c r="J1007" t="s">
        <v>54</v>
      </c>
      <c r="K1007" t="s">
        <v>59</v>
      </c>
      <c r="L1007" t="s">
        <v>51</v>
      </c>
      <c r="M1007" t="s">
        <v>51</v>
      </c>
      <c r="N1007" t="s">
        <v>59</v>
      </c>
      <c r="O1007" t="s">
        <v>56</v>
      </c>
      <c r="P1007" t="s">
        <v>51</v>
      </c>
      <c r="Q1007" s="1" t="s">
        <v>4819</v>
      </c>
      <c r="R1007" t="s">
        <v>51</v>
      </c>
      <c r="S1007" t="s">
        <v>450</v>
      </c>
      <c r="T1007" t="s">
        <v>2937</v>
      </c>
      <c r="U1007">
        <f t="shared" si="120"/>
        <v>2002</v>
      </c>
      <c r="V1007" t="str">
        <f t="shared" si="124"/>
        <v>01</v>
      </c>
      <c r="W1007" t="str">
        <f t="shared" si="125"/>
        <v>01</v>
      </c>
      <c r="X1007" s="8">
        <f t="shared" si="126"/>
        <v>37257</v>
      </c>
      <c r="Y1007">
        <f t="shared" si="121"/>
        <v>20.3</v>
      </c>
      <c r="Z1007" t="str">
        <f t="shared" si="122"/>
        <v>GRUENFARBE</v>
      </c>
      <c r="AA1007" s="9" t="str">
        <f t="shared" si="123"/>
        <v>01.01.2002</v>
      </c>
      <c r="AB1007" s="9" t="str">
        <f t="shared" si="127"/>
        <v>Nein</v>
      </c>
    </row>
    <row r="1008" spans="1:28" x14ac:dyDescent="0.25">
      <c r="A1008" t="s">
        <v>4825</v>
      </c>
      <c r="B1008" t="s">
        <v>3317</v>
      </c>
      <c r="C1008" t="s">
        <v>4826</v>
      </c>
      <c r="D1008" t="s">
        <v>4823</v>
      </c>
      <c r="E1008" t="s">
        <v>4826</v>
      </c>
      <c r="F1008" t="s">
        <v>51</v>
      </c>
      <c r="G1008" t="s">
        <v>88</v>
      </c>
      <c r="H1008" t="s">
        <v>4826</v>
      </c>
      <c r="I1008" s="3" t="s">
        <v>9601</v>
      </c>
      <c r="J1008" t="s">
        <v>54</v>
      </c>
      <c r="K1008" t="s">
        <v>59</v>
      </c>
      <c r="L1008" t="s">
        <v>51</v>
      </c>
      <c r="M1008" t="s">
        <v>51</v>
      </c>
      <c r="N1008" t="s">
        <v>59</v>
      </c>
      <c r="O1008" t="s">
        <v>56</v>
      </c>
      <c r="P1008" t="s">
        <v>74</v>
      </c>
      <c r="Q1008" s="1" t="s">
        <v>4819</v>
      </c>
      <c r="R1008" t="s">
        <v>4827</v>
      </c>
      <c r="S1008" t="s">
        <v>450</v>
      </c>
      <c r="T1008" t="s">
        <v>4828</v>
      </c>
      <c r="U1008">
        <f t="shared" si="120"/>
        <v>2002</v>
      </c>
      <c r="V1008" t="str">
        <f t="shared" si="124"/>
        <v>01</v>
      </c>
      <c r="W1008" t="str">
        <f t="shared" si="125"/>
        <v>01</v>
      </c>
      <c r="X1008" s="8">
        <f t="shared" si="126"/>
        <v>37257</v>
      </c>
      <c r="Y1008">
        <f t="shared" si="121"/>
        <v>20.3</v>
      </c>
      <c r="Z1008" t="str">
        <f t="shared" si="122"/>
        <v>GRUENFARBE</v>
      </c>
      <c r="AA1008" s="9" t="str">
        <f t="shared" si="123"/>
        <v>01.01.2002</v>
      </c>
      <c r="AB1008" s="9" t="str">
        <f t="shared" si="127"/>
        <v>Nein</v>
      </c>
    </row>
    <row r="1009" spans="1:28" x14ac:dyDescent="0.25">
      <c r="A1009" t="s">
        <v>4829</v>
      </c>
      <c r="B1009" t="s">
        <v>51</v>
      </c>
      <c r="C1009" t="s">
        <v>4830</v>
      </c>
      <c r="D1009" t="s">
        <v>4831</v>
      </c>
      <c r="E1009" t="s">
        <v>4832</v>
      </c>
      <c r="F1009" t="s">
        <v>51</v>
      </c>
      <c r="G1009" t="s">
        <v>63</v>
      </c>
      <c r="H1009" t="s">
        <v>51</v>
      </c>
      <c r="I1009" s="3" t="s">
        <v>9277</v>
      </c>
      <c r="J1009" t="s">
        <v>54</v>
      </c>
      <c r="K1009" t="s">
        <v>59</v>
      </c>
      <c r="L1009" t="s">
        <v>51</v>
      </c>
      <c r="M1009" t="s">
        <v>51</v>
      </c>
      <c r="N1009" t="s">
        <v>59</v>
      </c>
      <c r="O1009" t="s">
        <v>56</v>
      </c>
      <c r="P1009" t="s">
        <v>74</v>
      </c>
      <c r="Q1009" s="1" t="s">
        <v>4833</v>
      </c>
      <c r="R1009" t="s">
        <v>51</v>
      </c>
      <c r="S1009" t="s">
        <v>1225</v>
      </c>
      <c r="T1009" t="s">
        <v>471</v>
      </c>
      <c r="U1009">
        <f t="shared" si="120"/>
        <v>2014</v>
      </c>
      <c r="V1009" t="str">
        <f t="shared" si="124"/>
        <v>01</v>
      </c>
      <c r="W1009" t="str">
        <f t="shared" si="125"/>
        <v>01</v>
      </c>
      <c r="X1009" s="8">
        <f t="shared" si="126"/>
        <v>41640</v>
      </c>
      <c r="Y1009">
        <f t="shared" si="121"/>
        <v>20.2</v>
      </c>
      <c r="Z1009" t="str">
        <f t="shared" si="122"/>
        <v>GRUENFARBE</v>
      </c>
      <c r="AA1009" s="9" t="str">
        <f t="shared" si="123"/>
        <v>01.01.2014</v>
      </c>
      <c r="AB1009" s="9" t="str">
        <f t="shared" si="127"/>
        <v>Nein</v>
      </c>
    </row>
    <row r="1010" spans="1:28" x14ac:dyDescent="0.25">
      <c r="A1010" t="s">
        <v>51</v>
      </c>
      <c r="B1010" t="s">
        <v>52</v>
      </c>
      <c r="C1010" t="s">
        <v>51</v>
      </c>
      <c r="D1010" t="s">
        <v>51</v>
      </c>
      <c r="E1010" t="s">
        <v>51</v>
      </c>
      <c r="F1010" t="s">
        <v>51</v>
      </c>
      <c r="G1010" t="s">
        <v>281</v>
      </c>
      <c r="H1010" t="s">
        <v>51</v>
      </c>
      <c r="I1010" s="3" t="s">
        <v>9248</v>
      </c>
      <c r="J1010" t="s">
        <v>54</v>
      </c>
      <c r="K1010" t="s">
        <v>91</v>
      </c>
      <c r="L1010" t="s">
        <v>51</v>
      </c>
      <c r="M1010" t="s">
        <v>51</v>
      </c>
      <c r="N1010" t="s">
        <v>91</v>
      </c>
      <c r="O1010" t="s">
        <v>56</v>
      </c>
      <c r="P1010" t="s">
        <v>51</v>
      </c>
      <c r="Q1010" s="1" t="s">
        <v>4833</v>
      </c>
      <c r="R1010" t="s">
        <v>51</v>
      </c>
      <c r="S1010" t="s">
        <v>51</v>
      </c>
      <c r="T1010" t="s">
        <v>51</v>
      </c>
      <c r="U1010">
        <f t="shared" si="120"/>
        <v>1990</v>
      </c>
      <c r="V1010" t="str">
        <f t="shared" si="124"/>
        <v>01</v>
      </c>
      <c r="W1010" t="str">
        <f t="shared" si="125"/>
        <v>01</v>
      </c>
      <c r="X1010" s="8">
        <f t="shared" si="126"/>
        <v>32874</v>
      </c>
      <c r="Y1010">
        <f t="shared" si="121"/>
        <v>20.2</v>
      </c>
      <c r="Z1010" t="str">
        <f t="shared" si="122"/>
        <v>GRUENFARBE</v>
      </c>
      <c r="AA1010" s="9" t="str">
        <f t="shared" si="123"/>
        <v>01.01.1990</v>
      </c>
      <c r="AB1010" s="9" t="str">
        <f t="shared" si="127"/>
        <v>Nein</v>
      </c>
    </row>
    <row r="1011" spans="1:28" x14ac:dyDescent="0.25">
      <c r="A1011" t="s">
        <v>4834</v>
      </c>
      <c r="B1011" t="s">
        <v>1241</v>
      </c>
      <c r="C1011" t="s">
        <v>4835</v>
      </c>
      <c r="D1011" t="s">
        <v>4836</v>
      </c>
      <c r="E1011" t="s">
        <v>4837</v>
      </c>
      <c r="F1011" t="s">
        <v>51</v>
      </c>
      <c r="G1011" t="s">
        <v>53</v>
      </c>
      <c r="H1011" t="s">
        <v>1245</v>
      </c>
      <c r="I1011" s="4" t="s">
        <v>9345</v>
      </c>
      <c r="J1011" t="s">
        <v>54</v>
      </c>
      <c r="K1011" t="s">
        <v>463</v>
      </c>
      <c r="L1011" t="s">
        <v>51</v>
      </c>
      <c r="M1011" t="s">
        <v>51</v>
      </c>
      <c r="N1011" t="s">
        <v>463</v>
      </c>
      <c r="O1011" t="s">
        <v>74</v>
      </c>
      <c r="P1011" t="s">
        <v>74</v>
      </c>
      <c r="Q1011" s="1" t="s">
        <v>4833</v>
      </c>
      <c r="R1011" t="s">
        <v>1247</v>
      </c>
      <c r="S1011" t="s">
        <v>1248</v>
      </c>
      <c r="T1011" t="s">
        <v>1249</v>
      </c>
      <c r="U1011">
        <f t="shared" si="120"/>
        <v>1969</v>
      </c>
      <c r="V1011" t="str">
        <f t="shared" si="124"/>
        <v>01</v>
      </c>
      <c r="W1011" t="str">
        <f t="shared" si="125"/>
        <v>01</v>
      </c>
      <c r="X1011" s="8">
        <f t="shared" si="126"/>
        <v>25204</v>
      </c>
      <c r="Y1011">
        <f t="shared" si="121"/>
        <v>20.2</v>
      </c>
      <c r="Z1011" t="str">
        <f t="shared" si="122"/>
        <v>ROTFARBE</v>
      </c>
      <c r="AA1011" s="9" t="str">
        <f t="shared" si="123"/>
        <v>01.01.1969</v>
      </c>
      <c r="AB1011" s="9" t="str">
        <f t="shared" si="127"/>
        <v>Nein</v>
      </c>
    </row>
    <row r="1012" spans="1:28" x14ac:dyDescent="0.25">
      <c r="A1012" t="s">
        <v>4838</v>
      </c>
      <c r="B1012" t="s">
        <v>51</v>
      </c>
      <c r="C1012" t="s">
        <v>51</v>
      </c>
      <c r="D1012" t="s">
        <v>4432</v>
      </c>
      <c r="E1012" t="s">
        <v>4433</v>
      </c>
      <c r="F1012" t="s">
        <v>51</v>
      </c>
      <c r="G1012" t="s">
        <v>66</v>
      </c>
      <c r="H1012" t="s">
        <v>51</v>
      </c>
      <c r="I1012" s="3" t="s">
        <v>9594</v>
      </c>
      <c r="J1012" t="s">
        <v>54</v>
      </c>
      <c r="K1012" t="s">
        <v>55</v>
      </c>
      <c r="L1012" t="s">
        <v>51</v>
      </c>
      <c r="M1012" t="s">
        <v>51</v>
      </c>
      <c r="N1012" t="s">
        <v>55</v>
      </c>
      <c r="O1012" t="s">
        <v>56</v>
      </c>
      <c r="P1012" t="s">
        <v>51</v>
      </c>
      <c r="Q1012" s="1" t="s">
        <v>4839</v>
      </c>
      <c r="R1012" t="s">
        <v>51</v>
      </c>
      <c r="S1012" t="s">
        <v>51</v>
      </c>
      <c r="T1012" t="s">
        <v>1625</v>
      </c>
      <c r="U1012">
        <f t="shared" si="120"/>
        <v>2012</v>
      </c>
      <c r="V1012" t="str">
        <f t="shared" si="124"/>
        <v>01</v>
      </c>
      <c r="W1012" t="str">
        <f t="shared" si="125"/>
        <v>01</v>
      </c>
      <c r="X1012" s="8">
        <f t="shared" si="126"/>
        <v>40909</v>
      </c>
      <c r="Y1012">
        <f t="shared" si="121"/>
        <v>20.100000000000001</v>
      </c>
      <c r="Z1012" t="str">
        <f t="shared" si="122"/>
        <v>GRUENFARBE</v>
      </c>
      <c r="AA1012" s="9" t="str">
        <f t="shared" si="123"/>
        <v>01.01.2012</v>
      </c>
      <c r="AB1012" s="9" t="str">
        <f t="shared" si="127"/>
        <v>Nein</v>
      </c>
    </row>
    <row r="1013" spans="1:28" x14ac:dyDescent="0.25">
      <c r="A1013" t="s">
        <v>4847</v>
      </c>
      <c r="B1013" t="s">
        <v>51</v>
      </c>
      <c r="C1013" t="s">
        <v>4848</v>
      </c>
      <c r="D1013" t="s">
        <v>4849</v>
      </c>
      <c r="E1013" t="s">
        <v>4850</v>
      </c>
      <c r="F1013" t="s">
        <v>51</v>
      </c>
      <c r="G1013" t="s">
        <v>69</v>
      </c>
      <c r="H1013" t="s">
        <v>51</v>
      </c>
      <c r="I1013" s="3" t="s">
        <v>9369</v>
      </c>
      <c r="J1013" t="s">
        <v>54</v>
      </c>
      <c r="K1013" t="s">
        <v>59</v>
      </c>
      <c r="L1013" t="s">
        <v>51</v>
      </c>
      <c r="M1013" t="s">
        <v>51</v>
      </c>
      <c r="N1013" t="s">
        <v>59</v>
      </c>
      <c r="O1013" t="s">
        <v>419</v>
      </c>
      <c r="P1013" t="s">
        <v>51</v>
      </c>
      <c r="Q1013" s="1" t="s">
        <v>4844</v>
      </c>
      <c r="R1013" t="s">
        <v>51</v>
      </c>
      <c r="S1013" t="s">
        <v>1225</v>
      </c>
      <c r="T1013" t="s">
        <v>1523</v>
      </c>
      <c r="U1013">
        <f t="shared" si="120"/>
        <v>2015</v>
      </c>
      <c r="V1013" t="str">
        <f t="shared" si="124"/>
        <v>01</v>
      </c>
      <c r="W1013" t="str">
        <f t="shared" si="125"/>
        <v>01</v>
      </c>
      <c r="X1013" s="8">
        <f t="shared" si="126"/>
        <v>42005</v>
      </c>
      <c r="Y1013">
        <f t="shared" si="121"/>
        <v>20</v>
      </c>
      <c r="Z1013" t="str">
        <f t="shared" si="122"/>
        <v>GRUENFARBE</v>
      </c>
      <c r="AA1013" s="9" t="str">
        <f t="shared" si="123"/>
        <v>01.01.2015</v>
      </c>
      <c r="AB1013" s="9" t="str">
        <f t="shared" si="127"/>
        <v>Nein</v>
      </c>
    </row>
    <row r="1014" spans="1:28" x14ac:dyDescent="0.25">
      <c r="A1014" t="s">
        <v>4851</v>
      </c>
      <c r="B1014" t="s">
        <v>51</v>
      </c>
      <c r="C1014" t="s">
        <v>4852</v>
      </c>
      <c r="D1014" t="s">
        <v>4853</v>
      </c>
      <c r="E1014" t="s">
        <v>4854</v>
      </c>
      <c r="F1014" t="s">
        <v>51</v>
      </c>
      <c r="G1014" t="s">
        <v>66</v>
      </c>
      <c r="H1014" t="s">
        <v>51</v>
      </c>
      <c r="I1014" s="3" t="s">
        <v>9277</v>
      </c>
      <c r="J1014" t="s">
        <v>54</v>
      </c>
      <c r="K1014" t="s">
        <v>59</v>
      </c>
      <c r="L1014" t="s">
        <v>51</v>
      </c>
      <c r="M1014" t="s">
        <v>51</v>
      </c>
      <c r="N1014" t="s">
        <v>59</v>
      </c>
      <c r="O1014" t="s">
        <v>56</v>
      </c>
      <c r="P1014" t="s">
        <v>74</v>
      </c>
      <c r="Q1014" s="1" t="s">
        <v>4844</v>
      </c>
      <c r="R1014" t="s">
        <v>51</v>
      </c>
      <c r="S1014" t="s">
        <v>918</v>
      </c>
      <c r="T1014" t="s">
        <v>1356</v>
      </c>
      <c r="U1014">
        <f t="shared" si="120"/>
        <v>2014</v>
      </c>
      <c r="V1014" t="str">
        <f t="shared" si="124"/>
        <v>01</v>
      </c>
      <c r="W1014" t="str">
        <f t="shared" si="125"/>
        <v>01</v>
      </c>
      <c r="X1014" s="8">
        <f t="shared" si="126"/>
        <v>41640</v>
      </c>
      <c r="Y1014">
        <f t="shared" si="121"/>
        <v>20</v>
      </c>
      <c r="Z1014" t="str">
        <f t="shared" si="122"/>
        <v>GRUENFARBE</v>
      </c>
      <c r="AA1014" s="9" t="str">
        <f t="shared" si="123"/>
        <v>01.01.2014</v>
      </c>
      <c r="AB1014" s="9" t="str">
        <f t="shared" si="127"/>
        <v>Nein</v>
      </c>
    </row>
    <row r="1015" spans="1:28" x14ac:dyDescent="0.25">
      <c r="A1015" t="s">
        <v>4861</v>
      </c>
      <c r="B1015" t="s">
        <v>51</v>
      </c>
      <c r="C1015" t="s">
        <v>51</v>
      </c>
      <c r="D1015" t="s">
        <v>4862</v>
      </c>
      <c r="E1015" t="s">
        <v>4863</v>
      </c>
      <c r="F1015" t="s">
        <v>4864</v>
      </c>
      <c r="G1015" t="s">
        <v>66</v>
      </c>
      <c r="H1015" t="s">
        <v>51</v>
      </c>
      <c r="I1015" s="3" t="s">
        <v>9594</v>
      </c>
      <c r="J1015" t="s">
        <v>54</v>
      </c>
      <c r="K1015" t="s">
        <v>55</v>
      </c>
      <c r="L1015" t="s">
        <v>51</v>
      </c>
      <c r="M1015" t="s">
        <v>51</v>
      </c>
      <c r="N1015" t="s">
        <v>55</v>
      </c>
      <c r="O1015" t="s">
        <v>56</v>
      </c>
      <c r="P1015" t="s">
        <v>51</v>
      </c>
      <c r="Q1015" s="1" t="s">
        <v>4844</v>
      </c>
      <c r="R1015" t="s">
        <v>51</v>
      </c>
      <c r="S1015" t="s">
        <v>51</v>
      </c>
      <c r="T1015" t="s">
        <v>1625</v>
      </c>
      <c r="U1015">
        <f t="shared" si="120"/>
        <v>2012</v>
      </c>
      <c r="V1015" t="str">
        <f t="shared" si="124"/>
        <v>01</v>
      </c>
      <c r="W1015" t="str">
        <f t="shared" si="125"/>
        <v>01</v>
      </c>
      <c r="X1015" s="8">
        <f t="shared" si="126"/>
        <v>40909</v>
      </c>
      <c r="Y1015">
        <f t="shared" si="121"/>
        <v>20</v>
      </c>
      <c r="Z1015" t="str">
        <f t="shared" si="122"/>
        <v>GRUENFARBE</v>
      </c>
      <c r="AA1015" s="9" t="str">
        <f t="shared" si="123"/>
        <v>01.01.2012</v>
      </c>
      <c r="AB1015" s="9" t="str">
        <f t="shared" si="127"/>
        <v>Nein</v>
      </c>
    </row>
    <row r="1016" spans="1:28" x14ac:dyDescent="0.25">
      <c r="A1016" t="s">
        <v>4865</v>
      </c>
      <c r="B1016" t="s">
        <v>51</v>
      </c>
      <c r="C1016" t="s">
        <v>51</v>
      </c>
      <c r="D1016" t="s">
        <v>2617</v>
      </c>
      <c r="E1016" t="s">
        <v>4866</v>
      </c>
      <c r="F1016" t="s">
        <v>4867</v>
      </c>
      <c r="G1016" t="s">
        <v>88</v>
      </c>
      <c r="H1016" t="s">
        <v>51</v>
      </c>
      <c r="I1016" s="3" t="s">
        <v>9304</v>
      </c>
      <c r="J1016" t="s">
        <v>54</v>
      </c>
      <c r="K1016" t="s">
        <v>55</v>
      </c>
      <c r="L1016" t="s">
        <v>51</v>
      </c>
      <c r="M1016" t="s">
        <v>51</v>
      </c>
      <c r="N1016" t="s">
        <v>55</v>
      </c>
      <c r="O1016" t="s">
        <v>56</v>
      </c>
      <c r="P1016" t="s">
        <v>51</v>
      </c>
      <c r="Q1016" s="1" t="s">
        <v>4844</v>
      </c>
      <c r="R1016" t="s">
        <v>51</v>
      </c>
      <c r="S1016" t="s">
        <v>51</v>
      </c>
      <c r="T1016" t="s">
        <v>1356</v>
      </c>
      <c r="U1016">
        <f t="shared" si="120"/>
        <v>2011</v>
      </c>
      <c r="V1016" t="str">
        <f t="shared" si="124"/>
        <v>01</v>
      </c>
      <c r="W1016" t="str">
        <f t="shared" si="125"/>
        <v>01</v>
      </c>
      <c r="X1016" s="8">
        <f t="shared" si="126"/>
        <v>40544</v>
      </c>
      <c r="Y1016">
        <f t="shared" si="121"/>
        <v>20</v>
      </c>
      <c r="Z1016" t="str">
        <f t="shared" si="122"/>
        <v>GRUENFARBE</v>
      </c>
      <c r="AA1016" s="9" t="str">
        <f t="shared" si="123"/>
        <v>01.01.2011</v>
      </c>
      <c r="AB1016" s="9" t="str">
        <f t="shared" si="127"/>
        <v>Nein</v>
      </c>
    </row>
    <row r="1017" spans="1:28" ht="27.6" x14ac:dyDescent="0.25">
      <c r="A1017" t="s">
        <v>4911</v>
      </c>
      <c r="B1017" t="s">
        <v>1844</v>
      </c>
      <c r="C1017" t="s">
        <v>3068</v>
      </c>
      <c r="D1017" t="s">
        <v>1840</v>
      </c>
      <c r="E1017" t="s">
        <v>1841</v>
      </c>
      <c r="F1017" t="s">
        <v>51</v>
      </c>
      <c r="G1017" t="s">
        <v>79</v>
      </c>
      <c r="H1017" t="s">
        <v>4912</v>
      </c>
      <c r="I1017" s="3" t="s">
        <v>9766</v>
      </c>
      <c r="J1017" t="s">
        <v>54</v>
      </c>
      <c r="K1017" t="s">
        <v>1073</v>
      </c>
      <c r="L1017" t="s">
        <v>4913</v>
      </c>
      <c r="M1017" t="s">
        <v>51</v>
      </c>
      <c r="N1017" s="2" t="s">
        <v>564</v>
      </c>
      <c r="O1017" t="s">
        <v>74</v>
      </c>
      <c r="P1017" t="s">
        <v>74</v>
      </c>
      <c r="Q1017" s="1" t="s">
        <v>4844</v>
      </c>
      <c r="R1017" t="s">
        <v>4914</v>
      </c>
      <c r="S1017" t="s">
        <v>918</v>
      </c>
      <c r="T1017" t="s">
        <v>1844</v>
      </c>
      <c r="U1017">
        <f t="shared" si="120"/>
        <v>2010</v>
      </c>
      <c r="V1017" t="str">
        <f t="shared" si="124"/>
        <v>04</v>
      </c>
      <c r="W1017" t="str">
        <f t="shared" si="125"/>
        <v>30</v>
      </c>
      <c r="X1017" s="8">
        <f t="shared" si="126"/>
        <v>40298</v>
      </c>
      <c r="Y1017">
        <f t="shared" si="121"/>
        <v>20</v>
      </c>
      <c r="Z1017" t="str">
        <f t="shared" si="122"/>
        <v>GRUENFARBE</v>
      </c>
      <c r="AA1017" s="9" t="str">
        <f t="shared" si="123"/>
        <v>30.04.2010</v>
      </c>
      <c r="AB1017" s="9" t="str">
        <f t="shared" si="127"/>
        <v>Nein</v>
      </c>
    </row>
    <row r="1018" spans="1:28" x14ac:dyDescent="0.25">
      <c r="A1018" t="s">
        <v>4947</v>
      </c>
      <c r="B1018" t="s">
        <v>4948</v>
      </c>
      <c r="C1018" t="s">
        <v>51</v>
      </c>
      <c r="D1018" t="s">
        <v>2288</v>
      </c>
      <c r="E1018" t="s">
        <v>2287</v>
      </c>
      <c r="F1018" t="s">
        <v>51</v>
      </c>
      <c r="G1018" t="s">
        <v>69</v>
      </c>
      <c r="H1018" t="s">
        <v>51</v>
      </c>
      <c r="I1018" s="3" t="s">
        <v>9269</v>
      </c>
      <c r="J1018" t="s">
        <v>54</v>
      </c>
      <c r="K1018" t="s">
        <v>59</v>
      </c>
      <c r="L1018" t="s">
        <v>51</v>
      </c>
      <c r="M1018" t="s">
        <v>51</v>
      </c>
      <c r="N1018" t="s">
        <v>59</v>
      </c>
      <c r="O1018" t="s">
        <v>56</v>
      </c>
      <c r="P1018" t="s">
        <v>51</v>
      </c>
      <c r="Q1018" s="1" t="s">
        <v>4844</v>
      </c>
      <c r="R1018" t="s">
        <v>51</v>
      </c>
      <c r="S1018" t="s">
        <v>1225</v>
      </c>
      <c r="T1018" t="s">
        <v>3826</v>
      </c>
      <c r="U1018">
        <f t="shared" si="120"/>
        <v>2010</v>
      </c>
      <c r="V1018" t="str">
        <f t="shared" si="124"/>
        <v>01</v>
      </c>
      <c r="W1018" t="str">
        <f t="shared" si="125"/>
        <v>01</v>
      </c>
      <c r="X1018" s="8">
        <f t="shared" si="126"/>
        <v>40179</v>
      </c>
      <c r="Y1018">
        <f t="shared" si="121"/>
        <v>20</v>
      </c>
      <c r="Z1018" t="str">
        <f t="shared" si="122"/>
        <v>GRUENFARBE</v>
      </c>
      <c r="AA1018" s="9" t="str">
        <f t="shared" si="123"/>
        <v>01.01.2010</v>
      </c>
      <c r="AB1018" s="9" t="str">
        <f t="shared" si="127"/>
        <v>Nein</v>
      </c>
    </row>
    <row r="1019" spans="1:28" x14ac:dyDescent="0.25">
      <c r="A1019" t="s">
        <v>4915</v>
      </c>
      <c r="B1019" t="s">
        <v>4916</v>
      </c>
      <c r="C1019" t="s">
        <v>51</v>
      </c>
      <c r="D1019" t="s">
        <v>4876</v>
      </c>
      <c r="E1019" t="s">
        <v>4917</v>
      </c>
      <c r="F1019" t="s">
        <v>51</v>
      </c>
      <c r="G1019" t="s">
        <v>58</v>
      </c>
      <c r="H1019" t="s">
        <v>51</v>
      </c>
      <c r="I1019" s="3" t="s">
        <v>9566</v>
      </c>
      <c r="J1019" t="s">
        <v>54</v>
      </c>
      <c r="K1019" t="s">
        <v>59</v>
      </c>
      <c r="L1019" t="s">
        <v>51</v>
      </c>
      <c r="M1019" t="s">
        <v>51</v>
      </c>
      <c r="N1019" t="s">
        <v>59</v>
      </c>
      <c r="O1019" t="s">
        <v>56</v>
      </c>
      <c r="P1019" t="s">
        <v>51</v>
      </c>
      <c r="Q1019" s="1" t="s">
        <v>4844</v>
      </c>
      <c r="R1019" t="s">
        <v>51</v>
      </c>
      <c r="S1019" t="s">
        <v>450</v>
      </c>
      <c r="T1019" t="s">
        <v>4878</v>
      </c>
      <c r="U1019">
        <f t="shared" si="120"/>
        <v>2009</v>
      </c>
      <c r="V1019" t="str">
        <f t="shared" si="124"/>
        <v>01</v>
      </c>
      <c r="W1019" t="str">
        <f t="shared" si="125"/>
        <v>01</v>
      </c>
      <c r="X1019" s="8">
        <f t="shared" si="126"/>
        <v>39814</v>
      </c>
      <c r="Y1019">
        <f t="shared" si="121"/>
        <v>20</v>
      </c>
      <c r="Z1019" t="str">
        <f t="shared" si="122"/>
        <v>GRUENFARBE</v>
      </c>
      <c r="AA1019" s="9" t="str">
        <f t="shared" si="123"/>
        <v>01.01.2009</v>
      </c>
      <c r="AB1019" s="9" t="str">
        <f t="shared" si="127"/>
        <v>Nein</v>
      </c>
    </row>
    <row r="1020" spans="1:28" x14ac:dyDescent="0.25">
      <c r="A1020" t="s">
        <v>4932</v>
      </c>
      <c r="B1020" t="s">
        <v>51</v>
      </c>
      <c r="C1020" t="s">
        <v>51</v>
      </c>
      <c r="D1020" t="s">
        <v>4933</v>
      </c>
      <c r="E1020" t="s">
        <v>3762</v>
      </c>
      <c r="F1020" t="s">
        <v>51</v>
      </c>
      <c r="G1020" t="s">
        <v>79</v>
      </c>
      <c r="H1020" t="s">
        <v>51</v>
      </c>
      <c r="I1020" s="3" t="s">
        <v>9566</v>
      </c>
      <c r="J1020" t="s">
        <v>54</v>
      </c>
      <c r="K1020" t="s">
        <v>59</v>
      </c>
      <c r="L1020" t="s">
        <v>51</v>
      </c>
      <c r="M1020" t="s">
        <v>51</v>
      </c>
      <c r="N1020" t="s">
        <v>59</v>
      </c>
      <c r="O1020" t="s">
        <v>56</v>
      </c>
      <c r="P1020" t="s">
        <v>51</v>
      </c>
      <c r="Q1020" s="1" t="s">
        <v>4844</v>
      </c>
      <c r="R1020" t="s">
        <v>51</v>
      </c>
      <c r="S1020" t="s">
        <v>450</v>
      </c>
      <c r="T1020" t="s">
        <v>1552</v>
      </c>
      <c r="U1020">
        <f t="shared" si="120"/>
        <v>2009</v>
      </c>
      <c r="V1020" t="str">
        <f t="shared" si="124"/>
        <v>01</v>
      </c>
      <c r="W1020" t="str">
        <f t="shared" si="125"/>
        <v>01</v>
      </c>
      <c r="X1020" s="8">
        <f t="shared" si="126"/>
        <v>39814</v>
      </c>
      <c r="Y1020">
        <f t="shared" si="121"/>
        <v>20</v>
      </c>
      <c r="Z1020" t="str">
        <f t="shared" si="122"/>
        <v>GRUENFARBE</v>
      </c>
      <c r="AA1020" s="9" t="str">
        <f t="shared" si="123"/>
        <v>01.01.2009</v>
      </c>
      <c r="AB1020" s="9" t="str">
        <f t="shared" si="127"/>
        <v>Nein</v>
      </c>
    </row>
    <row r="1021" spans="1:28" x14ac:dyDescent="0.25">
      <c r="A1021" t="s">
        <v>4938</v>
      </c>
      <c r="B1021" t="s">
        <v>4939</v>
      </c>
      <c r="C1021" t="s">
        <v>51</v>
      </c>
      <c r="D1021" t="s">
        <v>4940</v>
      </c>
      <c r="E1021" t="s">
        <v>4941</v>
      </c>
      <c r="F1021" t="s">
        <v>51</v>
      </c>
      <c r="G1021" t="s">
        <v>66</v>
      </c>
      <c r="H1021" t="s">
        <v>51</v>
      </c>
      <c r="I1021" s="3" t="s">
        <v>9566</v>
      </c>
      <c r="J1021" t="s">
        <v>54</v>
      </c>
      <c r="K1021" t="s">
        <v>59</v>
      </c>
      <c r="L1021" t="s">
        <v>51</v>
      </c>
      <c r="M1021" t="s">
        <v>51</v>
      </c>
      <c r="N1021" t="s">
        <v>59</v>
      </c>
      <c r="O1021" t="s">
        <v>56</v>
      </c>
      <c r="P1021" t="s">
        <v>51</v>
      </c>
      <c r="Q1021" s="1" t="s">
        <v>4844</v>
      </c>
      <c r="R1021" t="s">
        <v>4942</v>
      </c>
      <c r="S1021" t="s">
        <v>450</v>
      </c>
      <c r="T1021" t="s">
        <v>1356</v>
      </c>
      <c r="U1021">
        <f t="shared" si="120"/>
        <v>2009</v>
      </c>
      <c r="V1021" t="str">
        <f t="shared" si="124"/>
        <v>01</v>
      </c>
      <c r="W1021" t="str">
        <f t="shared" si="125"/>
        <v>01</v>
      </c>
      <c r="X1021" s="8">
        <f t="shared" si="126"/>
        <v>39814</v>
      </c>
      <c r="Y1021">
        <f t="shared" si="121"/>
        <v>20</v>
      </c>
      <c r="Z1021" t="str">
        <f t="shared" si="122"/>
        <v>GRUENFARBE</v>
      </c>
      <c r="AA1021" s="9" t="str">
        <f t="shared" si="123"/>
        <v>01.01.2009</v>
      </c>
      <c r="AB1021" s="9" t="str">
        <f t="shared" si="127"/>
        <v>Nein</v>
      </c>
    </row>
    <row r="1022" spans="1:28" x14ac:dyDescent="0.25">
      <c r="A1022" t="s">
        <v>4874</v>
      </c>
      <c r="B1022" t="s">
        <v>4875</v>
      </c>
      <c r="C1022" t="s">
        <v>51</v>
      </c>
      <c r="D1022" t="s">
        <v>4876</v>
      </c>
      <c r="E1022" t="s">
        <v>4877</v>
      </c>
      <c r="F1022" t="s">
        <v>51</v>
      </c>
      <c r="G1022" t="s">
        <v>58</v>
      </c>
      <c r="H1022" t="s">
        <v>51</v>
      </c>
      <c r="I1022" s="3" t="s">
        <v>9274</v>
      </c>
      <c r="J1022" t="s">
        <v>54</v>
      </c>
      <c r="K1022" t="s">
        <v>59</v>
      </c>
      <c r="L1022" t="s">
        <v>51</v>
      </c>
      <c r="M1022" t="s">
        <v>51</v>
      </c>
      <c r="N1022" t="s">
        <v>59</v>
      </c>
      <c r="O1022" t="s">
        <v>56</v>
      </c>
      <c r="P1022" t="s">
        <v>51</v>
      </c>
      <c r="Q1022" s="1" t="s">
        <v>4844</v>
      </c>
      <c r="R1022" t="s">
        <v>51</v>
      </c>
      <c r="S1022" t="s">
        <v>450</v>
      </c>
      <c r="T1022" t="s">
        <v>4878</v>
      </c>
      <c r="U1022">
        <f t="shared" si="120"/>
        <v>2007</v>
      </c>
      <c r="V1022" t="str">
        <f t="shared" si="124"/>
        <v>01</v>
      </c>
      <c r="W1022" t="str">
        <f t="shared" si="125"/>
        <v>01</v>
      </c>
      <c r="X1022" s="8">
        <f t="shared" si="126"/>
        <v>39083</v>
      </c>
      <c r="Y1022">
        <f t="shared" si="121"/>
        <v>20</v>
      </c>
      <c r="Z1022" t="str">
        <f t="shared" si="122"/>
        <v>GRUENFARBE</v>
      </c>
      <c r="AA1022" s="9" t="str">
        <f t="shared" si="123"/>
        <v>01.01.2007</v>
      </c>
      <c r="AB1022" s="9" t="str">
        <f t="shared" si="127"/>
        <v>Nein</v>
      </c>
    </row>
    <row r="1023" spans="1:28" x14ac:dyDescent="0.25">
      <c r="A1023" t="s">
        <v>4918</v>
      </c>
      <c r="B1023" t="s">
        <v>4380</v>
      </c>
      <c r="C1023" t="s">
        <v>51</v>
      </c>
      <c r="D1023" t="s">
        <v>4919</v>
      </c>
      <c r="E1023" t="s">
        <v>4920</v>
      </c>
      <c r="F1023" t="s">
        <v>51</v>
      </c>
      <c r="G1023" t="s">
        <v>356</v>
      </c>
      <c r="H1023" t="s">
        <v>51</v>
      </c>
      <c r="I1023" s="3" t="s">
        <v>9274</v>
      </c>
      <c r="J1023" t="s">
        <v>54</v>
      </c>
      <c r="K1023" t="s">
        <v>59</v>
      </c>
      <c r="L1023" t="s">
        <v>51</v>
      </c>
      <c r="M1023" t="s">
        <v>51</v>
      </c>
      <c r="N1023" t="s">
        <v>59</v>
      </c>
      <c r="O1023" t="s">
        <v>56</v>
      </c>
      <c r="P1023" t="s">
        <v>51</v>
      </c>
      <c r="Q1023" s="1" t="s">
        <v>4844</v>
      </c>
      <c r="R1023" t="s">
        <v>51</v>
      </c>
      <c r="S1023" t="s">
        <v>1225</v>
      </c>
      <c r="T1023" t="s">
        <v>4921</v>
      </c>
      <c r="U1023">
        <f t="shared" si="120"/>
        <v>2007</v>
      </c>
      <c r="V1023" t="str">
        <f t="shared" si="124"/>
        <v>01</v>
      </c>
      <c r="W1023" t="str">
        <f t="shared" si="125"/>
        <v>01</v>
      </c>
      <c r="X1023" s="8">
        <f t="shared" si="126"/>
        <v>39083</v>
      </c>
      <c r="Y1023">
        <f t="shared" si="121"/>
        <v>20</v>
      </c>
      <c r="Z1023" t="str">
        <f t="shared" si="122"/>
        <v>GRUENFARBE</v>
      </c>
      <c r="AA1023" s="9" t="str">
        <f t="shared" si="123"/>
        <v>01.01.2007</v>
      </c>
      <c r="AB1023" s="9" t="str">
        <f t="shared" si="127"/>
        <v>Nein</v>
      </c>
    </row>
    <row r="1024" spans="1:28" x14ac:dyDescent="0.25">
      <c r="A1024" t="s">
        <v>4840</v>
      </c>
      <c r="B1024" t="s">
        <v>4438</v>
      </c>
      <c r="C1024" t="s">
        <v>4841</v>
      </c>
      <c r="D1024" t="s">
        <v>4842</v>
      </c>
      <c r="E1024" t="s">
        <v>4843</v>
      </c>
      <c r="F1024" t="s">
        <v>51</v>
      </c>
      <c r="G1024" t="s">
        <v>66</v>
      </c>
      <c r="H1024" t="s">
        <v>51</v>
      </c>
      <c r="I1024" s="3" t="s">
        <v>9764</v>
      </c>
      <c r="J1024" t="s">
        <v>54</v>
      </c>
      <c r="K1024" t="s">
        <v>59</v>
      </c>
      <c r="L1024" t="s">
        <v>51</v>
      </c>
      <c r="M1024" t="s">
        <v>51</v>
      </c>
      <c r="N1024" t="s">
        <v>59</v>
      </c>
      <c r="O1024" t="s">
        <v>56</v>
      </c>
      <c r="P1024" t="s">
        <v>74</v>
      </c>
      <c r="Q1024" s="1" t="s">
        <v>4844</v>
      </c>
      <c r="R1024" t="s">
        <v>4845</v>
      </c>
      <c r="S1024" t="s">
        <v>450</v>
      </c>
      <c r="T1024" t="s">
        <v>4846</v>
      </c>
      <c r="U1024">
        <f t="shared" si="120"/>
        <v>2006</v>
      </c>
      <c r="V1024" t="str">
        <f t="shared" si="124"/>
        <v>06</v>
      </c>
      <c r="W1024" t="str">
        <f t="shared" si="125"/>
        <v>16</v>
      </c>
      <c r="X1024" s="8">
        <f t="shared" si="126"/>
        <v>38884</v>
      </c>
      <c r="Y1024">
        <f t="shared" si="121"/>
        <v>20</v>
      </c>
      <c r="Z1024" t="str">
        <f t="shared" si="122"/>
        <v>GRUENFARBE</v>
      </c>
      <c r="AA1024" s="9" t="str">
        <f t="shared" si="123"/>
        <v>16.06.2006</v>
      </c>
      <c r="AB1024" s="9" t="str">
        <f t="shared" si="127"/>
        <v>Nein</v>
      </c>
    </row>
    <row r="1025" spans="1:28" x14ac:dyDescent="0.25">
      <c r="A1025" t="s">
        <v>4855</v>
      </c>
      <c r="B1025" t="s">
        <v>4380</v>
      </c>
      <c r="C1025" t="s">
        <v>4856</v>
      </c>
      <c r="D1025" t="s">
        <v>1993</v>
      </c>
      <c r="E1025" t="s">
        <v>1994</v>
      </c>
      <c r="F1025" t="s">
        <v>4857</v>
      </c>
      <c r="G1025" t="s">
        <v>79</v>
      </c>
      <c r="H1025" t="s">
        <v>51</v>
      </c>
      <c r="I1025" s="3" t="s">
        <v>9539</v>
      </c>
      <c r="J1025" t="s">
        <v>54</v>
      </c>
      <c r="K1025" t="s">
        <v>59</v>
      </c>
      <c r="L1025" t="s">
        <v>51</v>
      </c>
      <c r="M1025" t="s">
        <v>51</v>
      </c>
      <c r="N1025" t="s">
        <v>59</v>
      </c>
      <c r="O1025" t="s">
        <v>56</v>
      </c>
      <c r="P1025" t="s">
        <v>74</v>
      </c>
      <c r="Q1025" s="1" t="s">
        <v>4844</v>
      </c>
      <c r="R1025" t="s">
        <v>4858</v>
      </c>
      <c r="S1025" t="s">
        <v>450</v>
      </c>
      <c r="T1025" t="s">
        <v>1279</v>
      </c>
      <c r="U1025">
        <f t="shared" si="120"/>
        <v>2006</v>
      </c>
      <c r="V1025" t="str">
        <f t="shared" si="124"/>
        <v>01</v>
      </c>
      <c r="W1025" t="str">
        <f t="shared" si="125"/>
        <v>01</v>
      </c>
      <c r="X1025" s="8">
        <f t="shared" si="126"/>
        <v>38718</v>
      </c>
      <c r="Y1025">
        <f t="shared" si="121"/>
        <v>20</v>
      </c>
      <c r="Z1025" t="str">
        <f t="shared" si="122"/>
        <v>GRUENFARBE</v>
      </c>
      <c r="AA1025" s="9" t="str">
        <f t="shared" si="123"/>
        <v>01.01.2006</v>
      </c>
      <c r="AB1025" s="9" t="str">
        <f t="shared" si="127"/>
        <v>Nein</v>
      </c>
    </row>
    <row r="1026" spans="1:28" x14ac:dyDescent="0.25">
      <c r="A1026" t="s">
        <v>4859</v>
      </c>
      <c r="B1026" t="s">
        <v>4380</v>
      </c>
      <c r="C1026" t="s">
        <v>4860</v>
      </c>
      <c r="D1026" t="s">
        <v>1993</v>
      </c>
      <c r="E1026" t="s">
        <v>1994</v>
      </c>
      <c r="F1026" t="s">
        <v>4857</v>
      </c>
      <c r="G1026" t="s">
        <v>79</v>
      </c>
      <c r="H1026" t="s">
        <v>51</v>
      </c>
      <c r="I1026" s="3" t="s">
        <v>9539</v>
      </c>
      <c r="J1026" t="s">
        <v>54</v>
      </c>
      <c r="K1026" t="s">
        <v>59</v>
      </c>
      <c r="L1026" t="s">
        <v>51</v>
      </c>
      <c r="M1026" t="s">
        <v>51</v>
      </c>
      <c r="N1026" t="s">
        <v>59</v>
      </c>
      <c r="O1026" t="s">
        <v>56</v>
      </c>
      <c r="P1026" t="s">
        <v>74</v>
      </c>
      <c r="Q1026" s="1" t="s">
        <v>4844</v>
      </c>
      <c r="R1026" t="s">
        <v>4858</v>
      </c>
      <c r="S1026" t="s">
        <v>450</v>
      </c>
      <c r="T1026" t="s">
        <v>1279</v>
      </c>
      <c r="U1026">
        <f t="shared" si="120"/>
        <v>2006</v>
      </c>
      <c r="V1026" t="str">
        <f t="shared" si="124"/>
        <v>01</v>
      </c>
      <c r="W1026" t="str">
        <f t="shared" si="125"/>
        <v>01</v>
      </c>
      <c r="X1026" s="8">
        <f t="shared" si="126"/>
        <v>38718</v>
      </c>
      <c r="Y1026">
        <f t="shared" si="121"/>
        <v>20</v>
      </c>
      <c r="Z1026" t="str">
        <f t="shared" si="122"/>
        <v>GRUENFARBE</v>
      </c>
      <c r="AA1026" s="9" t="str">
        <f t="shared" si="123"/>
        <v>01.01.2006</v>
      </c>
      <c r="AB1026" s="9" t="str">
        <f t="shared" si="127"/>
        <v>Nein</v>
      </c>
    </row>
    <row r="1027" spans="1:28" x14ac:dyDescent="0.25">
      <c r="A1027" t="s">
        <v>4882</v>
      </c>
      <c r="B1027" t="s">
        <v>4883</v>
      </c>
      <c r="C1027" t="s">
        <v>4884</v>
      </c>
      <c r="D1027" t="s">
        <v>2307</v>
      </c>
      <c r="E1027" t="s">
        <v>4885</v>
      </c>
      <c r="F1027" t="s">
        <v>51</v>
      </c>
      <c r="G1027" t="s">
        <v>66</v>
      </c>
      <c r="H1027" t="s">
        <v>51</v>
      </c>
      <c r="I1027" s="3" t="s">
        <v>9539</v>
      </c>
      <c r="J1027" t="s">
        <v>54</v>
      </c>
      <c r="K1027" t="s">
        <v>59</v>
      </c>
      <c r="L1027" t="s">
        <v>51</v>
      </c>
      <c r="M1027" t="s">
        <v>51</v>
      </c>
      <c r="N1027" t="s">
        <v>59</v>
      </c>
      <c r="O1027" t="s">
        <v>56</v>
      </c>
      <c r="P1027" t="s">
        <v>172</v>
      </c>
      <c r="Q1027" s="1" t="s">
        <v>4844</v>
      </c>
      <c r="R1027" t="s">
        <v>51</v>
      </c>
      <c r="S1027" t="s">
        <v>107</v>
      </c>
      <c r="T1027" t="s">
        <v>196</v>
      </c>
      <c r="U1027">
        <f t="shared" ref="U1027:U1090" si="128">VALUE(IF(LEN(I1027)&gt;3,RIGHT(I1027,4),1990))</f>
        <v>2006</v>
      </c>
      <c r="V1027" t="str">
        <f t="shared" si="124"/>
        <v>01</v>
      </c>
      <c r="W1027" t="str">
        <f t="shared" si="125"/>
        <v>01</v>
      </c>
      <c r="X1027" s="8">
        <f t="shared" si="126"/>
        <v>38718</v>
      </c>
      <c r="Y1027">
        <f t="shared" ref="Y1027:Y1090" si="129">VALUE(Q1027)</f>
        <v>20</v>
      </c>
      <c r="Z1027" t="str">
        <f t="shared" ref="Z1027:Z1090" si="130">IF(VALUE(U1027)&lt;1990,"ROTFARBE","GRUENFARBE")</f>
        <v>GRUENFARBE</v>
      </c>
      <c r="AA1027" s="9" t="str">
        <f t="shared" ref="AA1027:AA1090" si="131">TEXT(I1027,"DD.MM.YYYY")</f>
        <v>01.01.2006</v>
      </c>
      <c r="AB1027" s="9" t="str">
        <f t="shared" si="127"/>
        <v>Nein</v>
      </c>
    </row>
    <row r="1028" spans="1:28" x14ac:dyDescent="0.25">
      <c r="A1028" t="s">
        <v>4907</v>
      </c>
      <c r="B1028" t="s">
        <v>2846</v>
      </c>
      <c r="C1028" t="s">
        <v>4908</v>
      </c>
      <c r="D1028" t="s">
        <v>338</v>
      </c>
      <c r="E1028" t="s">
        <v>339</v>
      </c>
      <c r="F1028" t="s">
        <v>4909</v>
      </c>
      <c r="G1028" t="s">
        <v>63</v>
      </c>
      <c r="H1028" t="s">
        <v>51</v>
      </c>
      <c r="I1028" s="3" t="s">
        <v>9539</v>
      </c>
      <c r="J1028" t="s">
        <v>54</v>
      </c>
      <c r="K1028" t="s">
        <v>91</v>
      </c>
      <c r="L1028" t="s">
        <v>51</v>
      </c>
      <c r="M1028" t="s">
        <v>51</v>
      </c>
      <c r="N1028" t="s">
        <v>91</v>
      </c>
      <c r="O1028" t="s">
        <v>56</v>
      </c>
      <c r="P1028" t="s">
        <v>74</v>
      </c>
      <c r="Q1028" s="1" t="s">
        <v>4844</v>
      </c>
      <c r="R1028" t="s">
        <v>51</v>
      </c>
      <c r="S1028" t="s">
        <v>1225</v>
      </c>
      <c r="T1028" t="s">
        <v>4910</v>
      </c>
      <c r="U1028">
        <f t="shared" si="128"/>
        <v>2006</v>
      </c>
      <c r="V1028" t="str">
        <f t="shared" ref="V1028:V1091" si="132">TEXT(IF(LEN(I1028)=10,MID(I1028,4,2),1),"00")</f>
        <v>01</v>
      </c>
      <c r="W1028" t="str">
        <f t="shared" ref="W1028:W1091" si="133">TEXT(IF(LEN(I1028)=10,MID(I1028,1,2),1),"00")</f>
        <v>01</v>
      </c>
      <c r="X1028" s="8">
        <f t="shared" ref="X1028:X1091" si="134">DATE(U1028,V1028,W1028)</f>
        <v>38718</v>
      </c>
      <c r="Y1028">
        <f t="shared" si="129"/>
        <v>20</v>
      </c>
      <c r="Z1028" t="str">
        <f t="shared" si="130"/>
        <v>GRUENFARBE</v>
      </c>
      <c r="AA1028" s="9" t="str">
        <f t="shared" si="131"/>
        <v>01.01.2006</v>
      </c>
      <c r="AB1028" s="9" t="str">
        <f t="shared" ref="AB1028:AB1091" si="135">IF(Y1028&gt;AD$4,"Ja","Nein")</f>
        <v>Nein</v>
      </c>
    </row>
    <row r="1029" spans="1:28" x14ac:dyDescent="0.25">
      <c r="A1029" t="s">
        <v>4934</v>
      </c>
      <c r="B1029" t="s">
        <v>4883</v>
      </c>
      <c r="C1029" t="s">
        <v>4884</v>
      </c>
      <c r="D1029" t="s">
        <v>2307</v>
      </c>
      <c r="E1029" t="s">
        <v>4885</v>
      </c>
      <c r="F1029" t="s">
        <v>51</v>
      </c>
      <c r="G1029" t="s">
        <v>66</v>
      </c>
      <c r="H1029" t="s">
        <v>51</v>
      </c>
      <c r="I1029" s="3" t="s">
        <v>9769</v>
      </c>
      <c r="J1029" t="s">
        <v>54</v>
      </c>
      <c r="K1029" t="s">
        <v>59</v>
      </c>
      <c r="L1029" t="s">
        <v>51</v>
      </c>
      <c r="M1029" t="s">
        <v>51</v>
      </c>
      <c r="N1029" t="s">
        <v>59</v>
      </c>
      <c r="O1029" t="s">
        <v>56</v>
      </c>
      <c r="P1029" t="s">
        <v>172</v>
      </c>
      <c r="Q1029" s="1" t="s">
        <v>4844</v>
      </c>
      <c r="R1029" t="s">
        <v>2309</v>
      </c>
      <c r="S1029" t="s">
        <v>107</v>
      </c>
      <c r="T1029" t="s">
        <v>196</v>
      </c>
      <c r="U1029">
        <f t="shared" si="128"/>
        <v>2006</v>
      </c>
      <c r="V1029" t="str">
        <f t="shared" si="132"/>
        <v>04</v>
      </c>
      <c r="W1029" t="str">
        <f t="shared" si="133"/>
        <v>07</v>
      </c>
      <c r="X1029" s="8">
        <f t="shared" si="134"/>
        <v>38814</v>
      </c>
      <c r="Y1029">
        <f t="shared" si="129"/>
        <v>20</v>
      </c>
      <c r="Z1029" t="str">
        <f t="shared" si="130"/>
        <v>GRUENFARBE</v>
      </c>
      <c r="AA1029" s="9" t="str">
        <f t="shared" si="131"/>
        <v>07.04.2006</v>
      </c>
      <c r="AB1029" s="9" t="str">
        <f t="shared" si="135"/>
        <v>Nein</v>
      </c>
    </row>
    <row r="1030" spans="1:28" x14ac:dyDescent="0.25">
      <c r="A1030" t="s">
        <v>4957</v>
      </c>
      <c r="B1030" t="s">
        <v>4958</v>
      </c>
      <c r="C1030" t="s">
        <v>4959</v>
      </c>
      <c r="D1030" t="s">
        <v>826</v>
      </c>
      <c r="E1030" t="s">
        <v>4960</v>
      </c>
      <c r="F1030" t="s">
        <v>51</v>
      </c>
      <c r="G1030" t="s">
        <v>66</v>
      </c>
      <c r="H1030" t="s">
        <v>51</v>
      </c>
      <c r="I1030" s="3" t="s">
        <v>9772</v>
      </c>
      <c r="J1030" t="s">
        <v>54</v>
      </c>
      <c r="K1030" t="s">
        <v>91</v>
      </c>
      <c r="L1030" t="s">
        <v>51</v>
      </c>
      <c r="M1030" t="s">
        <v>51</v>
      </c>
      <c r="N1030" t="s">
        <v>91</v>
      </c>
      <c r="O1030" t="s">
        <v>56</v>
      </c>
      <c r="P1030" t="s">
        <v>74</v>
      </c>
      <c r="Q1030" s="1" t="s">
        <v>4844</v>
      </c>
      <c r="R1030" t="s">
        <v>825</v>
      </c>
      <c r="S1030" t="s">
        <v>107</v>
      </c>
      <c r="T1030" t="s">
        <v>196</v>
      </c>
      <c r="U1030">
        <f t="shared" si="128"/>
        <v>2006</v>
      </c>
      <c r="V1030" t="str">
        <f t="shared" si="132"/>
        <v>12</v>
      </c>
      <c r="W1030" t="str">
        <f t="shared" si="133"/>
        <v>31</v>
      </c>
      <c r="X1030" s="8">
        <f t="shared" si="134"/>
        <v>39082</v>
      </c>
      <c r="Y1030">
        <f t="shared" si="129"/>
        <v>20</v>
      </c>
      <c r="Z1030" t="str">
        <f t="shared" si="130"/>
        <v>GRUENFARBE</v>
      </c>
      <c r="AA1030" s="9" t="str">
        <f t="shared" si="131"/>
        <v>31.12.2006</v>
      </c>
      <c r="AB1030" s="9" t="str">
        <f t="shared" si="135"/>
        <v>Nein</v>
      </c>
    </row>
    <row r="1031" spans="1:28" x14ac:dyDescent="0.25">
      <c r="A1031" t="s">
        <v>4922</v>
      </c>
      <c r="B1031" t="s">
        <v>4923</v>
      </c>
      <c r="C1031" t="s">
        <v>4924</v>
      </c>
      <c r="D1031" t="s">
        <v>1152</v>
      </c>
      <c r="E1031" t="s">
        <v>281</v>
      </c>
      <c r="F1031" t="s">
        <v>4925</v>
      </c>
      <c r="G1031" t="s">
        <v>281</v>
      </c>
      <c r="H1031" t="s">
        <v>51</v>
      </c>
      <c r="I1031" s="3" t="s">
        <v>9767</v>
      </c>
      <c r="J1031" t="s">
        <v>54</v>
      </c>
      <c r="K1031" t="s">
        <v>91</v>
      </c>
      <c r="L1031" t="s">
        <v>4926</v>
      </c>
      <c r="M1031" t="s">
        <v>51</v>
      </c>
      <c r="N1031" t="s">
        <v>91</v>
      </c>
      <c r="O1031" t="s">
        <v>56</v>
      </c>
      <c r="P1031" t="s">
        <v>56</v>
      </c>
      <c r="Q1031" s="1" t="s">
        <v>4844</v>
      </c>
      <c r="R1031" t="s">
        <v>4927</v>
      </c>
      <c r="S1031" t="s">
        <v>450</v>
      </c>
      <c r="T1031" t="s">
        <v>1155</v>
      </c>
      <c r="U1031">
        <f t="shared" si="128"/>
        <v>2005</v>
      </c>
      <c r="V1031" t="str">
        <f t="shared" si="132"/>
        <v>09</v>
      </c>
      <c r="W1031" t="str">
        <f t="shared" si="133"/>
        <v>16</v>
      </c>
      <c r="X1031" s="8">
        <f t="shared" si="134"/>
        <v>38611</v>
      </c>
      <c r="Y1031">
        <f t="shared" si="129"/>
        <v>20</v>
      </c>
      <c r="Z1031" t="str">
        <f t="shared" si="130"/>
        <v>GRUENFARBE</v>
      </c>
      <c r="AA1031" s="9" t="str">
        <f t="shared" si="131"/>
        <v>16.09.2005</v>
      </c>
      <c r="AB1031" s="9" t="str">
        <f t="shared" si="135"/>
        <v>Nein</v>
      </c>
    </row>
    <row r="1032" spans="1:28" x14ac:dyDescent="0.25">
      <c r="A1032" t="s">
        <v>4879</v>
      </c>
      <c r="B1032" t="s">
        <v>4880</v>
      </c>
      <c r="C1032" t="s">
        <v>51</v>
      </c>
      <c r="D1032" t="s">
        <v>4842</v>
      </c>
      <c r="E1032" t="s">
        <v>4881</v>
      </c>
      <c r="F1032" t="s">
        <v>51</v>
      </c>
      <c r="G1032" t="s">
        <v>66</v>
      </c>
      <c r="H1032" t="s">
        <v>51</v>
      </c>
      <c r="I1032" s="3" t="s">
        <v>9483</v>
      </c>
      <c r="J1032" t="s">
        <v>54</v>
      </c>
      <c r="K1032" t="s">
        <v>59</v>
      </c>
      <c r="L1032" t="s">
        <v>51</v>
      </c>
      <c r="M1032" t="s">
        <v>51</v>
      </c>
      <c r="N1032" t="s">
        <v>59</v>
      </c>
      <c r="O1032" t="s">
        <v>56</v>
      </c>
      <c r="P1032" t="s">
        <v>51</v>
      </c>
      <c r="Q1032" s="1" t="s">
        <v>4844</v>
      </c>
      <c r="R1032" t="s">
        <v>51</v>
      </c>
      <c r="S1032" t="s">
        <v>1123</v>
      </c>
      <c r="T1032" t="s">
        <v>196</v>
      </c>
      <c r="U1032">
        <f t="shared" si="128"/>
        <v>2004</v>
      </c>
      <c r="V1032" t="str">
        <f t="shared" si="132"/>
        <v>01</v>
      </c>
      <c r="W1032" t="str">
        <f t="shared" si="133"/>
        <v>01</v>
      </c>
      <c r="X1032" s="8">
        <f t="shared" si="134"/>
        <v>37987</v>
      </c>
      <c r="Y1032">
        <f t="shared" si="129"/>
        <v>20</v>
      </c>
      <c r="Z1032" t="str">
        <f t="shared" si="130"/>
        <v>GRUENFARBE</v>
      </c>
      <c r="AA1032" s="9" t="str">
        <f t="shared" si="131"/>
        <v>01.01.2004</v>
      </c>
      <c r="AB1032" s="9" t="str">
        <f t="shared" si="135"/>
        <v>Nein</v>
      </c>
    </row>
    <row r="1033" spans="1:28" x14ac:dyDescent="0.25">
      <c r="A1033" t="s">
        <v>4928</v>
      </c>
      <c r="B1033" t="s">
        <v>877</v>
      </c>
      <c r="C1033" t="s">
        <v>4929</v>
      </c>
      <c r="D1033" t="s">
        <v>1063</v>
      </c>
      <c r="E1033" t="s">
        <v>1064</v>
      </c>
      <c r="F1033" t="s">
        <v>51</v>
      </c>
      <c r="G1033" t="s">
        <v>63</v>
      </c>
      <c r="H1033" t="s">
        <v>4930</v>
      </c>
      <c r="I1033" s="3" t="s">
        <v>9768</v>
      </c>
      <c r="J1033" t="s">
        <v>54</v>
      </c>
      <c r="K1033" t="s">
        <v>91</v>
      </c>
      <c r="L1033" t="s">
        <v>51</v>
      </c>
      <c r="M1033" t="s">
        <v>51</v>
      </c>
      <c r="N1033" t="s">
        <v>91</v>
      </c>
      <c r="O1033" t="s">
        <v>56</v>
      </c>
      <c r="P1033" t="s">
        <v>56</v>
      </c>
      <c r="Q1033" s="1" t="s">
        <v>4844</v>
      </c>
      <c r="R1033" t="s">
        <v>4931</v>
      </c>
      <c r="S1033" t="s">
        <v>450</v>
      </c>
      <c r="T1033" t="s">
        <v>664</v>
      </c>
      <c r="U1033">
        <f t="shared" si="128"/>
        <v>2004</v>
      </c>
      <c r="V1033" t="str">
        <f t="shared" si="132"/>
        <v>11</v>
      </c>
      <c r="W1033" t="str">
        <f t="shared" si="133"/>
        <v>25</v>
      </c>
      <c r="X1033" s="8">
        <f t="shared" si="134"/>
        <v>38316</v>
      </c>
      <c r="Y1033">
        <f t="shared" si="129"/>
        <v>20</v>
      </c>
      <c r="Z1033" t="str">
        <f t="shared" si="130"/>
        <v>GRUENFARBE</v>
      </c>
      <c r="AA1033" s="9" t="str">
        <f t="shared" si="131"/>
        <v>25.11.2004</v>
      </c>
      <c r="AB1033" s="9" t="str">
        <f t="shared" si="135"/>
        <v>Nein</v>
      </c>
    </row>
    <row r="1034" spans="1:28" x14ac:dyDescent="0.25">
      <c r="A1034" t="s">
        <v>4949</v>
      </c>
      <c r="B1034" t="s">
        <v>3861</v>
      </c>
      <c r="C1034" t="s">
        <v>2287</v>
      </c>
      <c r="D1034" t="s">
        <v>2288</v>
      </c>
      <c r="E1034" t="s">
        <v>2287</v>
      </c>
      <c r="F1034" t="s">
        <v>51</v>
      </c>
      <c r="G1034" t="s">
        <v>69</v>
      </c>
      <c r="H1034" t="s">
        <v>2287</v>
      </c>
      <c r="I1034" s="3" t="s">
        <v>9483</v>
      </c>
      <c r="J1034" t="s">
        <v>54</v>
      </c>
      <c r="K1034" t="s">
        <v>59</v>
      </c>
      <c r="L1034" t="s">
        <v>51</v>
      </c>
      <c r="M1034" t="s">
        <v>51</v>
      </c>
      <c r="N1034" t="s">
        <v>59</v>
      </c>
      <c r="O1034" t="s">
        <v>56</v>
      </c>
      <c r="P1034" t="s">
        <v>74</v>
      </c>
      <c r="Q1034" s="1" t="s">
        <v>4844</v>
      </c>
      <c r="R1034" t="s">
        <v>4950</v>
      </c>
      <c r="S1034" t="s">
        <v>2708</v>
      </c>
      <c r="T1034" t="s">
        <v>3826</v>
      </c>
      <c r="U1034">
        <f t="shared" si="128"/>
        <v>2004</v>
      </c>
      <c r="V1034" t="str">
        <f t="shared" si="132"/>
        <v>01</v>
      </c>
      <c r="W1034" t="str">
        <f t="shared" si="133"/>
        <v>01</v>
      </c>
      <c r="X1034" s="8">
        <f t="shared" si="134"/>
        <v>37987</v>
      </c>
      <c r="Y1034">
        <f t="shared" si="129"/>
        <v>20</v>
      </c>
      <c r="Z1034" t="str">
        <f t="shared" si="130"/>
        <v>GRUENFARBE</v>
      </c>
      <c r="AA1034" s="9" t="str">
        <f t="shared" si="131"/>
        <v>01.01.2004</v>
      </c>
      <c r="AB1034" s="9" t="str">
        <f t="shared" si="135"/>
        <v>Nein</v>
      </c>
    </row>
    <row r="1035" spans="1:28" x14ac:dyDescent="0.25">
      <c r="A1035" t="s">
        <v>4890</v>
      </c>
      <c r="B1035" t="s">
        <v>4891</v>
      </c>
      <c r="C1035" t="s">
        <v>4892</v>
      </c>
      <c r="D1035" t="s">
        <v>4893</v>
      </c>
      <c r="E1035" t="s">
        <v>4894</v>
      </c>
      <c r="F1035" t="s">
        <v>4895</v>
      </c>
      <c r="G1035" t="s">
        <v>58</v>
      </c>
      <c r="H1035" t="s">
        <v>51</v>
      </c>
      <c r="I1035" s="3" t="s">
        <v>9765</v>
      </c>
      <c r="J1035" t="s">
        <v>54</v>
      </c>
      <c r="K1035" t="s">
        <v>91</v>
      </c>
      <c r="L1035" t="s">
        <v>4896</v>
      </c>
      <c r="M1035" t="s">
        <v>51</v>
      </c>
      <c r="N1035" t="s">
        <v>91</v>
      </c>
      <c r="O1035" t="s">
        <v>56</v>
      </c>
      <c r="P1035" t="s">
        <v>74</v>
      </c>
      <c r="Q1035" s="1" t="s">
        <v>4844</v>
      </c>
      <c r="R1035" t="s">
        <v>4897</v>
      </c>
      <c r="S1035" t="s">
        <v>1225</v>
      </c>
      <c r="T1035" t="s">
        <v>2279</v>
      </c>
      <c r="U1035">
        <f t="shared" si="128"/>
        <v>2003</v>
      </c>
      <c r="V1035" t="str">
        <f t="shared" si="132"/>
        <v>06</v>
      </c>
      <c r="W1035" t="str">
        <f t="shared" si="133"/>
        <v>15</v>
      </c>
      <c r="X1035" s="8">
        <f t="shared" si="134"/>
        <v>37787</v>
      </c>
      <c r="Y1035">
        <f t="shared" si="129"/>
        <v>20</v>
      </c>
      <c r="Z1035" t="str">
        <f t="shared" si="130"/>
        <v>GRUENFARBE</v>
      </c>
      <c r="AA1035" s="9" t="str">
        <f t="shared" si="131"/>
        <v>15.06.2003</v>
      </c>
      <c r="AB1035" s="9" t="str">
        <f t="shared" si="135"/>
        <v>Nein</v>
      </c>
    </row>
    <row r="1036" spans="1:28" x14ac:dyDescent="0.25">
      <c r="A1036" t="s">
        <v>4953</v>
      </c>
      <c r="B1036" t="s">
        <v>4954</v>
      </c>
      <c r="C1036" t="s">
        <v>51</v>
      </c>
      <c r="D1036" t="s">
        <v>4955</v>
      </c>
      <c r="E1036" t="s">
        <v>4956</v>
      </c>
      <c r="F1036" t="s">
        <v>51</v>
      </c>
      <c r="G1036" t="s">
        <v>88</v>
      </c>
      <c r="H1036" t="s">
        <v>51</v>
      </c>
      <c r="I1036" s="3" t="s">
        <v>9355</v>
      </c>
      <c r="J1036" t="s">
        <v>54</v>
      </c>
      <c r="K1036" t="s">
        <v>59</v>
      </c>
      <c r="L1036" t="s">
        <v>51</v>
      </c>
      <c r="M1036" t="s">
        <v>51</v>
      </c>
      <c r="N1036" t="s">
        <v>59</v>
      </c>
      <c r="O1036" t="s">
        <v>56</v>
      </c>
      <c r="P1036" t="s">
        <v>51</v>
      </c>
      <c r="Q1036" s="1" t="s">
        <v>4844</v>
      </c>
      <c r="R1036" t="s">
        <v>51</v>
      </c>
      <c r="S1036" t="s">
        <v>450</v>
      </c>
      <c r="T1036" t="s">
        <v>2937</v>
      </c>
      <c r="U1036">
        <f t="shared" si="128"/>
        <v>2003</v>
      </c>
      <c r="V1036" t="str">
        <f t="shared" si="132"/>
        <v>01</v>
      </c>
      <c r="W1036" t="str">
        <f t="shared" si="133"/>
        <v>01</v>
      </c>
      <c r="X1036" s="8">
        <f t="shared" si="134"/>
        <v>37622</v>
      </c>
      <c r="Y1036">
        <f t="shared" si="129"/>
        <v>20</v>
      </c>
      <c r="Z1036" t="str">
        <f t="shared" si="130"/>
        <v>GRUENFARBE</v>
      </c>
      <c r="AA1036" s="9" t="str">
        <f t="shared" si="131"/>
        <v>01.01.2003</v>
      </c>
      <c r="AB1036" s="9" t="str">
        <f t="shared" si="135"/>
        <v>Nein</v>
      </c>
    </row>
    <row r="1037" spans="1:28" x14ac:dyDescent="0.25">
      <c r="A1037" t="s">
        <v>4886</v>
      </c>
      <c r="B1037" t="s">
        <v>4887</v>
      </c>
      <c r="C1037" t="s">
        <v>51</v>
      </c>
      <c r="D1037" t="s">
        <v>4888</v>
      </c>
      <c r="E1037" t="s">
        <v>4889</v>
      </c>
      <c r="F1037" t="s">
        <v>51</v>
      </c>
      <c r="G1037" t="s">
        <v>88</v>
      </c>
      <c r="H1037" t="s">
        <v>51</v>
      </c>
      <c r="I1037" s="3" t="s">
        <v>9496</v>
      </c>
      <c r="J1037" t="s">
        <v>54</v>
      </c>
      <c r="K1037" t="s">
        <v>59</v>
      </c>
      <c r="L1037" t="s">
        <v>51</v>
      </c>
      <c r="M1037" t="s">
        <v>51</v>
      </c>
      <c r="N1037" t="s">
        <v>59</v>
      </c>
      <c r="O1037" t="s">
        <v>56</v>
      </c>
      <c r="P1037" t="s">
        <v>51</v>
      </c>
      <c r="Q1037" s="1" t="s">
        <v>4844</v>
      </c>
      <c r="R1037" t="s">
        <v>51</v>
      </c>
      <c r="S1037" t="s">
        <v>450</v>
      </c>
      <c r="T1037" t="s">
        <v>2937</v>
      </c>
      <c r="U1037">
        <f t="shared" si="128"/>
        <v>2001</v>
      </c>
      <c r="V1037" t="str">
        <f t="shared" si="132"/>
        <v>01</v>
      </c>
      <c r="W1037" t="str">
        <f t="shared" si="133"/>
        <v>01</v>
      </c>
      <c r="X1037" s="8">
        <f t="shared" si="134"/>
        <v>36892</v>
      </c>
      <c r="Y1037">
        <f t="shared" si="129"/>
        <v>20</v>
      </c>
      <c r="Z1037" t="str">
        <f t="shared" si="130"/>
        <v>GRUENFARBE</v>
      </c>
      <c r="AA1037" s="9" t="str">
        <f t="shared" si="131"/>
        <v>01.01.2001</v>
      </c>
      <c r="AB1037" s="9" t="str">
        <f t="shared" si="135"/>
        <v>Nein</v>
      </c>
    </row>
    <row r="1038" spans="1:28" x14ac:dyDescent="0.25">
      <c r="A1038" t="s">
        <v>4898</v>
      </c>
      <c r="B1038" t="s">
        <v>4899</v>
      </c>
      <c r="C1038" t="s">
        <v>4900</v>
      </c>
      <c r="D1038" t="s">
        <v>4901</v>
      </c>
      <c r="E1038" t="s">
        <v>4902</v>
      </c>
      <c r="F1038" t="s">
        <v>51</v>
      </c>
      <c r="G1038" t="s">
        <v>77</v>
      </c>
      <c r="H1038" t="s">
        <v>51</v>
      </c>
      <c r="I1038" s="3" t="s">
        <v>9642</v>
      </c>
      <c r="J1038" t="s">
        <v>54</v>
      </c>
      <c r="K1038" t="s">
        <v>59</v>
      </c>
      <c r="L1038" t="s">
        <v>51</v>
      </c>
      <c r="M1038" t="s">
        <v>51</v>
      </c>
      <c r="N1038" t="s">
        <v>59</v>
      </c>
      <c r="O1038" t="s">
        <v>56</v>
      </c>
      <c r="P1038" t="s">
        <v>51</v>
      </c>
      <c r="Q1038" s="1" t="s">
        <v>4844</v>
      </c>
      <c r="R1038" t="s">
        <v>4903</v>
      </c>
      <c r="S1038" t="s">
        <v>918</v>
      </c>
      <c r="T1038" t="s">
        <v>3430</v>
      </c>
      <c r="U1038">
        <f t="shared" si="128"/>
        <v>2000</v>
      </c>
      <c r="V1038" t="str">
        <f t="shared" si="132"/>
        <v>01</v>
      </c>
      <c r="W1038" t="str">
        <f t="shared" si="133"/>
        <v>01</v>
      </c>
      <c r="X1038" s="8">
        <f t="shared" si="134"/>
        <v>36526</v>
      </c>
      <c r="Y1038">
        <f t="shared" si="129"/>
        <v>20</v>
      </c>
      <c r="Z1038" t="str">
        <f t="shared" si="130"/>
        <v>GRUENFARBE</v>
      </c>
      <c r="AA1038" s="9" t="str">
        <f t="shared" si="131"/>
        <v>01.01.2000</v>
      </c>
      <c r="AB1038" s="9" t="str">
        <f t="shared" si="135"/>
        <v>Nein</v>
      </c>
    </row>
    <row r="1039" spans="1:28" x14ac:dyDescent="0.25">
      <c r="A1039" t="s">
        <v>4868</v>
      </c>
      <c r="B1039" t="s">
        <v>2190</v>
      </c>
      <c r="C1039" t="s">
        <v>4869</v>
      </c>
      <c r="D1039" t="s">
        <v>4870</v>
      </c>
      <c r="E1039" t="s">
        <v>4869</v>
      </c>
      <c r="F1039" t="s">
        <v>51</v>
      </c>
      <c r="G1039" t="s">
        <v>93</v>
      </c>
      <c r="H1039" t="s">
        <v>4869</v>
      </c>
      <c r="I1039" s="3" t="s">
        <v>9549</v>
      </c>
      <c r="J1039" t="s">
        <v>54</v>
      </c>
      <c r="K1039" t="s">
        <v>73</v>
      </c>
      <c r="L1039" t="s">
        <v>51</v>
      </c>
      <c r="M1039" t="s">
        <v>51</v>
      </c>
      <c r="N1039" t="s">
        <v>73</v>
      </c>
      <c r="O1039" t="s">
        <v>74</v>
      </c>
      <c r="P1039" t="s">
        <v>56</v>
      </c>
      <c r="Q1039" s="1" t="s">
        <v>4844</v>
      </c>
      <c r="R1039" t="s">
        <v>2575</v>
      </c>
      <c r="S1039" t="s">
        <v>450</v>
      </c>
      <c r="T1039" t="s">
        <v>2197</v>
      </c>
      <c r="U1039">
        <f t="shared" si="128"/>
        <v>1995</v>
      </c>
      <c r="V1039" t="str">
        <f t="shared" si="132"/>
        <v>01</v>
      </c>
      <c r="W1039" t="str">
        <f t="shared" si="133"/>
        <v>01</v>
      </c>
      <c r="X1039" s="8">
        <f t="shared" si="134"/>
        <v>34700</v>
      </c>
      <c r="Y1039">
        <f t="shared" si="129"/>
        <v>20</v>
      </c>
      <c r="Z1039" t="str">
        <f t="shared" si="130"/>
        <v>GRUENFARBE</v>
      </c>
      <c r="AA1039" s="9" t="str">
        <f t="shared" si="131"/>
        <v>01.01.1995</v>
      </c>
      <c r="AB1039" s="9" t="str">
        <f t="shared" si="135"/>
        <v>Nein</v>
      </c>
    </row>
    <row r="1040" spans="1:28" x14ac:dyDescent="0.25">
      <c r="A1040" t="s">
        <v>4943</v>
      </c>
      <c r="B1040" t="s">
        <v>4944</v>
      </c>
      <c r="C1040" t="s">
        <v>51</v>
      </c>
      <c r="D1040" t="s">
        <v>4945</v>
      </c>
      <c r="E1040" t="s">
        <v>4946</v>
      </c>
      <c r="F1040" t="s">
        <v>51</v>
      </c>
      <c r="G1040" t="s">
        <v>88</v>
      </c>
      <c r="H1040" t="s">
        <v>51</v>
      </c>
      <c r="I1040" s="3" t="s">
        <v>9248</v>
      </c>
      <c r="J1040" t="s">
        <v>313</v>
      </c>
      <c r="K1040" t="s">
        <v>91</v>
      </c>
      <c r="L1040" t="s">
        <v>51</v>
      </c>
      <c r="M1040" t="s">
        <v>51</v>
      </c>
      <c r="N1040" t="s">
        <v>91</v>
      </c>
      <c r="O1040" t="s">
        <v>56</v>
      </c>
      <c r="P1040" t="s">
        <v>51</v>
      </c>
      <c r="Q1040" s="1" t="s">
        <v>4844</v>
      </c>
      <c r="R1040" t="s">
        <v>51</v>
      </c>
      <c r="S1040" t="s">
        <v>450</v>
      </c>
      <c r="T1040" t="s">
        <v>1356</v>
      </c>
      <c r="U1040">
        <f t="shared" si="128"/>
        <v>1990</v>
      </c>
      <c r="V1040" t="str">
        <f t="shared" si="132"/>
        <v>01</v>
      </c>
      <c r="W1040" t="str">
        <f t="shared" si="133"/>
        <v>01</v>
      </c>
      <c r="X1040" s="8">
        <f t="shared" si="134"/>
        <v>32874</v>
      </c>
      <c r="Y1040">
        <f t="shared" si="129"/>
        <v>20</v>
      </c>
      <c r="Z1040" t="str">
        <f t="shared" si="130"/>
        <v>GRUENFARBE</v>
      </c>
      <c r="AA1040" s="9" t="str">
        <f t="shared" si="131"/>
        <v>01.01.1990</v>
      </c>
      <c r="AB1040" s="9" t="str">
        <f t="shared" si="135"/>
        <v>Nein</v>
      </c>
    </row>
    <row r="1041" spans="1:28" x14ac:dyDescent="0.25">
      <c r="A1041" t="s">
        <v>4951</v>
      </c>
      <c r="B1041" t="s">
        <v>2155</v>
      </c>
      <c r="C1041" t="s">
        <v>2156</v>
      </c>
      <c r="D1041" t="s">
        <v>2157</v>
      </c>
      <c r="E1041" t="s">
        <v>2158</v>
      </c>
      <c r="F1041" t="s">
        <v>51</v>
      </c>
      <c r="G1041" t="s">
        <v>58</v>
      </c>
      <c r="H1041" t="s">
        <v>2057</v>
      </c>
      <c r="I1041" s="4" t="s">
        <v>9771</v>
      </c>
      <c r="J1041" t="s">
        <v>54</v>
      </c>
      <c r="K1041" t="s">
        <v>183</v>
      </c>
      <c r="L1041" t="s">
        <v>73</v>
      </c>
      <c r="M1041" t="s">
        <v>2820</v>
      </c>
      <c r="N1041" t="s">
        <v>73</v>
      </c>
      <c r="O1041" t="s">
        <v>74</v>
      </c>
      <c r="P1041" t="s">
        <v>56</v>
      </c>
      <c r="Q1041" s="1" t="s">
        <v>4844</v>
      </c>
      <c r="R1041" t="s">
        <v>4952</v>
      </c>
      <c r="S1041" t="s">
        <v>450</v>
      </c>
      <c r="T1041" t="s">
        <v>2161</v>
      </c>
      <c r="U1041">
        <f t="shared" si="128"/>
        <v>1971</v>
      </c>
      <c r="V1041" t="str">
        <f t="shared" si="132"/>
        <v>07</v>
      </c>
      <c r="W1041" t="str">
        <f t="shared" si="133"/>
        <v>15</v>
      </c>
      <c r="X1041" s="8">
        <f t="shared" si="134"/>
        <v>26129</v>
      </c>
      <c r="Y1041">
        <f t="shared" si="129"/>
        <v>20</v>
      </c>
      <c r="Z1041" t="str">
        <f t="shared" si="130"/>
        <v>ROTFARBE</v>
      </c>
      <c r="AA1041" s="9" t="str">
        <f t="shared" si="131"/>
        <v>15.07.1971</v>
      </c>
      <c r="AB1041" s="9" t="str">
        <f t="shared" si="135"/>
        <v>Nein</v>
      </c>
    </row>
    <row r="1042" spans="1:28" x14ac:dyDescent="0.25">
      <c r="A1042" t="s">
        <v>4871</v>
      </c>
      <c r="B1042" t="s">
        <v>914</v>
      </c>
      <c r="C1042" t="s">
        <v>4872</v>
      </c>
      <c r="D1042" t="s">
        <v>4873</v>
      </c>
      <c r="E1042" t="s">
        <v>4872</v>
      </c>
      <c r="F1042" t="s">
        <v>51</v>
      </c>
      <c r="G1042" t="s">
        <v>77</v>
      </c>
      <c r="H1042" t="s">
        <v>51</v>
      </c>
      <c r="I1042" s="4" t="s">
        <v>9391</v>
      </c>
      <c r="J1042" t="s">
        <v>54</v>
      </c>
      <c r="K1042" t="s">
        <v>463</v>
      </c>
      <c r="L1042" t="s">
        <v>51</v>
      </c>
      <c r="M1042" t="s">
        <v>51</v>
      </c>
      <c r="N1042" t="s">
        <v>463</v>
      </c>
      <c r="O1042" t="s">
        <v>74</v>
      </c>
      <c r="P1042" t="s">
        <v>74</v>
      </c>
      <c r="Q1042" s="1" t="s">
        <v>4844</v>
      </c>
      <c r="R1042" t="s">
        <v>51</v>
      </c>
      <c r="S1042" t="s">
        <v>1225</v>
      </c>
      <c r="T1042" t="s">
        <v>471</v>
      </c>
      <c r="U1042">
        <f t="shared" si="128"/>
        <v>1965</v>
      </c>
      <c r="V1042" t="str">
        <f t="shared" si="132"/>
        <v>01</v>
      </c>
      <c r="W1042" t="str">
        <f t="shared" si="133"/>
        <v>01</v>
      </c>
      <c r="X1042" s="8">
        <f t="shared" si="134"/>
        <v>23743</v>
      </c>
      <c r="Y1042">
        <f t="shared" si="129"/>
        <v>20</v>
      </c>
      <c r="Z1042" t="str">
        <f t="shared" si="130"/>
        <v>ROTFARBE</v>
      </c>
      <c r="AA1042" s="9" t="str">
        <f t="shared" si="131"/>
        <v>01.01.1965</v>
      </c>
      <c r="AB1042" s="9" t="str">
        <f t="shared" si="135"/>
        <v>Nein</v>
      </c>
    </row>
    <row r="1043" spans="1:28" x14ac:dyDescent="0.25">
      <c r="A1043" t="s">
        <v>4904</v>
      </c>
      <c r="B1043" t="s">
        <v>914</v>
      </c>
      <c r="C1043" t="s">
        <v>4905</v>
      </c>
      <c r="D1043" t="s">
        <v>4906</v>
      </c>
      <c r="E1043" t="s">
        <v>4905</v>
      </c>
      <c r="F1043" t="s">
        <v>51</v>
      </c>
      <c r="G1043" t="s">
        <v>77</v>
      </c>
      <c r="H1043" t="s">
        <v>51</v>
      </c>
      <c r="I1043" s="4" t="s">
        <v>9432</v>
      </c>
      <c r="J1043" t="s">
        <v>54</v>
      </c>
      <c r="K1043" t="s">
        <v>463</v>
      </c>
      <c r="L1043" t="s">
        <v>51</v>
      </c>
      <c r="M1043" t="s">
        <v>51</v>
      </c>
      <c r="N1043" t="s">
        <v>463</v>
      </c>
      <c r="O1043" t="s">
        <v>74</v>
      </c>
      <c r="P1043" t="s">
        <v>74</v>
      </c>
      <c r="Q1043" s="1" t="s">
        <v>4844</v>
      </c>
      <c r="R1043" t="s">
        <v>51</v>
      </c>
      <c r="S1043" t="s">
        <v>1225</v>
      </c>
      <c r="T1043" t="s">
        <v>471</v>
      </c>
      <c r="U1043">
        <f t="shared" si="128"/>
        <v>1962</v>
      </c>
      <c r="V1043" t="str">
        <f t="shared" si="132"/>
        <v>01</v>
      </c>
      <c r="W1043" t="str">
        <f t="shared" si="133"/>
        <v>01</v>
      </c>
      <c r="X1043" s="8">
        <f t="shared" si="134"/>
        <v>22647</v>
      </c>
      <c r="Y1043">
        <f t="shared" si="129"/>
        <v>20</v>
      </c>
      <c r="Z1043" t="str">
        <f t="shared" si="130"/>
        <v>ROTFARBE</v>
      </c>
      <c r="AA1043" s="9" t="str">
        <f t="shared" si="131"/>
        <v>01.01.1962</v>
      </c>
      <c r="AB1043" s="9" t="str">
        <f t="shared" si="135"/>
        <v>Nein</v>
      </c>
    </row>
    <row r="1044" spans="1:28" x14ac:dyDescent="0.25">
      <c r="A1044" t="s">
        <v>4935</v>
      </c>
      <c r="B1044" t="s">
        <v>224</v>
      </c>
      <c r="C1044" t="s">
        <v>4936</v>
      </c>
      <c r="D1044" t="s">
        <v>528</v>
      </c>
      <c r="E1044" t="s">
        <v>529</v>
      </c>
      <c r="F1044" t="s">
        <v>4937</v>
      </c>
      <c r="G1044" t="s">
        <v>84</v>
      </c>
      <c r="H1044" t="s">
        <v>4936</v>
      </c>
      <c r="I1044" s="4" t="s">
        <v>9770</v>
      </c>
      <c r="J1044" t="s">
        <v>54</v>
      </c>
      <c r="K1044" t="s">
        <v>512</v>
      </c>
      <c r="L1044" t="s">
        <v>51</v>
      </c>
      <c r="M1044" t="s">
        <v>51</v>
      </c>
      <c r="N1044" t="s">
        <v>512</v>
      </c>
      <c r="O1044" t="s">
        <v>74</v>
      </c>
      <c r="P1044" t="s">
        <v>74</v>
      </c>
      <c r="Q1044" s="1" t="s">
        <v>4844</v>
      </c>
      <c r="R1044" t="s">
        <v>532</v>
      </c>
      <c r="S1044" t="s">
        <v>450</v>
      </c>
      <c r="T1044" t="s">
        <v>1279</v>
      </c>
      <c r="U1044">
        <f t="shared" si="128"/>
        <v>1915</v>
      </c>
      <c r="V1044" t="str">
        <f t="shared" si="132"/>
        <v>01</v>
      </c>
      <c r="W1044" t="str">
        <f t="shared" si="133"/>
        <v>01</v>
      </c>
      <c r="X1044" s="8">
        <f t="shared" si="134"/>
        <v>5480</v>
      </c>
      <c r="Y1044">
        <f t="shared" si="129"/>
        <v>20</v>
      </c>
      <c r="Z1044" t="str">
        <f t="shared" si="130"/>
        <v>ROTFARBE</v>
      </c>
      <c r="AA1044" s="9" t="str">
        <f t="shared" si="131"/>
        <v>01.01.1915</v>
      </c>
      <c r="AB1044" s="9" t="str">
        <f t="shared" si="135"/>
        <v>Nein</v>
      </c>
    </row>
    <row r="1045" spans="1:28" x14ac:dyDescent="0.25">
      <c r="A1045" t="s">
        <v>4961</v>
      </c>
      <c r="B1045" t="s">
        <v>51</v>
      </c>
      <c r="C1045" t="s">
        <v>51</v>
      </c>
      <c r="D1045" t="s">
        <v>4432</v>
      </c>
      <c r="E1045" t="s">
        <v>4433</v>
      </c>
      <c r="F1045" t="s">
        <v>51</v>
      </c>
      <c r="G1045" t="s">
        <v>66</v>
      </c>
      <c r="H1045" t="s">
        <v>51</v>
      </c>
      <c r="I1045" s="3" t="s">
        <v>9594</v>
      </c>
      <c r="J1045" t="s">
        <v>54</v>
      </c>
      <c r="K1045" t="s">
        <v>55</v>
      </c>
      <c r="L1045" t="s">
        <v>51</v>
      </c>
      <c r="M1045" t="s">
        <v>51</v>
      </c>
      <c r="N1045" t="s">
        <v>55</v>
      </c>
      <c r="O1045" t="s">
        <v>56</v>
      </c>
      <c r="P1045" t="s">
        <v>51</v>
      </c>
      <c r="Q1045" s="1" t="s">
        <v>4962</v>
      </c>
      <c r="R1045" t="s">
        <v>51</v>
      </c>
      <c r="S1045" t="s">
        <v>51</v>
      </c>
      <c r="T1045" t="s">
        <v>1625</v>
      </c>
      <c r="U1045">
        <f t="shared" si="128"/>
        <v>2012</v>
      </c>
      <c r="V1045" t="str">
        <f t="shared" si="132"/>
        <v>01</v>
      </c>
      <c r="W1045" t="str">
        <f t="shared" si="133"/>
        <v>01</v>
      </c>
      <c r="X1045" s="8">
        <f t="shared" si="134"/>
        <v>40909</v>
      </c>
      <c r="Y1045">
        <f t="shared" si="129"/>
        <v>19.899999999999999</v>
      </c>
      <c r="Z1045" t="str">
        <f t="shared" si="130"/>
        <v>GRUENFARBE</v>
      </c>
      <c r="AA1045" s="9" t="str">
        <f t="shared" si="131"/>
        <v>01.01.2012</v>
      </c>
      <c r="AB1045" s="9" t="str">
        <f t="shared" si="135"/>
        <v>Nein</v>
      </c>
    </row>
    <row r="1046" spans="1:28" x14ac:dyDescent="0.25">
      <c r="A1046" t="s">
        <v>4963</v>
      </c>
      <c r="B1046" t="s">
        <v>4350</v>
      </c>
      <c r="C1046" t="s">
        <v>51</v>
      </c>
      <c r="D1046" t="s">
        <v>4964</v>
      </c>
      <c r="E1046" t="s">
        <v>4965</v>
      </c>
      <c r="F1046" t="s">
        <v>4966</v>
      </c>
      <c r="G1046" t="s">
        <v>93</v>
      </c>
      <c r="H1046" t="s">
        <v>51</v>
      </c>
      <c r="I1046" s="3" t="s">
        <v>9594</v>
      </c>
      <c r="J1046" t="s">
        <v>54</v>
      </c>
      <c r="K1046" t="s">
        <v>55</v>
      </c>
      <c r="L1046" t="s">
        <v>51</v>
      </c>
      <c r="M1046" t="s">
        <v>51</v>
      </c>
      <c r="N1046" t="s">
        <v>55</v>
      </c>
      <c r="O1046" t="s">
        <v>56</v>
      </c>
      <c r="P1046" t="s">
        <v>51</v>
      </c>
      <c r="Q1046" s="1" t="s">
        <v>4962</v>
      </c>
      <c r="R1046" t="s">
        <v>51</v>
      </c>
      <c r="S1046" t="s">
        <v>51</v>
      </c>
      <c r="T1046" t="s">
        <v>1356</v>
      </c>
      <c r="U1046">
        <f t="shared" si="128"/>
        <v>2012</v>
      </c>
      <c r="V1046" t="str">
        <f t="shared" si="132"/>
        <v>01</v>
      </c>
      <c r="W1046" t="str">
        <f t="shared" si="133"/>
        <v>01</v>
      </c>
      <c r="X1046" s="8">
        <f t="shared" si="134"/>
        <v>40909</v>
      </c>
      <c r="Y1046">
        <f t="shared" si="129"/>
        <v>19.899999999999999</v>
      </c>
      <c r="Z1046" t="str">
        <f t="shared" si="130"/>
        <v>GRUENFARBE</v>
      </c>
      <c r="AA1046" s="9" t="str">
        <f t="shared" si="131"/>
        <v>01.01.2012</v>
      </c>
      <c r="AB1046" s="9" t="str">
        <f t="shared" si="135"/>
        <v>Nein</v>
      </c>
    </row>
    <row r="1047" spans="1:28" x14ac:dyDescent="0.25">
      <c r="A1047" t="s">
        <v>4967</v>
      </c>
      <c r="B1047" t="s">
        <v>914</v>
      </c>
      <c r="C1047" t="s">
        <v>4968</v>
      </c>
      <c r="D1047" t="s">
        <v>4969</v>
      </c>
      <c r="E1047" t="s">
        <v>4970</v>
      </c>
      <c r="F1047" t="s">
        <v>4971</v>
      </c>
      <c r="G1047" t="s">
        <v>63</v>
      </c>
      <c r="H1047" t="s">
        <v>51</v>
      </c>
      <c r="I1047" s="3" t="s">
        <v>9773</v>
      </c>
      <c r="J1047" t="s">
        <v>54</v>
      </c>
      <c r="K1047" t="s">
        <v>59</v>
      </c>
      <c r="L1047" t="s">
        <v>51</v>
      </c>
      <c r="M1047" t="s">
        <v>51</v>
      </c>
      <c r="N1047" t="s">
        <v>59</v>
      </c>
      <c r="O1047" t="s">
        <v>56</v>
      </c>
      <c r="P1047" t="s">
        <v>172</v>
      </c>
      <c r="Q1047" s="1" t="s">
        <v>4972</v>
      </c>
      <c r="R1047" t="s">
        <v>4973</v>
      </c>
      <c r="S1047" t="s">
        <v>1225</v>
      </c>
      <c r="T1047" t="s">
        <v>3565</v>
      </c>
      <c r="U1047">
        <f t="shared" si="128"/>
        <v>2017</v>
      </c>
      <c r="V1047" t="str">
        <f t="shared" si="132"/>
        <v>08</v>
      </c>
      <c r="W1047" t="str">
        <f t="shared" si="133"/>
        <v>09</v>
      </c>
      <c r="X1047" s="8">
        <f t="shared" si="134"/>
        <v>42956</v>
      </c>
      <c r="Y1047">
        <f t="shared" si="129"/>
        <v>19.8</v>
      </c>
      <c r="Z1047" t="str">
        <f t="shared" si="130"/>
        <v>GRUENFARBE</v>
      </c>
      <c r="AA1047" s="9" t="str">
        <f t="shared" si="131"/>
        <v>09.08.2017</v>
      </c>
      <c r="AB1047" s="9" t="str">
        <f t="shared" si="135"/>
        <v>Nein</v>
      </c>
    </row>
    <row r="1048" spans="1:28" x14ac:dyDescent="0.25">
      <c r="A1048" t="s">
        <v>4978</v>
      </c>
      <c r="B1048" t="s">
        <v>4380</v>
      </c>
      <c r="C1048" t="s">
        <v>4979</v>
      </c>
      <c r="D1048" t="s">
        <v>3736</v>
      </c>
      <c r="E1048" t="s">
        <v>4980</v>
      </c>
      <c r="F1048" t="s">
        <v>51</v>
      </c>
      <c r="G1048" t="s">
        <v>79</v>
      </c>
      <c r="H1048" t="s">
        <v>51</v>
      </c>
      <c r="I1048" s="3" t="s">
        <v>9651</v>
      </c>
      <c r="J1048" t="s">
        <v>54</v>
      </c>
      <c r="K1048" t="s">
        <v>59</v>
      </c>
      <c r="L1048" t="s">
        <v>51</v>
      </c>
      <c r="M1048" t="s">
        <v>51</v>
      </c>
      <c r="N1048" t="s">
        <v>59</v>
      </c>
      <c r="O1048" t="s">
        <v>56</v>
      </c>
      <c r="P1048" t="s">
        <v>74</v>
      </c>
      <c r="Q1048" s="1" t="s">
        <v>4972</v>
      </c>
      <c r="R1048" t="s">
        <v>51</v>
      </c>
      <c r="S1048" t="s">
        <v>51</v>
      </c>
      <c r="T1048" t="s">
        <v>51</v>
      </c>
      <c r="U1048">
        <f t="shared" si="128"/>
        <v>2017</v>
      </c>
      <c r="V1048" t="str">
        <f t="shared" si="132"/>
        <v>01</v>
      </c>
      <c r="W1048" t="str">
        <f t="shared" si="133"/>
        <v>01</v>
      </c>
      <c r="X1048" s="8">
        <f t="shared" si="134"/>
        <v>42736</v>
      </c>
      <c r="Y1048">
        <f t="shared" si="129"/>
        <v>19.8</v>
      </c>
      <c r="Z1048" t="str">
        <f t="shared" si="130"/>
        <v>GRUENFARBE</v>
      </c>
      <c r="AA1048" s="9" t="str">
        <f t="shared" si="131"/>
        <v>01.01.2017</v>
      </c>
      <c r="AB1048" s="9" t="str">
        <f t="shared" si="135"/>
        <v>Nein</v>
      </c>
    </row>
    <row r="1049" spans="1:28" x14ac:dyDescent="0.25">
      <c r="A1049" t="s">
        <v>4974</v>
      </c>
      <c r="B1049" t="s">
        <v>2359</v>
      </c>
      <c r="C1049" t="s">
        <v>4975</v>
      </c>
      <c r="D1049" t="s">
        <v>4976</v>
      </c>
      <c r="E1049" t="s">
        <v>4977</v>
      </c>
      <c r="F1049" t="s">
        <v>51</v>
      </c>
      <c r="G1049" t="s">
        <v>58</v>
      </c>
      <c r="H1049" t="s">
        <v>51</v>
      </c>
      <c r="I1049" s="3" t="s">
        <v>9774</v>
      </c>
      <c r="J1049" t="s">
        <v>54</v>
      </c>
      <c r="K1049" t="s">
        <v>59</v>
      </c>
      <c r="L1049" t="s">
        <v>51</v>
      </c>
      <c r="M1049" t="s">
        <v>51</v>
      </c>
      <c r="N1049" t="s">
        <v>59</v>
      </c>
      <c r="O1049" t="s">
        <v>56</v>
      </c>
      <c r="P1049" t="s">
        <v>51</v>
      </c>
      <c r="Q1049" s="1" t="s">
        <v>4972</v>
      </c>
      <c r="R1049" t="s">
        <v>1563</v>
      </c>
      <c r="S1049" t="s">
        <v>1225</v>
      </c>
      <c r="T1049" t="s">
        <v>2279</v>
      </c>
      <c r="U1049">
        <f t="shared" si="128"/>
        <v>2016</v>
      </c>
      <c r="V1049" t="str">
        <f t="shared" si="132"/>
        <v>05</v>
      </c>
      <c r="W1049" t="str">
        <f t="shared" si="133"/>
        <v>12</v>
      </c>
      <c r="X1049" s="8">
        <f t="shared" si="134"/>
        <v>42502</v>
      </c>
      <c r="Y1049">
        <f t="shared" si="129"/>
        <v>19.8</v>
      </c>
      <c r="Z1049" t="str">
        <f t="shared" si="130"/>
        <v>GRUENFARBE</v>
      </c>
      <c r="AA1049" s="9" t="str">
        <f t="shared" si="131"/>
        <v>12.05.2016</v>
      </c>
      <c r="AB1049" s="9" t="str">
        <f t="shared" si="135"/>
        <v>Nein</v>
      </c>
    </row>
    <row r="1050" spans="1:28" x14ac:dyDescent="0.25">
      <c r="A1050" t="s">
        <v>4981</v>
      </c>
      <c r="B1050" t="s">
        <v>51</v>
      </c>
      <c r="C1050" t="s">
        <v>4982</v>
      </c>
      <c r="D1050" t="s">
        <v>3291</v>
      </c>
      <c r="E1050" t="s">
        <v>3292</v>
      </c>
      <c r="F1050" t="s">
        <v>4983</v>
      </c>
      <c r="G1050" t="s">
        <v>69</v>
      </c>
      <c r="H1050" t="s">
        <v>51</v>
      </c>
      <c r="I1050" s="3" t="s">
        <v>9369</v>
      </c>
      <c r="J1050" t="s">
        <v>54</v>
      </c>
      <c r="K1050" t="s">
        <v>59</v>
      </c>
      <c r="L1050" t="s">
        <v>51</v>
      </c>
      <c r="M1050" t="s">
        <v>51</v>
      </c>
      <c r="N1050" t="s">
        <v>59</v>
      </c>
      <c r="O1050" t="s">
        <v>56</v>
      </c>
      <c r="P1050" t="s">
        <v>51</v>
      </c>
      <c r="Q1050" s="1" t="s">
        <v>4972</v>
      </c>
      <c r="R1050" t="s">
        <v>51</v>
      </c>
      <c r="S1050" t="s">
        <v>51</v>
      </c>
      <c r="T1050" t="s">
        <v>51</v>
      </c>
      <c r="U1050">
        <f t="shared" si="128"/>
        <v>2015</v>
      </c>
      <c r="V1050" t="str">
        <f t="shared" si="132"/>
        <v>01</v>
      </c>
      <c r="W1050" t="str">
        <f t="shared" si="133"/>
        <v>01</v>
      </c>
      <c r="X1050" s="8">
        <f t="shared" si="134"/>
        <v>42005</v>
      </c>
      <c r="Y1050">
        <f t="shared" si="129"/>
        <v>19.8</v>
      </c>
      <c r="Z1050" t="str">
        <f t="shared" si="130"/>
        <v>GRUENFARBE</v>
      </c>
      <c r="AA1050" s="9" t="str">
        <f t="shared" si="131"/>
        <v>01.01.2015</v>
      </c>
      <c r="AB1050" s="9" t="str">
        <f t="shared" si="135"/>
        <v>Nein</v>
      </c>
    </row>
    <row r="1051" spans="1:28" x14ac:dyDescent="0.25">
      <c r="A1051" t="s">
        <v>4984</v>
      </c>
      <c r="B1051" t="s">
        <v>4985</v>
      </c>
      <c r="C1051" t="s">
        <v>4986</v>
      </c>
      <c r="D1051" t="s">
        <v>4987</v>
      </c>
      <c r="E1051" t="s">
        <v>4988</v>
      </c>
      <c r="F1051" t="s">
        <v>4989</v>
      </c>
      <c r="G1051" t="s">
        <v>69</v>
      </c>
      <c r="H1051" t="s">
        <v>51</v>
      </c>
      <c r="I1051" s="3" t="s">
        <v>9603</v>
      </c>
      <c r="J1051" t="s">
        <v>54</v>
      </c>
      <c r="K1051" t="s">
        <v>59</v>
      </c>
      <c r="L1051" t="s">
        <v>51</v>
      </c>
      <c r="M1051" t="s">
        <v>51</v>
      </c>
      <c r="N1051" t="s">
        <v>59</v>
      </c>
      <c r="O1051" t="s">
        <v>56</v>
      </c>
      <c r="P1051" t="s">
        <v>74</v>
      </c>
      <c r="Q1051" s="1" t="s">
        <v>4972</v>
      </c>
      <c r="R1051" t="s">
        <v>51</v>
      </c>
      <c r="S1051" t="s">
        <v>1225</v>
      </c>
      <c r="T1051" t="s">
        <v>1523</v>
      </c>
      <c r="U1051">
        <f t="shared" si="128"/>
        <v>2014</v>
      </c>
      <c r="V1051" t="str">
        <f t="shared" si="132"/>
        <v>12</v>
      </c>
      <c r="W1051" t="str">
        <f t="shared" si="133"/>
        <v>05</v>
      </c>
      <c r="X1051" s="8">
        <f t="shared" si="134"/>
        <v>41978</v>
      </c>
      <c r="Y1051">
        <f t="shared" si="129"/>
        <v>19.8</v>
      </c>
      <c r="Z1051" t="str">
        <f t="shared" si="130"/>
        <v>GRUENFARBE</v>
      </c>
      <c r="AA1051" s="9" t="str">
        <f t="shared" si="131"/>
        <v>05.12.2014</v>
      </c>
      <c r="AB1051" s="9" t="str">
        <f t="shared" si="135"/>
        <v>Nein</v>
      </c>
    </row>
    <row r="1052" spans="1:28" x14ac:dyDescent="0.25">
      <c r="A1052" t="s">
        <v>5001</v>
      </c>
      <c r="B1052" t="s">
        <v>51</v>
      </c>
      <c r="C1052" t="s">
        <v>51</v>
      </c>
      <c r="D1052" t="s">
        <v>5002</v>
      </c>
      <c r="E1052" t="s">
        <v>1770</v>
      </c>
      <c r="F1052" t="s">
        <v>51</v>
      </c>
      <c r="G1052" t="s">
        <v>58</v>
      </c>
      <c r="H1052" t="s">
        <v>51</v>
      </c>
      <c r="I1052" s="3" t="s">
        <v>9355</v>
      </c>
      <c r="J1052" t="s">
        <v>54</v>
      </c>
      <c r="K1052" t="s">
        <v>59</v>
      </c>
      <c r="L1052" t="s">
        <v>51</v>
      </c>
      <c r="M1052" t="s">
        <v>51</v>
      </c>
      <c r="N1052" t="s">
        <v>59</v>
      </c>
      <c r="O1052" t="s">
        <v>56</v>
      </c>
      <c r="P1052" t="s">
        <v>51</v>
      </c>
      <c r="Q1052" s="1" t="s">
        <v>4972</v>
      </c>
      <c r="R1052" t="s">
        <v>51</v>
      </c>
      <c r="S1052" t="s">
        <v>1225</v>
      </c>
      <c r="T1052" t="s">
        <v>1473</v>
      </c>
      <c r="U1052">
        <f t="shared" si="128"/>
        <v>2003</v>
      </c>
      <c r="V1052" t="str">
        <f t="shared" si="132"/>
        <v>01</v>
      </c>
      <c r="W1052" t="str">
        <f t="shared" si="133"/>
        <v>01</v>
      </c>
      <c r="X1052" s="8">
        <f t="shared" si="134"/>
        <v>37622</v>
      </c>
      <c r="Y1052">
        <f t="shared" si="129"/>
        <v>19.8</v>
      </c>
      <c r="Z1052" t="str">
        <f t="shared" si="130"/>
        <v>GRUENFARBE</v>
      </c>
      <c r="AA1052" s="9" t="str">
        <f t="shared" si="131"/>
        <v>01.01.2003</v>
      </c>
      <c r="AB1052" s="9" t="str">
        <f t="shared" si="135"/>
        <v>Nein</v>
      </c>
    </row>
    <row r="1053" spans="1:28" x14ac:dyDescent="0.25">
      <c r="A1053" t="s">
        <v>4990</v>
      </c>
      <c r="B1053" t="s">
        <v>3707</v>
      </c>
      <c r="C1053" t="s">
        <v>4991</v>
      </c>
      <c r="D1053" t="s">
        <v>3558</v>
      </c>
      <c r="E1053" t="s">
        <v>4175</v>
      </c>
      <c r="F1053" t="s">
        <v>51</v>
      </c>
      <c r="G1053" t="s">
        <v>66</v>
      </c>
      <c r="H1053" t="s">
        <v>51</v>
      </c>
      <c r="I1053" s="3" t="s">
        <v>9601</v>
      </c>
      <c r="J1053" t="s">
        <v>54</v>
      </c>
      <c r="K1053" t="s">
        <v>59</v>
      </c>
      <c r="L1053" t="s">
        <v>51</v>
      </c>
      <c r="M1053" t="s">
        <v>51</v>
      </c>
      <c r="N1053" t="s">
        <v>59</v>
      </c>
      <c r="O1053" t="s">
        <v>56</v>
      </c>
      <c r="P1053" t="s">
        <v>74</v>
      </c>
      <c r="Q1053" s="1" t="s">
        <v>4972</v>
      </c>
      <c r="R1053" t="s">
        <v>4845</v>
      </c>
      <c r="S1053" t="s">
        <v>450</v>
      </c>
      <c r="T1053" t="s">
        <v>1625</v>
      </c>
      <c r="U1053">
        <f t="shared" si="128"/>
        <v>2002</v>
      </c>
      <c r="V1053" t="str">
        <f t="shared" si="132"/>
        <v>01</v>
      </c>
      <c r="W1053" t="str">
        <f t="shared" si="133"/>
        <v>01</v>
      </c>
      <c r="X1053" s="8">
        <f t="shared" si="134"/>
        <v>37257</v>
      </c>
      <c r="Y1053">
        <f t="shared" si="129"/>
        <v>19.8</v>
      </c>
      <c r="Z1053" t="str">
        <f t="shared" si="130"/>
        <v>GRUENFARBE</v>
      </c>
      <c r="AA1053" s="9" t="str">
        <f t="shared" si="131"/>
        <v>01.01.2002</v>
      </c>
      <c r="AB1053" s="9" t="str">
        <f t="shared" si="135"/>
        <v>Nein</v>
      </c>
    </row>
    <row r="1054" spans="1:28" x14ac:dyDescent="0.25">
      <c r="A1054" t="s">
        <v>4998</v>
      </c>
      <c r="B1054" t="s">
        <v>914</v>
      </c>
      <c r="C1054" t="s">
        <v>2311</v>
      </c>
      <c r="D1054" t="s">
        <v>4722</v>
      </c>
      <c r="E1054" t="s">
        <v>1761</v>
      </c>
      <c r="F1054" t="s">
        <v>51</v>
      </c>
      <c r="G1054" t="s">
        <v>58</v>
      </c>
      <c r="H1054" t="s">
        <v>4999</v>
      </c>
      <c r="I1054" s="3" t="s">
        <v>9601</v>
      </c>
      <c r="J1054" t="s">
        <v>54</v>
      </c>
      <c r="K1054" t="s">
        <v>59</v>
      </c>
      <c r="L1054" t="s">
        <v>51</v>
      </c>
      <c r="M1054" t="s">
        <v>51</v>
      </c>
      <c r="N1054" t="s">
        <v>59</v>
      </c>
      <c r="O1054" t="s">
        <v>56</v>
      </c>
      <c r="P1054" t="s">
        <v>74</v>
      </c>
      <c r="Q1054" s="1" t="s">
        <v>4972</v>
      </c>
      <c r="R1054" t="s">
        <v>5000</v>
      </c>
      <c r="S1054" t="s">
        <v>1225</v>
      </c>
      <c r="T1054" t="s">
        <v>1279</v>
      </c>
      <c r="U1054">
        <f t="shared" si="128"/>
        <v>2002</v>
      </c>
      <c r="V1054" t="str">
        <f t="shared" si="132"/>
        <v>01</v>
      </c>
      <c r="W1054" t="str">
        <f t="shared" si="133"/>
        <v>01</v>
      </c>
      <c r="X1054" s="8">
        <f t="shared" si="134"/>
        <v>37257</v>
      </c>
      <c r="Y1054">
        <f t="shared" si="129"/>
        <v>19.8</v>
      </c>
      <c r="Z1054" t="str">
        <f t="shared" si="130"/>
        <v>GRUENFARBE</v>
      </c>
      <c r="AA1054" s="9" t="str">
        <f t="shared" si="131"/>
        <v>01.01.2002</v>
      </c>
      <c r="AB1054" s="9" t="str">
        <f t="shared" si="135"/>
        <v>Nein</v>
      </c>
    </row>
    <row r="1055" spans="1:28" x14ac:dyDescent="0.25">
      <c r="A1055" t="s">
        <v>5003</v>
      </c>
      <c r="B1055" t="s">
        <v>5004</v>
      </c>
      <c r="C1055" t="s">
        <v>51</v>
      </c>
      <c r="D1055" t="s">
        <v>5005</v>
      </c>
      <c r="E1055" t="s">
        <v>5006</v>
      </c>
      <c r="F1055" t="s">
        <v>51</v>
      </c>
      <c r="G1055" t="s">
        <v>58</v>
      </c>
      <c r="H1055" t="s">
        <v>51</v>
      </c>
      <c r="I1055" s="3" t="s">
        <v>9496</v>
      </c>
      <c r="J1055" t="s">
        <v>54</v>
      </c>
      <c r="K1055" t="s">
        <v>59</v>
      </c>
      <c r="L1055" t="s">
        <v>51</v>
      </c>
      <c r="M1055" t="s">
        <v>51</v>
      </c>
      <c r="N1055" t="s">
        <v>59</v>
      </c>
      <c r="O1055" t="s">
        <v>56</v>
      </c>
      <c r="P1055" t="s">
        <v>51</v>
      </c>
      <c r="Q1055" s="1" t="s">
        <v>4972</v>
      </c>
      <c r="R1055" t="s">
        <v>51</v>
      </c>
      <c r="S1055" t="s">
        <v>918</v>
      </c>
      <c r="T1055" t="s">
        <v>2279</v>
      </c>
      <c r="U1055">
        <f t="shared" si="128"/>
        <v>2001</v>
      </c>
      <c r="V1055" t="str">
        <f t="shared" si="132"/>
        <v>01</v>
      </c>
      <c r="W1055" t="str">
        <f t="shared" si="133"/>
        <v>01</v>
      </c>
      <c r="X1055" s="8">
        <f t="shared" si="134"/>
        <v>36892</v>
      </c>
      <c r="Y1055">
        <f t="shared" si="129"/>
        <v>19.8</v>
      </c>
      <c r="Z1055" t="str">
        <f t="shared" si="130"/>
        <v>GRUENFARBE</v>
      </c>
      <c r="AA1055" s="9" t="str">
        <f t="shared" si="131"/>
        <v>01.01.2001</v>
      </c>
      <c r="AB1055" s="9" t="str">
        <f t="shared" si="135"/>
        <v>Nein</v>
      </c>
    </row>
    <row r="1056" spans="1:28" x14ac:dyDescent="0.25">
      <c r="A1056" t="s">
        <v>4994</v>
      </c>
      <c r="B1056" t="s">
        <v>4995</v>
      </c>
      <c r="C1056" t="s">
        <v>51</v>
      </c>
      <c r="D1056" t="s">
        <v>4996</v>
      </c>
      <c r="E1056" t="s">
        <v>4997</v>
      </c>
      <c r="F1056" t="s">
        <v>51</v>
      </c>
      <c r="G1056" t="s">
        <v>58</v>
      </c>
      <c r="H1056" t="s">
        <v>51</v>
      </c>
      <c r="I1056" s="3" t="s">
        <v>9642</v>
      </c>
      <c r="J1056" t="s">
        <v>54</v>
      </c>
      <c r="K1056" t="s">
        <v>59</v>
      </c>
      <c r="L1056" t="s">
        <v>51</v>
      </c>
      <c r="M1056" t="s">
        <v>51</v>
      </c>
      <c r="N1056" t="s">
        <v>59</v>
      </c>
      <c r="O1056" t="s">
        <v>56</v>
      </c>
      <c r="P1056" t="s">
        <v>51</v>
      </c>
      <c r="Q1056" s="1" t="s">
        <v>4972</v>
      </c>
      <c r="R1056" t="s">
        <v>51</v>
      </c>
      <c r="S1056" t="s">
        <v>918</v>
      </c>
      <c r="T1056" t="s">
        <v>2279</v>
      </c>
      <c r="U1056">
        <f t="shared" si="128"/>
        <v>2000</v>
      </c>
      <c r="V1056" t="str">
        <f t="shared" si="132"/>
        <v>01</v>
      </c>
      <c r="W1056" t="str">
        <f t="shared" si="133"/>
        <v>01</v>
      </c>
      <c r="X1056" s="8">
        <f t="shared" si="134"/>
        <v>36526</v>
      </c>
      <c r="Y1056">
        <f t="shared" si="129"/>
        <v>19.8</v>
      </c>
      <c r="Z1056" t="str">
        <f t="shared" si="130"/>
        <v>GRUENFARBE</v>
      </c>
      <c r="AA1056" s="9" t="str">
        <f t="shared" si="131"/>
        <v>01.01.2000</v>
      </c>
      <c r="AB1056" s="9" t="str">
        <f t="shared" si="135"/>
        <v>Nein</v>
      </c>
    </row>
    <row r="1057" spans="1:28" x14ac:dyDescent="0.25">
      <c r="A1057" t="s">
        <v>4992</v>
      </c>
      <c r="B1057" t="s">
        <v>1241</v>
      </c>
      <c r="C1057" t="s">
        <v>715</v>
      </c>
      <c r="D1057" t="s">
        <v>4993</v>
      </c>
      <c r="E1057" t="s">
        <v>715</v>
      </c>
      <c r="F1057" t="s">
        <v>51</v>
      </c>
      <c r="G1057" t="s">
        <v>53</v>
      </c>
      <c r="H1057" t="s">
        <v>1245</v>
      </c>
      <c r="I1057" s="4" t="s">
        <v>9775</v>
      </c>
      <c r="J1057" t="s">
        <v>54</v>
      </c>
      <c r="K1057" t="s">
        <v>463</v>
      </c>
      <c r="L1057" t="s">
        <v>51</v>
      </c>
      <c r="M1057" t="s">
        <v>51</v>
      </c>
      <c r="N1057" t="s">
        <v>463</v>
      </c>
      <c r="O1057" t="s">
        <v>74</v>
      </c>
      <c r="P1057" t="s">
        <v>74</v>
      </c>
      <c r="Q1057" s="1" t="s">
        <v>4972</v>
      </c>
      <c r="R1057" t="s">
        <v>2309</v>
      </c>
      <c r="S1057" t="s">
        <v>1248</v>
      </c>
      <c r="T1057" t="s">
        <v>1249</v>
      </c>
      <c r="U1057">
        <f t="shared" si="128"/>
        <v>1971</v>
      </c>
      <c r="V1057" t="str">
        <f t="shared" si="132"/>
        <v>07</v>
      </c>
      <c r="W1057" t="str">
        <f t="shared" si="133"/>
        <v>01</v>
      </c>
      <c r="X1057" s="8">
        <f t="shared" si="134"/>
        <v>26115</v>
      </c>
      <c r="Y1057">
        <f t="shared" si="129"/>
        <v>19.8</v>
      </c>
      <c r="Z1057" t="str">
        <f t="shared" si="130"/>
        <v>ROTFARBE</v>
      </c>
      <c r="AA1057" s="9" t="str">
        <f t="shared" si="131"/>
        <v>01.07.1971</v>
      </c>
      <c r="AB1057" s="9" t="str">
        <f t="shared" si="135"/>
        <v>Nein</v>
      </c>
    </row>
    <row r="1058" spans="1:28" x14ac:dyDescent="0.25">
      <c r="A1058" t="s">
        <v>5007</v>
      </c>
      <c r="B1058" t="s">
        <v>5008</v>
      </c>
      <c r="C1058" t="s">
        <v>51</v>
      </c>
      <c r="D1058" t="s">
        <v>4432</v>
      </c>
      <c r="E1058" t="s">
        <v>4433</v>
      </c>
      <c r="F1058" t="s">
        <v>5009</v>
      </c>
      <c r="G1058" t="s">
        <v>66</v>
      </c>
      <c r="H1058" t="s">
        <v>51</v>
      </c>
      <c r="I1058" s="3" t="s">
        <v>9594</v>
      </c>
      <c r="J1058" t="s">
        <v>54</v>
      </c>
      <c r="K1058" t="s">
        <v>55</v>
      </c>
      <c r="L1058" t="s">
        <v>51</v>
      </c>
      <c r="M1058" t="s">
        <v>51</v>
      </c>
      <c r="N1058" t="s">
        <v>55</v>
      </c>
      <c r="O1058" t="s">
        <v>56</v>
      </c>
      <c r="P1058" t="s">
        <v>51</v>
      </c>
      <c r="Q1058" s="1" t="s">
        <v>5010</v>
      </c>
      <c r="R1058" t="s">
        <v>51</v>
      </c>
      <c r="S1058" t="s">
        <v>450</v>
      </c>
      <c r="T1058" t="s">
        <v>1625</v>
      </c>
      <c r="U1058">
        <f t="shared" si="128"/>
        <v>2012</v>
      </c>
      <c r="V1058" t="str">
        <f t="shared" si="132"/>
        <v>01</v>
      </c>
      <c r="W1058" t="str">
        <f t="shared" si="133"/>
        <v>01</v>
      </c>
      <c r="X1058" s="8">
        <f t="shared" si="134"/>
        <v>40909</v>
      </c>
      <c r="Y1058">
        <f t="shared" si="129"/>
        <v>19.7</v>
      </c>
      <c r="Z1058" t="str">
        <f t="shared" si="130"/>
        <v>GRUENFARBE</v>
      </c>
      <c r="AA1058" s="9" t="str">
        <f t="shared" si="131"/>
        <v>01.01.2012</v>
      </c>
      <c r="AB1058" s="9" t="str">
        <f t="shared" si="135"/>
        <v>Nein</v>
      </c>
    </row>
    <row r="1059" spans="1:28" x14ac:dyDescent="0.25">
      <c r="A1059" t="s">
        <v>5011</v>
      </c>
      <c r="B1059" t="s">
        <v>51</v>
      </c>
      <c r="C1059" t="s">
        <v>51</v>
      </c>
      <c r="D1059" t="s">
        <v>3768</v>
      </c>
      <c r="E1059" t="s">
        <v>5012</v>
      </c>
      <c r="F1059" t="s">
        <v>5013</v>
      </c>
      <c r="G1059" t="s">
        <v>79</v>
      </c>
      <c r="H1059" t="s">
        <v>51</v>
      </c>
      <c r="I1059" s="3" t="s">
        <v>9594</v>
      </c>
      <c r="J1059" t="s">
        <v>54</v>
      </c>
      <c r="K1059" t="s">
        <v>55</v>
      </c>
      <c r="L1059" t="s">
        <v>51</v>
      </c>
      <c r="M1059" t="s">
        <v>51</v>
      </c>
      <c r="N1059" t="s">
        <v>55</v>
      </c>
      <c r="O1059" t="s">
        <v>56</v>
      </c>
      <c r="P1059" t="s">
        <v>51</v>
      </c>
      <c r="Q1059" s="1" t="s">
        <v>5010</v>
      </c>
      <c r="R1059" t="s">
        <v>51</v>
      </c>
      <c r="S1059" t="s">
        <v>51</v>
      </c>
      <c r="T1059" t="s">
        <v>1356</v>
      </c>
      <c r="U1059">
        <f t="shared" si="128"/>
        <v>2012</v>
      </c>
      <c r="V1059" t="str">
        <f t="shared" si="132"/>
        <v>01</v>
      </c>
      <c r="W1059" t="str">
        <f t="shared" si="133"/>
        <v>01</v>
      </c>
      <c r="X1059" s="8">
        <f t="shared" si="134"/>
        <v>40909</v>
      </c>
      <c r="Y1059">
        <f t="shared" si="129"/>
        <v>19.7</v>
      </c>
      <c r="Z1059" t="str">
        <f t="shared" si="130"/>
        <v>GRUENFARBE</v>
      </c>
      <c r="AA1059" s="9" t="str">
        <f t="shared" si="131"/>
        <v>01.01.2012</v>
      </c>
      <c r="AB1059" s="9" t="str">
        <f t="shared" si="135"/>
        <v>Nein</v>
      </c>
    </row>
    <row r="1060" spans="1:28" ht="27.6" x14ac:dyDescent="0.25">
      <c r="A1060" t="s">
        <v>5014</v>
      </c>
      <c r="B1060" t="s">
        <v>1581</v>
      </c>
      <c r="C1060" t="s">
        <v>1370</v>
      </c>
      <c r="D1060" t="s">
        <v>1582</v>
      </c>
      <c r="E1060" t="s">
        <v>1583</v>
      </c>
      <c r="F1060" t="s">
        <v>1584</v>
      </c>
      <c r="G1060" t="s">
        <v>84</v>
      </c>
      <c r="H1060" t="s">
        <v>5015</v>
      </c>
      <c r="I1060" s="3" t="s">
        <v>9248</v>
      </c>
      <c r="J1060" t="s">
        <v>960</v>
      </c>
      <c r="K1060" t="s">
        <v>1073</v>
      </c>
      <c r="L1060" t="s">
        <v>5016</v>
      </c>
      <c r="M1060" t="s">
        <v>51</v>
      </c>
      <c r="N1060" s="2" t="s">
        <v>564</v>
      </c>
      <c r="O1060" t="s">
        <v>74</v>
      </c>
      <c r="P1060" t="s">
        <v>74</v>
      </c>
      <c r="Q1060" s="1" t="s">
        <v>5010</v>
      </c>
      <c r="R1060" t="s">
        <v>1586</v>
      </c>
      <c r="S1060" t="s">
        <v>2708</v>
      </c>
      <c r="T1060" t="s">
        <v>1587</v>
      </c>
      <c r="U1060">
        <f t="shared" si="128"/>
        <v>1990</v>
      </c>
      <c r="V1060" t="str">
        <f t="shared" si="132"/>
        <v>01</v>
      </c>
      <c r="W1060" t="str">
        <f t="shared" si="133"/>
        <v>01</v>
      </c>
      <c r="X1060" s="8">
        <f t="shared" si="134"/>
        <v>32874</v>
      </c>
      <c r="Y1060">
        <f t="shared" si="129"/>
        <v>19.7</v>
      </c>
      <c r="Z1060" t="str">
        <f t="shared" si="130"/>
        <v>GRUENFARBE</v>
      </c>
      <c r="AA1060" s="9" t="str">
        <f t="shared" si="131"/>
        <v>01.01.1990</v>
      </c>
      <c r="AB1060" s="9" t="str">
        <f t="shared" si="135"/>
        <v>Nein</v>
      </c>
    </row>
    <row r="1061" spans="1:28" x14ac:dyDescent="0.25">
      <c r="A1061" t="s">
        <v>5017</v>
      </c>
      <c r="B1061" t="s">
        <v>914</v>
      </c>
      <c r="C1061" t="s">
        <v>4968</v>
      </c>
      <c r="D1061" t="s">
        <v>4969</v>
      </c>
      <c r="E1061" t="s">
        <v>4970</v>
      </c>
      <c r="F1061" t="s">
        <v>5018</v>
      </c>
      <c r="G1061" t="s">
        <v>63</v>
      </c>
      <c r="H1061" t="s">
        <v>51</v>
      </c>
      <c r="I1061" s="3" t="s">
        <v>9776</v>
      </c>
      <c r="J1061" t="s">
        <v>54</v>
      </c>
      <c r="K1061" t="s">
        <v>59</v>
      </c>
      <c r="L1061" t="s">
        <v>51</v>
      </c>
      <c r="M1061" t="s">
        <v>51</v>
      </c>
      <c r="N1061" t="s">
        <v>59</v>
      </c>
      <c r="O1061" t="s">
        <v>56</v>
      </c>
      <c r="P1061" t="s">
        <v>172</v>
      </c>
      <c r="Q1061" s="1" t="s">
        <v>5019</v>
      </c>
      <c r="R1061" t="s">
        <v>5020</v>
      </c>
      <c r="S1061" t="s">
        <v>1225</v>
      </c>
      <c r="T1061" t="s">
        <v>3565</v>
      </c>
      <c r="U1061">
        <f t="shared" si="128"/>
        <v>2016</v>
      </c>
      <c r="V1061" t="str">
        <f t="shared" si="132"/>
        <v>11</v>
      </c>
      <c r="W1061" t="str">
        <f t="shared" si="133"/>
        <v>21</v>
      </c>
      <c r="X1061" s="8">
        <f t="shared" si="134"/>
        <v>42695</v>
      </c>
      <c r="Y1061">
        <f t="shared" si="129"/>
        <v>19.600000000000001</v>
      </c>
      <c r="Z1061" t="str">
        <f t="shared" si="130"/>
        <v>GRUENFARBE</v>
      </c>
      <c r="AA1061" s="9" t="str">
        <f t="shared" si="131"/>
        <v>21.11.2016</v>
      </c>
      <c r="AB1061" s="9" t="str">
        <f t="shared" si="135"/>
        <v>Nein</v>
      </c>
    </row>
    <row r="1062" spans="1:28" x14ac:dyDescent="0.25">
      <c r="A1062" t="s">
        <v>5028</v>
      </c>
      <c r="B1062" t="s">
        <v>51</v>
      </c>
      <c r="C1062" t="s">
        <v>51</v>
      </c>
      <c r="D1062" t="s">
        <v>5029</v>
      </c>
      <c r="E1062" t="s">
        <v>5030</v>
      </c>
      <c r="F1062" t="s">
        <v>5031</v>
      </c>
      <c r="G1062" t="s">
        <v>88</v>
      </c>
      <c r="H1062" t="s">
        <v>51</v>
      </c>
      <c r="I1062" s="3" t="s">
        <v>9594</v>
      </c>
      <c r="J1062" t="s">
        <v>54</v>
      </c>
      <c r="K1062" t="s">
        <v>55</v>
      </c>
      <c r="L1062" t="s">
        <v>51</v>
      </c>
      <c r="M1062" t="s">
        <v>51</v>
      </c>
      <c r="N1062" t="s">
        <v>55</v>
      </c>
      <c r="O1062" t="s">
        <v>56</v>
      </c>
      <c r="P1062" t="s">
        <v>51</v>
      </c>
      <c r="Q1062" s="1" t="s">
        <v>5026</v>
      </c>
      <c r="R1062" t="s">
        <v>51</v>
      </c>
      <c r="S1062" t="s">
        <v>51</v>
      </c>
      <c r="T1062" t="s">
        <v>2937</v>
      </c>
      <c r="U1062">
        <f t="shared" si="128"/>
        <v>2012</v>
      </c>
      <c r="V1062" t="str">
        <f t="shared" si="132"/>
        <v>01</v>
      </c>
      <c r="W1062" t="str">
        <f t="shared" si="133"/>
        <v>01</v>
      </c>
      <c r="X1062" s="8">
        <f t="shared" si="134"/>
        <v>40909</v>
      </c>
      <c r="Y1062">
        <f t="shared" si="129"/>
        <v>19.5</v>
      </c>
      <c r="Z1062" t="str">
        <f t="shared" si="130"/>
        <v>GRUENFARBE</v>
      </c>
      <c r="AA1062" s="9" t="str">
        <f t="shared" si="131"/>
        <v>01.01.2012</v>
      </c>
      <c r="AB1062" s="9" t="str">
        <f t="shared" si="135"/>
        <v>Nein</v>
      </c>
    </row>
    <row r="1063" spans="1:28" x14ac:dyDescent="0.25">
      <c r="A1063" t="s">
        <v>5037</v>
      </c>
      <c r="B1063" t="s">
        <v>114</v>
      </c>
      <c r="C1063" t="s">
        <v>2750</v>
      </c>
      <c r="D1063" t="s">
        <v>2489</v>
      </c>
      <c r="E1063" t="s">
        <v>2490</v>
      </c>
      <c r="F1063" t="s">
        <v>2751</v>
      </c>
      <c r="G1063" t="s">
        <v>61</v>
      </c>
      <c r="H1063" t="s">
        <v>5038</v>
      </c>
      <c r="I1063" s="3" t="s">
        <v>9566</v>
      </c>
      <c r="J1063" t="s">
        <v>54</v>
      </c>
      <c r="K1063" t="s">
        <v>183</v>
      </c>
      <c r="L1063" t="s">
        <v>5039</v>
      </c>
      <c r="M1063" t="s">
        <v>5040</v>
      </c>
      <c r="N1063" t="s">
        <v>1281</v>
      </c>
      <c r="O1063" t="s">
        <v>74</v>
      </c>
      <c r="P1063" t="s">
        <v>56</v>
      </c>
      <c r="Q1063" s="1" t="s">
        <v>5026</v>
      </c>
      <c r="R1063" t="s">
        <v>51</v>
      </c>
      <c r="S1063" t="s">
        <v>1225</v>
      </c>
      <c r="T1063" t="s">
        <v>1316</v>
      </c>
      <c r="U1063">
        <f t="shared" si="128"/>
        <v>2009</v>
      </c>
      <c r="V1063" t="str">
        <f t="shared" si="132"/>
        <v>01</v>
      </c>
      <c r="W1063" t="str">
        <f t="shared" si="133"/>
        <v>01</v>
      </c>
      <c r="X1063" s="8">
        <f t="shared" si="134"/>
        <v>39814</v>
      </c>
      <c r="Y1063">
        <f t="shared" si="129"/>
        <v>19.5</v>
      </c>
      <c r="Z1063" t="str">
        <f t="shared" si="130"/>
        <v>GRUENFARBE</v>
      </c>
      <c r="AA1063" s="9" t="str">
        <f t="shared" si="131"/>
        <v>01.01.2009</v>
      </c>
      <c r="AB1063" s="9" t="str">
        <f t="shared" si="135"/>
        <v>Nein</v>
      </c>
    </row>
    <row r="1064" spans="1:28" x14ac:dyDescent="0.25">
      <c r="A1064" t="s">
        <v>5054</v>
      </c>
      <c r="B1064" t="s">
        <v>5055</v>
      </c>
      <c r="C1064" t="s">
        <v>51</v>
      </c>
      <c r="D1064" t="s">
        <v>5056</v>
      </c>
      <c r="E1064" t="s">
        <v>5057</v>
      </c>
      <c r="F1064" t="s">
        <v>51</v>
      </c>
      <c r="G1064" t="s">
        <v>58</v>
      </c>
      <c r="H1064" t="s">
        <v>51</v>
      </c>
      <c r="I1064" s="3" t="s">
        <v>9566</v>
      </c>
      <c r="J1064" t="s">
        <v>54</v>
      </c>
      <c r="K1064" t="s">
        <v>59</v>
      </c>
      <c r="L1064" t="s">
        <v>51</v>
      </c>
      <c r="M1064" t="s">
        <v>51</v>
      </c>
      <c r="N1064" t="s">
        <v>59</v>
      </c>
      <c r="O1064" t="s">
        <v>56</v>
      </c>
      <c r="P1064" t="s">
        <v>51</v>
      </c>
      <c r="Q1064" s="1" t="s">
        <v>5026</v>
      </c>
      <c r="R1064" t="s">
        <v>51</v>
      </c>
      <c r="S1064" t="s">
        <v>918</v>
      </c>
      <c r="T1064" t="s">
        <v>2279</v>
      </c>
      <c r="U1064">
        <f t="shared" si="128"/>
        <v>2009</v>
      </c>
      <c r="V1064" t="str">
        <f t="shared" si="132"/>
        <v>01</v>
      </c>
      <c r="W1064" t="str">
        <f t="shared" si="133"/>
        <v>01</v>
      </c>
      <c r="X1064" s="8">
        <f t="shared" si="134"/>
        <v>39814</v>
      </c>
      <c r="Y1064">
        <f t="shared" si="129"/>
        <v>19.5</v>
      </c>
      <c r="Z1064" t="str">
        <f t="shared" si="130"/>
        <v>GRUENFARBE</v>
      </c>
      <c r="AA1064" s="9" t="str">
        <f t="shared" si="131"/>
        <v>01.01.2009</v>
      </c>
      <c r="AB1064" s="9" t="str">
        <f t="shared" si="135"/>
        <v>Nein</v>
      </c>
    </row>
    <row r="1065" spans="1:28" x14ac:dyDescent="0.25">
      <c r="A1065" t="s">
        <v>5041</v>
      </c>
      <c r="B1065" t="s">
        <v>3707</v>
      </c>
      <c r="C1065" t="s">
        <v>5042</v>
      </c>
      <c r="D1065" t="s">
        <v>5043</v>
      </c>
      <c r="E1065" t="s">
        <v>5044</v>
      </c>
      <c r="F1065" t="s">
        <v>51</v>
      </c>
      <c r="G1065" t="s">
        <v>84</v>
      </c>
      <c r="H1065" t="s">
        <v>5042</v>
      </c>
      <c r="I1065" s="3" t="s">
        <v>9539</v>
      </c>
      <c r="J1065" t="s">
        <v>54</v>
      </c>
      <c r="K1065" t="s">
        <v>59</v>
      </c>
      <c r="L1065" t="s">
        <v>51</v>
      </c>
      <c r="M1065" t="s">
        <v>51</v>
      </c>
      <c r="N1065" t="s">
        <v>59</v>
      </c>
      <c r="O1065" t="s">
        <v>56</v>
      </c>
      <c r="P1065" t="s">
        <v>74</v>
      </c>
      <c r="Q1065" s="1" t="s">
        <v>5026</v>
      </c>
      <c r="R1065" t="s">
        <v>5045</v>
      </c>
      <c r="S1065" t="s">
        <v>1225</v>
      </c>
      <c r="T1065" t="s">
        <v>5046</v>
      </c>
      <c r="U1065">
        <f t="shared" si="128"/>
        <v>2006</v>
      </c>
      <c r="V1065" t="str">
        <f t="shared" si="132"/>
        <v>01</v>
      </c>
      <c r="W1065" t="str">
        <f t="shared" si="133"/>
        <v>01</v>
      </c>
      <c r="X1065" s="8">
        <f t="shared" si="134"/>
        <v>38718</v>
      </c>
      <c r="Y1065">
        <f t="shared" si="129"/>
        <v>19.5</v>
      </c>
      <c r="Z1065" t="str">
        <f t="shared" si="130"/>
        <v>GRUENFARBE</v>
      </c>
      <c r="AA1065" s="9" t="str">
        <f t="shared" si="131"/>
        <v>01.01.2006</v>
      </c>
      <c r="AB1065" s="9" t="str">
        <f t="shared" si="135"/>
        <v>Nein</v>
      </c>
    </row>
    <row r="1066" spans="1:28" x14ac:dyDescent="0.25">
      <c r="A1066" t="s">
        <v>5032</v>
      </c>
      <c r="B1066" t="s">
        <v>344</v>
      </c>
      <c r="C1066" t="s">
        <v>534</v>
      </c>
      <c r="D1066" t="s">
        <v>535</v>
      </c>
      <c r="E1066" t="s">
        <v>534</v>
      </c>
      <c r="F1066" t="s">
        <v>536</v>
      </c>
      <c r="G1066" t="s">
        <v>53</v>
      </c>
      <c r="H1066" t="s">
        <v>5033</v>
      </c>
      <c r="I1066" s="3" t="s">
        <v>9355</v>
      </c>
      <c r="J1066" t="s">
        <v>54</v>
      </c>
      <c r="K1066" t="s">
        <v>91</v>
      </c>
      <c r="L1066" t="s">
        <v>4896</v>
      </c>
      <c r="M1066" t="s">
        <v>667</v>
      </c>
      <c r="N1066" t="s">
        <v>91</v>
      </c>
      <c r="O1066" t="s">
        <v>56</v>
      </c>
      <c r="P1066" t="s">
        <v>56</v>
      </c>
      <c r="Q1066" s="1" t="s">
        <v>5026</v>
      </c>
      <c r="R1066" t="s">
        <v>5034</v>
      </c>
      <c r="S1066" t="s">
        <v>450</v>
      </c>
      <c r="T1066" t="s">
        <v>616</v>
      </c>
      <c r="U1066">
        <f t="shared" si="128"/>
        <v>2003</v>
      </c>
      <c r="V1066" t="str">
        <f t="shared" si="132"/>
        <v>01</v>
      </c>
      <c r="W1066" t="str">
        <f t="shared" si="133"/>
        <v>01</v>
      </c>
      <c r="X1066" s="8">
        <f t="shared" si="134"/>
        <v>37622</v>
      </c>
      <c r="Y1066">
        <f t="shared" si="129"/>
        <v>19.5</v>
      </c>
      <c r="Z1066" t="str">
        <f t="shared" si="130"/>
        <v>GRUENFARBE</v>
      </c>
      <c r="AA1066" s="9" t="str">
        <f t="shared" si="131"/>
        <v>01.01.2003</v>
      </c>
      <c r="AB1066" s="9" t="str">
        <f t="shared" si="135"/>
        <v>Nein</v>
      </c>
    </row>
    <row r="1067" spans="1:28" x14ac:dyDescent="0.25">
      <c r="A1067" t="s">
        <v>5051</v>
      </c>
      <c r="B1067" t="s">
        <v>5052</v>
      </c>
      <c r="C1067" t="s">
        <v>51</v>
      </c>
      <c r="D1067" t="s">
        <v>3287</v>
      </c>
      <c r="E1067" t="s">
        <v>5053</v>
      </c>
      <c r="F1067" t="s">
        <v>51</v>
      </c>
      <c r="G1067" t="s">
        <v>58</v>
      </c>
      <c r="H1067" t="s">
        <v>51</v>
      </c>
      <c r="I1067" s="3" t="s">
        <v>9496</v>
      </c>
      <c r="J1067" t="s">
        <v>54</v>
      </c>
      <c r="K1067" t="s">
        <v>59</v>
      </c>
      <c r="L1067" t="s">
        <v>51</v>
      </c>
      <c r="M1067" t="s">
        <v>51</v>
      </c>
      <c r="N1067" t="s">
        <v>59</v>
      </c>
      <c r="O1067" t="s">
        <v>56</v>
      </c>
      <c r="P1067" t="s">
        <v>51</v>
      </c>
      <c r="Q1067" s="1" t="s">
        <v>5026</v>
      </c>
      <c r="R1067" t="s">
        <v>51</v>
      </c>
      <c r="S1067" t="s">
        <v>918</v>
      </c>
      <c r="T1067" t="s">
        <v>2279</v>
      </c>
      <c r="U1067">
        <f t="shared" si="128"/>
        <v>2001</v>
      </c>
      <c r="V1067" t="str">
        <f t="shared" si="132"/>
        <v>01</v>
      </c>
      <c r="W1067" t="str">
        <f t="shared" si="133"/>
        <v>01</v>
      </c>
      <c r="X1067" s="8">
        <f t="shared" si="134"/>
        <v>36892</v>
      </c>
      <c r="Y1067">
        <f t="shared" si="129"/>
        <v>19.5</v>
      </c>
      <c r="Z1067" t="str">
        <f t="shared" si="130"/>
        <v>GRUENFARBE</v>
      </c>
      <c r="AA1067" s="9" t="str">
        <f t="shared" si="131"/>
        <v>01.01.2001</v>
      </c>
      <c r="AB1067" s="9" t="str">
        <f t="shared" si="135"/>
        <v>Nein</v>
      </c>
    </row>
    <row r="1068" spans="1:28" x14ac:dyDescent="0.25">
      <c r="A1068" t="s">
        <v>5047</v>
      </c>
      <c r="B1068" t="s">
        <v>5048</v>
      </c>
      <c r="C1068" t="s">
        <v>51</v>
      </c>
      <c r="D1068" t="s">
        <v>5049</v>
      </c>
      <c r="E1068" t="s">
        <v>5050</v>
      </c>
      <c r="F1068" t="s">
        <v>51</v>
      </c>
      <c r="G1068" t="s">
        <v>58</v>
      </c>
      <c r="H1068" t="s">
        <v>51</v>
      </c>
      <c r="I1068" s="3" t="s">
        <v>9492</v>
      </c>
      <c r="J1068" t="s">
        <v>54</v>
      </c>
      <c r="K1068" t="s">
        <v>59</v>
      </c>
      <c r="L1068" t="s">
        <v>51</v>
      </c>
      <c r="M1068" t="s">
        <v>51</v>
      </c>
      <c r="N1068" t="s">
        <v>59</v>
      </c>
      <c r="O1068" t="s">
        <v>56</v>
      </c>
      <c r="P1068" t="s">
        <v>51</v>
      </c>
      <c r="Q1068" s="1" t="s">
        <v>5026</v>
      </c>
      <c r="R1068" t="s">
        <v>51</v>
      </c>
      <c r="S1068" t="s">
        <v>1225</v>
      </c>
      <c r="T1068" t="s">
        <v>2279</v>
      </c>
      <c r="U1068">
        <f t="shared" si="128"/>
        <v>1999</v>
      </c>
      <c r="V1068" t="str">
        <f t="shared" si="132"/>
        <v>01</v>
      </c>
      <c r="W1068" t="str">
        <f t="shared" si="133"/>
        <v>01</v>
      </c>
      <c r="X1068" s="8">
        <f t="shared" si="134"/>
        <v>36161</v>
      </c>
      <c r="Y1068">
        <f t="shared" si="129"/>
        <v>19.5</v>
      </c>
      <c r="Z1068" t="str">
        <f t="shared" si="130"/>
        <v>GRUENFARBE</v>
      </c>
      <c r="AA1068" s="9" t="str">
        <f t="shared" si="131"/>
        <v>01.01.1999</v>
      </c>
      <c r="AB1068" s="9" t="str">
        <f t="shared" si="135"/>
        <v>Nein</v>
      </c>
    </row>
    <row r="1069" spans="1:28" x14ac:dyDescent="0.25">
      <c r="A1069" t="s">
        <v>5035</v>
      </c>
      <c r="B1069" t="s">
        <v>5036</v>
      </c>
      <c r="C1069" t="s">
        <v>51</v>
      </c>
      <c r="D1069" t="s">
        <v>4644</v>
      </c>
      <c r="E1069" t="s">
        <v>4645</v>
      </c>
      <c r="F1069" t="s">
        <v>51</v>
      </c>
      <c r="G1069" t="s">
        <v>58</v>
      </c>
      <c r="H1069" t="s">
        <v>51</v>
      </c>
      <c r="I1069" s="3" t="s">
        <v>9703</v>
      </c>
      <c r="J1069" t="s">
        <v>54</v>
      </c>
      <c r="K1069" t="s">
        <v>59</v>
      </c>
      <c r="L1069" t="s">
        <v>51</v>
      </c>
      <c r="M1069" t="s">
        <v>51</v>
      </c>
      <c r="N1069" t="s">
        <v>59</v>
      </c>
      <c r="O1069" t="s">
        <v>56</v>
      </c>
      <c r="P1069" t="s">
        <v>51</v>
      </c>
      <c r="Q1069" s="1" t="s">
        <v>5026</v>
      </c>
      <c r="R1069" t="s">
        <v>51</v>
      </c>
      <c r="S1069" t="s">
        <v>918</v>
      </c>
      <c r="T1069" t="s">
        <v>2279</v>
      </c>
      <c r="U1069">
        <f t="shared" si="128"/>
        <v>1998</v>
      </c>
      <c r="V1069" t="str">
        <f t="shared" si="132"/>
        <v>01</v>
      </c>
      <c r="W1069" t="str">
        <f t="shared" si="133"/>
        <v>01</v>
      </c>
      <c r="X1069" s="8">
        <f t="shared" si="134"/>
        <v>35796</v>
      </c>
      <c r="Y1069">
        <f t="shared" si="129"/>
        <v>19.5</v>
      </c>
      <c r="Z1069" t="str">
        <f t="shared" si="130"/>
        <v>GRUENFARBE</v>
      </c>
      <c r="AA1069" s="9" t="str">
        <f t="shared" si="131"/>
        <v>01.01.1998</v>
      </c>
      <c r="AB1069" s="9" t="str">
        <f t="shared" si="135"/>
        <v>Nein</v>
      </c>
    </row>
    <row r="1070" spans="1:28" x14ac:dyDescent="0.25">
      <c r="A1070" t="s">
        <v>5021</v>
      </c>
      <c r="B1070" t="s">
        <v>5022</v>
      </c>
      <c r="C1070" t="s">
        <v>51</v>
      </c>
      <c r="D1070" t="s">
        <v>5023</v>
      </c>
      <c r="E1070" t="s">
        <v>5024</v>
      </c>
      <c r="F1070" t="s">
        <v>5025</v>
      </c>
      <c r="G1070" t="s">
        <v>58</v>
      </c>
      <c r="H1070" t="s">
        <v>51</v>
      </c>
      <c r="I1070" s="4" t="s">
        <v>9360</v>
      </c>
      <c r="J1070" t="s">
        <v>54</v>
      </c>
      <c r="K1070" t="s">
        <v>73</v>
      </c>
      <c r="L1070" t="s">
        <v>51</v>
      </c>
      <c r="M1070" t="s">
        <v>51</v>
      </c>
      <c r="N1070" t="s">
        <v>73</v>
      </c>
      <c r="O1070" t="s">
        <v>74</v>
      </c>
      <c r="P1070" t="s">
        <v>56</v>
      </c>
      <c r="Q1070" s="1" t="s">
        <v>5026</v>
      </c>
      <c r="R1070" t="s">
        <v>51</v>
      </c>
      <c r="S1070" t="s">
        <v>1225</v>
      </c>
      <c r="T1070" t="s">
        <v>5027</v>
      </c>
      <c r="U1070">
        <f t="shared" si="128"/>
        <v>1978</v>
      </c>
      <c r="V1070" t="str">
        <f t="shared" si="132"/>
        <v>01</v>
      </c>
      <c r="W1070" t="str">
        <f t="shared" si="133"/>
        <v>01</v>
      </c>
      <c r="X1070" s="8">
        <f t="shared" si="134"/>
        <v>28491</v>
      </c>
      <c r="Y1070">
        <f t="shared" si="129"/>
        <v>19.5</v>
      </c>
      <c r="Z1070" t="str">
        <f t="shared" si="130"/>
        <v>ROTFARBE</v>
      </c>
      <c r="AA1070" s="9" t="str">
        <f t="shared" si="131"/>
        <v>01.01.1978</v>
      </c>
      <c r="AB1070" s="9" t="str">
        <f t="shared" si="135"/>
        <v>Nein</v>
      </c>
    </row>
    <row r="1071" spans="1:28" x14ac:dyDescent="0.25">
      <c r="A1071" t="s">
        <v>5058</v>
      </c>
      <c r="B1071" t="s">
        <v>1954</v>
      </c>
      <c r="C1071" t="s">
        <v>5059</v>
      </c>
      <c r="D1071" t="s">
        <v>5060</v>
      </c>
      <c r="E1071" t="s">
        <v>5059</v>
      </c>
      <c r="F1071" t="s">
        <v>5061</v>
      </c>
      <c r="G1071" t="s">
        <v>53</v>
      </c>
      <c r="H1071" t="s">
        <v>51</v>
      </c>
      <c r="I1071" s="4" t="s">
        <v>9777</v>
      </c>
      <c r="J1071" t="s">
        <v>54</v>
      </c>
      <c r="K1071" t="s">
        <v>463</v>
      </c>
      <c r="L1071" t="s">
        <v>51</v>
      </c>
      <c r="M1071" t="s">
        <v>51</v>
      </c>
      <c r="N1071" t="s">
        <v>463</v>
      </c>
      <c r="O1071" t="s">
        <v>74</v>
      </c>
      <c r="P1071" t="s">
        <v>74</v>
      </c>
      <c r="Q1071" s="1" t="s">
        <v>5062</v>
      </c>
      <c r="R1071" t="s">
        <v>5063</v>
      </c>
      <c r="S1071" t="s">
        <v>450</v>
      </c>
      <c r="T1071" t="s">
        <v>616</v>
      </c>
      <c r="U1071">
        <f t="shared" si="128"/>
        <v>1977</v>
      </c>
      <c r="V1071" t="str">
        <f t="shared" si="132"/>
        <v>07</v>
      </c>
      <c r="W1071" t="str">
        <f t="shared" si="133"/>
        <v>01</v>
      </c>
      <c r="X1071" s="8">
        <f t="shared" si="134"/>
        <v>28307</v>
      </c>
      <c r="Y1071">
        <f t="shared" si="129"/>
        <v>19.399999999999999</v>
      </c>
      <c r="Z1071" t="str">
        <f t="shared" si="130"/>
        <v>ROTFARBE</v>
      </c>
      <c r="AA1071" s="9" t="str">
        <f t="shared" si="131"/>
        <v>01.07.1977</v>
      </c>
      <c r="AB1071" s="9" t="str">
        <f t="shared" si="135"/>
        <v>Nein</v>
      </c>
    </row>
    <row r="1072" spans="1:28" x14ac:dyDescent="0.25">
      <c r="A1072" t="s">
        <v>5064</v>
      </c>
      <c r="B1072" t="s">
        <v>5065</v>
      </c>
      <c r="C1072" t="s">
        <v>5065</v>
      </c>
      <c r="D1072" t="s">
        <v>3950</v>
      </c>
      <c r="E1072" t="s">
        <v>3951</v>
      </c>
      <c r="F1072" t="s">
        <v>51</v>
      </c>
      <c r="G1072" t="s">
        <v>81</v>
      </c>
      <c r="H1072" t="s">
        <v>51</v>
      </c>
      <c r="I1072" s="3" t="s">
        <v>9304</v>
      </c>
      <c r="J1072" t="s">
        <v>54</v>
      </c>
      <c r="K1072" t="s">
        <v>55</v>
      </c>
      <c r="L1072" t="s">
        <v>51</v>
      </c>
      <c r="M1072" t="s">
        <v>51</v>
      </c>
      <c r="N1072" t="s">
        <v>55</v>
      </c>
      <c r="O1072" t="s">
        <v>56</v>
      </c>
      <c r="P1072" t="s">
        <v>74</v>
      </c>
      <c r="Q1072" s="1" t="s">
        <v>5066</v>
      </c>
      <c r="R1072" t="s">
        <v>51</v>
      </c>
      <c r="S1072" t="s">
        <v>450</v>
      </c>
      <c r="T1072" t="s">
        <v>1625</v>
      </c>
      <c r="U1072">
        <f t="shared" si="128"/>
        <v>2011</v>
      </c>
      <c r="V1072" t="str">
        <f t="shared" si="132"/>
        <v>01</v>
      </c>
      <c r="W1072" t="str">
        <f t="shared" si="133"/>
        <v>01</v>
      </c>
      <c r="X1072" s="8">
        <f t="shared" si="134"/>
        <v>40544</v>
      </c>
      <c r="Y1072">
        <f t="shared" si="129"/>
        <v>19.3</v>
      </c>
      <c r="Z1072" t="str">
        <f t="shared" si="130"/>
        <v>GRUENFARBE</v>
      </c>
      <c r="AA1072" s="9" t="str">
        <f t="shared" si="131"/>
        <v>01.01.2011</v>
      </c>
      <c r="AB1072" s="9" t="str">
        <f t="shared" si="135"/>
        <v>Nein</v>
      </c>
    </row>
    <row r="1073" spans="1:28" x14ac:dyDescent="0.25">
      <c r="A1073" t="s">
        <v>5067</v>
      </c>
      <c r="B1073" t="s">
        <v>5068</v>
      </c>
      <c r="C1073" t="s">
        <v>5069</v>
      </c>
      <c r="D1073" t="s">
        <v>4159</v>
      </c>
      <c r="E1073" t="s">
        <v>4160</v>
      </c>
      <c r="F1073" t="s">
        <v>5070</v>
      </c>
      <c r="G1073" t="s">
        <v>53</v>
      </c>
      <c r="H1073" t="s">
        <v>51</v>
      </c>
      <c r="I1073" s="3" t="s">
        <v>9778</v>
      </c>
      <c r="J1073" t="s">
        <v>54</v>
      </c>
      <c r="K1073" t="s">
        <v>59</v>
      </c>
      <c r="L1073" t="s">
        <v>51</v>
      </c>
      <c r="M1073" t="s">
        <v>51</v>
      </c>
      <c r="N1073" t="s">
        <v>59</v>
      </c>
      <c r="O1073" t="s">
        <v>56</v>
      </c>
      <c r="P1073" t="s">
        <v>51</v>
      </c>
      <c r="Q1073" s="1" t="s">
        <v>5071</v>
      </c>
      <c r="R1073" t="s">
        <v>51</v>
      </c>
      <c r="S1073" t="s">
        <v>51</v>
      </c>
      <c r="T1073" t="s">
        <v>51</v>
      </c>
      <c r="U1073">
        <f t="shared" si="128"/>
        <v>2017</v>
      </c>
      <c r="V1073" t="str">
        <f t="shared" si="132"/>
        <v>02</v>
      </c>
      <c r="W1073" t="str">
        <f t="shared" si="133"/>
        <v>20</v>
      </c>
      <c r="X1073" s="8">
        <f t="shared" si="134"/>
        <v>42786</v>
      </c>
      <c r="Y1073">
        <f t="shared" si="129"/>
        <v>19.2</v>
      </c>
      <c r="Z1073" t="str">
        <f t="shared" si="130"/>
        <v>GRUENFARBE</v>
      </c>
      <c r="AA1073" s="9" t="str">
        <f t="shared" si="131"/>
        <v>20.02.2017</v>
      </c>
      <c r="AB1073" s="9" t="str">
        <f t="shared" si="135"/>
        <v>Nein</v>
      </c>
    </row>
    <row r="1074" spans="1:28" x14ac:dyDescent="0.25">
      <c r="A1074" t="s">
        <v>5072</v>
      </c>
      <c r="B1074" t="s">
        <v>51</v>
      </c>
      <c r="C1074" t="s">
        <v>5073</v>
      </c>
      <c r="D1074" t="s">
        <v>3672</v>
      </c>
      <c r="E1074" t="s">
        <v>5074</v>
      </c>
      <c r="F1074" t="s">
        <v>5075</v>
      </c>
      <c r="G1074" t="s">
        <v>69</v>
      </c>
      <c r="H1074" t="s">
        <v>51</v>
      </c>
      <c r="I1074" s="3" t="s">
        <v>9369</v>
      </c>
      <c r="J1074" t="s">
        <v>54</v>
      </c>
      <c r="K1074" t="s">
        <v>59</v>
      </c>
      <c r="L1074" t="s">
        <v>51</v>
      </c>
      <c r="M1074" t="s">
        <v>51</v>
      </c>
      <c r="N1074" t="s">
        <v>59</v>
      </c>
      <c r="O1074" t="s">
        <v>56</v>
      </c>
      <c r="P1074" t="s">
        <v>51</v>
      </c>
      <c r="Q1074" s="1" t="s">
        <v>5071</v>
      </c>
      <c r="R1074" t="s">
        <v>51</v>
      </c>
      <c r="S1074" t="s">
        <v>51</v>
      </c>
      <c r="T1074" t="s">
        <v>51</v>
      </c>
      <c r="U1074">
        <f t="shared" si="128"/>
        <v>2015</v>
      </c>
      <c r="V1074" t="str">
        <f t="shared" si="132"/>
        <v>01</v>
      </c>
      <c r="W1074" t="str">
        <f t="shared" si="133"/>
        <v>01</v>
      </c>
      <c r="X1074" s="8">
        <f t="shared" si="134"/>
        <v>42005</v>
      </c>
      <c r="Y1074">
        <f t="shared" si="129"/>
        <v>19.2</v>
      </c>
      <c r="Z1074" t="str">
        <f t="shared" si="130"/>
        <v>GRUENFARBE</v>
      </c>
      <c r="AA1074" s="9" t="str">
        <f t="shared" si="131"/>
        <v>01.01.2015</v>
      </c>
      <c r="AB1074" s="9" t="str">
        <f t="shared" si="135"/>
        <v>Nein</v>
      </c>
    </row>
    <row r="1075" spans="1:28" x14ac:dyDescent="0.25">
      <c r="A1075" t="s">
        <v>5076</v>
      </c>
      <c r="B1075" t="s">
        <v>51</v>
      </c>
      <c r="C1075" t="s">
        <v>5077</v>
      </c>
      <c r="D1075" t="s">
        <v>5078</v>
      </c>
      <c r="E1075" t="s">
        <v>5079</v>
      </c>
      <c r="F1075" t="s">
        <v>5080</v>
      </c>
      <c r="G1075" t="s">
        <v>53</v>
      </c>
      <c r="H1075" t="s">
        <v>51</v>
      </c>
      <c r="I1075" s="3" t="s">
        <v>9369</v>
      </c>
      <c r="J1075" t="s">
        <v>54</v>
      </c>
      <c r="K1075" t="s">
        <v>59</v>
      </c>
      <c r="L1075" t="s">
        <v>51</v>
      </c>
      <c r="M1075" t="s">
        <v>51</v>
      </c>
      <c r="N1075" t="s">
        <v>59</v>
      </c>
      <c r="O1075" t="s">
        <v>56</v>
      </c>
      <c r="P1075" t="s">
        <v>51</v>
      </c>
      <c r="Q1075" s="1" t="s">
        <v>5071</v>
      </c>
      <c r="R1075" t="s">
        <v>51</v>
      </c>
      <c r="S1075" t="s">
        <v>51</v>
      </c>
      <c r="T1075" t="s">
        <v>51</v>
      </c>
      <c r="U1075">
        <f t="shared" si="128"/>
        <v>2015</v>
      </c>
      <c r="V1075" t="str">
        <f t="shared" si="132"/>
        <v>01</v>
      </c>
      <c r="W1075" t="str">
        <f t="shared" si="133"/>
        <v>01</v>
      </c>
      <c r="X1075" s="8">
        <f t="shared" si="134"/>
        <v>42005</v>
      </c>
      <c r="Y1075">
        <f t="shared" si="129"/>
        <v>19.2</v>
      </c>
      <c r="Z1075" t="str">
        <f t="shared" si="130"/>
        <v>GRUENFARBE</v>
      </c>
      <c r="AA1075" s="9" t="str">
        <f t="shared" si="131"/>
        <v>01.01.2015</v>
      </c>
      <c r="AB1075" s="9" t="str">
        <f t="shared" si="135"/>
        <v>Nein</v>
      </c>
    </row>
    <row r="1076" spans="1:28" x14ac:dyDescent="0.25">
      <c r="A1076" t="s">
        <v>5081</v>
      </c>
      <c r="B1076" t="s">
        <v>51</v>
      </c>
      <c r="C1076" t="s">
        <v>5082</v>
      </c>
      <c r="D1076" t="s">
        <v>4666</v>
      </c>
      <c r="E1076" t="s">
        <v>4667</v>
      </c>
      <c r="F1076" t="s">
        <v>5083</v>
      </c>
      <c r="G1076" t="s">
        <v>58</v>
      </c>
      <c r="H1076" t="s">
        <v>51</v>
      </c>
      <c r="I1076" s="3" t="s">
        <v>9369</v>
      </c>
      <c r="J1076" t="s">
        <v>54</v>
      </c>
      <c r="K1076" t="s">
        <v>59</v>
      </c>
      <c r="L1076" t="s">
        <v>51</v>
      </c>
      <c r="M1076" t="s">
        <v>51</v>
      </c>
      <c r="N1076" t="s">
        <v>59</v>
      </c>
      <c r="O1076" t="s">
        <v>56</v>
      </c>
      <c r="P1076" t="s">
        <v>51</v>
      </c>
      <c r="Q1076" s="1" t="s">
        <v>5071</v>
      </c>
      <c r="R1076" t="s">
        <v>51</v>
      </c>
      <c r="S1076" t="s">
        <v>51</v>
      </c>
      <c r="T1076" t="s">
        <v>51</v>
      </c>
      <c r="U1076">
        <f t="shared" si="128"/>
        <v>2015</v>
      </c>
      <c r="V1076" t="str">
        <f t="shared" si="132"/>
        <v>01</v>
      </c>
      <c r="W1076" t="str">
        <f t="shared" si="133"/>
        <v>01</v>
      </c>
      <c r="X1076" s="8">
        <f t="shared" si="134"/>
        <v>42005</v>
      </c>
      <c r="Y1076">
        <f t="shared" si="129"/>
        <v>19.2</v>
      </c>
      <c r="Z1076" t="str">
        <f t="shared" si="130"/>
        <v>GRUENFARBE</v>
      </c>
      <c r="AA1076" s="9" t="str">
        <f t="shared" si="131"/>
        <v>01.01.2015</v>
      </c>
      <c r="AB1076" s="9" t="str">
        <f t="shared" si="135"/>
        <v>Nein</v>
      </c>
    </row>
    <row r="1077" spans="1:28" x14ac:dyDescent="0.25">
      <c r="A1077" t="s">
        <v>5088</v>
      </c>
      <c r="B1077" t="s">
        <v>51</v>
      </c>
      <c r="C1077" t="s">
        <v>5089</v>
      </c>
      <c r="D1077" t="s">
        <v>3672</v>
      </c>
      <c r="E1077" t="s">
        <v>5090</v>
      </c>
      <c r="F1077" t="s">
        <v>5091</v>
      </c>
      <c r="G1077" t="s">
        <v>69</v>
      </c>
      <c r="H1077" t="s">
        <v>51</v>
      </c>
      <c r="I1077" s="3" t="s">
        <v>9369</v>
      </c>
      <c r="J1077" t="s">
        <v>54</v>
      </c>
      <c r="K1077" t="s">
        <v>59</v>
      </c>
      <c r="L1077" t="s">
        <v>51</v>
      </c>
      <c r="M1077" t="s">
        <v>51</v>
      </c>
      <c r="N1077" t="s">
        <v>59</v>
      </c>
      <c r="O1077" t="s">
        <v>56</v>
      </c>
      <c r="P1077" t="s">
        <v>74</v>
      </c>
      <c r="Q1077" s="1" t="s">
        <v>5071</v>
      </c>
      <c r="R1077" t="s">
        <v>51</v>
      </c>
      <c r="S1077" t="s">
        <v>1225</v>
      </c>
      <c r="T1077" t="s">
        <v>1523</v>
      </c>
      <c r="U1077">
        <f t="shared" si="128"/>
        <v>2015</v>
      </c>
      <c r="V1077" t="str">
        <f t="shared" si="132"/>
        <v>01</v>
      </c>
      <c r="W1077" t="str">
        <f t="shared" si="133"/>
        <v>01</v>
      </c>
      <c r="X1077" s="8">
        <f t="shared" si="134"/>
        <v>42005</v>
      </c>
      <c r="Y1077">
        <f t="shared" si="129"/>
        <v>19.2</v>
      </c>
      <c r="Z1077" t="str">
        <f t="shared" si="130"/>
        <v>GRUENFARBE</v>
      </c>
      <c r="AA1077" s="9" t="str">
        <f t="shared" si="131"/>
        <v>01.01.2015</v>
      </c>
      <c r="AB1077" s="9" t="str">
        <f t="shared" si="135"/>
        <v>Nein</v>
      </c>
    </row>
    <row r="1078" spans="1:28" x14ac:dyDescent="0.25">
      <c r="A1078" t="s">
        <v>5084</v>
      </c>
      <c r="B1078" t="s">
        <v>51</v>
      </c>
      <c r="C1078" t="s">
        <v>5085</v>
      </c>
      <c r="D1078" t="s">
        <v>5086</v>
      </c>
      <c r="E1078" t="s">
        <v>5087</v>
      </c>
      <c r="F1078" t="s">
        <v>51</v>
      </c>
      <c r="G1078" t="s">
        <v>77</v>
      </c>
      <c r="H1078" t="s">
        <v>51</v>
      </c>
      <c r="I1078" s="3" t="s">
        <v>9277</v>
      </c>
      <c r="J1078" t="s">
        <v>54</v>
      </c>
      <c r="K1078" t="s">
        <v>59</v>
      </c>
      <c r="L1078" t="s">
        <v>51</v>
      </c>
      <c r="M1078" t="s">
        <v>51</v>
      </c>
      <c r="N1078" t="s">
        <v>59</v>
      </c>
      <c r="O1078" t="s">
        <v>56</v>
      </c>
      <c r="P1078" t="s">
        <v>74</v>
      </c>
      <c r="Q1078" s="1" t="s">
        <v>5071</v>
      </c>
      <c r="R1078" t="s">
        <v>51</v>
      </c>
      <c r="S1078" t="s">
        <v>1225</v>
      </c>
      <c r="T1078" t="s">
        <v>471</v>
      </c>
      <c r="U1078">
        <f t="shared" si="128"/>
        <v>2014</v>
      </c>
      <c r="V1078" t="str">
        <f t="shared" si="132"/>
        <v>01</v>
      </c>
      <c r="W1078" t="str">
        <f t="shared" si="133"/>
        <v>01</v>
      </c>
      <c r="X1078" s="8">
        <f t="shared" si="134"/>
        <v>41640</v>
      </c>
      <c r="Y1078">
        <f t="shared" si="129"/>
        <v>19.2</v>
      </c>
      <c r="Z1078" t="str">
        <f t="shared" si="130"/>
        <v>GRUENFARBE</v>
      </c>
      <c r="AA1078" s="9" t="str">
        <f t="shared" si="131"/>
        <v>01.01.2014</v>
      </c>
      <c r="AB1078" s="9" t="str">
        <f t="shared" si="135"/>
        <v>Nein</v>
      </c>
    </row>
    <row r="1079" spans="1:28" ht="27.6" x14ac:dyDescent="0.25">
      <c r="A1079" t="s">
        <v>5094</v>
      </c>
      <c r="B1079" t="s">
        <v>824</v>
      </c>
      <c r="C1079" t="s">
        <v>5095</v>
      </c>
      <c r="D1079" t="s">
        <v>5096</v>
      </c>
      <c r="E1079" t="s">
        <v>5097</v>
      </c>
      <c r="F1079" s="2" t="s">
        <v>5098</v>
      </c>
      <c r="G1079" t="s">
        <v>81</v>
      </c>
      <c r="H1079" t="s">
        <v>5095</v>
      </c>
      <c r="I1079" s="3" t="s">
        <v>9492</v>
      </c>
      <c r="J1079" t="s">
        <v>54</v>
      </c>
      <c r="K1079" t="s">
        <v>59</v>
      </c>
      <c r="L1079" t="s">
        <v>51</v>
      </c>
      <c r="M1079" t="s">
        <v>51</v>
      </c>
      <c r="N1079" t="s">
        <v>59</v>
      </c>
      <c r="O1079" t="s">
        <v>56</v>
      </c>
      <c r="P1079" t="s">
        <v>51</v>
      </c>
      <c r="Q1079" s="1" t="s">
        <v>5071</v>
      </c>
      <c r="R1079" t="s">
        <v>5095</v>
      </c>
      <c r="S1079" t="s">
        <v>1225</v>
      </c>
      <c r="T1079" t="s">
        <v>1625</v>
      </c>
      <c r="U1079">
        <f t="shared" si="128"/>
        <v>1999</v>
      </c>
      <c r="V1079" t="str">
        <f t="shared" si="132"/>
        <v>01</v>
      </c>
      <c r="W1079" t="str">
        <f t="shared" si="133"/>
        <v>01</v>
      </c>
      <c r="X1079" s="8">
        <f t="shared" si="134"/>
        <v>36161</v>
      </c>
      <c r="Y1079">
        <f t="shared" si="129"/>
        <v>19.2</v>
      </c>
      <c r="Z1079" t="str">
        <f t="shared" si="130"/>
        <v>GRUENFARBE</v>
      </c>
      <c r="AA1079" s="9" t="str">
        <f t="shared" si="131"/>
        <v>01.01.1999</v>
      </c>
      <c r="AB1079" s="9" t="str">
        <f t="shared" si="135"/>
        <v>Nein</v>
      </c>
    </row>
    <row r="1080" spans="1:28" x14ac:dyDescent="0.25">
      <c r="A1080" t="s">
        <v>5099</v>
      </c>
      <c r="B1080" t="s">
        <v>224</v>
      </c>
      <c r="C1080" t="s">
        <v>5100</v>
      </c>
      <c r="D1080" t="s">
        <v>5101</v>
      </c>
      <c r="E1080" t="s">
        <v>5102</v>
      </c>
      <c r="F1080" t="s">
        <v>5103</v>
      </c>
      <c r="G1080" t="s">
        <v>53</v>
      </c>
      <c r="H1080" t="s">
        <v>5100</v>
      </c>
      <c r="I1080" s="4" t="s">
        <v>9346</v>
      </c>
      <c r="J1080" t="s">
        <v>54</v>
      </c>
      <c r="K1080" t="s">
        <v>463</v>
      </c>
      <c r="L1080" t="s">
        <v>51</v>
      </c>
      <c r="M1080" t="s">
        <v>51</v>
      </c>
      <c r="N1080" t="s">
        <v>463</v>
      </c>
      <c r="O1080" t="s">
        <v>74</v>
      </c>
      <c r="P1080" t="s">
        <v>74</v>
      </c>
      <c r="Q1080" s="1" t="s">
        <v>5071</v>
      </c>
      <c r="R1080" t="s">
        <v>532</v>
      </c>
      <c r="S1080" t="s">
        <v>450</v>
      </c>
      <c r="T1080" t="s">
        <v>616</v>
      </c>
      <c r="U1080">
        <f t="shared" si="128"/>
        <v>1971</v>
      </c>
      <c r="V1080" t="str">
        <f t="shared" si="132"/>
        <v>01</v>
      </c>
      <c r="W1080" t="str">
        <f t="shared" si="133"/>
        <v>01</v>
      </c>
      <c r="X1080" s="8">
        <f t="shared" si="134"/>
        <v>25934</v>
      </c>
      <c r="Y1080">
        <f t="shared" si="129"/>
        <v>19.2</v>
      </c>
      <c r="Z1080" t="str">
        <f t="shared" si="130"/>
        <v>ROTFARBE</v>
      </c>
      <c r="AA1080" s="9" t="str">
        <f t="shared" si="131"/>
        <v>01.01.1971</v>
      </c>
      <c r="AB1080" s="9" t="str">
        <f t="shared" si="135"/>
        <v>Nein</v>
      </c>
    </row>
    <row r="1081" spans="1:28" ht="27.6" x14ac:dyDescent="0.25">
      <c r="A1081" t="s">
        <v>5092</v>
      </c>
      <c r="B1081" t="s">
        <v>3247</v>
      </c>
      <c r="C1081" t="s">
        <v>3248</v>
      </c>
      <c r="D1081" t="s">
        <v>1613</v>
      </c>
      <c r="E1081" t="s">
        <v>578</v>
      </c>
      <c r="F1081" t="s">
        <v>3249</v>
      </c>
      <c r="G1081" t="s">
        <v>63</v>
      </c>
      <c r="H1081" t="s">
        <v>5093</v>
      </c>
      <c r="I1081" s="4" t="s">
        <v>9779</v>
      </c>
      <c r="J1081" t="s">
        <v>54</v>
      </c>
      <c r="K1081" t="s">
        <v>183</v>
      </c>
      <c r="L1081" t="s">
        <v>3251</v>
      </c>
      <c r="M1081" t="s">
        <v>3252</v>
      </c>
      <c r="N1081" s="2" t="s">
        <v>564</v>
      </c>
      <c r="O1081" t="s">
        <v>74</v>
      </c>
      <c r="P1081" t="s">
        <v>56</v>
      </c>
      <c r="Q1081" s="1" t="s">
        <v>5071</v>
      </c>
      <c r="R1081" t="s">
        <v>3254</v>
      </c>
      <c r="S1081" t="s">
        <v>918</v>
      </c>
      <c r="T1081" t="s">
        <v>3254</v>
      </c>
      <c r="U1081">
        <f t="shared" si="128"/>
        <v>1964</v>
      </c>
      <c r="V1081" t="str">
        <f t="shared" si="132"/>
        <v>04</v>
      </c>
      <c r="W1081" t="str">
        <f t="shared" si="133"/>
        <v>14</v>
      </c>
      <c r="X1081" s="8">
        <f t="shared" si="134"/>
        <v>23481</v>
      </c>
      <c r="Y1081">
        <f t="shared" si="129"/>
        <v>19.2</v>
      </c>
      <c r="Z1081" t="str">
        <f t="shared" si="130"/>
        <v>ROTFARBE</v>
      </c>
      <c r="AA1081" s="9" t="str">
        <f t="shared" si="131"/>
        <v>14.04.1964</v>
      </c>
      <c r="AB1081" s="9" t="str">
        <f t="shared" si="135"/>
        <v>Nein</v>
      </c>
    </row>
    <row r="1082" spans="1:28" x14ac:dyDescent="0.25">
      <c r="A1082" t="s">
        <v>5104</v>
      </c>
      <c r="B1082" t="s">
        <v>51</v>
      </c>
      <c r="C1082" t="s">
        <v>5105</v>
      </c>
      <c r="D1082" t="s">
        <v>5106</v>
      </c>
      <c r="E1082" t="s">
        <v>5107</v>
      </c>
      <c r="F1082" t="s">
        <v>5108</v>
      </c>
      <c r="G1082" t="s">
        <v>84</v>
      </c>
      <c r="H1082" t="s">
        <v>51</v>
      </c>
      <c r="I1082" s="3" t="s">
        <v>9369</v>
      </c>
      <c r="J1082" t="s">
        <v>54</v>
      </c>
      <c r="K1082" t="s">
        <v>59</v>
      </c>
      <c r="L1082" t="s">
        <v>51</v>
      </c>
      <c r="M1082" t="s">
        <v>51</v>
      </c>
      <c r="N1082" t="s">
        <v>59</v>
      </c>
      <c r="O1082" t="s">
        <v>56</v>
      </c>
      <c r="P1082" t="s">
        <v>51</v>
      </c>
      <c r="Q1082" s="1" t="s">
        <v>5109</v>
      </c>
      <c r="R1082" t="s">
        <v>51</v>
      </c>
      <c r="S1082" t="s">
        <v>51</v>
      </c>
      <c r="T1082" t="s">
        <v>51</v>
      </c>
      <c r="U1082">
        <f t="shared" si="128"/>
        <v>2015</v>
      </c>
      <c r="V1082" t="str">
        <f t="shared" si="132"/>
        <v>01</v>
      </c>
      <c r="W1082" t="str">
        <f t="shared" si="133"/>
        <v>01</v>
      </c>
      <c r="X1082" s="8">
        <f t="shared" si="134"/>
        <v>42005</v>
      </c>
      <c r="Y1082">
        <f t="shared" si="129"/>
        <v>19</v>
      </c>
      <c r="Z1082" t="str">
        <f t="shared" si="130"/>
        <v>GRUENFARBE</v>
      </c>
      <c r="AA1082" s="9" t="str">
        <f t="shared" si="131"/>
        <v>01.01.2015</v>
      </c>
      <c r="AB1082" s="9" t="str">
        <f t="shared" si="135"/>
        <v>Nein</v>
      </c>
    </row>
    <row r="1083" spans="1:28" x14ac:dyDescent="0.25">
      <c r="A1083" t="s">
        <v>5110</v>
      </c>
      <c r="B1083" t="s">
        <v>51</v>
      </c>
      <c r="C1083" t="s">
        <v>5111</v>
      </c>
      <c r="D1083" t="s">
        <v>1998</v>
      </c>
      <c r="E1083" t="s">
        <v>5112</v>
      </c>
      <c r="F1083" t="s">
        <v>5113</v>
      </c>
      <c r="G1083" t="s">
        <v>69</v>
      </c>
      <c r="H1083" t="s">
        <v>51</v>
      </c>
      <c r="I1083" s="3" t="s">
        <v>9277</v>
      </c>
      <c r="J1083" t="s">
        <v>54</v>
      </c>
      <c r="K1083" t="s">
        <v>59</v>
      </c>
      <c r="L1083" t="s">
        <v>51</v>
      </c>
      <c r="M1083" t="s">
        <v>51</v>
      </c>
      <c r="N1083" t="s">
        <v>59</v>
      </c>
      <c r="O1083" t="s">
        <v>56</v>
      </c>
      <c r="P1083" t="s">
        <v>74</v>
      </c>
      <c r="Q1083" s="1" t="s">
        <v>5109</v>
      </c>
      <c r="R1083" t="s">
        <v>51</v>
      </c>
      <c r="S1083" t="s">
        <v>918</v>
      </c>
      <c r="T1083" t="s">
        <v>1523</v>
      </c>
      <c r="U1083">
        <f t="shared" si="128"/>
        <v>2014</v>
      </c>
      <c r="V1083" t="str">
        <f t="shared" si="132"/>
        <v>01</v>
      </c>
      <c r="W1083" t="str">
        <f t="shared" si="133"/>
        <v>01</v>
      </c>
      <c r="X1083" s="8">
        <f t="shared" si="134"/>
        <v>41640</v>
      </c>
      <c r="Y1083">
        <f t="shared" si="129"/>
        <v>19</v>
      </c>
      <c r="Z1083" t="str">
        <f t="shared" si="130"/>
        <v>GRUENFARBE</v>
      </c>
      <c r="AA1083" s="9" t="str">
        <f t="shared" si="131"/>
        <v>01.01.2014</v>
      </c>
      <c r="AB1083" s="9" t="str">
        <f t="shared" si="135"/>
        <v>Nein</v>
      </c>
    </row>
    <row r="1084" spans="1:28" x14ac:dyDescent="0.25">
      <c r="A1084" t="s">
        <v>5121</v>
      </c>
      <c r="B1084" t="s">
        <v>51</v>
      </c>
      <c r="C1084" t="s">
        <v>51</v>
      </c>
      <c r="D1084" t="s">
        <v>3558</v>
      </c>
      <c r="E1084" t="s">
        <v>4175</v>
      </c>
      <c r="F1084" t="s">
        <v>5122</v>
      </c>
      <c r="G1084" t="s">
        <v>66</v>
      </c>
      <c r="H1084" t="s">
        <v>51</v>
      </c>
      <c r="I1084" s="3" t="s">
        <v>9594</v>
      </c>
      <c r="J1084" t="s">
        <v>54</v>
      </c>
      <c r="K1084" t="s">
        <v>55</v>
      </c>
      <c r="L1084" t="s">
        <v>51</v>
      </c>
      <c r="M1084" t="s">
        <v>51</v>
      </c>
      <c r="N1084" t="s">
        <v>55</v>
      </c>
      <c r="O1084" t="s">
        <v>56</v>
      </c>
      <c r="P1084" t="s">
        <v>51</v>
      </c>
      <c r="Q1084" s="1" t="s">
        <v>5109</v>
      </c>
      <c r="R1084" t="s">
        <v>51</v>
      </c>
      <c r="S1084" t="s">
        <v>51</v>
      </c>
      <c r="T1084" t="s">
        <v>1625</v>
      </c>
      <c r="U1084">
        <f t="shared" si="128"/>
        <v>2012</v>
      </c>
      <c r="V1084" t="str">
        <f t="shared" si="132"/>
        <v>01</v>
      </c>
      <c r="W1084" t="str">
        <f t="shared" si="133"/>
        <v>01</v>
      </c>
      <c r="X1084" s="8">
        <f t="shared" si="134"/>
        <v>40909</v>
      </c>
      <c r="Y1084">
        <f t="shared" si="129"/>
        <v>19</v>
      </c>
      <c r="Z1084" t="str">
        <f t="shared" si="130"/>
        <v>GRUENFARBE</v>
      </c>
      <c r="AA1084" s="9" t="str">
        <f t="shared" si="131"/>
        <v>01.01.2012</v>
      </c>
      <c r="AB1084" s="9" t="str">
        <f t="shared" si="135"/>
        <v>Nein</v>
      </c>
    </row>
    <row r="1085" spans="1:28" x14ac:dyDescent="0.25">
      <c r="A1085" t="s">
        <v>5123</v>
      </c>
      <c r="B1085" t="s">
        <v>5124</v>
      </c>
      <c r="C1085" t="s">
        <v>5125</v>
      </c>
      <c r="D1085" t="s">
        <v>5126</v>
      </c>
      <c r="E1085" t="s">
        <v>5127</v>
      </c>
      <c r="F1085" t="s">
        <v>5128</v>
      </c>
      <c r="G1085" t="s">
        <v>53</v>
      </c>
      <c r="H1085" t="s">
        <v>5129</v>
      </c>
      <c r="I1085" s="3" t="s">
        <v>9248</v>
      </c>
      <c r="J1085" t="s">
        <v>2493</v>
      </c>
      <c r="K1085" t="s">
        <v>185</v>
      </c>
      <c r="L1085" t="s">
        <v>51</v>
      </c>
      <c r="M1085" t="s">
        <v>51</v>
      </c>
      <c r="N1085" t="s">
        <v>185</v>
      </c>
      <c r="O1085" t="s">
        <v>74</v>
      </c>
      <c r="P1085" t="s">
        <v>56</v>
      </c>
      <c r="Q1085" s="1" t="s">
        <v>5109</v>
      </c>
      <c r="R1085" t="s">
        <v>5130</v>
      </c>
      <c r="S1085" t="s">
        <v>1225</v>
      </c>
      <c r="T1085" t="s">
        <v>616</v>
      </c>
      <c r="U1085">
        <f t="shared" si="128"/>
        <v>1990</v>
      </c>
      <c r="V1085" t="str">
        <f t="shared" si="132"/>
        <v>01</v>
      </c>
      <c r="W1085" t="str">
        <f t="shared" si="133"/>
        <v>01</v>
      </c>
      <c r="X1085" s="8">
        <f t="shared" si="134"/>
        <v>32874</v>
      </c>
      <c r="Y1085">
        <f t="shared" si="129"/>
        <v>19</v>
      </c>
      <c r="Z1085" t="str">
        <f t="shared" si="130"/>
        <v>GRUENFARBE</v>
      </c>
      <c r="AA1085" s="9" t="str">
        <f t="shared" si="131"/>
        <v>01.01.1990</v>
      </c>
      <c r="AB1085" s="9" t="str">
        <f t="shared" si="135"/>
        <v>Nein</v>
      </c>
    </row>
    <row r="1086" spans="1:28" x14ac:dyDescent="0.25">
      <c r="A1086" t="s">
        <v>5131</v>
      </c>
      <c r="B1086" t="s">
        <v>114</v>
      </c>
      <c r="C1086" t="s">
        <v>5132</v>
      </c>
      <c r="D1086" t="s">
        <v>5133</v>
      </c>
      <c r="E1086" t="s">
        <v>5134</v>
      </c>
      <c r="F1086" t="s">
        <v>5135</v>
      </c>
      <c r="G1086" t="s">
        <v>61</v>
      </c>
      <c r="H1086" t="s">
        <v>5136</v>
      </c>
      <c r="I1086" s="4" t="s">
        <v>9781</v>
      </c>
      <c r="J1086" t="s">
        <v>54</v>
      </c>
      <c r="K1086" t="s">
        <v>463</v>
      </c>
      <c r="L1086" t="s">
        <v>51</v>
      </c>
      <c r="M1086" t="s">
        <v>51</v>
      </c>
      <c r="N1086" t="s">
        <v>463</v>
      </c>
      <c r="O1086" t="s">
        <v>74</v>
      </c>
      <c r="P1086" t="s">
        <v>172</v>
      </c>
      <c r="Q1086" s="1" t="s">
        <v>5109</v>
      </c>
      <c r="R1086" t="s">
        <v>5137</v>
      </c>
      <c r="S1086" t="s">
        <v>450</v>
      </c>
      <c r="T1086" t="s">
        <v>1316</v>
      </c>
      <c r="U1086">
        <f t="shared" si="128"/>
        <v>1942</v>
      </c>
      <c r="V1086" t="str">
        <f t="shared" si="132"/>
        <v>01</v>
      </c>
      <c r="W1086" t="str">
        <f t="shared" si="133"/>
        <v>01</v>
      </c>
      <c r="X1086" s="8">
        <f t="shared" si="134"/>
        <v>15342</v>
      </c>
      <c r="Y1086">
        <f t="shared" si="129"/>
        <v>19</v>
      </c>
      <c r="Z1086" t="str">
        <f t="shared" si="130"/>
        <v>ROTFARBE</v>
      </c>
      <c r="AA1086" s="9" t="str">
        <f t="shared" si="131"/>
        <v>01.01.1942</v>
      </c>
      <c r="AB1086" s="9" t="str">
        <f t="shared" si="135"/>
        <v>Nein</v>
      </c>
    </row>
    <row r="1087" spans="1:28" x14ac:dyDescent="0.25">
      <c r="A1087" t="s">
        <v>5114</v>
      </c>
      <c r="B1087" t="s">
        <v>5115</v>
      </c>
      <c r="C1087" t="s">
        <v>3808</v>
      </c>
      <c r="D1087" t="s">
        <v>5116</v>
      </c>
      <c r="E1087" t="s">
        <v>5117</v>
      </c>
      <c r="F1087" t="s">
        <v>5118</v>
      </c>
      <c r="G1087" t="s">
        <v>53</v>
      </c>
      <c r="H1087" t="s">
        <v>51</v>
      </c>
      <c r="I1087" s="4" t="s">
        <v>9780</v>
      </c>
      <c r="J1087" t="s">
        <v>54</v>
      </c>
      <c r="K1087" t="s">
        <v>463</v>
      </c>
      <c r="L1087" t="s">
        <v>51</v>
      </c>
      <c r="M1087" t="s">
        <v>51</v>
      </c>
      <c r="N1087" t="s">
        <v>463</v>
      </c>
      <c r="O1087" t="s">
        <v>74</v>
      </c>
      <c r="P1087" t="s">
        <v>74</v>
      </c>
      <c r="Q1087" s="1" t="s">
        <v>5109</v>
      </c>
      <c r="R1087" t="s">
        <v>5119</v>
      </c>
      <c r="S1087" t="s">
        <v>918</v>
      </c>
      <c r="T1087" t="s">
        <v>5120</v>
      </c>
      <c r="U1087">
        <f t="shared" si="128"/>
        <v>1920</v>
      </c>
      <c r="V1087" t="str">
        <f t="shared" si="132"/>
        <v>01</v>
      </c>
      <c r="W1087" t="str">
        <f t="shared" si="133"/>
        <v>01</v>
      </c>
      <c r="X1087" s="8">
        <f t="shared" si="134"/>
        <v>7306</v>
      </c>
      <c r="Y1087">
        <f t="shared" si="129"/>
        <v>19</v>
      </c>
      <c r="Z1087" t="str">
        <f t="shared" si="130"/>
        <v>ROTFARBE</v>
      </c>
      <c r="AA1087" s="9" t="str">
        <f t="shared" si="131"/>
        <v>01.01.1920</v>
      </c>
      <c r="AB1087" s="9" t="str">
        <f t="shared" si="135"/>
        <v>Nein</v>
      </c>
    </row>
    <row r="1088" spans="1:28" x14ac:dyDescent="0.25">
      <c r="A1088" t="s">
        <v>5149</v>
      </c>
      <c r="B1088" t="s">
        <v>5150</v>
      </c>
      <c r="C1088" t="s">
        <v>5151</v>
      </c>
      <c r="D1088" t="s">
        <v>5152</v>
      </c>
      <c r="E1088" t="s">
        <v>5153</v>
      </c>
      <c r="F1088" t="s">
        <v>5154</v>
      </c>
      <c r="G1088" t="s">
        <v>61</v>
      </c>
      <c r="H1088" t="s">
        <v>5155</v>
      </c>
      <c r="I1088" s="3" t="s">
        <v>9782</v>
      </c>
      <c r="J1088" t="s">
        <v>54</v>
      </c>
      <c r="K1088" t="s">
        <v>73</v>
      </c>
      <c r="L1088" t="s">
        <v>73</v>
      </c>
      <c r="M1088" t="s">
        <v>667</v>
      </c>
      <c r="N1088" t="s">
        <v>73</v>
      </c>
      <c r="O1088" t="s">
        <v>74</v>
      </c>
      <c r="P1088" t="s">
        <v>56</v>
      </c>
      <c r="Q1088" s="1" t="s">
        <v>5139</v>
      </c>
      <c r="R1088" t="s">
        <v>5156</v>
      </c>
      <c r="S1088" t="s">
        <v>1225</v>
      </c>
      <c r="T1088" t="s">
        <v>5157</v>
      </c>
      <c r="U1088">
        <f t="shared" si="128"/>
        <v>2014</v>
      </c>
      <c r="V1088" t="str">
        <f t="shared" si="132"/>
        <v>11</v>
      </c>
      <c r="W1088" t="str">
        <f t="shared" si="133"/>
        <v>06</v>
      </c>
      <c r="X1088" s="8">
        <f t="shared" si="134"/>
        <v>41949</v>
      </c>
      <c r="Y1088">
        <f t="shared" si="129"/>
        <v>18.899999999999999</v>
      </c>
      <c r="Z1088" t="str">
        <f t="shared" si="130"/>
        <v>GRUENFARBE</v>
      </c>
      <c r="AA1088" s="9" t="str">
        <f t="shared" si="131"/>
        <v>06.11.2014</v>
      </c>
      <c r="AB1088" s="9" t="str">
        <f t="shared" si="135"/>
        <v>Nein</v>
      </c>
    </row>
    <row r="1089" spans="1:28" x14ac:dyDescent="0.25">
      <c r="A1089" t="s">
        <v>5138</v>
      </c>
      <c r="B1089" t="s">
        <v>51</v>
      </c>
      <c r="C1089" t="s">
        <v>51</v>
      </c>
      <c r="D1089" t="s">
        <v>5029</v>
      </c>
      <c r="E1089" t="s">
        <v>5030</v>
      </c>
      <c r="F1089" t="s">
        <v>5031</v>
      </c>
      <c r="G1089" t="s">
        <v>88</v>
      </c>
      <c r="H1089" t="s">
        <v>51</v>
      </c>
      <c r="I1089" s="3" t="s">
        <v>9594</v>
      </c>
      <c r="J1089" t="s">
        <v>54</v>
      </c>
      <c r="K1089" t="s">
        <v>55</v>
      </c>
      <c r="L1089" t="s">
        <v>51</v>
      </c>
      <c r="M1089" t="s">
        <v>51</v>
      </c>
      <c r="N1089" t="s">
        <v>55</v>
      </c>
      <c r="O1089" t="s">
        <v>56</v>
      </c>
      <c r="P1089" t="s">
        <v>51</v>
      </c>
      <c r="Q1089" s="1" t="s">
        <v>5139</v>
      </c>
      <c r="R1089" t="s">
        <v>51</v>
      </c>
      <c r="S1089" t="s">
        <v>51</v>
      </c>
      <c r="T1089" t="s">
        <v>2937</v>
      </c>
      <c r="U1089">
        <f t="shared" si="128"/>
        <v>2012</v>
      </c>
      <c r="V1089" t="str">
        <f t="shared" si="132"/>
        <v>01</v>
      </c>
      <c r="W1089" t="str">
        <f t="shared" si="133"/>
        <v>01</v>
      </c>
      <c r="X1089" s="8">
        <f t="shared" si="134"/>
        <v>40909</v>
      </c>
      <c r="Y1089">
        <f t="shared" si="129"/>
        <v>18.899999999999999</v>
      </c>
      <c r="Z1089" t="str">
        <f t="shared" si="130"/>
        <v>GRUENFARBE</v>
      </c>
      <c r="AA1089" s="9" t="str">
        <f t="shared" si="131"/>
        <v>01.01.2012</v>
      </c>
      <c r="AB1089" s="9" t="str">
        <f t="shared" si="135"/>
        <v>Nein</v>
      </c>
    </row>
    <row r="1090" spans="1:28" x14ac:dyDescent="0.25">
      <c r="A1090" t="s">
        <v>5146</v>
      </c>
      <c r="B1090" t="s">
        <v>51</v>
      </c>
      <c r="C1090" t="s">
        <v>51</v>
      </c>
      <c r="D1090" t="s">
        <v>4419</v>
      </c>
      <c r="E1090" t="s">
        <v>5147</v>
      </c>
      <c r="F1090" t="s">
        <v>5148</v>
      </c>
      <c r="G1090" t="s">
        <v>69</v>
      </c>
      <c r="H1090" t="s">
        <v>51</v>
      </c>
      <c r="I1090" s="3" t="s">
        <v>9594</v>
      </c>
      <c r="J1090" t="s">
        <v>54</v>
      </c>
      <c r="K1090" t="s">
        <v>55</v>
      </c>
      <c r="L1090" t="s">
        <v>51</v>
      </c>
      <c r="M1090" t="s">
        <v>51</v>
      </c>
      <c r="N1090" t="s">
        <v>55</v>
      </c>
      <c r="O1090" t="s">
        <v>56</v>
      </c>
      <c r="P1090" t="s">
        <v>51</v>
      </c>
      <c r="Q1090" s="1" t="s">
        <v>5139</v>
      </c>
      <c r="R1090" t="s">
        <v>51</v>
      </c>
      <c r="S1090" t="s">
        <v>51</v>
      </c>
      <c r="T1090" t="s">
        <v>1523</v>
      </c>
      <c r="U1090">
        <f t="shared" si="128"/>
        <v>2012</v>
      </c>
      <c r="V1090" t="str">
        <f t="shared" si="132"/>
        <v>01</v>
      </c>
      <c r="W1090" t="str">
        <f t="shared" si="133"/>
        <v>01</v>
      </c>
      <c r="X1090" s="8">
        <f t="shared" si="134"/>
        <v>40909</v>
      </c>
      <c r="Y1090">
        <f t="shared" si="129"/>
        <v>18.899999999999999</v>
      </c>
      <c r="Z1090" t="str">
        <f t="shared" si="130"/>
        <v>GRUENFARBE</v>
      </c>
      <c r="AA1090" s="9" t="str">
        <f t="shared" si="131"/>
        <v>01.01.2012</v>
      </c>
      <c r="AB1090" s="9" t="str">
        <f t="shared" si="135"/>
        <v>Nein</v>
      </c>
    </row>
    <row r="1091" spans="1:28" x14ac:dyDescent="0.25">
      <c r="A1091" t="s">
        <v>5140</v>
      </c>
      <c r="B1091" t="s">
        <v>5141</v>
      </c>
      <c r="C1091" t="s">
        <v>5142</v>
      </c>
      <c r="D1091" t="s">
        <v>5143</v>
      </c>
      <c r="E1091" t="s">
        <v>5144</v>
      </c>
      <c r="F1091" t="s">
        <v>5145</v>
      </c>
      <c r="G1091" t="s">
        <v>63</v>
      </c>
      <c r="H1091" t="s">
        <v>51</v>
      </c>
      <c r="I1091" s="3" t="s">
        <v>9309</v>
      </c>
      <c r="J1091" t="s">
        <v>54</v>
      </c>
      <c r="K1091" t="s">
        <v>73</v>
      </c>
      <c r="L1091" t="s">
        <v>51</v>
      </c>
      <c r="M1091" t="s">
        <v>51</v>
      </c>
      <c r="N1091" t="s">
        <v>73</v>
      </c>
      <c r="O1091" t="s">
        <v>74</v>
      </c>
      <c r="P1091" t="s">
        <v>56</v>
      </c>
      <c r="Q1091" s="1" t="s">
        <v>5139</v>
      </c>
      <c r="R1091" t="s">
        <v>51</v>
      </c>
      <c r="S1091" t="s">
        <v>450</v>
      </c>
      <c r="T1091" t="s">
        <v>471</v>
      </c>
      <c r="U1091">
        <f t="shared" ref="U1091:U1154" si="136">VALUE(IF(LEN(I1091)&gt;3,RIGHT(I1091,4),1990))</f>
        <v>1992</v>
      </c>
      <c r="V1091" t="str">
        <f t="shared" si="132"/>
        <v>01</v>
      </c>
      <c r="W1091" t="str">
        <f t="shared" si="133"/>
        <v>01</v>
      </c>
      <c r="X1091" s="8">
        <f t="shared" si="134"/>
        <v>33604</v>
      </c>
      <c r="Y1091">
        <f t="shared" ref="Y1091:Y1154" si="137">VALUE(Q1091)</f>
        <v>18.899999999999999</v>
      </c>
      <c r="Z1091" t="str">
        <f t="shared" ref="Z1091:Z1154" si="138">IF(VALUE(U1091)&lt;1990,"ROTFARBE","GRUENFARBE")</f>
        <v>GRUENFARBE</v>
      </c>
      <c r="AA1091" s="9" t="str">
        <f t="shared" ref="AA1091:AA1154" si="139">TEXT(I1091,"DD.MM.YYYY")</f>
        <v>01.01.1992</v>
      </c>
      <c r="AB1091" s="9" t="str">
        <f t="shared" si="135"/>
        <v>Nein</v>
      </c>
    </row>
    <row r="1092" spans="1:28" x14ac:dyDescent="0.25">
      <c r="A1092" t="s">
        <v>5158</v>
      </c>
      <c r="B1092" t="s">
        <v>1241</v>
      </c>
      <c r="C1092" t="s">
        <v>5159</v>
      </c>
      <c r="D1092" t="s">
        <v>5160</v>
      </c>
      <c r="E1092" t="s">
        <v>5161</v>
      </c>
      <c r="F1092" t="s">
        <v>51</v>
      </c>
      <c r="G1092" t="s">
        <v>53</v>
      </c>
      <c r="H1092" t="s">
        <v>1245</v>
      </c>
      <c r="I1092" s="4" t="s">
        <v>9348</v>
      </c>
      <c r="J1092" t="s">
        <v>54</v>
      </c>
      <c r="K1092" t="s">
        <v>463</v>
      </c>
      <c r="L1092" t="s">
        <v>51</v>
      </c>
      <c r="M1092" t="s">
        <v>51</v>
      </c>
      <c r="N1092" t="s">
        <v>463</v>
      </c>
      <c r="O1092" t="s">
        <v>74</v>
      </c>
      <c r="P1092" t="s">
        <v>74</v>
      </c>
      <c r="Q1092" s="1" t="s">
        <v>5139</v>
      </c>
      <c r="R1092" t="s">
        <v>1247</v>
      </c>
      <c r="S1092" t="s">
        <v>1248</v>
      </c>
      <c r="T1092" t="s">
        <v>1249</v>
      </c>
      <c r="U1092">
        <f t="shared" si="136"/>
        <v>1968</v>
      </c>
      <c r="V1092" t="str">
        <f t="shared" ref="V1092:V1155" si="140">TEXT(IF(LEN(I1092)=10,MID(I1092,4,2),1),"00")</f>
        <v>01</v>
      </c>
      <c r="W1092" t="str">
        <f t="shared" ref="W1092:W1155" si="141">TEXT(IF(LEN(I1092)=10,MID(I1092,1,2),1),"00")</f>
        <v>01</v>
      </c>
      <c r="X1092" s="8">
        <f t="shared" ref="X1092:X1155" si="142">DATE(U1092,V1092,W1092)</f>
        <v>24838</v>
      </c>
      <c r="Y1092">
        <f t="shared" si="137"/>
        <v>18.899999999999999</v>
      </c>
      <c r="Z1092" t="str">
        <f t="shared" si="138"/>
        <v>ROTFARBE</v>
      </c>
      <c r="AA1092" s="9" t="str">
        <f t="shared" si="139"/>
        <v>01.01.1968</v>
      </c>
      <c r="AB1092" s="9" t="str">
        <f t="shared" ref="AB1092:AB1155" si="143">IF(Y1092&gt;AD$4,"Ja","Nein")</f>
        <v>Nein</v>
      </c>
    </row>
    <row r="1093" spans="1:28" x14ac:dyDescent="0.25">
      <c r="A1093" t="s">
        <v>5162</v>
      </c>
      <c r="B1093" t="s">
        <v>5163</v>
      </c>
      <c r="C1093" t="s">
        <v>5163</v>
      </c>
      <c r="D1093" t="s">
        <v>5164</v>
      </c>
      <c r="E1093" t="s">
        <v>5165</v>
      </c>
      <c r="F1093" t="s">
        <v>51</v>
      </c>
      <c r="G1093" t="s">
        <v>81</v>
      </c>
      <c r="H1093" t="s">
        <v>51</v>
      </c>
      <c r="I1093" s="3" t="s">
        <v>9783</v>
      </c>
      <c r="J1093" t="s">
        <v>54</v>
      </c>
      <c r="K1093" t="s">
        <v>59</v>
      </c>
      <c r="L1093" t="s">
        <v>51</v>
      </c>
      <c r="M1093" t="s">
        <v>51</v>
      </c>
      <c r="N1093" t="s">
        <v>59</v>
      </c>
      <c r="O1093" t="s">
        <v>56</v>
      </c>
      <c r="P1093" t="s">
        <v>51</v>
      </c>
      <c r="Q1093" s="1" t="s">
        <v>5166</v>
      </c>
      <c r="R1093" t="s">
        <v>51</v>
      </c>
      <c r="S1093" t="s">
        <v>1225</v>
      </c>
      <c r="T1093" t="s">
        <v>3582</v>
      </c>
      <c r="U1093">
        <f t="shared" si="136"/>
        <v>2019</v>
      </c>
      <c r="V1093" t="str">
        <f t="shared" si="140"/>
        <v>11</v>
      </c>
      <c r="W1093" t="str">
        <f t="shared" si="141"/>
        <v>27</v>
      </c>
      <c r="X1093" s="8">
        <f t="shared" si="142"/>
        <v>43796</v>
      </c>
      <c r="Y1093">
        <f t="shared" si="137"/>
        <v>18.8</v>
      </c>
      <c r="Z1093" t="str">
        <f t="shared" si="138"/>
        <v>GRUENFARBE</v>
      </c>
      <c r="AA1093" s="9" t="str">
        <f t="shared" si="139"/>
        <v>27.11.2019</v>
      </c>
      <c r="AB1093" s="9" t="str">
        <f t="shared" si="143"/>
        <v>Nein</v>
      </c>
    </row>
    <row r="1094" spans="1:28" x14ac:dyDescent="0.25">
      <c r="A1094" t="s">
        <v>5167</v>
      </c>
      <c r="B1094" t="s">
        <v>4577</v>
      </c>
      <c r="C1094" t="s">
        <v>5168</v>
      </c>
      <c r="D1094" t="s">
        <v>2721</v>
      </c>
      <c r="E1094" t="s">
        <v>2722</v>
      </c>
      <c r="F1094" t="s">
        <v>5169</v>
      </c>
      <c r="G1094" t="s">
        <v>79</v>
      </c>
      <c r="H1094" t="s">
        <v>51</v>
      </c>
      <c r="I1094" s="3" t="s">
        <v>9594</v>
      </c>
      <c r="J1094" t="s">
        <v>54</v>
      </c>
      <c r="K1094" t="s">
        <v>55</v>
      </c>
      <c r="L1094" t="s">
        <v>51</v>
      </c>
      <c r="M1094" t="s">
        <v>51</v>
      </c>
      <c r="N1094" t="s">
        <v>55</v>
      </c>
      <c r="O1094" t="s">
        <v>56</v>
      </c>
      <c r="P1094" t="s">
        <v>51</v>
      </c>
      <c r="Q1094" s="1" t="s">
        <v>5166</v>
      </c>
      <c r="R1094" t="s">
        <v>51</v>
      </c>
      <c r="S1094" t="s">
        <v>51</v>
      </c>
      <c r="T1094" t="s">
        <v>1279</v>
      </c>
      <c r="U1094">
        <f t="shared" si="136"/>
        <v>2012</v>
      </c>
      <c r="V1094" t="str">
        <f t="shared" si="140"/>
        <v>01</v>
      </c>
      <c r="W1094" t="str">
        <f t="shared" si="141"/>
        <v>01</v>
      </c>
      <c r="X1094" s="8">
        <f t="shared" si="142"/>
        <v>40909</v>
      </c>
      <c r="Y1094">
        <f t="shared" si="137"/>
        <v>18.8</v>
      </c>
      <c r="Z1094" t="str">
        <f t="shared" si="138"/>
        <v>GRUENFARBE</v>
      </c>
      <c r="AA1094" s="9" t="str">
        <f t="shared" si="139"/>
        <v>01.01.2012</v>
      </c>
      <c r="AB1094" s="9" t="str">
        <f t="shared" si="143"/>
        <v>Nein</v>
      </c>
    </row>
    <row r="1095" spans="1:28" x14ac:dyDescent="0.25">
      <c r="A1095" t="s">
        <v>5173</v>
      </c>
      <c r="B1095" t="s">
        <v>5174</v>
      </c>
      <c r="C1095" t="s">
        <v>51</v>
      </c>
      <c r="D1095" t="s">
        <v>5175</v>
      </c>
      <c r="E1095" t="s">
        <v>5176</v>
      </c>
      <c r="F1095" t="s">
        <v>51</v>
      </c>
      <c r="G1095" t="s">
        <v>58</v>
      </c>
      <c r="H1095" t="s">
        <v>51</v>
      </c>
      <c r="I1095" s="3" t="s">
        <v>9483</v>
      </c>
      <c r="J1095" t="s">
        <v>54</v>
      </c>
      <c r="K1095" t="s">
        <v>59</v>
      </c>
      <c r="L1095" t="s">
        <v>51</v>
      </c>
      <c r="M1095" t="s">
        <v>51</v>
      </c>
      <c r="N1095" t="s">
        <v>59</v>
      </c>
      <c r="O1095" t="s">
        <v>56</v>
      </c>
      <c r="P1095" t="s">
        <v>51</v>
      </c>
      <c r="Q1095" s="1" t="s">
        <v>5166</v>
      </c>
      <c r="R1095" t="s">
        <v>51</v>
      </c>
      <c r="S1095" t="s">
        <v>918</v>
      </c>
      <c r="T1095" t="s">
        <v>2279</v>
      </c>
      <c r="U1095">
        <f t="shared" si="136"/>
        <v>2004</v>
      </c>
      <c r="V1095" t="str">
        <f t="shared" si="140"/>
        <v>01</v>
      </c>
      <c r="W1095" t="str">
        <f t="shared" si="141"/>
        <v>01</v>
      </c>
      <c r="X1095" s="8">
        <f t="shared" si="142"/>
        <v>37987</v>
      </c>
      <c r="Y1095">
        <f t="shared" si="137"/>
        <v>18.8</v>
      </c>
      <c r="Z1095" t="str">
        <f t="shared" si="138"/>
        <v>GRUENFARBE</v>
      </c>
      <c r="AA1095" s="9" t="str">
        <f t="shared" si="139"/>
        <v>01.01.2004</v>
      </c>
      <c r="AB1095" s="9" t="str">
        <f t="shared" si="143"/>
        <v>Nein</v>
      </c>
    </row>
    <row r="1096" spans="1:28" x14ac:dyDescent="0.25">
      <c r="A1096" t="s">
        <v>5177</v>
      </c>
      <c r="B1096" t="s">
        <v>5178</v>
      </c>
      <c r="C1096" t="s">
        <v>5179</v>
      </c>
      <c r="D1096" t="s">
        <v>5180</v>
      </c>
      <c r="E1096" t="s">
        <v>5181</v>
      </c>
      <c r="F1096" t="s">
        <v>5182</v>
      </c>
      <c r="G1096" t="s">
        <v>58</v>
      </c>
      <c r="H1096" t="s">
        <v>51</v>
      </c>
      <c r="I1096" s="3" t="s">
        <v>9703</v>
      </c>
      <c r="J1096" t="s">
        <v>54</v>
      </c>
      <c r="K1096" t="s">
        <v>183</v>
      </c>
      <c r="L1096" t="s">
        <v>73</v>
      </c>
      <c r="M1096" t="s">
        <v>1049</v>
      </c>
      <c r="N1096" t="s">
        <v>73</v>
      </c>
      <c r="O1096" t="s">
        <v>74</v>
      </c>
      <c r="P1096" t="s">
        <v>56</v>
      </c>
      <c r="Q1096" s="1" t="s">
        <v>5166</v>
      </c>
      <c r="R1096" t="s">
        <v>5183</v>
      </c>
      <c r="S1096" t="s">
        <v>1225</v>
      </c>
      <c r="T1096" t="s">
        <v>5184</v>
      </c>
      <c r="U1096">
        <f t="shared" si="136"/>
        <v>1998</v>
      </c>
      <c r="V1096" t="str">
        <f t="shared" si="140"/>
        <v>01</v>
      </c>
      <c r="W1096" t="str">
        <f t="shared" si="141"/>
        <v>01</v>
      </c>
      <c r="X1096" s="8">
        <f t="shared" si="142"/>
        <v>35796</v>
      </c>
      <c r="Y1096">
        <f t="shared" si="137"/>
        <v>18.8</v>
      </c>
      <c r="Z1096" t="str">
        <f t="shared" si="138"/>
        <v>GRUENFARBE</v>
      </c>
      <c r="AA1096" s="9" t="str">
        <f t="shared" si="139"/>
        <v>01.01.1998</v>
      </c>
      <c r="AB1096" s="9" t="str">
        <f t="shared" si="143"/>
        <v>Nein</v>
      </c>
    </row>
    <row r="1097" spans="1:28" x14ac:dyDescent="0.25">
      <c r="A1097" t="s">
        <v>5170</v>
      </c>
      <c r="B1097" t="s">
        <v>914</v>
      </c>
      <c r="C1097" t="s">
        <v>5171</v>
      </c>
      <c r="D1097" t="s">
        <v>5172</v>
      </c>
      <c r="E1097" t="s">
        <v>5171</v>
      </c>
      <c r="F1097" t="s">
        <v>51</v>
      </c>
      <c r="G1097" t="s">
        <v>77</v>
      </c>
      <c r="H1097" t="s">
        <v>51</v>
      </c>
      <c r="I1097" s="4" t="s">
        <v>9784</v>
      </c>
      <c r="J1097" t="s">
        <v>54</v>
      </c>
      <c r="K1097" t="s">
        <v>463</v>
      </c>
      <c r="L1097" t="s">
        <v>51</v>
      </c>
      <c r="M1097" t="s">
        <v>51</v>
      </c>
      <c r="N1097" t="s">
        <v>463</v>
      </c>
      <c r="O1097" t="s">
        <v>74</v>
      </c>
      <c r="P1097" t="s">
        <v>74</v>
      </c>
      <c r="Q1097" s="1" t="s">
        <v>5166</v>
      </c>
      <c r="R1097" t="s">
        <v>51</v>
      </c>
      <c r="S1097" t="s">
        <v>1225</v>
      </c>
      <c r="T1097" t="s">
        <v>471</v>
      </c>
      <c r="U1097">
        <f t="shared" si="136"/>
        <v>1962</v>
      </c>
      <c r="V1097" t="str">
        <f t="shared" si="140"/>
        <v>01</v>
      </c>
      <c r="W1097" t="str">
        <f t="shared" si="141"/>
        <v>11</v>
      </c>
      <c r="X1097" s="8">
        <f t="shared" si="142"/>
        <v>22657</v>
      </c>
      <c r="Y1097">
        <f t="shared" si="137"/>
        <v>18.8</v>
      </c>
      <c r="Z1097" t="str">
        <f t="shared" si="138"/>
        <v>ROTFARBE</v>
      </c>
      <c r="AA1097" s="9" t="str">
        <f t="shared" si="139"/>
        <v>11.01.1962</v>
      </c>
      <c r="AB1097" s="9" t="str">
        <f t="shared" si="143"/>
        <v>Nein</v>
      </c>
    </row>
    <row r="1098" spans="1:28" x14ac:dyDescent="0.25">
      <c r="A1098" t="s">
        <v>5185</v>
      </c>
      <c r="B1098" t="s">
        <v>5186</v>
      </c>
      <c r="C1098" t="s">
        <v>5187</v>
      </c>
      <c r="D1098" t="s">
        <v>329</v>
      </c>
      <c r="E1098" t="s">
        <v>330</v>
      </c>
      <c r="F1098" t="s">
        <v>5188</v>
      </c>
      <c r="G1098" t="s">
        <v>66</v>
      </c>
      <c r="H1098" t="s">
        <v>51</v>
      </c>
      <c r="I1098" s="3" t="s">
        <v>9335</v>
      </c>
      <c r="J1098" t="s">
        <v>54</v>
      </c>
      <c r="K1098" t="s">
        <v>1281</v>
      </c>
      <c r="L1098" t="s">
        <v>51</v>
      </c>
      <c r="M1098" t="s">
        <v>51</v>
      </c>
      <c r="N1098" t="s">
        <v>1281</v>
      </c>
      <c r="O1098" t="s">
        <v>74</v>
      </c>
      <c r="P1098" t="s">
        <v>56</v>
      </c>
      <c r="Q1098" s="1" t="s">
        <v>5189</v>
      </c>
      <c r="R1098" t="s">
        <v>51</v>
      </c>
      <c r="S1098" t="s">
        <v>450</v>
      </c>
      <c r="T1098" t="s">
        <v>1356</v>
      </c>
      <c r="U1098">
        <f t="shared" si="136"/>
        <v>2013</v>
      </c>
      <c r="V1098" t="str">
        <f t="shared" si="140"/>
        <v>01</v>
      </c>
      <c r="W1098" t="str">
        <f t="shared" si="141"/>
        <v>01</v>
      </c>
      <c r="X1098" s="8">
        <f t="shared" si="142"/>
        <v>41275</v>
      </c>
      <c r="Y1098">
        <f t="shared" si="137"/>
        <v>18.7</v>
      </c>
      <c r="Z1098" t="str">
        <f t="shared" si="138"/>
        <v>GRUENFARBE</v>
      </c>
      <c r="AA1098" s="9" t="str">
        <f t="shared" si="139"/>
        <v>01.01.2013</v>
      </c>
      <c r="AB1098" s="9" t="str">
        <f t="shared" si="143"/>
        <v>Nein</v>
      </c>
    </row>
    <row r="1099" spans="1:28" x14ac:dyDescent="0.25">
      <c r="A1099" t="s">
        <v>5197</v>
      </c>
      <c r="B1099" t="s">
        <v>51</v>
      </c>
      <c r="C1099" t="s">
        <v>51</v>
      </c>
      <c r="D1099" t="s">
        <v>5198</v>
      </c>
      <c r="E1099" t="s">
        <v>5199</v>
      </c>
      <c r="F1099" t="s">
        <v>5200</v>
      </c>
      <c r="G1099" t="s">
        <v>53</v>
      </c>
      <c r="H1099" t="s">
        <v>51</v>
      </c>
      <c r="I1099" s="3" t="s">
        <v>9269</v>
      </c>
      <c r="J1099" t="s">
        <v>54</v>
      </c>
      <c r="K1099" t="s">
        <v>55</v>
      </c>
      <c r="L1099" t="s">
        <v>51</v>
      </c>
      <c r="M1099" t="s">
        <v>51</v>
      </c>
      <c r="N1099" t="s">
        <v>55</v>
      </c>
      <c r="O1099" t="s">
        <v>56</v>
      </c>
      <c r="P1099" t="s">
        <v>51</v>
      </c>
      <c r="Q1099" s="1" t="s">
        <v>5189</v>
      </c>
      <c r="R1099" t="s">
        <v>51</v>
      </c>
      <c r="S1099" t="s">
        <v>51</v>
      </c>
      <c r="T1099" t="s">
        <v>5201</v>
      </c>
      <c r="U1099">
        <f t="shared" si="136"/>
        <v>2010</v>
      </c>
      <c r="V1099" t="str">
        <f t="shared" si="140"/>
        <v>01</v>
      </c>
      <c r="W1099" t="str">
        <f t="shared" si="141"/>
        <v>01</v>
      </c>
      <c r="X1099" s="8">
        <f t="shared" si="142"/>
        <v>40179</v>
      </c>
      <c r="Y1099">
        <f t="shared" si="137"/>
        <v>18.7</v>
      </c>
      <c r="Z1099" t="str">
        <f t="shared" si="138"/>
        <v>GRUENFARBE</v>
      </c>
      <c r="AA1099" s="9" t="str">
        <f t="shared" si="139"/>
        <v>01.01.2010</v>
      </c>
      <c r="AB1099" s="9" t="str">
        <f t="shared" si="143"/>
        <v>Nein</v>
      </c>
    </row>
    <row r="1100" spans="1:28" x14ac:dyDescent="0.25">
      <c r="A1100" t="s">
        <v>5202</v>
      </c>
      <c r="B1100" t="s">
        <v>5203</v>
      </c>
      <c r="C1100" t="s">
        <v>5204</v>
      </c>
      <c r="D1100" t="s">
        <v>5198</v>
      </c>
      <c r="E1100" t="s">
        <v>5199</v>
      </c>
      <c r="F1100" t="s">
        <v>5205</v>
      </c>
      <c r="G1100" t="s">
        <v>53</v>
      </c>
      <c r="H1100" t="s">
        <v>5204</v>
      </c>
      <c r="I1100" s="3" t="s">
        <v>9269</v>
      </c>
      <c r="J1100" t="s">
        <v>54</v>
      </c>
      <c r="K1100" t="s">
        <v>55</v>
      </c>
      <c r="L1100" t="s">
        <v>51</v>
      </c>
      <c r="M1100" t="s">
        <v>51</v>
      </c>
      <c r="N1100" t="s">
        <v>55</v>
      </c>
      <c r="O1100" t="s">
        <v>56</v>
      </c>
      <c r="P1100" t="s">
        <v>74</v>
      </c>
      <c r="Q1100" s="1" t="s">
        <v>5189</v>
      </c>
      <c r="R1100" t="s">
        <v>51</v>
      </c>
      <c r="S1100" t="s">
        <v>1225</v>
      </c>
      <c r="T1100" t="s">
        <v>616</v>
      </c>
      <c r="U1100">
        <f t="shared" si="136"/>
        <v>2010</v>
      </c>
      <c r="V1100" t="str">
        <f t="shared" si="140"/>
        <v>01</v>
      </c>
      <c r="W1100" t="str">
        <f t="shared" si="141"/>
        <v>01</v>
      </c>
      <c r="X1100" s="8">
        <f t="shared" si="142"/>
        <v>40179</v>
      </c>
      <c r="Y1100">
        <f t="shared" si="137"/>
        <v>18.7</v>
      </c>
      <c r="Z1100" t="str">
        <f t="shared" si="138"/>
        <v>GRUENFARBE</v>
      </c>
      <c r="AA1100" s="9" t="str">
        <f t="shared" si="139"/>
        <v>01.01.2010</v>
      </c>
      <c r="AB1100" s="9" t="str">
        <f t="shared" si="143"/>
        <v>Nein</v>
      </c>
    </row>
    <row r="1101" spans="1:28" x14ac:dyDescent="0.25">
      <c r="A1101" t="s">
        <v>5190</v>
      </c>
      <c r="B1101" t="s">
        <v>5191</v>
      </c>
      <c r="C1101" t="s">
        <v>5192</v>
      </c>
      <c r="D1101" t="s">
        <v>5193</v>
      </c>
      <c r="E1101" t="s">
        <v>5194</v>
      </c>
      <c r="F1101" t="s">
        <v>5195</v>
      </c>
      <c r="G1101" t="s">
        <v>88</v>
      </c>
      <c r="H1101" t="s">
        <v>51</v>
      </c>
      <c r="I1101" s="3" t="s">
        <v>9785</v>
      </c>
      <c r="J1101" t="s">
        <v>54</v>
      </c>
      <c r="K1101" t="s">
        <v>73</v>
      </c>
      <c r="L1101" t="s">
        <v>51</v>
      </c>
      <c r="M1101" t="s">
        <v>51</v>
      </c>
      <c r="N1101" t="s">
        <v>73</v>
      </c>
      <c r="O1101" t="s">
        <v>74</v>
      </c>
      <c r="P1101" t="s">
        <v>56</v>
      </c>
      <c r="Q1101" s="1" t="s">
        <v>5189</v>
      </c>
      <c r="R1101" t="s">
        <v>5196</v>
      </c>
      <c r="S1101" t="s">
        <v>1225</v>
      </c>
      <c r="T1101" t="s">
        <v>1356</v>
      </c>
      <c r="U1101">
        <f t="shared" si="136"/>
        <v>1997</v>
      </c>
      <c r="V1101" t="str">
        <f t="shared" si="140"/>
        <v>05</v>
      </c>
      <c r="W1101" t="str">
        <f t="shared" si="141"/>
        <v>14</v>
      </c>
      <c r="X1101" s="8">
        <f t="shared" si="142"/>
        <v>35564</v>
      </c>
      <c r="Y1101">
        <f t="shared" si="137"/>
        <v>18.7</v>
      </c>
      <c r="Z1101" t="str">
        <f t="shared" si="138"/>
        <v>GRUENFARBE</v>
      </c>
      <c r="AA1101" s="9" t="str">
        <f t="shared" si="139"/>
        <v>14.05.1997</v>
      </c>
      <c r="AB1101" s="9" t="str">
        <f t="shared" si="143"/>
        <v>Nein</v>
      </c>
    </row>
    <row r="1102" spans="1:28" x14ac:dyDescent="0.25">
      <c r="A1102" t="s">
        <v>5206</v>
      </c>
      <c r="B1102" t="s">
        <v>5207</v>
      </c>
      <c r="C1102" t="s">
        <v>5208</v>
      </c>
      <c r="D1102" t="s">
        <v>5209</v>
      </c>
      <c r="E1102" t="s">
        <v>5210</v>
      </c>
      <c r="F1102" t="s">
        <v>51</v>
      </c>
      <c r="G1102" t="s">
        <v>66</v>
      </c>
      <c r="H1102" t="s">
        <v>51</v>
      </c>
      <c r="I1102" s="3" t="s">
        <v>9304</v>
      </c>
      <c r="J1102" t="s">
        <v>54</v>
      </c>
      <c r="K1102" t="s">
        <v>55</v>
      </c>
      <c r="L1102" t="s">
        <v>51</v>
      </c>
      <c r="M1102" t="s">
        <v>51</v>
      </c>
      <c r="N1102" t="s">
        <v>55</v>
      </c>
      <c r="O1102" t="s">
        <v>56</v>
      </c>
      <c r="P1102" t="s">
        <v>74</v>
      </c>
      <c r="Q1102" s="1" t="s">
        <v>5211</v>
      </c>
      <c r="R1102" t="s">
        <v>51</v>
      </c>
      <c r="S1102" t="s">
        <v>450</v>
      </c>
      <c r="T1102" t="s">
        <v>1356</v>
      </c>
      <c r="U1102">
        <f t="shared" si="136"/>
        <v>2011</v>
      </c>
      <c r="V1102" t="str">
        <f t="shared" si="140"/>
        <v>01</v>
      </c>
      <c r="W1102" t="str">
        <f t="shared" si="141"/>
        <v>01</v>
      </c>
      <c r="X1102" s="8">
        <f t="shared" si="142"/>
        <v>40544</v>
      </c>
      <c r="Y1102">
        <f t="shared" si="137"/>
        <v>18.600000000000001</v>
      </c>
      <c r="Z1102" t="str">
        <f t="shared" si="138"/>
        <v>GRUENFARBE</v>
      </c>
      <c r="AA1102" s="9" t="str">
        <f t="shared" si="139"/>
        <v>01.01.2011</v>
      </c>
      <c r="AB1102" s="9" t="str">
        <f t="shared" si="143"/>
        <v>Nein</v>
      </c>
    </row>
    <row r="1103" spans="1:28" x14ac:dyDescent="0.25">
      <c r="A1103" t="s">
        <v>5218</v>
      </c>
      <c r="B1103" t="s">
        <v>51</v>
      </c>
      <c r="C1103" t="s">
        <v>51</v>
      </c>
      <c r="D1103" t="s">
        <v>5219</v>
      </c>
      <c r="E1103" t="s">
        <v>66</v>
      </c>
      <c r="F1103" t="s">
        <v>51</v>
      </c>
      <c r="G1103" t="s">
        <v>66</v>
      </c>
      <c r="H1103" t="s">
        <v>51</v>
      </c>
      <c r="I1103" s="3" t="s">
        <v>9269</v>
      </c>
      <c r="J1103" t="s">
        <v>54</v>
      </c>
      <c r="K1103" t="s">
        <v>55</v>
      </c>
      <c r="L1103" t="s">
        <v>51</v>
      </c>
      <c r="M1103" t="s">
        <v>51</v>
      </c>
      <c r="N1103" t="s">
        <v>55</v>
      </c>
      <c r="O1103" t="s">
        <v>56</v>
      </c>
      <c r="P1103" t="s">
        <v>51</v>
      </c>
      <c r="Q1103" s="1" t="s">
        <v>5211</v>
      </c>
      <c r="R1103" t="s">
        <v>51</v>
      </c>
      <c r="S1103" t="s">
        <v>1225</v>
      </c>
      <c r="T1103" t="s">
        <v>5220</v>
      </c>
      <c r="U1103">
        <f t="shared" si="136"/>
        <v>2010</v>
      </c>
      <c r="V1103" t="str">
        <f t="shared" si="140"/>
        <v>01</v>
      </c>
      <c r="W1103" t="str">
        <f t="shared" si="141"/>
        <v>01</v>
      </c>
      <c r="X1103" s="8">
        <f t="shared" si="142"/>
        <v>40179</v>
      </c>
      <c r="Y1103">
        <f t="shared" si="137"/>
        <v>18.600000000000001</v>
      </c>
      <c r="Z1103" t="str">
        <f t="shared" si="138"/>
        <v>GRUENFARBE</v>
      </c>
      <c r="AA1103" s="9" t="str">
        <f t="shared" si="139"/>
        <v>01.01.2010</v>
      </c>
      <c r="AB1103" s="9" t="str">
        <f t="shared" si="143"/>
        <v>Nein</v>
      </c>
    </row>
    <row r="1104" spans="1:28" x14ac:dyDescent="0.25">
      <c r="A1104" t="s">
        <v>5213</v>
      </c>
      <c r="B1104" t="s">
        <v>5214</v>
      </c>
      <c r="C1104" t="s">
        <v>5215</v>
      </c>
      <c r="D1104" t="s">
        <v>2991</v>
      </c>
      <c r="E1104" t="s">
        <v>5216</v>
      </c>
      <c r="F1104" t="s">
        <v>51</v>
      </c>
      <c r="G1104" t="s">
        <v>58</v>
      </c>
      <c r="H1104" t="s">
        <v>51</v>
      </c>
      <c r="I1104" s="3" t="s">
        <v>9786</v>
      </c>
      <c r="J1104" t="s">
        <v>54</v>
      </c>
      <c r="K1104" t="s">
        <v>59</v>
      </c>
      <c r="L1104" t="s">
        <v>51</v>
      </c>
      <c r="M1104" t="s">
        <v>51</v>
      </c>
      <c r="N1104" t="s">
        <v>59</v>
      </c>
      <c r="O1104" t="s">
        <v>56</v>
      </c>
      <c r="P1104" t="s">
        <v>172</v>
      </c>
      <c r="Q1104" s="1" t="s">
        <v>5211</v>
      </c>
      <c r="R1104" t="s">
        <v>5217</v>
      </c>
      <c r="S1104" t="s">
        <v>1225</v>
      </c>
      <c r="T1104" t="s">
        <v>2279</v>
      </c>
      <c r="U1104">
        <f t="shared" si="136"/>
        <v>2005</v>
      </c>
      <c r="V1104" t="str">
        <f t="shared" si="140"/>
        <v>06</v>
      </c>
      <c r="W1104" t="str">
        <f t="shared" si="141"/>
        <v>28</v>
      </c>
      <c r="X1104" s="8">
        <f t="shared" si="142"/>
        <v>38531</v>
      </c>
      <c r="Y1104">
        <f t="shared" si="137"/>
        <v>18.600000000000001</v>
      </c>
      <c r="Z1104" t="str">
        <f t="shared" si="138"/>
        <v>GRUENFARBE</v>
      </c>
      <c r="AA1104" s="9" t="str">
        <f t="shared" si="139"/>
        <v>28.06.2005</v>
      </c>
      <c r="AB1104" s="9" t="str">
        <f t="shared" si="143"/>
        <v>Nein</v>
      </c>
    </row>
    <row r="1105" spans="1:28" x14ac:dyDescent="0.25">
      <c r="A1105" t="s">
        <v>5212</v>
      </c>
      <c r="B1105" t="s">
        <v>51</v>
      </c>
      <c r="C1105" t="s">
        <v>51</v>
      </c>
      <c r="D1105" t="s">
        <v>4996</v>
      </c>
      <c r="E1105" t="s">
        <v>4997</v>
      </c>
      <c r="F1105" t="s">
        <v>51</v>
      </c>
      <c r="G1105" t="s">
        <v>58</v>
      </c>
      <c r="H1105" t="s">
        <v>51</v>
      </c>
      <c r="I1105" s="3" t="s">
        <v>9355</v>
      </c>
      <c r="J1105" t="s">
        <v>54</v>
      </c>
      <c r="K1105" t="s">
        <v>59</v>
      </c>
      <c r="L1105" t="s">
        <v>51</v>
      </c>
      <c r="M1105" t="s">
        <v>51</v>
      </c>
      <c r="N1105" t="s">
        <v>59</v>
      </c>
      <c r="O1105" t="s">
        <v>56</v>
      </c>
      <c r="P1105" t="s">
        <v>51</v>
      </c>
      <c r="Q1105" s="1" t="s">
        <v>5211</v>
      </c>
      <c r="R1105" t="s">
        <v>51</v>
      </c>
      <c r="S1105" t="s">
        <v>918</v>
      </c>
      <c r="T1105" t="s">
        <v>2279</v>
      </c>
      <c r="U1105">
        <f t="shared" si="136"/>
        <v>2003</v>
      </c>
      <c r="V1105" t="str">
        <f t="shared" si="140"/>
        <v>01</v>
      </c>
      <c r="W1105" t="str">
        <f t="shared" si="141"/>
        <v>01</v>
      </c>
      <c r="X1105" s="8">
        <f t="shared" si="142"/>
        <v>37622</v>
      </c>
      <c r="Y1105">
        <f t="shared" si="137"/>
        <v>18.600000000000001</v>
      </c>
      <c r="Z1105" t="str">
        <f t="shared" si="138"/>
        <v>GRUENFARBE</v>
      </c>
      <c r="AA1105" s="9" t="str">
        <f t="shared" si="139"/>
        <v>01.01.2003</v>
      </c>
      <c r="AB1105" s="9" t="str">
        <f t="shared" si="143"/>
        <v>Nein</v>
      </c>
    </row>
    <row r="1106" spans="1:28" x14ac:dyDescent="0.25">
      <c r="A1106" t="s">
        <v>5221</v>
      </c>
      <c r="B1106" t="s">
        <v>51</v>
      </c>
      <c r="C1106" t="s">
        <v>5222</v>
      </c>
      <c r="D1106" t="s">
        <v>5223</v>
      </c>
      <c r="E1106" t="s">
        <v>5224</v>
      </c>
      <c r="F1106" t="s">
        <v>5225</v>
      </c>
      <c r="G1106" t="s">
        <v>81</v>
      </c>
      <c r="H1106" t="s">
        <v>51</v>
      </c>
      <c r="I1106" s="3" t="s">
        <v>9369</v>
      </c>
      <c r="J1106" t="s">
        <v>54</v>
      </c>
      <c r="K1106" t="s">
        <v>59</v>
      </c>
      <c r="L1106" t="s">
        <v>51</v>
      </c>
      <c r="M1106" t="s">
        <v>51</v>
      </c>
      <c r="N1106" t="s">
        <v>59</v>
      </c>
      <c r="O1106" t="s">
        <v>56</v>
      </c>
      <c r="P1106" t="s">
        <v>51</v>
      </c>
      <c r="Q1106" s="1" t="s">
        <v>5226</v>
      </c>
      <c r="R1106" t="s">
        <v>51</v>
      </c>
      <c r="S1106" t="s">
        <v>51</v>
      </c>
      <c r="T1106" t="s">
        <v>51</v>
      </c>
      <c r="U1106">
        <f t="shared" si="136"/>
        <v>2015</v>
      </c>
      <c r="V1106" t="str">
        <f t="shared" si="140"/>
        <v>01</v>
      </c>
      <c r="W1106" t="str">
        <f t="shared" si="141"/>
        <v>01</v>
      </c>
      <c r="X1106" s="8">
        <f t="shared" si="142"/>
        <v>42005</v>
      </c>
      <c r="Y1106">
        <f t="shared" si="137"/>
        <v>18.5</v>
      </c>
      <c r="Z1106" t="str">
        <f t="shared" si="138"/>
        <v>GRUENFARBE</v>
      </c>
      <c r="AA1106" s="9" t="str">
        <f t="shared" si="139"/>
        <v>01.01.2015</v>
      </c>
      <c r="AB1106" s="9" t="str">
        <f t="shared" si="143"/>
        <v>Nein</v>
      </c>
    </row>
    <row r="1107" spans="1:28" x14ac:dyDescent="0.25">
      <c r="A1107" t="s">
        <v>5227</v>
      </c>
      <c r="B1107" t="s">
        <v>51</v>
      </c>
      <c r="C1107" t="s">
        <v>5228</v>
      </c>
      <c r="D1107" t="s">
        <v>5229</v>
      </c>
      <c r="E1107" t="s">
        <v>5230</v>
      </c>
      <c r="F1107" t="s">
        <v>5231</v>
      </c>
      <c r="G1107" t="s">
        <v>53</v>
      </c>
      <c r="H1107" t="s">
        <v>51</v>
      </c>
      <c r="I1107" s="3" t="s">
        <v>9277</v>
      </c>
      <c r="J1107" t="s">
        <v>54</v>
      </c>
      <c r="K1107" t="s">
        <v>59</v>
      </c>
      <c r="L1107" t="s">
        <v>51</v>
      </c>
      <c r="M1107" t="s">
        <v>51</v>
      </c>
      <c r="N1107" t="s">
        <v>59</v>
      </c>
      <c r="O1107" t="s">
        <v>56</v>
      </c>
      <c r="P1107" t="s">
        <v>74</v>
      </c>
      <c r="Q1107" s="1" t="s">
        <v>5226</v>
      </c>
      <c r="R1107" t="s">
        <v>51</v>
      </c>
      <c r="S1107" t="s">
        <v>450</v>
      </c>
      <c r="T1107" t="s">
        <v>5232</v>
      </c>
      <c r="U1107">
        <f t="shared" si="136"/>
        <v>2014</v>
      </c>
      <c r="V1107" t="str">
        <f t="shared" si="140"/>
        <v>01</v>
      </c>
      <c r="W1107" t="str">
        <f t="shared" si="141"/>
        <v>01</v>
      </c>
      <c r="X1107" s="8">
        <f t="shared" si="142"/>
        <v>41640</v>
      </c>
      <c r="Y1107">
        <f t="shared" si="137"/>
        <v>18.5</v>
      </c>
      <c r="Z1107" t="str">
        <f t="shared" si="138"/>
        <v>GRUENFARBE</v>
      </c>
      <c r="AA1107" s="9" t="str">
        <f t="shared" si="139"/>
        <v>01.01.2014</v>
      </c>
      <c r="AB1107" s="9" t="str">
        <f t="shared" si="143"/>
        <v>Nein</v>
      </c>
    </row>
    <row r="1108" spans="1:28" x14ac:dyDescent="0.25">
      <c r="A1108" t="s">
        <v>5233</v>
      </c>
      <c r="B1108" t="s">
        <v>51</v>
      </c>
      <c r="C1108" t="s">
        <v>5234</v>
      </c>
      <c r="D1108" t="s">
        <v>5235</v>
      </c>
      <c r="E1108" t="s">
        <v>5234</v>
      </c>
      <c r="F1108" t="s">
        <v>51</v>
      </c>
      <c r="G1108" t="s">
        <v>77</v>
      </c>
      <c r="H1108" t="s">
        <v>51</v>
      </c>
      <c r="I1108" s="3" t="s">
        <v>9277</v>
      </c>
      <c r="J1108" t="s">
        <v>54</v>
      </c>
      <c r="K1108" t="s">
        <v>59</v>
      </c>
      <c r="L1108" t="s">
        <v>51</v>
      </c>
      <c r="M1108" t="s">
        <v>51</v>
      </c>
      <c r="N1108" t="s">
        <v>59</v>
      </c>
      <c r="O1108" t="s">
        <v>56</v>
      </c>
      <c r="P1108" t="s">
        <v>74</v>
      </c>
      <c r="Q1108" s="1" t="s">
        <v>5226</v>
      </c>
      <c r="R1108" t="s">
        <v>51</v>
      </c>
      <c r="S1108" t="s">
        <v>450</v>
      </c>
      <c r="T1108" t="s">
        <v>2387</v>
      </c>
      <c r="U1108">
        <f t="shared" si="136"/>
        <v>2014</v>
      </c>
      <c r="V1108" t="str">
        <f t="shared" si="140"/>
        <v>01</v>
      </c>
      <c r="W1108" t="str">
        <f t="shared" si="141"/>
        <v>01</v>
      </c>
      <c r="X1108" s="8">
        <f t="shared" si="142"/>
        <v>41640</v>
      </c>
      <c r="Y1108">
        <f t="shared" si="137"/>
        <v>18.5</v>
      </c>
      <c r="Z1108" t="str">
        <f t="shared" si="138"/>
        <v>GRUENFARBE</v>
      </c>
      <c r="AA1108" s="9" t="str">
        <f t="shared" si="139"/>
        <v>01.01.2014</v>
      </c>
      <c r="AB1108" s="9" t="str">
        <f t="shared" si="143"/>
        <v>Nein</v>
      </c>
    </row>
    <row r="1109" spans="1:28" x14ac:dyDescent="0.25">
      <c r="A1109" t="s">
        <v>51</v>
      </c>
      <c r="B1109" t="s">
        <v>52</v>
      </c>
      <c r="C1109" t="s">
        <v>51</v>
      </c>
      <c r="D1109" t="s">
        <v>51</v>
      </c>
      <c r="E1109" t="s">
        <v>51</v>
      </c>
      <c r="F1109" t="s">
        <v>51</v>
      </c>
      <c r="G1109" t="s">
        <v>84</v>
      </c>
      <c r="H1109" t="s">
        <v>51</v>
      </c>
      <c r="I1109" s="3" t="s">
        <v>9248</v>
      </c>
      <c r="J1109" t="s">
        <v>54</v>
      </c>
      <c r="K1109" t="s">
        <v>2958</v>
      </c>
      <c r="L1109" t="s">
        <v>51</v>
      </c>
      <c r="M1109" t="s">
        <v>51</v>
      </c>
      <c r="N1109" t="s">
        <v>2958</v>
      </c>
      <c r="O1109" t="s">
        <v>56</v>
      </c>
      <c r="P1109" t="s">
        <v>51</v>
      </c>
      <c r="Q1109" s="1" t="s">
        <v>5226</v>
      </c>
      <c r="R1109" t="s">
        <v>51</v>
      </c>
      <c r="S1109" t="s">
        <v>51</v>
      </c>
      <c r="T1109" t="s">
        <v>51</v>
      </c>
      <c r="U1109">
        <f t="shared" si="136"/>
        <v>1990</v>
      </c>
      <c r="V1109" t="str">
        <f t="shared" si="140"/>
        <v>01</v>
      </c>
      <c r="W1109" t="str">
        <f t="shared" si="141"/>
        <v>01</v>
      </c>
      <c r="X1109" s="8">
        <f t="shared" si="142"/>
        <v>32874</v>
      </c>
      <c r="Y1109">
        <f t="shared" si="137"/>
        <v>18.5</v>
      </c>
      <c r="Z1109" t="str">
        <f t="shared" si="138"/>
        <v>GRUENFARBE</v>
      </c>
      <c r="AA1109" s="9" t="str">
        <f t="shared" si="139"/>
        <v>01.01.1990</v>
      </c>
      <c r="AB1109" s="9" t="str">
        <f t="shared" si="143"/>
        <v>Nein</v>
      </c>
    </row>
    <row r="1110" spans="1:28" x14ac:dyDescent="0.25">
      <c r="A1110" t="s">
        <v>51</v>
      </c>
      <c r="B1110" t="s">
        <v>52</v>
      </c>
      <c r="C1110" t="s">
        <v>51</v>
      </c>
      <c r="D1110" t="s">
        <v>51</v>
      </c>
      <c r="E1110" t="s">
        <v>51</v>
      </c>
      <c r="F1110" t="s">
        <v>51</v>
      </c>
      <c r="G1110" t="s">
        <v>61</v>
      </c>
      <c r="H1110" t="s">
        <v>51</v>
      </c>
      <c r="I1110" s="3" t="s">
        <v>9248</v>
      </c>
      <c r="J1110" t="s">
        <v>54</v>
      </c>
      <c r="K1110" t="s">
        <v>2014</v>
      </c>
      <c r="L1110" t="s">
        <v>51</v>
      </c>
      <c r="M1110" t="s">
        <v>51</v>
      </c>
      <c r="N1110" t="s">
        <v>2014</v>
      </c>
      <c r="O1110" t="s">
        <v>56</v>
      </c>
      <c r="P1110" t="s">
        <v>51</v>
      </c>
      <c r="Q1110" s="1" t="s">
        <v>5226</v>
      </c>
      <c r="R1110" t="s">
        <v>51</v>
      </c>
      <c r="S1110" t="s">
        <v>51</v>
      </c>
      <c r="T1110" t="s">
        <v>51</v>
      </c>
      <c r="U1110">
        <f t="shared" si="136"/>
        <v>1990</v>
      </c>
      <c r="V1110" t="str">
        <f t="shared" si="140"/>
        <v>01</v>
      </c>
      <c r="W1110" t="str">
        <f t="shared" si="141"/>
        <v>01</v>
      </c>
      <c r="X1110" s="8">
        <f t="shared" si="142"/>
        <v>32874</v>
      </c>
      <c r="Y1110">
        <f t="shared" si="137"/>
        <v>18.5</v>
      </c>
      <c r="Z1110" t="str">
        <f t="shared" si="138"/>
        <v>GRUENFARBE</v>
      </c>
      <c r="AA1110" s="9" t="str">
        <f t="shared" si="139"/>
        <v>01.01.1990</v>
      </c>
      <c r="AB1110" s="9" t="str">
        <f t="shared" si="143"/>
        <v>Nein</v>
      </c>
    </row>
    <row r="1111" spans="1:28" x14ac:dyDescent="0.25">
      <c r="A1111" t="s">
        <v>5236</v>
      </c>
      <c r="B1111" t="s">
        <v>5237</v>
      </c>
      <c r="C1111" t="s">
        <v>51</v>
      </c>
      <c r="D1111" t="s">
        <v>5238</v>
      </c>
      <c r="E1111" t="s">
        <v>5239</v>
      </c>
      <c r="F1111" t="s">
        <v>5240</v>
      </c>
      <c r="G1111" t="s">
        <v>61</v>
      </c>
      <c r="H1111" t="s">
        <v>51</v>
      </c>
      <c r="I1111" s="4" t="s">
        <v>9787</v>
      </c>
      <c r="J1111" t="s">
        <v>54</v>
      </c>
      <c r="K1111" t="s">
        <v>184</v>
      </c>
      <c r="L1111" t="s">
        <v>184</v>
      </c>
      <c r="M1111" t="s">
        <v>5241</v>
      </c>
      <c r="N1111" t="s">
        <v>184</v>
      </c>
      <c r="O1111" t="s">
        <v>74</v>
      </c>
      <c r="P1111" t="s">
        <v>56</v>
      </c>
      <c r="Q1111" s="1" t="s">
        <v>5226</v>
      </c>
      <c r="R1111" t="s">
        <v>51</v>
      </c>
      <c r="S1111" t="s">
        <v>1225</v>
      </c>
      <c r="T1111" t="s">
        <v>5242</v>
      </c>
      <c r="U1111">
        <f t="shared" si="136"/>
        <v>1987</v>
      </c>
      <c r="V1111" t="str">
        <f t="shared" si="140"/>
        <v>05</v>
      </c>
      <c r="W1111" t="str">
        <f t="shared" si="141"/>
        <v>26</v>
      </c>
      <c r="X1111" s="8">
        <f t="shared" si="142"/>
        <v>31923</v>
      </c>
      <c r="Y1111">
        <f t="shared" si="137"/>
        <v>18.5</v>
      </c>
      <c r="Z1111" t="str">
        <f t="shared" si="138"/>
        <v>ROTFARBE</v>
      </c>
      <c r="AA1111" s="9" t="str">
        <f t="shared" si="139"/>
        <v>26.05.1987</v>
      </c>
      <c r="AB1111" s="9" t="str">
        <f t="shared" si="143"/>
        <v>Nein</v>
      </c>
    </row>
    <row r="1112" spans="1:28" x14ac:dyDescent="0.25">
      <c r="A1112" t="s">
        <v>5249</v>
      </c>
      <c r="B1112" t="s">
        <v>5250</v>
      </c>
      <c r="C1112" t="s">
        <v>5251</v>
      </c>
      <c r="D1112" t="s">
        <v>2307</v>
      </c>
      <c r="E1112" t="s">
        <v>5252</v>
      </c>
      <c r="F1112" t="s">
        <v>51</v>
      </c>
      <c r="G1112" t="s">
        <v>66</v>
      </c>
      <c r="H1112" t="s">
        <v>51</v>
      </c>
      <c r="I1112" s="3" t="s">
        <v>9789</v>
      </c>
      <c r="J1112" t="s">
        <v>54</v>
      </c>
      <c r="K1112" t="s">
        <v>59</v>
      </c>
      <c r="L1112" t="s">
        <v>51</v>
      </c>
      <c r="M1112" t="s">
        <v>51</v>
      </c>
      <c r="N1112" t="s">
        <v>59</v>
      </c>
      <c r="O1112" t="s">
        <v>56</v>
      </c>
      <c r="P1112" t="s">
        <v>51</v>
      </c>
      <c r="Q1112" s="1" t="s">
        <v>5247</v>
      </c>
      <c r="R1112" t="s">
        <v>2309</v>
      </c>
      <c r="S1112" t="s">
        <v>107</v>
      </c>
      <c r="T1112" t="s">
        <v>196</v>
      </c>
      <c r="U1112">
        <f t="shared" si="136"/>
        <v>2016</v>
      </c>
      <c r="V1112" t="str">
        <f t="shared" si="140"/>
        <v>05</v>
      </c>
      <c r="W1112" t="str">
        <f t="shared" si="141"/>
        <v>13</v>
      </c>
      <c r="X1112" s="8">
        <f t="shared" si="142"/>
        <v>42503</v>
      </c>
      <c r="Y1112">
        <f t="shared" si="137"/>
        <v>18.399999999999999</v>
      </c>
      <c r="Z1112" t="str">
        <f t="shared" si="138"/>
        <v>GRUENFARBE</v>
      </c>
      <c r="AA1112" s="9" t="str">
        <f t="shared" si="139"/>
        <v>13.05.2016</v>
      </c>
      <c r="AB1112" s="9" t="str">
        <f t="shared" si="143"/>
        <v>Nein</v>
      </c>
    </row>
    <row r="1113" spans="1:28" x14ac:dyDescent="0.25">
      <c r="A1113" t="s">
        <v>5243</v>
      </c>
      <c r="B1113" t="s">
        <v>5244</v>
      </c>
      <c r="C1113" t="s">
        <v>5245</v>
      </c>
      <c r="D1113" t="s">
        <v>3732</v>
      </c>
      <c r="E1113" t="s">
        <v>5246</v>
      </c>
      <c r="F1113" t="s">
        <v>51</v>
      </c>
      <c r="G1113" t="s">
        <v>79</v>
      </c>
      <c r="H1113" t="s">
        <v>51</v>
      </c>
      <c r="I1113" s="3" t="s">
        <v>9788</v>
      </c>
      <c r="J1113" t="s">
        <v>54</v>
      </c>
      <c r="K1113" t="s">
        <v>59</v>
      </c>
      <c r="L1113" t="s">
        <v>51</v>
      </c>
      <c r="M1113" t="s">
        <v>51</v>
      </c>
      <c r="N1113" t="s">
        <v>59</v>
      </c>
      <c r="O1113" t="s">
        <v>56</v>
      </c>
      <c r="P1113" t="s">
        <v>74</v>
      </c>
      <c r="Q1113" s="1" t="s">
        <v>5247</v>
      </c>
      <c r="R1113" t="s">
        <v>5248</v>
      </c>
      <c r="S1113" t="s">
        <v>1225</v>
      </c>
      <c r="T1113" t="s">
        <v>2197</v>
      </c>
      <c r="U1113">
        <f t="shared" si="136"/>
        <v>2014</v>
      </c>
      <c r="V1113" t="str">
        <f t="shared" si="140"/>
        <v>04</v>
      </c>
      <c r="W1113" t="str">
        <f t="shared" si="141"/>
        <v>10</v>
      </c>
      <c r="X1113" s="8">
        <f t="shared" si="142"/>
        <v>41739</v>
      </c>
      <c r="Y1113">
        <f t="shared" si="137"/>
        <v>18.399999999999999</v>
      </c>
      <c r="Z1113" t="str">
        <f t="shared" si="138"/>
        <v>GRUENFARBE</v>
      </c>
      <c r="AA1113" s="9" t="str">
        <f t="shared" si="139"/>
        <v>10.04.2014</v>
      </c>
      <c r="AB1113" s="9" t="str">
        <f t="shared" si="143"/>
        <v>Nein</v>
      </c>
    </row>
    <row r="1114" spans="1:28" x14ac:dyDescent="0.25">
      <c r="A1114" t="s">
        <v>5253</v>
      </c>
      <c r="B1114" t="s">
        <v>51</v>
      </c>
      <c r="C1114" t="s">
        <v>5254</v>
      </c>
      <c r="D1114" t="s">
        <v>4032</v>
      </c>
      <c r="E1114" t="s">
        <v>4033</v>
      </c>
      <c r="F1114" t="s">
        <v>5255</v>
      </c>
      <c r="G1114" t="s">
        <v>69</v>
      </c>
      <c r="H1114" t="s">
        <v>51</v>
      </c>
      <c r="I1114" s="3" t="s">
        <v>9277</v>
      </c>
      <c r="J1114" t="s">
        <v>54</v>
      </c>
      <c r="K1114" t="s">
        <v>59</v>
      </c>
      <c r="L1114" t="s">
        <v>51</v>
      </c>
      <c r="M1114" t="s">
        <v>51</v>
      </c>
      <c r="N1114" t="s">
        <v>59</v>
      </c>
      <c r="O1114" t="s">
        <v>56</v>
      </c>
      <c r="P1114" t="s">
        <v>74</v>
      </c>
      <c r="Q1114" s="1" t="s">
        <v>5247</v>
      </c>
      <c r="R1114" t="s">
        <v>51</v>
      </c>
      <c r="S1114" t="s">
        <v>918</v>
      </c>
      <c r="T1114" t="s">
        <v>1523</v>
      </c>
      <c r="U1114">
        <f t="shared" si="136"/>
        <v>2014</v>
      </c>
      <c r="V1114" t="str">
        <f t="shared" si="140"/>
        <v>01</v>
      </c>
      <c r="W1114" t="str">
        <f t="shared" si="141"/>
        <v>01</v>
      </c>
      <c r="X1114" s="8">
        <f t="shared" si="142"/>
        <v>41640</v>
      </c>
      <c r="Y1114">
        <f t="shared" si="137"/>
        <v>18.399999999999999</v>
      </c>
      <c r="Z1114" t="str">
        <f t="shared" si="138"/>
        <v>GRUENFARBE</v>
      </c>
      <c r="AA1114" s="9" t="str">
        <f t="shared" si="139"/>
        <v>01.01.2014</v>
      </c>
      <c r="AB1114" s="9" t="str">
        <f t="shared" si="143"/>
        <v>Nein</v>
      </c>
    </row>
    <row r="1115" spans="1:28" x14ac:dyDescent="0.25">
      <c r="A1115" t="s">
        <v>5280</v>
      </c>
      <c r="B1115" t="s">
        <v>5281</v>
      </c>
      <c r="C1115" t="s">
        <v>5282</v>
      </c>
      <c r="D1115" t="s">
        <v>2307</v>
      </c>
      <c r="E1115" t="s">
        <v>5283</v>
      </c>
      <c r="F1115" t="s">
        <v>51</v>
      </c>
      <c r="G1115" t="s">
        <v>66</v>
      </c>
      <c r="H1115" t="s">
        <v>51</v>
      </c>
      <c r="I1115" s="3" t="s">
        <v>9791</v>
      </c>
      <c r="J1115" t="s">
        <v>54</v>
      </c>
      <c r="K1115" t="s">
        <v>59</v>
      </c>
      <c r="L1115" t="s">
        <v>51</v>
      </c>
      <c r="M1115" t="s">
        <v>51</v>
      </c>
      <c r="N1115" t="s">
        <v>59</v>
      </c>
      <c r="O1115" t="s">
        <v>56</v>
      </c>
      <c r="P1115" t="s">
        <v>51</v>
      </c>
      <c r="Q1115" s="1" t="s">
        <v>5247</v>
      </c>
      <c r="R1115" t="s">
        <v>2309</v>
      </c>
      <c r="S1115" t="s">
        <v>450</v>
      </c>
      <c r="T1115" t="s">
        <v>196</v>
      </c>
      <c r="U1115">
        <f t="shared" si="136"/>
        <v>2013</v>
      </c>
      <c r="V1115" t="str">
        <f t="shared" si="140"/>
        <v>02</v>
      </c>
      <c r="W1115" t="str">
        <f t="shared" si="141"/>
        <v>11</v>
      </c>
      <c r="X1115" s="8">
        <f t="shared" si="142"/>
        <v>41316</v>
      </c>
      <c r="Y1115">
        <f t="shared" si="137"/>
        <v>18.399999999999999</v>
      </c>
      <c r="Z1115" t="str">
        <f t="shared" si="138"/>
        <v>GRUENFARBE</v>
      </c>
      <c r="AA1115" s="9" t="str">
        <f t="shared" si="139"/>
        <v>11.02.2013</v>
      </c>
      <c r="AB1115" s="9" t="str">
        <f t="shared" si="143"/>
        <v>Nein</v>
      </c>
    </row>
    <row r="1116" spans="1:28" x14ac:dyDescent="0.25">
      <c r="A1116" t="s">
        <v>5256</v>
      </c>
      <c r="B1116" t="s">
        <v>5257</v>
      </c>
      <c r="C1116" t="s">
        <v>5258</v>
      </c>
      <c r="D1116" t="s">
        <v>5078</v>
      </c>
      <c r="E1116" t="s">
        <v>5259</v>
      </c>
      <c r="F1116" t="s">
        <v>51</v>
      </c>
      <c r="G1116" t="s">
        <v>53</v>
      </c>
      <c r="H1116" t="s">
        <v>51</v>
      </c>
      <c r="I1116" s="3" t="s">
        <v>9594</v>
      </c>
      <c r="J1116" t="s">
        <v>54</v>
      </c>
      <c r="K1116" t="s">
        <v>59</v>
      </c>
      <c r="L1116" t="s">
        <v>51</v>
      </c>
      <c r="M1116" t="s">
        <v>51</v>
      </c>
      <c r="N1116" t="s">
        <v>59</v>
      </c>
      <c r="O1116" t="s">
        <v>56</v>
      </c>
      <c r="P1116" t="s">
        <v>74</v>
      </c>
      <c r="Q1116" s="1" t="s">
        <v>5247</v>
      </c>
      <c r="R1116" t="s">
        <v>5260</v>
      </c>
      <c r="S1116" t="s">
        <v>450</v>
      </c>
      <c r="T1116" t="s">
        <v>616</v>
      </c>
      <c r="U1116">
        <f t="shared" si="136"/>
        <v>2012</v>
      </c>
      <c r="V1116" t="str">
        <f t="shared" si="140"/>
        <v>01</v>
      </c>
      <c r="W1116" t="str">
        <f t="shared" si="141"/>
        <v>01</v>
      </c>
      <c r="X1116" s="8">
        <f t="shared" si="142"/>
        <v>40909</v>
      </c>
      <c r="Y1116">
        <f t="shared" si="137"/>
        <v>18.399999999999999</v>
      </c>
      <c r="Z1116" t="str">
        <f t="shared" si="138"/>
        <v>GRUENFARBE</v>
      </c>
      <c r="AA1116" s="9" t="str">
        <f t="shared" si="139"/>
        <v>01.01.2012</v>
      </c>
      <c r="AB1116" s="9" t="str">
        <f t="shared" si="143"/>
        <v>Nein</v>
      </c>
    </row>
    <row r="1117" spans="1:28" x14ac:dyDescent="0.25">
      <c r="A1117" t="s">
        <v>5277</v>
      </c>
      <c r="B1117" t="s">
        <v>5008</v>
      </c>
      <c r="C1117" t="s">
        <v>5278</v>
      </c>
      <c r="D1117" t="s">
        <v>2307</v>
      </c>
      <c r="E1117" t="s">
        <v>5252</v>
      </c>
      <c r="F1117" t="s">
        <v>5279</v>
      </c>
      <c r="G1117" t="s">
        <v>66</v>
      </c>
      <c r="H1117" t="s">
        <v>51</v>
      </c>
      <c r="I1117" s="3" t="s">
        <v>9594</v>
      </c>
      <c r="J1117" t="s">
        <v>54</v>
      </c>
      <c r="K1117" t="s">
        <v>59</v>
      </c>
      <c r="L1117" t="s">
        <v>51</v>
      </c>
      <c r="M1117" t="s">
        <v>51</v>
      </c>
      <c r="N1117" t="s">
        <v>59</v>
      </c>
      <c r="O1117" t="s">
        <v>56</v>
      </c>
      <c r="P1117" t="s">
        <v>51</v>
      </c>
      <c r="Q1117" s="1" t="s">
        <v>5247</v>
      </c>
      <c r="R1117" t="s">
        <v>51</v>
      </c>
      <c r="S1117" t="s">
        <v>107</v>
      </c>
      <c r="T1117" t="s">
        <v>196</v>
      </c>
      <c r="U1117">
        <f t="shared" si="136"/>
        <v>2012</v>
      </c>
      <c r="V1117" t="str">
        <f t="shared" si="140"/>
        <v>01</v>
      </c>
      <c r="W1117" t="str">
        <f t="shared" si="141"/>
        <v>01</v>
      </c>
      <c r="X1117" s="8">
        <f t="shared" si="142"/>
        <v>40909</v>
      </c>
      <c r="Y1117">
        <f t="shared" si="137"/>
        <v>18.399999999999999</v>
      </c>
      <c r="Z1117" t="str">
        <f t="shared" si="138"/>
        <v>GRUENFARBE</v>
      </c>
      <c r="AA1117" s="9" t="str">
        <f t="shared" si="139"/>
        <v>01.01.2012</v>
      </c>
      <c r="AB1117" s="9" t="str">
        <f t="shared" si="143"/>
        <v>Nein</v>
      </c>
    </row>
    <row r="1118" spans="1:28" x14ac:dyDescent="0.25">
      <c r="A1118" t="s">
        <v>5284</v>
      </c>
      <c r="B1118" t="s">
        <v>5285</v>
      </c>
      <c r="C1118" t="s">
        <v>5286</v>
      </c>
      <c r="D1118" t="s">
        <v>5287</v>
      </c>
      <c r="E1118" t="s">
        <v>5288</v>
      </c>
      <c r="F1118" t="s">
        <v>51</v>
      </c>
      <c r="G1118" t="s">
        <v>58</v>
      </c>
      <c r="H1118" t="s">
        <v>51</v>
      </c>
      <c r="I1118" s="3" t="s">
        <v>9792</v>
      </c>
      <c r="J1118" t="s">
        <v>54</v>
      </c>
      <c r="K1118" t="s">
        <v>59</v>
      </c>
      <c r="L1118" t="s">
        <v>51</v>
      </c>
      <c r="M1118" t="s">
        <v>51</v>
      </c>
      <c r="N1118" t="s">
        <v>59</v>
      </c>
      <c r="O1118" t="s">
        <v>56</v>
      </c>
      <c r="P1118" t="s">
        <v>74</v>
      </c>
      <c r="Q1118" s="1" t="s">
        <v>5247</v>
      </c>
      <c r="R1118" t="s">
        <v>51</v>
      </c>
      <c r="S1118" t="s">
        <v>918</v>
      </c>
      <c r="T1118" t="s">
        <v>2279</v>
      </c>
      <c r="U1118">
        <f t="shared" si="136"/>
        <v>2008</v>
      </c>
      <c r="V1118" t="str">
        <f t="shared" si="140"/>
        <v>05</v>
      </c>
      <c r="W1118" t="str">
        <f t="shared" si="141"/>
        <v>22</v>
      </c>
      <c r="X1118" s="8">
        <f t="shared" si="142"/>
        <v>39590</v>
      </c>
      <c r="Y1118">
        <f t="shared" si="137"/>
        <v>18.399999999999999</v>
      </c>
      <c r="Z1118" t="str">
        <f t="shared" si="138"/>
        <v>GRUENFARBE</v>
      </c>
      <c r="AA1118" s="9" t="str">
        <f t="shared" si="139"/>
        <v>22.05.2008</v>
      </c>
      <c r="AB1118" s="9" t="str">
        <f t="shared" si="143"/>
        <v>Nein</v>
      </c>
    </row>
    <row r="1119" spans="1:28" x14ac:dyDescent="0.25">
      <c r="A1119" t="s">
        <v>5269</v>
      </c>
      <c r="B1119" t="s">
        <v>5270</v>
      </c>
      <c r="C1119" t="s">
        <v>5271</v>
      </c>
      <c r="D1119" t="s">
        <v>5272</v>
      </c>
      <c r="E1119" t="s">
        <v>5273</v>
      </c>
      <c r="F1119" t="s">
        <v>51</v>
      </c>
      <c r="G1119" t="s">
        <v>66</v>
      </c>
      <c r="H1119" t="s">
        <v>51</v>
      </c>
      <c r="I1119" s="3" t="s">
        <v>9521</v>
      </c>
      <c r="J1119" t="s">
        <v>54</v>
      </c>
      <c r="K1119" t="s">
        <v>59</v>
      </c>
      <c r="L1119" t="s">
        <v>51</v>
      </c>
      <c r="M1119" t="s">
        <v>51</v>
      </c>
      <c r="N1119" t="s">
        <v>59</v>
      </c>
      <c r="O1119" t="s">
        <v>56</v>
      </c>
      <c r="P1119" t="s">
        <v>51</v>
      </c>
      <c r="Q1119" s="1" t="s">
        <v>5247</v>
      </c>
      <c r="R1119" t="s">
        <v>51</v>
      </c>
      <c r="S1119" t="s">
        <v>1225</v>
      </c>
      <c r="T1119" t="s">
        <v>1625</v>
      </c>
      <c r="U1119">
        <f t="shared" si="136"/>
        <v>2005</v>
      </c>
      <c r="V1119" t="str">
        <f t="shared" si="140"/>
        <v>01</v>
      </c>
      <c r="W1119" t="str">
        <f t="shared" si="141"/>
        <v>01</v>
      </c>
      <c r="X1119" s="8">
        <f t="shared" si="142"/>
        <v>38353</v>
      </c>
      <c r="Y1119">
        <f t="shared" si="137"/>
        <v>18.399999999999999</v>
      </c>
      <c r="Z1119" t="str">
        <f t="shared" si="138"/>
        <v>GRUENFARBE</v>
      </c>
      <c r="AA1119" s="9" t="str">
        <f t="shared" si="139"/>
        <v>01.01.2005</v>
      </c>
      <c r="AB1119" s="9" t="str">
        <f t="shared" si="143"/>
        <v>Nein</v>
      </c>
    </row>
    <row r="1120" spans="1:28" x14ac:dyDescent="0.25">
      <c r="A1120" t="s">
        <v>5289</v>
      </c>
      <c r="B1120" t="s">
        <v>5290</v>
      </c>
      <c r="C1120" t="s">
        <v>51</v>
      </c>
      <c r="D1120" t="s">
        <v>5291</v>
      </c>
      <c r="E1120" t="s">
        <v>5292</v>
      </c>
      <c r="F1120" t="s">
        <v>51</v>
      </c>
      <c r="G1120" t="s">
        <v>58</v>
      </c>
      <c r="H1120" t="s">
        <v>51</v>
      </c>
      <c r="I1120" s="3" t="s">
        <v>9521</v>
      </c>
      <c r="J1120" t="s">
        <v>54</v>
      </c>
      <c r="K1120" t="s">
        <v>59</v>
      </c>
      <c r="L1120" t="s">
        <v>51</v>
      </c>
      <c r="M1120" t="s">
        <v>51</v>
      </c>
      <c r="N1120" t="s">
        <v>59</v>
      </c>
      <c r="O1120" t="s">
        <v>56</v>
      </c>
      <c r="P1120" t="s">
        <v>51</v>
      </c>
      <c r="Q1120" s="1" t="s">
        <v>5247</v>
      </c>
      <c r="R1120" t="s">
        <v>51</v>
      </c>
      <c r="S1120" t="s">
        <v>450</v>
      </c>
      <c r="T1120" t="s">
        <v>471</v>
      </c>
      <c r="U1120">
        <f t="shared" si="136"/>
        <v>2005</v>
      </c>
      <c r="V1120" t="str">
        <f t="shared" si="140"/>
        <v>01</v>
      </c>
      <c r="W1120" t="str">
        <f t="shared" si="141"/>
        <v>01</v>
      </c>
      <c r="X1120" s="8">
        <f t="shared" si="142"/>
        <v>38353</v>
      </c>
      <c r="Y1120">
        <f t="shared" si="137"/>
        <v>18.399999999999999</v>
      </c>
      <c r="Z1120" t="str">
        <f t="shared" si="138"/>
        <v>GRUENFARBE</v>
      </c>
      <c r="AA1120" s="9" t="str">
        <f t="shared" si="139"/>
        <v>01.01.2005</v>
      </c>
      <c r="AB1120" s="9" t="str">
        <f t="shared" si="143"/>
        <v>Nein</v>
      </c>
    </row>
    <row r="1121" spans="1:28" x14ac:dyDescent="0.25">
      <c r="A1121" t="s">
        <v>5293</v>
      </c>
      <c r="B1121" t="s">
        <v>5294</v>
      </c>
      <c r="C1121" t="s">
        <v>51</v>
      </c>
      <c r="D1121" t="s">
        <v>4945</v>
      </c>
      <c r="E1121" t="s">
        <v>4946</v>
      </c>
      <c r="F1121" t="s">
        <v>51</v>
      </c>
      <c r="G1121" t="s">
        <v>88</v>
      </c>
      <c r="H1121" t="s">
        <v>51</v>
      </c>
      <c r="I1121" s="3" t="s">
        <v>9793</v>
      </c>
      <c r="J1121" t="s">
        <v>54</v>
      </c>
      <c r="K1121" t="s">
        <v>91</v>
      </c>
      <c r="L1121" t="s">
        <v>51</v>
      </c>
      <c r="M1121" t="s">
        <v>51</v>
      </c>
      <c r="N1121" t="s">
        <v>91</v>
      </c>
      <c r="O1121" t="s">
        <v>56</v>
      </c>
      <c r="P1121" t="s">
        <v>51</v>
      </c>
      <c r="Q1121" s="1" t="s">
        <v>5247</v>
      </c>
      <c r="R1121" t="s">
        <v>51</v>
      </c>
      <c r="S1121" t="s">
        <v>1225</v>
      </c>
      <c r="T1121" t="s">
        <v>5295</v>
      </c>
      <c r="U1121">
        <f t="shared" si="136"/>
        <v>2004</v>
      </c>
      <c r="V1121" t="str">
        <f t="shared" si="140"/>
        <v>10</v>
      </c>
      <c r="W1121" t="str">
        <f t="shared" si="141"/>
        <v>01</v>
      </c>
      <c r="X1121" s="8">
        <f t="shared" si="142"/>
        <v>38261</v>
      </c>
      <c r="Y1121">
        <f t="shared" si="137"/>
        <v>18.399999999999999</v>
      </c>
      <c r="Z1121" t="str">
        <f t="shared" si="138"/>
        <v>GRUENFARBE</v>
      </c>
      <c r="AA1121" s="9" t="str">
        <f t="shared" si="139"/>
        <v>01.10.2004</v>
      </c>
      <c r="AB1121" s="9" t="str">
        <f t="shared" si="143"/>
        <v>Nein</v>
      </c>
    </row>
    <row r="1122" spans="1:28" x14ac:dyDescent="0.25">
      <c r="A1122" t="s">
        <v>5261</v>
      </c>
      <c r="B1122" t="s">
        <v>5262</v>
      </c>
      <c r="C1122" t="s">
        <v>5263</v>
      </c>
      <c r="D1122" t="s">
        <v>5264</v>
      </c>
      <c r="E1122" t="s">
        <v>5265</v>
      </c>
      <c r="F1122" t="s">
        <v>5266</v>
      </c>
      <c r="G1122" t="s">
        <v>66</v>
      </c>
      <c r="H1122" t="s">
        <v>51</v>
      </c>
      <c r="I1122" s="3" t="s">
        <v>9790</v>
      </c>
      <c r="J1122" t="s">
        <v>54</v>
      </c>
      <c r="K1122" t="s">
        <v>91</v>
      </c>
      <c r="L1122" t="s">
        <v>5267</v>
      </c>
      <c r="M1122" t="s">
        <v>51</v>
      </c>
      <c r="N1122" t="s">
        <v>91</v>
      </c>
      <c r="O1122" t="s">
        <v>56</v>
      </c>
      <c r="P1122" t="s">
        <v>56</v>
      </c>
      <c r="Q1122" s="1" t="s">
        <v>5247</v>
      </c>
      <c r="R1122" t="s">
        <v>5268</v>
      </c>
      <c r="S1122" t="s">
        <v>918</v>
      </c>
      <c r="T1122" t="s">
        <v>1625</v>
      </c>
      <c r="U1122">
        <f t="shared" si="136"/>
        <v>2002</v>
      </c>
      <c r="V1122" t="str">
        <f t="shared" si="140"/>
        <v>10</v>
      </c>
      <c r="W1122" t="str">
        <f t="shared" si="141"/>
        <v>10</v>
      </c>
      <c r="X1122" s="8">
        <f t="shared" si="142"/>
        <v>37539</v>
      </c>
      <c r="Y1122">
        <f t="shared" si="137"/>
        <v>18.399999999999999</v>
      </c>
      <c r="Z1122" t="str">
        <f t="shared" si="138"/>
        <v>GRUENFARBE</v>
      </c>
      <c r="AA1122" s="9" t="str">
        <f t="shared" si="139"/>
        <v>10.10.2002</v>
      </c>
      <c r="AB1122" s="9" t="str">
        <f t="shared" si="143"/>
        <v>Nein</v>
      </c>
    </row>
    <row r="1123" spans="1:28" x14ac:dyDescent="0.25">
      <c r="A1123" t="s">
        <v>5274</v>
      </c>
      <c r="B1123" t="s">
        <v>914</v>
      </c>
      <c r="C1123" t="s">
        <v>5275</v>
      </c>
      <c r="D1123" t="s">
        <v>5276</v>
      </c>
      <c r="E1123" t="s">
        <v>5275</v>
      </c>
      <c r="F1123" t="s">
        <v>51</v>
      </c>
      <c r="G1123" t="s">
        <v>77</v>
      </c>
      <c r="H1123" t="s">
        <v>51</v>
      </c>
      <c r="I1123" s="4" t="s">
        <v>9384</v>
      </c>
      <c r="J1123" t="s">
        <v>54</v>
      </c>
      <c r="K1123" t="s">
        <v>463</v>
      </c>
      <c r="L1123" t="s">
        <v>51</v>
      </c>
      <c r="M1123" t="s">
        <v>51</v>
      </c>
      <c r="N1123" t="s">
        <v>463</v>
      </c>
      <c r="O1123" t="s">
        <v>74</v>
      </c>
      <c r="P1123" t="s">
        <v>74</v>
      </c>
      <c r="Q1123" s="1" t="s">
        <v>5247</v>
      </c>
      <c r="R1123" t="s">
        <v>51</v>
      </c>
      <c r="S1123" t="s">
        <v>1225</v>
      </c>
      <c r="T1123" t="s">
        <v>471</v>
      </c>
      <c r="U1123">
        <f t="shared" si="136"/>
        <v>1966</v>
      </c>
      <c r="V1123" t="str">
        <f t="shared" si="140"/>
        <v>01</v>
      </c>
      <c r="W1123" t="str">
        <f t="shared" si="141"/>
        <v>01</v>
      </c>
      <c r="X1123" s="8">
        <f t="shared" si="142"/>
        <v>24108</v>
      </c>
      <c r="Y1123">
        <f t="shared" si="137"/>
        <v>18.399999999999999</v>
      </c>
      <c r="Z1123" t="str">
        <f t="shared" si="138"/>
        <v>ROTFARBE</v>
      </c>
      <c r="AA1123" s="9" t="str">
        <f t="shared" si="139"/>
        <v>01.01.1966</v>
      </c>
      <c r="AB1123" s="9" t="str">
        <f t="shared" si="143"/>
        <v>Nein</v>
      </c>
    </row>
    <row r="1124" spans="1:28" x14ac:dyDescent="0.25">
      <c r="A1124" t="s">
        <v>5296</v>
      </c>
      <c r="B1124" t="s">
        <v>51</v>
      </c>
      <c r="C1124" t="s">
        <v>5297</v>
      </c>
      <c r="D1124" t="s">
        <v>5298</v>
      </c>
      <c r="E1124" t="s">
        <v>5299</v>
      </c>
      <c r="F1124" t="s">
        <v>5300</v>
      </c>
      <c r="G1124" t="s">
        <v>77</v>
      </c>
      <c r="H1124" t="s">
        <v>51</v>
      </c>
      <c r="I1124" s="3" t="s">
        <v>9369</v>
      </c>
      <c r="J1124" t="s">
        <v>54</v>
      </c>
      <c r="K1124" t="s">
        <v>59</v>
      </c>
      <c r="L1124" t="s">
        <v>51</v>
      </c>
      <c r="M1124" t="s">
        <v>51</v>
      </c>
      <c r="N1124" t="s">
        <v>59</v>
      </c>
      <c r="O1124" t="s">
        <v>56</v>
      </c>
      <c r="P1124" t="s">
        <v>51</v>
      </c>
      <c r="Q1124" s="1" t="s">
        <v>5301</v>
      </c>
      <c r="R1124" t="s">
        <v>51</v>
      </c>
      <c r="S1124" t="s">
        <v>51</v>
      </c>
      <c r="T1124" t="s">
        <v>51</v>
      </c>
      <c r="U1124">
        <f t="shared" si="136"/>
        <v>2015</v>
      </c>
      <c r="V1124" t="str">
        <f t="shared" si="140"/>
        <v>01</v>
      </c>
      <c r="W1124" t="str">
        <f t="shared" si="141"/>
        <v>01</v>
      </c>
      <c r="X1124" s="8">
        <f t="shared" si="142"/>
        <v>42005</v>
      </c>
      <c r="Y1124">
        <f t="shared" si="137"/>
        <v>18.3</v>
      </c>
      <c r="Z1124" t="str">
        <f t="shared" si="138"/>
        <v>GRUENFARBE</v>
      </c>
      <c r="AA1124" s="9" t="str">
        <f t="shared" si="139"/>
        <v>01.01.2015</v>
      </c>
      <c r="AB1124" s="9" t="str">
        <f t="shared" si="143"/>
        <v>Nein</v>
      </c>
    </row>
    <row r="1125" spans="1:28" x14ac:dyDescent="0.25">
      <c r="A1125" t="s">
        <v>5307</v>
      </c>
      <c r="B1125" t="s">
        <v>51</v>
      </c>
      <c r="C1125" t="s">
        <v>5308</v>
      </c>
      <c r="D1125" t="s">
        <v>5309</v>
      </c>
      <c r="E1125" t="s">
        <v>5310</v>
      </c>
      <c r="F1125" t="s">
        <v>5311</v>
      </c>
      <c r="G1125" t="s">
        <v>81</v>
      </c>
      <c r="H1125" t="s">
        <v>51</v>
      </c>
      <c r="I1125" s="3" t="s">
        <v>9369</v>
      </c>
      <c r="J1125" t="s">
        <v>54</v>
      </c>
      <c r="K1125" t="s">
        <v>59</v>
      </c>
      <c r="L1125" t="s">
        <v>51</v>
      </c>
      <c r="M1125" t="s">
        <v>51</v>
      </c>
      <c r="N1125" t="s">
        <v>59</v>
      </c>
      <c r="O1125" t="s">
        <v>56</v>
      </c>
      <c r="P1125" t="s">
        <v>51</v>
      </c>
      <c r="Q1125" s="1" t="s">
        <v>5301</v>
      </c>
      <c r="R1125" t="s">
        <v>51</v>
      </c>
      <c r="S1125" t="s">
        <v>51</v>
      </c>
      <c r="T1125" t="s">
        <v>51</v>
      </c>
      <c r="U1125">
        <f t="shared" si="136"/>
        <v>2015</v>
      </c>
      <c r="V1125" t="str">
        <f t="shared" si="140"/>
        <v>01</v>
      </c>
      <c r="W1125" t="str">
        <f t="shared" si="141"/>
        <v>01</v>
      </c>
      <c r="X1125" s="8">
        <f t="shared" si="142"/>
        <v>42005</v>
      </c>
      <c r="Y1125">
        <f t="shared" si="137"/>
        <v>18.3</v>
      </c>
      <c r="Z1125" t="str">
        <f t="shared" si="138"/>
        <v>GRUENFARBE</v>
      </c>
      <c r="AA1125" s="9" t="str">
        <f t="shared" si="139"/>
        <v>01.01.2015</v>
      </c>
      <c r="AB1125" s="9" t="str">
        <f t="shared" si="143"/>
        <v>Nein</v>
      </c>
    </row>
    <row r="1126" spans="1:28" x14ac:dyDescent="0.25">
      <c r="A1126" t="s">
        <v>5312</v>
      </c>
      <c r="B1126" t="s">
        <v>51</v>
      </c>
      <c r="C1126" t="s">
        <v>5313</v>
      </c>
      <c r="D1126" t="s">
        <v>5314</v>
      </c>
      <c r="E1126" t="s">
        <v>5315</v>
      </c>
      <c r="F1126" t="s">
        <v>51</v>
      </c>
      <c r="G1126" t="s">
        <v>58</v>
      </c>
      <c r="H1126" t="s">
        <v>51</v>
      </c>
      <c r="I1126" s="3" t="s">
        <v>9369</v>
      </c>
      <c r="J1126" t="s">
        <v>54</v>
      </c>
      <c r="K1126" t="s">
        <v>59</v>
      </c>
      <c r="L1126" t="s">
        <v>51</v>
      </c>
      <c r="M1126" t="s">
        <v>51</v>
      </c>
      <c r="N1126" t="s">
        <v>59</v>
      </c>
      <c r="O1126" t="s">
        <v>56</v>
      </c>
      <c r="P1126" t="s">
        <v>51</v>
      </c>
      <c r="Q1126" s="1" t="s">
        <v>5301</v>
      </c>
      <c r="R1126" t="s">
        <v>51</v>
      </c>
      <c r="S1126" t="s">
        <v>51</v>
      </c>
      <c r="T1126" t="s">
        <v>51</v>
      </c>
      <c r="U1126">
        <f t="shared" si="136"/>
        <v>2015</v>
      </c>
      <c r="V1126" t="str">
        <f t="shared" si="140"/>
        <v>01</v>
      </c>
      <c r="W1126" t="str">
        <f t="shared" si="141"/>
        <v>01</v>
      </c>
      <c r="X1126" s="8">
        <f t="shared" si="142"/>
        <v>42005</v>
      </c>
      <c r="Y1126">
        <f t="shared" si="137"/>
        <v>18.3</v>
      </c>
      <c r="Z1126" t="str">
        <f t="shared" si="138"/>
        <v>GRUENFARBE</v>
      </c>
      <c r="AA1126" s="9" t="str">
        <f t="shared" si="139"/>
        <v>01.01.2015</v>
      </c>
      <c r="AB1126" s="9" t="str">
        <f t="shared" si="143"/>
        <v>Nein</v>
      </c>
    </row>
    <row r="1127" spans="1:28" x14ac:dyDescent="0.25">
      <c r="A1127" t="s">
        <v>5302</v>
      </c>
      <c r="B1127" t="s">
        <v>51</v>
      </c>
      <c r="C1127" t="s">
        <v>5303</v>
      </c>
      <c r="D1127" t="s">
        <v>5304</v>
      </c>
      <c r="E1127" t="s">
        <v>5305</v>
      </c>
      <c r="F1127" t="s">
        <v>5306</v>
      </c>
      <c r="G1127" t="s">
        <v>81</v>
      </c>
      <c r="H1127" t="s">
        <v>51</v>
      </c>
      <c r="I1127" s="3" t="s">
        <v>9277</v>
      </c>
      <c r="J1127" t="s">
        <v>54</v>
      </c>
      <c r="K1127" t="s">
        <v>59</v>
      </c>
      <c r="L1127" t="s">
        <v>51</v>
      </c>
      <c r="M1127" t="s">
        <v>51</v>
      </c>
      <c r="N1127" t="s">
        <v>59</v>
      </c>
      <c r="O1127" t="s">
        <v>56</v>
      </c>
      <c r="P1127" t="s">
        <v>51</v>
      </c>
      <c r="Q1127" s="1" t="s">
        <v>5301</v>
      </c>
      <c r="R1127" t="s">
        <v>51</v>
      </c>
      <c r="S1127" t="s">
        <v>51</v>
      </c>
      <c r="T1127" t="s">
        <v>51</v>
      </c>
      <c r="U1127">
        <f t="shared" si="136"/>
        <v>2014</v>
      </c>
      <c r="V1127" t="str">
        <f t="shared" si="140"/>
        <v>01</v>
      </c>
      <c r="W1127" t="str">
        <f t="shared" si="141"/>
        <v>01</v>
      </c>
      <c r="X1127" s="8">
        <f t="shared" si="142"/>
        <v>41640</v>
      </c>
      <c r="Y1127">
        <f t="shared" si="137"/>
        <v>18.3</v>
      </c>
      <c r="Z1127" t="str">
        <f t="shared" si="138"/>
        <v>GRUENFARBE</v>
      </c>
      <c r="AA1127" s="9" t="str">
        <f t="shared" si="139"/>
        <v>01.01.2014</v>
      </c>
      <c r="AB1127" s="9" t="str">
        <f t="shared" si="143"/>
        <v>Nein</v>
      </c>
    </row>
    <row r="1128" spans="1:28" x14ac:dyDescent="0.25">
      <c r="A1128" t="s">
        <v>5316</v>
      </c>
      <c r="B1128" t="s">
        <v>51</v>
      </c>
      <c r="C1128" t="s">
        <v>4674</v>
      </c>
      <c r="D1128" t="s">
        <v>1359</v>
      </c>
      <c r="E1128" t="s">
        <v>5317</v>
      </c>
      <c r="F1128" t="s">
        <v>51</v>
      </c>
      <c r="G1128" t="s">
        <v>79</v>
      </c>
      <c r="H1128" t="s">
        <v>51</v>
      </c>
      <c r="I1128" s="3" t="s">
        <v>9277</v>
      </c>
      <c r="J1128" t="s">
        <v>54</v>
      </c>
      <c r="K1128" t="s">
        <v>59</v>
      </c>
      <c r="L1128" t="s">
        <v>51</v>
      </c>
      <c r="M1128" t="s">
        <v>51</v>
      </c>
      <c r="N1128" t="s">
        <v>59</v>
      </c>
      <c r="O1128" t="s">
        <v>56</v>
      </c>
      <c r="P1128" t="s">
        <v>74</v>
      </c>
      <c r="Q1128" s="1" t="s">
        <v>5301</v>
      </c>
      <c r="R1128" t="s">
        <v>51</v>
      </c>
      <c r="S1128" t="s">
        <v>450</v>
      </c>
      <c r="T1128" t="s">
        <v>1552</v>
      </c>
      <c r="U1128">
        <f t="shared" si="136"/>
        <v>2014</v>
      </c>
      <c r="V1128" t="str">
        <f t="shared" si="140"/>
        <v>01</v>
      </c>
      <c r="W1128" t="str">
        <f t="shared" si="141"/>
        <v>01</v>
      </c>
      <c r="X1128" s="8">
        <f t="shared" si="142"/>
        <v>41640</v>
      </c>
      <c r="Y1128">
        <f t="shared" si="137"/>
        <v>18.3</v>
      </c>
      <c r="Z1128" t="str">
        <f t="shared" si="138"/>
        <v>GRUENFARBE</v>
      </c>
      <c r="AA1128" s="9" t="str">
        <f t="shared" si="139"/>
        <v>01.01.2014</v>
      </c>
      <c r="AB1128" s="9" t="str">
        <f t="shared" si="143"/>
        <v>Nein</v>
      </c>
    </row>
    <row r="1129" spans="1:28" x14ac:dyDescent="0.25">
      <c r="A1129" t="s">
        <v>5318</v>
      </c>
      <c r="B1129" t="s">
        <v>51</v>
      </c>
      <c r="C1129" t="s">
        <v>5319</v>
      </c>
      <c r="D1129" t="s">
        <v>2940</v>
      </c>
      <c r="E1129" t="s">
        <v>3957</v>
      </c>
      <c r="F1129" t="s">
        <v>51</v>
      </c>
      <c r="G1129" t="s">
        <v>63</v>
      </c>
      <c r="H1129" t="s">
        <v>51</v>
      </c>
      <c r="I1129" s="3" t="s">
        <v>9277</v>
      </c>
      <c r="J1129" t="s">
        <v>54</v>
      </c>
      <c r="K1129" t="s">
        <v>59</v>
      </c>
      <c r="L1129" t="s">
        <v>51</v>
      </c>
      <c r="M1129" t="s">
        <v>51</v>
      </c>
      <c r="N1129" t="s">
        <v>59</v>
      </c>
      <c r="O1129" t="s">
        <v>56</v>
      </c>
      <c r="P1129" t="s">
        <v>74</v>
      </c>
      <c r="Q1129" s="1" t="s">
        <v>5301</v>
      </c>
      <c r="R1129" t="s">
        <v>51</v>
      </c>
      <c r="S1129" t="s">
        <v>1225</v>
      </c>
      <c r="T1129" t="s">
        <v>471</v>
      </c>
      <c r="U1129">
        <f t="shared" si="136"/>
        <v>2014</v>
      </c>
      <c r="V1129" t="str">
        <f t="shared" si="140"/>
        <v>01</v>
      </c>
      <c r="W1129" t="str">
        <f t="shared" si="141"/>
        <v>01</v>
      </c>
      <c r="X1129" s="8">
        <f t="shared" si="142"/>
        <v>41640</v>
      </c>
      <c r="Y1129">
        <f t="shared" si="137"/>
        <v>18.3</v>
      </c>
      <c r="Z1129" t="str">
        <f t="shared" si="138"/>
        <v>GRUENFARBE</v>
      </c>
      <c r="AA1129" s="9" t="str">
        <f t="shared" si="139"/>
        <v>01.01.2014</v>
      </c>
      <c r="AB1129" s="9" t="str">
        <f t="shared" si="143"/>
        <v>Nein</v>
      </c>
    </row>
    <row r="1130" spans="1:28" x14ac:dyDescent="0.25">
      <c r="A1130" t="s">
        <v>5324</v>
      </c>
      <c r="B1130" t="s">
        <v>5325</v>
      </c>
      <c r="C1130" t="s">
        <v>5326</v>
      </c>
      <c r="D1130" t="s">
        <v>3469</v>
      </c>
      <c r="E1130" t="s">
        <v>3470</v>
      </c>
      <c r="F1130" t="s">
        <v>51</v>
      </c>
      <c r="G1130" t="s">
        <v>66</v>
      </c>
      <c r="H1130" t="s">
        <v>51</v>
      </c>
      <c r="I1130" s="3" t="s">
        <v>9496</v>
      </c>
      <c r="J1130" t="s">
        <v>54</v>
      </c>
      <c r="K1130" t="s">
        <v>91</v>
      </c>
      <c r="L1130" t="s">
        <v>51</v>
      </c>
      <c r="M1130" t="s">
        <v>51</v>
      </c>
      <c r="N1130" t="s">
        <v>91</v>
      </c>
      <c r="O1130" t="s">
        <v>56</v>
      </c>
      <c r="P1130" t="s">
        <v>56</v>
      </c>
      <c r="Q1130" s="1" t="s">
        <v>5301</v>
      </c>
      <c r="R1130" t="s">
        <v>5327</v>
      </c>
      <c r="S1130" t="s">
        <v>450</v>
      </c>
      <c r="T1130" t="s">
        <v>1625</v>
      </c>
      <c r="U1130">
        <f t="shared" si="136"/>
        <v>2001</v>
      </c>
      <c r="V1130" t="str">
        <f t="shared" si="140"/>
        <v>01</v>
      </c>
      <c r="W1130" t="str">
        <f t="shared" si="141"/>
        <v>01</v>
      </c>
      <c r="X1130" s="8">
        <f t="shared" si="142"/>
        <v>36892</v>
      </c>
      <c r="Y1130">
        <f t="shared" si="137"/>
        <v>18.3</v>
      </c>
      <c r="Z1130" t="str">
        <f t="shared" si="138"/>
        <v>GRUENFARBE</v>
      </c>
      <c r="AA1130" s="9" t="str">
        <f t="shared" si="139"/>
        <v>01.01.2001</v>
      </c>
      <c r="AB1130" s="9" t="str">
        <f t="shared" si="143"/>
        <v>Nein</v>
      </c>
    </row>
    <row r="1131" spans="1:28" x14ac:dyDescent="0.25">
      <c r="A1131" t="s">
        <v>5320</v>
      </c>
      <c r="B1131" t="s">
        <v>5321</v>
      </c>
      <c r="C1131" t="s">
        <v>51</v>
      </c>
      <c r="D1131" t="s">
        <v>5322</v>
      </c>
      <c r="E1131" t="s">
        <v>5323</v>
      </c>
      <c r="F1131" t="s">
        <v>51</v>
      </c>
      <c r="G1131" t="s">
        <v>58</v>
      </c>
      <c r="H1131" t="s">
        <v>51</v>
      </c>
      <c r="I1131" s="3" t="s">
        <v>9642</v>
      </c>
      <c r="J1131" t="s">
        <v>54</v>
      </c>
      <c r="K1131" t="s">
        <v>59</v>
      </c>
      <c r="L1131" t="s">
        <v>51</v>
      </c>
      <c r="M1131" t="s">
        <v>51</v>
      </c>
      <c r="N1131" t="s">
        <v>59</v>
      </c>
      <c r="O1131" t="s">
        <v>56</v>
      </c>
      <c r="P1131" t="s">
        <v>51</v>
      </c>
      <c r="Q1131" s="1" t="s">
        <v>5301</v>
      </c>
      <c r="R1131" t="s">
        <v>51</v>
      </c>
      <c r="S1131" t="s">
        <v>1225</v>
      </c>
      <c r="T1131" t="s">
        <v>2279</v>
      </c>
      <c r="U1131">
        <f t="shared" si="136"/>
        <v>2000</v>
      </c>
      <c r="V1131" t="str">
        <f t="shared" si="140"/>
        <v>01</v>
      </c>
      <c r="W1131" t="str">
        <f t="shared" si="141"/>
        <v>01</v>
      </c>
      <c r="X1131" s="8">
        <f t="shared" si="142"/>
        <v>36526</v>
      </c>
      <c r="Y1131">
        <f t="shared" si="137"/>
        <v>18.3</v>
      </c>
      <c r="Z1131" t="str">
        <f t="shared" si="138"/>
        <v>GRUENFARBE</v>
      </c>
      <c r="AA1131" s="9" t="str">
        <f t="shared" si="139"/>
        <v>01.01.2000</v>
      </c>
      <c r="AB1131" s="9" t="str">
        <f t="shared" si="143"/>
        <v>Nein</v>
      </c>
    </row>
    <row r="1132" spans="1:28" x14ac:dyDescent="0.25">
      <c r="A1132" t="s">
        <v>5334</v>
      </c>
      <c r="B1132" t="s">
        <v>5335</v>
      </c>
      <c r="C1132" t="s">
        <v>51</v>
      </c>
      <c r="D1132" t="s">
        <v>5336</v>
      </c>
      <c r="E1132" t="s">
        <v>5337</v>
      </c>
      <c r="F1132" t="s">
        <v>5338</v>
      </c>
      <c r="G1132" t="s">
        <v>66</v>
      </c>
      <c r="H1132" t="s">
        <v>51</v>
      </c>
      <c r="I1132" s="3" t="s">
        <v>9594</v>
      </c>
      <c r="J1132" t="s">
        <v>54</v>
      </c>
      <c r="K1132" t="s">
        <v>55</v>
      </c>
      <c r="L1132" t="s">
        <v>51</v>
      </c>
      <c r="M1132" t="s">
        <v>51</v>
      </c>
      <c r="N1132" t="s">
        <v>55</v>
      </c>
      <c r="O1132" t="s">
        <v>56</v>
      </c>
      <c r="P1132" t="s">
        <v>51</v>
      </c>
      <c r="Q1132" s="1" t="s">
        <v>5332</v>
      </c>
      <c r="R1132" t="s">
        <v>51</v>
      </c>
      <c r="S1132" t="s">
        <v>51</v>
      </c>
      <c r="T1132" t="s">
        <v>1625</v>
      </c>
      <c r="U1132">
        <f t="shared" si="136"/>
        <v>2012</v>
      </c>
      <c r="V1132" t="str">
        <f t="shared" si="140"/>
        <v>01</v>
      </c>
      <c r="W1132" t="str">
        <f t="shared" si="141"/>
        <v>01</v>
      </c>
      <c r="X1132" s="8">
        <f t="shared" si="142"/>
        <v>40909</v>
      </c>
      <c r="Y1132">
        <f t="shared" si="137"/>
        <v>18.2</v>
      </c>
      <c r="Z1132" t="str">
        <f t="shared" si="138"/>
        <v>GRUENFARBE</v>
      </c>
      <c r="AA1132" s="9" t="str">
        <f t="shared" si="139"/>
        <v>01.01.2012</v>
      </c>
      <c r="AB1132" s="9" t="str">
        <f t="shared" si="143"/>
        <v>Nein</v>
      </c>
    </row>
    <row r="1133" spans="1:28" x14ac:dyDescent="0.25">
      <c r="A1133" t="s">
        <v>5339</v>
      </c>
      <c r="B1133" t="s">
        <v>51</v>
      </c>
      <c r="C1133" t="s">
        <v>51</v>
      </c>
      <c r="D1133" t="s">
        <v>5340</v>
      </c>
      <c r="E1133" t="s">
        <v>5341</v>
      </c>
      <c r="F1133" t="s">
        <v>5342</v>
      </c>
      <c r="G1133" t="s">
        <v>79</v>
      </c>
      <c r="H1133" t="s">
        <v>51</v>
      </c>
      <c r="I1133" s="3" t="s">
        <v>9594</v>
      </c>
      <c r="J1133" t="s">
        <v>54</v>
      </c>
      <c r="K1133" t="s">
        <v>55</v>
      </c>
      <c r="L1133" t="s">
        <v>51</v>
      </c>
      <c r="M1133" t="s">
        <v>51</v>
      </c>
      <c r="N1133" t="s">
        <v>55</v>
      </c>
      <c r="O1133" t="s">
        <v>56</v>
      </c>
      <c r="P1133" t="s">
        <v>51</v>
      </c>
      <c r="Q1133" s="1" t="s">
        <v>5332</v>
      </c>
      <c r="R1133" t="s">
        <v>51</v>
      </c>
      <c r="S1133" t="s">
        <v>51</v>
      </c>
      <c r="T1133" t="s">
        <v>5343</v>
      </c>
      <c r="U1133">
        <f t="shared" si="136"/>
        <v>2012</v>
      </c>
      <c r="V1133" t="str">
        <f t="shared" si="140"/>
        <v>01</v>
      </c>
      <c r="W1133" t="str">
        <f t="shared" si="141"/>
        <v>01</v>
      </c>
      <c r="X1133" s="8">
        <f t="shared" si="142"/>
        <v>40909</v>
      </c>
      <c r="Y1133">
        <f t="shared" si="137"/>
        <v>18.2</v>
      </c>
      <c r="Z1133" t="str">
        <f t="shared" si="138"/>
        <v>GRUENFARBE</v>
      </c>
      <c r="AA1133" s="9" t="str">
        <f t="shared" si="139"/>
        <v>01.01.2012</v>
      </c>
      <c r="AB1133" s="9" t="str">
        <f t="shared" si="143"/>
        <v>Nein</v>
      </c>
    </row>
    <row r="1134" spans="1:28" x14ac:dyDescent="0.25">
      <c r="A1134" t="s">
        <v>5328</v>
      </c>
      <c r="B1134" t="s">
        <v>4380</v>
      </c>
      <c r="C1134" t="s">
        <v>5329</v>
      </c>
      <c r="D1134" t="s">
        <v>5330</v>
      </c>
      <c r="E1134" t="s">
        <v>5331</v>
      </c>
      <c r="F1134" t="s">
        <v>51</v>
      </c>
      <c r="G1134" t="s">
        <v>66</v>
      </c>
      <c r="H1134" t="s">
        <v>51</v>
      </c>
      <c r="I1134" s="3" t="s">
        <v>9601</v>
      </c>
      <c r="J1134" t="s">
        <v>54</v>
      </c>
      <c r="K1134" t="s">
        <v>59</v>
      </c>
      <c r="L1134" t="s">
        <v>51</v>
      </c>
      <c r="M1134" t="s">
        <v>51</v>
      </c>
      <c r="N1134" t="s">
        <v>59</v>
      </c>
      <c r="O1134" t="s">
        <v>56</v>
      </c>
      <c r="P1134" t="s">
        <v>74</v>
      </c>
      <c r="Q1134" s="1" t="s">
        <v>5332</v>
      </c>
      <c r="R1134" t="s">
        <v>5333</v>
      </c>
      <c r="S1134" t="s">
        <v>1225</v>
      </c>
      <c r="T1134" t="s">
        <v>1625</v>
      </c>
      <c r="U1134">
        <f t="shared" si="136"/>
        <v>2002</v>
      </c>
      <c r="V1134" t="str">
        <f t="shared" si="140"/>
        <v>01</v>
      </c>
      <c r="W1134" t="str">
        <f t="shared" si="141"/>
        <v>01</v>
      </c>
      <c r="X1134" s="8">
        <f t="shared" si="142"/>
        <v>37257</v>
      </c>
      <c r="Y1134">
        <f t="shared" si="137"/>
        <v>18.2</v>
      </c>
      <c r="Z1134" t="str">
        <f t="shared" si="138"/>
        <v>GRUENFARBE</v>
      </c>
      <c r="AA1134" s="9" t="str">
        <f t="shared" si="139"/>
        <v>01.01.2002</v>
      </c>
      <c r="AB1134" s="9" t="str">
        <f t="shared" si="143"/>
        <v>Nein</v>
      </c>
    </row>
    <row r="1135" spans="1:28" x14ac:dyDescent="0.25">
      <c r="A1135" t="s">
        <v>5344</v>
      </c>
      <c r="B1135" t="s">
        <v>5345</v>
      </c>
      <c r="C1135" t="s">
        <v>51</v>
      </c>
      <c r="D1135" t="s">
        <v>5336</v>
      </c>
      <c r="E1135" t="s">
        <v>5337</v>
      </c>
      <c r="F1135" t="s">
        <v>5346</v>
      </c>
      <c r="G1135" t="s">
        <v>66</v>
      </c>
      <c r="H1135" t="s">
        <v>51</v>
      </c>
      <c r="I1135" s="3" t="s">
        <v>9594</v>
      </c>
      <c r="J1135" t="s">
        <v>54</v>
      </c>
      <c r="K1135" t="s">
        <v>55</v>
      </c>
      <c r="L1135" t="s">
        <v>51</v>
      </c>
      <c r="M1135" t="s">
        <v>51</v>
      </c>
      <c r="N1135" t="s">
        <v>55</v>
      </c>
      <c r="O1135" t="s">
        <v>56</v>
      </c>
      <c r="P1135" t="s">
        <v>51</v>
      </c>
      <c r="Q1135" s="1" t="s">
        <v>5347</v>
      </c>
      <c r="R1135" t="s">
        <v>51</v>
      </c>
      <c r="S1135" t="s">
        <v>51</v>
      </c>
      <c r="T1135" t="s">
        <v>1625</v>
      </c>
      <c r="U1135">
        <f t="shared" si="136"/>
        <v>2012</v>
      </c>
      <c r="V1135" t="str">
        <f t="shared" si="140"/>
        <v>01</v>
      </c>
      <c r="W1135" t="str">
        <f t="shared" si="141"/>
        <v>01</v>
      </c>
      <c r="X1135" s="8">
        <f t="shared" si="142"/>
        <v>40909</v>
      </c>
      <c r="Y1135">
        <f t="shared" si="137"/>
        <v>18.100000000000001</v>
      </c>
      <c r="Z1135" t="str">
        <f t="shared" si="138"/>
        <v>GRUENFARBE</v>
      </c>
      <c r="AA1135" s="9" t="str">
        <f t="shared" si="139"/>
        <v>01.01.2012</v>
      </c>
      <c r="AB1135" s="9" t="str">
        <f t="shared" si="143"/>
        <v>Nein</v>
      </c>
    </row>
    <row r="1136" spans="1:28" x14ac:dyDescent="0.25">
      <c r="A1136" t="s">
        <v>5357</v>
      </c>
      <c r="B1136" t="s">
        <v>1228</v>
      </c>
      <c r="C1136" t="s">
        <v>5358</v>
      </c>
      <c r="D1136" t="s">
        <v>5359</v>
      </c>
      <c r="E1136" t="s">
        <v>5360</v>
      </c>
      <c r="F1136" t="s">
        <v>51</v>
      </c>
      <c r="G1136" t="s">
        <v>79</v>
      </c>
      <c r="H1136" t="s">
        <v>51</v>
      </c>
      <c r="I1136" s="3" t="s">
        <v>9795</v>
      </c>
      <c r="J1136" t="s">
        <v>54</v>
      </c>
      <c r="K1136" t="s">
        <v>91</v>
      </c>
      <c r="L1136" t="s">
        <v>5361</v>
      </c>
      <c r="M1136" t="s">
        <v>51</v>
      </c>
      <c r="N1136" t="s">
        <v>91</v>
      </c>
      <c r="O1136" t="s">
        <v>56</v>
      </c>
      <c r="P1136" t="s">
        <v>56</v>
      </c>
      <c r="Q1136" s="1" t="s">
        <v>5347</v>
      </c>
      <c r="R1136" t="s">
        <v>5362</v>
      </c>
      <c r="S1136" t="s">
        <v>450</v>
      </c>
      <c r="T1136" t="s">
        <v>1356</v>
      </c>
      <c r="U1136">
        <f t="shared" si="136"/>
        <v>2009</v>
      </c>
      <c r="V1136" t="str">
        <f t="shared" si="140"/>
        <v>07</v>
      </c>
      <c r="W1136" t="str">
        <f t="shared" si="141"/>
        <v>03</v>
      </c>
      <c r="X1136" s="8">
        <f t="shared" si="142"/>
        <v>39997</v>
      </c>
      <c r="Y1136">
        <f t="shared" si="137"/>
        <v>18.100000000000001</v>
      </c>
      <c r="Z1136" t="str">
        <f t="shared" si="138"/>
        <v>GRUENFARBE</v>
      </c>
      <c r="AA1136" s="9" t="str">
        <f t="shared" si="139"/>
        <v>03.07.2009</v>
      </c>
      <c r="AB1136" s="9" t="str">
        <f t="shared" si="143"/>
        <v>Nein</v>
      </c>
    </row>
    <row r="1137" spans="1:28" x14ac:dyDescent="0.25">
      <c r="A1137" t="s">
        <v>5363</v>
      </c>
      <c r="B1137" t="s">
        <v>1228</v>
      </c>
      <c r="C1137" t="s">
        <v>4073</v>
      </c>
      <c r="D1137" t="s">
        <v>5364</v>
      </c>
      <c r="E1137" t="s">
        <v>5365</v>
      </c>
      <c r="F1137" t="s">
        <v>51</v>
      </c>
      <c r="G1137" t="s">
        <v>93</v>
      </c>
      <c r="H1137" t="s">
        <v>51</v>
      </c>
      <c r="I1137" s="3" t="s">
        <v>9499</v>
      </c>
      <c r="J1137" t="s">
        <v>54</v>
      </c>
      <c r="K1137" t="s">
        <v>91</v>
      </c>
      <c r="L1137" t="s">
        <v>5361</v>
      </c>
      <c r="M1137" t="s">
        <v>51</v>
      </c>
      <c r="N1137" t="s">
        <v>91</v>
      </c>
      <c r="O1137" t="s">
        <v>56</v>
      </c>
      <c r="P1137" t="s">
        <v>74</v>
      </c>
      <c r="Q1137" s="1" t="s">
        <v>5347</v>
      </c>
      <c r="R1137" t="s">
        <v>5366</v>
      </c>
      <c r="S1137" t="s">
        <v>1225</v>
      </c>
      <c r="T1137" t="s">
        <v>1192</v>
      </c>
      <c r="U1137">
        <f t="shared" si="136"/>
        <v>2005</v>
      </c>
      <c r="V1137" t="str">
        <f t="shared" si="140"/>
        <v>12</v>
      </c>
      <c r="W1137" t="str">
        <f t="shared" si="141"/>
        <v>30</v>
      </c>
      <c r="X1137" s="8">
        <f t="shared" si="142"/>
        <v>38716</v>
      </c>
      <c r="Y1137">
        <f t="shared" si="137"/>
        <v>18.100000000000001</v>
      </c>
      <c r="Z1137" t="str">
        <f t="shared" si="138"/>
        <v>GRUENFARBE</v>
      </c>
      <c r="AA1137" s="9" t="str">
        <f t="shared" si="139"/>
        <v>30.12.2005</v>
      </c>
      <c r="AB1137" s="9" t="str">
        <f t="shared" si="143"/>
        <v>Nein</v>
      </c>
    </row>
    <row r="1138" spans="1:28" x14ac:dyDescent="0.25">
      <c r="A1138" t="s">
        <v>5354</v>
      </c>
      <c r="B1138" t="s">
        <v>51</v>
      </c>
      <c r="C1138" t="s">
        <v>51</v>
      </c>
      <c r="D1138" t="s">
        <v>5355</v>
      </c>
      <c r="E1138" t="s">
        <v>5356</v>
      </c>
      <c r="F1138" t="s">
        <v>51</v>
      </c>
      <c r="G1138" t="s">
        <v>58</v>
      </c>
      <c r="H1138" t="s">
        <v>51</v>
      </c>
      <c r="I1138" s="3" t="s">
        <v>9496</v>
      </c>
      <c r="J1138" t="s">
        <v>54</v>
      </c>
      <c r="K1138" t="s">
        <v>59</v>
      </c>
      <c r="L1138" t="s">
        <v>51</v>
      </c>
      <c r="M1138" t="s">
        <v>51</v>
      </c>
      <c r="N1138" t="s">
        <v>59</v>
      </c>
      <c r="O1138" t="s">
        <v>56</v>
      </c>
      <c r="P1138" t="s">
        <v>51</v>
      </c>
      <c r="Q1138" s="1" t="s">
        <v>5347</v>
      </c>
      <c r="R1138" t="s">
        <v>51</v>
      </c>
      <c r="S1138" t="s">
        <v>1225</v>
      </c>
      <c r="T1138" t="s">
        <v>1279</v>
      </c>
      <c r="U1138">
        <f t="shared" si="136"/>
        <v>2001</v>
      </c>
      <c r="V1138" t="str">
        <f t="shared" si="140"/>
        <v>01</v>
      </c>
      <c r="W1138" t="str">
        <f t="shared" si="141"/>
        <v>01</v>
      </c>
      <c r="X1138" s="8">
        <f t="shared" si="142"/>
        <v>36892</v>
      </c>
      <c r="Y1138">
        <f t="shared" si="137"/>
        <v>18.100000000000001</v>
      </c>
      <c r="Z1138" t="str">
        <f t="shared" si="138"/>
        <v>GRUENFARBE</v>
      </c>
      <c r="AA1138" s="9" t="str">
        <f t="shared" si="139"/>
        <v>01.01.2001</v>
      </c>
      <c r="AB1138" s="9" t="str">
        <f t="shared" si="143"/>
        <v>Nein</v>
      </c>
    </row>
    <row r="1139" spans="1:28" x14ac:dyDescent="0.25">
      <c r="A1139" t="s">
        <v>5348</v>
      </c>
      <c r="B1139" t="s">
        <v>5349</v>
      </c>
      <c r="C1139" t="s">
        <v>5350</v>
      </c>
      <c r="D1139" t="s">
        <v>5351</v>
      </c>
      <c r="E1139" t="s">
        <v>5352</v>
      </c>
      <c r="F1139" t="s">
        <v>5353</v>
      </c>
      <c r="G1139" t="s">
        <v>58</v>
      </c>
      <c r="H1139" t="s">
        <v>51</v>
      </c>
      <c r="I1139" s="3" t="s">
        <v>9794</v>
      </c>
      <c r="J1139" t="s">
        <v>54</v>
      </c>
      <c r="K1139" t="s">
        <v>73</v>
      </c>
      <c r="L1139" t="s">
        <v>51</v>
      </c>
      <c r="M1139" t="s">
        <v>51</v>
      </c>
      <c r="N1139" t="s">
        <v>73</v>
      </c>
      <c r="O1139" t="s">
        <v>172</v>
      </c>
      <c r="P1139" t="s">
        <v>419</v>
      </c>
      <c r="Q1139" s="1" t="s">
        <v>5347</v>
      </c>
      <c r="R1139" t="s">
        <v>51</v>
      </c>
      <c r="S1139" t="s">
        <v>51</v>
      </c>
      <c r="T1139" t="s">
        <v>471</v>
      </c>
      <c r="U1139">
        <f t="shared" si="136"/>
        <v>1996</v>
      </c>
      <c r="V1139" t="str">
        <f t="shared" si="140"/>
        <v>01</v>
      </c>
      <c r="W1139" t="str">
        <f t="shared" si="141"/>
        <v>24</v>
      </c>
      <c r="X1139" s="8">
        <f t="shared" si="142"/>
        <v>35088</v>
      </c>
      <c r="Y1139">
        <f t="shared" si="137"/>
        <v>18.100000000000001</v>
      </c>
      <c r="Z1139" t="str">
        <f t="shared" si="138"/>
        <v>GRUENFARBE</v>
      </c>
      <c r="AA1139" s="9" t="str">
        <f t="shared" si="139"/>
        <v>24.01.1996</v>
      </c>
      <c r="AB1139" s="9" t="str">
        <f t="shared" si="143"/>
        <v>Nein</v>
      </c>
    </row>
    <row r="1140" spans="1:28" x14ac:dyDescent="0.25">
      <c r="A1140" t="s">
        <v>5367</v>
      </c>
      <c r="B1140" t="s">
        <v>897</v>
      </c>
      <c r="C1140" t="s">
        <v>5368</v>
      </c>
      <c r="D1140" t="s">
        <v>1286</v>
      </c>
      <c r="E1140" t="s">
        <v>594</v>
      </c>
      <c r="F1140" t="s">
        <v>51</v>
      </c>
      <c r="G1140" t="s">
        <v>594</v>
      </c>
      <c r="H1140" t="s">
        <v>5369</v>
      </c>
      <c r="I1140" s="3" t="s">
        <v>9796</v>
      </c>
      <c r="J1140" t="s">
        <v>54</v>
      </c>
      <c r="K1140" t="s">
        <v>2232</v>
      </c>
      <c r="L1140" t="s">
        <v>51</v>
      </c>
      <c r="M1140" t="s">
        <v>51</v>
      </c>
      <c r="N1140" t="s">
        <v>2232</v>
      </c>
      <c r="O1140" t="s">
        <v>74</v>
      </c>
      <c r="P1140" t="s">
        <v>56</v>
      </c>
      <c r="Q1140" s="1" t="s">
        <v>5370</v>
      </c>
      <c r="R1140" t="s">
        <v>51</v>
      </c>
      <c r="S1140" t="s">
        <v>1225</v>
      </c>
      <c r="T1140" t="s">
        <v>51</v>
      </c>
      <c r="U1140">
        <f t="shared" si="136"/>
        <v>2019</v>
      </c>
      <c r="V1140" t="str">
        <f t="shared" si="140"/>
        <v>07</v>
      </c>
      <c r="W1140" t="str">
        <f t="shared" si="141"/>
        <v>01</v>
      </c>
      <c r="X1140" s="8">
        <f t="shared" si="142"/>
        <v>43647</v>
      </c>
      <c r="Y1140">
        <f t="shared" si="137"/>
        <v>18</v>
      </c>
      <c r="Z1140" t="str">
        <f t="shared" si="138"/>
        <v>GRUENFARBE</v>
      </c>
      <c r="AA1140" s="9" t="str">
        <f t="shared" si="139"/>
        <v>01.07.2019</v>
      </c>
      <c r="AB1140" s="9" t="str">
        <f t="shared" si="143"/>
        <v>Nein</v>
      </c>
    </row>
    <row r="1141" spans="1:28" x14ac:dyDescent="0.25">
      <c r="A1141" t="s">
        <v>5371</v>
      </c>
      <c r="B1141" t="s">
        <v>2736</v>
      </c>
      <c r="C1141" t="s">
        <v>5372</v>
      </c>
      <c r="D1141" t="s">
        <v>577</v>
      </c>
      <c r="E1141" t="s">
        <v>578</v>
      </c>
      <c r="F1141" t="s">
        <v>5373</v>
      </c>
      <c r="G1141" t="s">
        <v>63</v>
      </c>
      <c r="H1141" t="s">
        <v>5374</v>
      </c>
      <c r="I1141" s="3" t="s">
        <v>9797</v>
      </c>
      <c r="J1141" t="s">
        <v>54</v>
      </c>
      <c r="K1141" t="s">
        <v>1281</v>
      </c>
      <c r="L1141" t="s">
        <v>1281</v>
      </c>
      <c r="M1141" t="s">
        <v>2739</v>
      </c>
      <c r="N1141" t="s">
        <v>1281</v>
      </c>
      <c r="O1141" t="s">
        <v>74</v>
      </c>
      <c r="P1141" t="s">
        <v>74</v>
      </c>
      <c r="Q1141" s="1" t="s">
        <v>5370</v>
      </c>
      <c r="R1141" t="s">
        <v>1614</v>
      </c>
      <c r="S1141" t="s">
        <v>1433</v>
      </c>
      <c r="T1141" t="s">
        <v>5375</v>
      </c>
      <c r="U1141">
        <f t="shared" si="136"/>
        <v>2017</v>
      </c>
      <c r="V1141" t="str">
        <f t="shared" si="140"/>
        <v>05</v>
      </c>
      <c r="W1141" t="str">
        <f t="shared" si="141"/>
        <v>01</v>
      </c>
      <c r="X1141" s="8">
        <f t="shared" si="142"/>
        <v>42856</v>
      </c>
      <c r="Y1141">
        <f t="shared" si="137"/>
        <v>18</v>
      </c>
      <c r="Z1141" t="str">
        <f t="shared" si="138"/>
        <v>GRUENFARBE</v>
      </c>
      <c r="AA1141" s="9" t="str">
        <f t="shared" si="139"/>
        <v>01.05.2017</v>
      </c>
      <c r="AB1141" s="9" t="str">
        <f t="shared" si="143"/>
        <v>Nein</v>
      </c>
    </row>
    <row r="1142" spans="1:28" x14ac:dyDescent="0.25">
      <c r="A1142" t="s">
        <v>5380</v>
      </c>
      <c r="B1142" t="s">
        <v>51</v>
      </c>
      <c r="C1142" t="s">
        <v>5381</v>
      </c>
      <c r="D1142" t="s">
        <v>3988</v>
      </c>
      <c r="E1142" t="s">
        <v>5382</v>
      </c>
      <c r="F1142" t="s">
        <v>5383</v>
      </c>
      <c r="G1142" t="s">
        <v>79</v>
      </c>
      <c r="H1142" t="s">
        <v>51</v>
      </c>
      <c r="I1142" s="3" t="s">
        <v>9269</v>
      </c>
      <c r="J1142" t="s">
        <v>54</v>
      </c>
      <c r="K1142" t="s">
        <v>59</v>
      </c>
      <c r="L1142" t="s">
        <v>51</v>
      </c>
      <c r="M1142" t="s">
        <v>51</v>
      </c>
      <c r="N1142" t="s">
        <v>59</v>
      </c>
      <c r="O1142" t="s">
        <v>56</v>
      </c>
      <c r="P1142" t="s">
        <v>51</v>
      </c>
      <c r="Q1142" s="1" t="s">
        <v>5370</v>
      </c>
      <c r="R1142" t="s">
        <v>51</v>
      </c>
      <c r="S1142" t="s">
        <v>51</v>
      </c>
      <c r="T1142" t="s">
        <v>51</v>
      </c>
      <c r="U1142">
        <f t="shared" si="136"/>
        <v>2010</v>
      </c>
      <c r="V1142" t="str">
        <f t="shared" si="140"/>
        <v>01</v>
      </c>
      <c r="W1142" t="str">
        <f t="shared" si="141"/>
        <v>01</v>
      </c>
      <c r="X1142" s="8">
        <f t="shared" si="142"/>
        <v>40179</v>
      </c>
      <c r="Y1142">
        <f t="shared" si="137"/>
        <v>18</v>
      </c>
      <c r="Z1142" t="str">
        <f t="shared" si="138"/>
        <v>GRUENFARBE</v>
      </c>
      <c r="AA1142" s="9" t="str">
        <f t="shared" si="139"/>
        <v>01.01.2010</v>
      </c>
      <c r="AB1142" s="9" t="str">
        <f t="shared" si="143"/>
        <v>Nein</v>
      </c>
    </row>
    <row r="1143" spans="1:28" x14ac:dyDescent="0.25">
      <c r="A1143" t="s">
        <v>5479</v>
      </c>
      <c r="B1143" t="s">
        <v>5480</v>
      </c>
      <c r="C1143" t="s">
        <v>51</v>
      </c>
      <c r="D1143" t="s">
        <v>5481</v>
      </c>
      <c r="E1143" t="s">
        <v>5482</v>
      </c>
      <c r="F1143" t="s">
        <v>5483</v>
      </c>
      <c r="G1143" t="s">
        <v>79</v>
      </c>
      <c r="H1143" t="s">
        <v>51</v>
      </c>
      <c r="I1143" s="3" t="s">
        <v>9269</v>
      </c>
      <c r="J1143" t="s">
        <v>54</v>
      </c>
      <c r="K1143" t="s">
        <v>59</v>
      </c>
      <c r="L1143" t="s">
        <v>51</v>
      </c>
      <c r="M1143" t="s">
        <v>51</v>
      </c>
      <c r="N1143" t="s">
        <v>59</v>
      </c>
      <c r="O1143" t="s">
        <v>56</v>
      </c>
      <c r="P1143" t="s">
        <v>51</v>
      </c>
      <c r="Q1143" s="1" t="s">
        <v>5370</v>
      </c>
      <c r="R1143" t="s">
        <v>51</v>
      </c>
      <c r="S1143" t="s">
        <v>918</v>
      </c>
      <c r="T1143" t="s">
        <v>1356</v>
      </c>
      <c r="U1143">
        <f t="shared" si="136"/>
        <v>2010</v>
      </c>
      <c r="V1143" t="str">
        <f t="shared" si="140"/>
        <v>01</v>
      </c>
      <c r="W1143" t="str">
        <f t="shared" si="141"/>
        <v>01</v>
      </c>
      <c r="X1143" s="8">
        <f t="shared" si="142"/>
        <v>40179</v>
      </c>
      <c r="Y1143">
        <f t="shared" si="137"/>
        <v>18</v>
      </c>
      <c r="Z1143" t="str">
        <f t="shared" si="138"/>
        <v>GRUENFARBE</v>
      </c>
      <c r="AA1143" s="9" t="str">
        <f t="shared" si="139"/>
        <v>01.01.2010</v>
      </c>
      <c r="AB1143" s="9" t="str">
        <f t="shared" si="143"/>
        <v>Nein</v>
      </c>
    </row>
    <row r="1144" spans="1:28" x14ac:dyDescent="0.25">
      <c r="A1144" t="s">
        <v>5392</v>
      </c>
      <c r="B1144" t="s">
        <v>5393</v>
      </c>
      <c r="C1144" t="s">
        <v>5394</v>
      </c>
      <c r="D1144" t="s">
        <v>5395</v>
      </c>
      <c r="E1144" t="s">
        <v>5396</v>
      </c>
      <c r="F1144" t="s">
        <v>51</v>
      </c>
      <c r="G1144" t="s">
        <v>63</v>
      </c>
      <c r="H1144" t="s">
        <v>51</v>
      </c>
      <c r="I1144" s="3" t="s">
        <v>9800</v>
      </c>
      <c r="J1144" t="s">
        <v>54</v>
      </c>
      <c r="K1144" t="s">
        <v>59</v>
      </c>
      <c r="L1144" t="s">
        <v>51</v>
      </c>
      <c r="M1144" t="s">
        <v>51</v>
      </c>
      <c r="N1144" t="s">
        <v>59</v>
      </c>
      <c r="O1144" t="s">
        <v>56</v>
      </c>
      <c r="P1144" t="s">
        <v>172</v>
      </c>
      <c r="Q1144" s="1" t="s">
        <v>5370</v>
      </c>
      <c r="R1144" t="s">
        <v>5397</v>
      </c>
      <c r="S1144" t="s">
        <v>1225</v>
      </c>
      <c r="T1144" t="s">
        <v>471</v>
      </c>
      <c r="U1144">
        <f t="shared" si="136"/>
        <v>2009</v>
      </c>
      <c r="V1144" t="str">
        <f t="shared" si="140"/>
        <v>08</v>
      </c>
      <c r="W1144" t="str">
        <f t="shared" si="141"/>
        <v>05</v>
      </c>
      <c r="X1144" s="8">
        <f t="shared" si="142"/>
        <v>40030</v>
      </c>
      <c r="Y1144">
        <f t="shared" si="137"/>
        <v>18</v>
      </c>
      <c r="Z1144" t="str">
        <f t="shared" si="138"/>
        <v>GRUENFARBE</v>
      </c>
      <c r="AA1144" s="9" t="str">
        <f t="shared" si="139"/>
        <v>05.08.2009</v>
      </c>
      <c r="AB1144" s="9" t="str">
        <f t="shared" si="143"/>
        <v>Nein</v>
      </c>
    </row>
    <row r="1145" spans="1:28" x14ac:dyDescent="0.25">
      <c r="A1145" t="s">
        <v>5420</v>
      </c>
      <c r="B1145" t="s">
        <v>5421</v>
      </c>
      <c r="C1145" t="s">
        <v>51</v>
      </c>
      <c r="D1145" t="s">
        <v>5422</v>
      </c>
      <c r="E1145" t="s">
        <v>5423</v>
      </c>
      <c r="F1145" t="s">
        <v>51</v>
      </c>
      <c r="G1145" t="s">
        <v>58</v>
      </c>
      <c r="H1145" t="s">
        <v>51</v>
      </c>
      <c r="I1145" s="3" t="s">
        <v>9566</v>
      </c>
      <c r="J1145" t="s">
        <v>54</v>
      </c>
      <c r="K1145" t="s">
        <v>59</v>
      </c>
      <c r="L1145" t="s">
        <v>51</v>
      </c>
      <c r="M1145" t="s">
        <v>51</v>
      </c>
      <c r="N1145" t="s">
        <v>59</v>
      </c>
      <c r="O1145" t="s">
        <v>56</v>
      </c>
      <c r="P1145" t="s">
        <v>51</v>
      </c>
      <c r="Q1145" s="1" t="s">
        <v>5370</v>
      </c>
      <c r="R1145" t="s">
        <v>51</v>
      </c>
      <c r="S1145" t="s">
        <v>918</v>
      </c>
      <c r="T1145" t="s">
        <v>2279</v>
      </c>
      <c r="U1145">
        <f t="shared" si="136"/>
        <v>2009</v>
      </c>
      <c r="V1145" t="str">
        <f t="shared" si="140"/>
        <v>01</v>
      </c>
      <c r="W1145" t="str">
        <f t="shared" si="141"/>
        <v>01</v>
      </c>
      <c r="X1145" s="8">
        <f t="shared" si="142"/>
        <v>39814</v>
      </c>
      <c r="Y1145">
        <f t="shared" si="137"/>
        <v>18</v>
      </c>
      <c r="Z1145" t="str">
        <f t="shared" si="138"/>
        <v>GRUENFARBE</v>
      </c>
      <c r="AA1145" s="9" t="str">
        <f t="shared" si="139"/>
        <v>01.01.2009</v>
      </c>
      <c r="AB1145" s="9" t="str">
        <f t="shared" si="143"/>
        <v>Nein</v>
      </c>
    </row>
    <row r="1146" spans="1:28" x14ac:dyDescent="0.25">
      <c r="A1146" t="s">
        <v>5429</v>
      </c>
      <c r="B1146" t="s">
        <v>4350</v>
      </c>
      <c r="C1146" t="s">
        <v>5430</v>
      </c>
      <c r="D1146" t="s">
        <v>543</v>
      </c>
      <c r="E1146" t="s">
        <v>3198</v>
      </c>
      <c r="F1146" t="s">
        <v>51</v>
      </c>
      <c r="G1146" t="s">
        <v>66</v>
      </c>
      <c r="H1146" t="s">
        <v>51</v>
      </c>
      <c r="I1146" s="3" t="s">
        <v>9566</v>
      </c>
      <c r="J1146" t="s">
        <v>54</v>
      </c>
      <c r="K1146" t="s">
        <v>55</v>
      </c>
      <c r="L1146" t="s">
        <v>51</v>
      </c>
      <c r="M1146" t="s">
        <v>51</v>
      </c>
      <c r="N1146" t="s">
        <v>55</v>
      </c>
      <c r="O1146" t="s">
        <v>56</v>
      </c>
      <c r="P1146" t="s">
        <v>51</v>
      </c>
      <c r="Q1146" s="1" t="s">
        <v>5370</v>
      </c>
      <c r="R1146" t="s">
        <v>51</v>
      </c>
      <c r="S1146" t="s">
        <v>450</v>
      </c>
      <c r="T1146" t="s">
        <v>1356</v>
      </c>
      <c r="U1146">
        <f t="shared" si="136"/>
        <v>2009</v>
      </c>
      <c r="V1146" t="str">
        <f t="shared" si="140"/>
        <v>01</v>
      </c>
      <c r="W1146" t="str">
        <f t="shared" si="141"/>
        <v>01</v>
      </c>
      <c r="X1146" s="8">
        <f t="shared" si="142"/>
        <v>39814</v>
      </c>
      <c r="Y1146">
        <f t="shared" si="137"/>
        <v>18</v>
      </c>
      <c r="Z1146" t="str">
        <f t="shared" si="138"/>
        <v>GRUENFARBE</v>
      </c>
      <c r="AA1146" s="9" t="str">
        <f t="shared" si="139"/>
        <v>01.01.2009</v>
      </c>
      <c r="AB1146" s="9" t="str">
        <f t="shared" si="143"/>
        <v>Nein</v>
      </c>
    </row>
    <row r="1147" spans="1:28" x14ac:dyDescent="0.25">
      <c r="A1147" t="s">
        <v>5459</v>
      </c>
      <c r="B1147" t="s">
        <v>51</v>
      </c>
      <c r="C1147" t="s">
        <v>51</v>
      </c>
      <c r="D1147" t="s">
        <v>2206</v>
      </c>
      <c r="E1147" t="s">
        <v>2207</v>
      </c>
      <c r="F1147" t="s">
        <v>51</v>
      </c>
      <c r="G1147" t="s">
        <v>79</v>
      </c>
      <c r="H1147" t="s">
        <v>51</v>
      </c>
      <c r="I1147" s="3" t="s">
        <v>9566</v>
      </c>
      <c r="J1147" t="s">
        <v>54</v>
      </c>
      <c r="K1147" t="s">
        <v>59</v>
      </c>
      <c r="L1147" t="s">
        <v>51</v>
      </c>
      <c r="M1147" t="s">
        <v>51</v>
      </c>
      <c r="N1147" t="s">
        <v>59</v>
      </c>
      <c r="O1147" t="s">
        <v>56</v>
      </c>
      <c r="P1147" t="s">
        <v>51</v>
      </c>
      <c r="Q1147" s="1" t="s">
        <v>5370</v>
      </c>
      <c r="R1147" t="s">
        <v>51</v>
      </c>
      <c r="S1147" t="s">
        <v>450</v>
      </c>
      <c r="T1147" t="s">
        <v>1552</v>
      </c>
      <c r="U1147">
        <f t="shared" si="136"/>
        <v>2009</v>
      </c>
      <c r="V1147" t="str">
        <f t="shared" si="140"/>
        <v>01</v>
      </c>
      <c r="W1147" t="str">
        <f t="shared" si="141"/>
        <v>01</v>
      </c>
      <c r="X1147" s="8">
        <f t="shared" si="142"/>
        <v>39814</v>
      </c>
      <c r="Y1147">
        <f t="shared" si="137"/>
        <v>18</v>
      </c>
      <c r="Z1147" t="str">
        <f t="shared" si="138"/>
        <v>GRUENFARBE</v>
      </c>
      <c r="AA1147" s="9" t="str">
        <f t="shared" si="139"/>
        <v>01.01.2009</v>
      </c>
      <c r="AB1147" s="9" t="str">
        <f t="shared" si="143"/>
        <v>Nein</v>
      </c>
    </row>
    <row r="1148" spans="1:28" x14ac:dyDescent="0.25">
      <c r="A1148" t="s">
        <v>5492</v>
      </c>
      <c r="B1148" t="s">
        <v>5493</v>
      </c>
      <c r="C1148" t="s">
        <v>51</v>
      </c>
      <c r="D1148" t="s">
        <v>5494</v>
      </c>
      <c r="E1148" t="s">
        <v>5495</v>
      </c>
      <c r="F1148" t="s">
        <v>51</v>
      </c>
      <c r="G1148" t="s">
        <v>84</v>
      </c>
      <c r="H1148" t="s">
        <v>51</v>
      </c>
      <c r="I1148" s="3" t="s">
        <v>9566</v>
      </c>
      <c r="J1148" t="s">
        <v>54</v>
      </c>
      <c r="K1148" t="s">
        <v>59</v>
      </c>
      <c r="L1148" t="s">
        <v>51</v>
      </c>
      <c r="M1148" t="s">
        <v>51</v>
      </c>
      <c r="N1148" t="s">
        <v>59</v>
      </c>
      <c r="O1148" t="s">
        <v>56</v>
      </c>
      <c r="P1148" t="s">
        <v>51</v>
      </c>
      <c r="Q1148" s="1" t="s">
        <v>5370</v>
      </c>
      <c r="R1148" t="s">
        <v>51</v>
      </c>
      <c r="S1148" t="s">
        <v>918</v>
      </c>
      <c r="T1148" t="s">
        <v>3645</v>
      </c>
      <c r="U1148">
        <f t="shared" si="136"/>
        <v>2009</v>
      </c>
      <c r="V1148" t="str">
        <f t="shared" si="140"/>
        <v>01</v>
      </c>
      <c r="W1148" t="str">
        <f t="shared" si="141"/>
        <v>01</v>
      </c>
      <c r="X1148" s="8">
        <f t="shared" si="142"/>
        <v>39814</v>
      </c>
      <c r="Y1148">
        <f t="shared" si="137"/>
        <v>18</v>
      </c>
      <c r="Z1148" t="str">
        <f t="shared" si="138"/>
        <v>GRUENFARBE</v>
      </c>
      <c r="AA1148" s="9" t="str">
        <f t="shared" si="139"/>
        <v>01.01.2009</v>
      </c>
      <c r="AB1148" s="9" t="str">
        <f t="shared" si="143"/>
        <v>Nein</v>
      </c>
    </row>
    <row r="1149" spans="1:28" x14ac:dyDescent="0.25">
      <c r="A1149" t="s">
        <v>5398</v>
      </c>
      <c r="B1149" t="s">
        <v>5399</v>
      </c>
      <c r="C1149" t="s">
        <v>5400</v>
      </c>
      <c r="D1149" t="s">
        <v>2991</v>
      </c>
      <c r="E1149" t="s">
        <v>5401</v>
      </c>
      <c r="F1149" t="s">
        <v>51</v>
      </c>
      <c r="G1149" t="s">
        <v>58</v>
      </c>
      <c r="H1149" t="s">
        <v>51</v>
      </c>
      <c r="I1149" s="3" t="s">
        <v>9801</v>
      </c>
      <c r="J1149" t="s">
        <v>54</v>
      </c>
      <c r="K1149" t="s">
        <v>59</v>
      </c>
      <c r="L1149" t="s">
        <v>51</v>
      </c>
      <c r="M1149" t="s">
        <v>51</v>
      </c>
      <c r="N1149" t="s">
        <v>59</v>
      </c>
      <c r="O1149" t="s">
        <v>56</v>
      </c>
      <c r="P1149" t="s">
        <v>172</v>
      </c>
      <c r="Q1149" s="1" t="s">
        <v>5370</v>
      </c>
      <c r="R1149" t="s">
        <v>5402</v>
      </c>
      <c r="S1149" t="s">
        <v>1225</v>
      </c>
      <c r="T1149" t="s">
        <v>2279</v>
      </c>
      <c r="U1149">
        <f t="shared" si="136"/>
        <v>2007</v>
      </c>
      <c r="V1149" t="str">
        <f t="shared" si="140"/>
        <v>10</v>
      </c>
      <c r="W1149" t="str">
        <f t="shared" si="141"/>
        <v>10</v>
      </c>
      <c r="X1149" s="8">
        <f t="shared" si="142"/>
        <v>39365</v>
      </c>
      <c r="Y1149">
        <f t="shared" si="137"/>
        <v>18</v>
      </c>
      <c r="Z1149" t="str">
        <f t="shared" si="138"/>
        <v>GRUENFARBE</v>
      </c>
      <c r="AA1149" s="9" t="str">
        <f t="shared" si="139"/>
        <v>10.10.2007</v>
      </c>
      <c r="AB1149" s="9" t="str">
        <f t="shared" si="143"/>
        <v>Nein</v>
      </c>
    </row>
    <row r="1150" spans="1:28" x14ac:dyDescent="0.25">
      <c r="A1150" t="s">
        <v>5415</v>
      </c>
      <c r="B1150" t="s">
        <v>1205</v>
      </c>
      <c r="C1150" t="s">
        <v>5416</v>
      </c>
      <c r="D1150" t="s">
        <v>5417</v>
      </c>
      <c r="E1150" t="s">
        <v>5418</v>
      </c>
      <c r="F1150" t="s">
        <v>51</v>
      </c>
      <c r="G1150" t="s">
        <v>79</v>
      </c>
      <c r="H1150" t="s">
        <v>51</v>
      </c>
      <c r="I1150" s="3" t="s">
        <v>9729</v>
      </c>
      <c r="J1150" t="s">
        <v>54</v>
      </c>
      <c r="K1150" t="s">
        <v>59</v>
      </c>
      <c r="L1150" t="s">
        <v>51</v>
      </c>
      <c r="M1150" t="s">
        <v>51</v>
      </c>
      <c r="N1150" t="s">
        <v>59</v>
      </c>
      <c r="O1150" t="s">
        <v>56</v>
      </c>
      <c r="P1150" t="s">
        <v>51</v>
      </c>
      <c r="Q1150" s="1" t="s">
        <v>5370</v>
      </c>
      <c r="R1150" t="s">
        <v>5419</v>
      </c>
      <c r="S1150" t="s">
        <v>1225</v>
      </c>
      <c r="T1150" t="s">
        <v>1279</v>
      </c>
      <c r="U1150">
        <f t="shared" si="136"/>
        <v>2007</v>
      </c>
      <c r="V1150" t="str">
        <f t="shared" si="140"/>
        <v>12</v>
      </c>
      <c r="W1150" t="str">
        <f t="shared" si="141"/>
        <v>01</v>
      </c>
      <c r="X1150" s="8">
        <f t="shared" si="142"/>
        <v>39417</v>
      </c>
      <c r="Y1150">
        <f t="shared" si="137"/>
        <v>18</v>
      </c>
      <c r="Z1150" t="str">
        <f t="shared" si="138"/>
        <v>GRUENFARBE</v>
      </c>
      <c r="AA1150" s="9" t="str">
        <f t="shared" si="139"/>
        <v>01.12.2007</v>
      </c>
      <c r="AB1150" s="9" t="str">
        <f t="shared" si="143"/>
        <v>Nein</v>
      </c>
    </row>
    <row r="1151" spans="1:28" x14ac:dyDescent="0.25">
      <c r="A1151" t="s">
        <v>5424</v>
      </c>
      <c r="B1151" t="s">
        <v>3614</v>
      </c>
      <c r="C1151" t="s">
        <v>51</v>
      </c>
      <c r="D1151" t="s">
        <v>5425</v>
      </c>
      <c r="E1151" t="s">
        <v>5426</v>
      </c>
      <c r="F1151" t="s">
        <v>51</v>
      </c>
      <c r="G1151" t="s">
        <v>61</v>
      </c>
      <c r="H1151" t="s">
        <v>51</v>
      </c>
      <c r="I1151" s="3" t="s">
        <v>9274</v>
      </c>
      <c r="J1151" t="s">
        <v>54</v>
      </c>
      <c r="K1151" t="s">
        <v>59</v>
      </c>
      <c r="L1151" t="s">
        <v>51</v>
      </c>
      <c r="M1151" t="s">
        <v>51</v>
      </c>
      <c r="N1151" t="s">
        <v>59</v>
      </c>
      <c r="O1151" t="s">
        <v>56</v>
      </c>
      <c r="P1151" t="s">
        <v>51</v>
      </c>
      <c r="Q1151" s="1" t="s">
        <v>5370</v>
      </c>
      <c r="R1151" t="s">
        <v>51</v>
      </c>
      <c r="S1151" t="s">
        <v>1225</v>
      </c>
      <c r="T1151" t="s">
        <v>1316</v>
      </c>
      <c r="U1151">
        <f t="shared" si="136"/>
        <v>2007</v>
      </c>
      <c r="V1151" t="str">
        <f t="shared" si="140"/>
        <v>01</v>
      </c>
      <c r="W1151" t="str">
        <f t="shared" si="141"/>
        <v>01</v>
      </c>
      <c r="X1151" s="8">
        <f t="shared" si="142"/>
        <v>39083</v>
      </c>
      <c r="Y1151">
        <f t="shared" si="137"/>
        <v>18</v>
      </c>
      <c r="Z1151" t="str">
        <f t="shared" si="138"/>
        <v>GRUENFARBE</v>
      </c>
      <c r="AA1151" s="9" t="str">
        <f t="shared" si="139"/>
        <v>01.01.2007</v>
      </c>
      <c r="AB1151" s="9" t="str">
        <f t="shared" si="143"/>
        <v>Nein</v>
      </c>
    </row>
    <row r="1152" spans="1:28" x14ac:dyDescent="0.25">
      <c r="A1152" t="s">
        <v>5442</v>
      </c>
      <c r="B1152" t="s">
        <v>5443</v>
      </c>
      <c r="C1152" t="s">
        <v>51</v>
      </c>
      <c r="D1152" t="s">
        <v>5444</v>
      </c>
      <c r="E1152" t="s">
        <v>5445</v>
      </c>
      <c r="F1152" t="s">
        <v>51</v>
      </c>
      <c r="G1152" t="s">
        <v>88</v>
      </c>
      <c r="H1152" t="s">
        <v>51</v>
      </c>
      <c r="I1152" s="3" t="s">
        <v>9274</v>
      </c>
      <c r="J1152" t="s">
        <v>54</v>
      </c>
      <c r="K1152" t="s">
        <v>59</v>
      </c>
      <c r="L1152" t="s">
        <v>51</v>
      </c>
      <c r="M1152" t="s">
        <v>51</v>
      </c>
      <c r="N1152" t="s">
        <v>59</v>
      </c>
      <c r="O1152" t="s">
        <v>56</v>
      </c>
      <c r="P1152" t="s">
        <v>51</v>
      </c>
      <c r="Q1152" s="1" t="s">
        <v>5370</v>
      </c>
      <c r="R1152" t="s">
        <v>51</v>
      </c>
      <c r="S1152" t="s">
        <v>918</v>
      </c>
      <c r="T1152" t="s">
        <v>1356</v>
      </c>
      <c r="U1152">
        <f t="shared" si="136"/>
        <v>2007</v>
      </c>
      <c r="V1152" t="str">
        <f t="shared" si="140"/>
        <v>01</v>
      </c>
      <c r="W1152" t="str">
        <f t="shared" si="141"/>
        <v>01</v>
      </c>
      <c r="X1152" s="8">
        <f t="shared" si="142"/>
        <v>39083</v>
      </c>
      <c r="Y1152">
        <f t="shared" si="137"/>
        <v>18</v>
      </c>
      <c r="Z1152" t="str">
        <f t="shared" si="138"/>
        <v>GRUENFARBE</v>
      </c>
      <c r="AA1152" s="9" t="str">
        <f t="shared" si="139"/>
        <v>01.01.2007</v>
      </c>
      <c r="AB1152" s="9" t="str">
        <f t="shared" si="143"/>
        <v>Nein</v>
      </c>
    </row>
    <row r="1153" spans="1:28" x14ac:dyDescent="0.25">
      <c r="A1153" t="s">
        <v>5468</v>
      </c>
      <c r="B1153" t="s">
        <v>5469</v>
      </c>
      <c r="C1153" t="s">
        <v>51</v>
      </c>
      <c r="D1153" t="s">
        <v>5470</v>
      </c>
      <c r="E1153" t="s">
        <v>5471</v>
      </c>
      <c r="F1153" t="s">
        <v>51</v>
      </c>
      <c r="G1153" t="s">
        <v>58</v>
      </c>
      <c r="H1153" t="s">
        <v>51</v>
      </c>
      <c r="I1153" s="3" t="s">
        <v>9274</v>
      </c>
      <c r="J1153" t="s">
        <v>54</v>
      </c>
      <c r="K1153" t="s">
        <v>59</v>
      </c>
      <c r="L1153" t="s">
        <v>51</v>
      </c>
      <c r="M1153" t="s">
        <v>51</v>
      </c>
      <c r="N1153" t="s">
        <v>59</v>
      </c>
      <c r="O1153" t="s">
        <v>56</v>
      </c>
      <c r="P1153" t="s">
        <v>51</v>
      </c>
      <c r="Q1153" s="1" t="s">
        <v>5370</v>
      </c>
      <c r="R1153" t="s">
        <v>51</v>
      </c>
      <c r="S1153" t="s">
        <v>918</v>
      </c>
      <c r="T1153" t="s">
        <v>2279</v>
      </c>
      <c r="U1153">
        <f t="shared" si="136"/>
        <v>2007</v>
      </c>
      <c r="V1153" t="str">
        <f t="shared" si="140"/>
        <v>01</v>
      </c>
      <c r="W1153" t="str">
        <f t="shared" si="141"/>
        <v>01</v>
      </c>
      <c r="X1153" s="8">
        <f t="shared" si="142"/>
        <v>39083</v>
      </c>
      <c r="Y1153">
        <f t="shared" si="137"/>
        <v>18</v>
      </c>
      <c r="Z1153" t="str">
        <f t="shared" si="138"/>
        <v>GRUENFARBE</v>
      </c>
      <c r="AA1153" s="9" t="str">
        <f t="shared" si="139"/>
        <v>01.01.2007</v>
      </c>
      <c r="AB1153" s="9" t="str">
        <f t="shared" si="143"/>
        <v>Nein</v>
      </c>
    </row>
    <row r="1154" spans="1:28" x14ac:dyDescent="0.25">
      <c r="A1154" t="s">
        <v>5376</v>
      </c>
      <c r="B1154" t="s">
        <v>4438</v>
      </c>
      <c r="C1154" t="s">
        <v>5377</v>
      </c>
      <c r="D1154" t="s">
        <v>3419</v>
      </c>
      <c r="E1154" t="s">
        <v>5378</v>
      </c>
      <c r="F1154" t="s">
        <v>51</v>
      </c>
      <c r="G1154" t="s">
        <v>66</v>
      </c>
      <c r="H1154" t="s">
        <v>51</v>
      </c>
      <c r="I1154" s="3" t="s">
        <v>9798</v>
      </c>
      <c r="J1154" t="s">
        <v>54</v>
      </c>
      <c r="K1154" t="s">
        <v>59</v>
      </c>
      <c r="L1154" t="s">
        <v>51</v>
      </c>
      <c r="M1154" t="s">
        <v>51</v>
      </c>
      <c r="N1154" t="s">
        <v>59</v>
      </c>
      <c r="O1154" t="s">
        <v>56</v>
      </c>
      <c r="P1154" t="s">
        <v>74</v>
      </c>
      <c r="Q1154" s="1" t="s">
        <v>5370</v>
      </c>
      <c r="R1154" t="s">
        <v>5379</v>
      </c>
      <c r="S1154" t="s">
        <v>450</v>
      </c>
      <c r="T1154" t="s">
        <v>4846</v>
      </c>
      <c r="U1154">
        <f t="shared" si="136"/>
        <v>2006</v>
      </c>
      <c r="V1154" t="str">
        <f t="shared" si="140"/>
        <v>08</v>
      </c>
      <c r="W1154" t="str">
        <f t="shared" si="141"/>
        <v>21</v>
      </c>
      <c r="X1154" s="8">
        <f t="shared" si="142"/>
        <v>38950</v>
      </c>
      <c r="Y1154">
        <f t="shared" si="137"/>
        <v>18</v>
      </c>
      <c r="Z1154" t="str">
        <f t="shared" si="138"/>
        <v>GRUENFARBE</v>
      </c>
      <c r="AA1154" s="9" t="str">
        <f t="shared" si="139"/>
        <v>21.08.2006</v>
      </c>
      <c r="AB1154" s="9" t="str">
        <f t="shared" si="143"/>
        <v>Nein</v>
      </c>
    </row>
    <row r="1155" spans="1:28" x14ac:dyDescent="0.25">
      <c r="A1155" t="s">
        <v>5472</v>
      </c>
      <c r="B1155" t="s">
        <v>5473</v>
      </c>
      <c r="C1155" t="s">
        <v>51</v>
      </c>
      <c r="D1155" t="s">
        <v>3920</v>
      </c>
      <c r="E1155" t="s">
        <v>5474</v>
      </c>
      <c r="F1155" t="s">
        <v>51</v>
      </c>
      <c r="G1155" t="s">
        <v>66</v>
      </c>
      <c r="H1155" t="s">
        <v>51</v>
      </c>
      <c r="I1155" s="3" t="s">
        <v>9806</v>
      </c>
      <c r="J1155" t="s">
        <v>54</v>
      </c>
      <c r="K1155" t="s">
        <v>59</v>
      </c>
      <c r="L1155" t="s">
        <v>51</v>
      </c>
      <c r="M1155" t="s">
        <v>51</v>
      </c>
      <c r="N1155" t="s">
        <v>59</v>
      </c>
      <c r="O1155" t="s">
        <v>56</v>
      </c>
      <c r="P1155" t="s">
        <v>51</v>
      </c>
      <c r="Q1155" s="1" t="s">
        <v>5370</v>
      </c>
      <c r="R1155" t="s">
        <v>51</v>
      </c>
      <c r="S1155" t="s">
        <v>1123</v>
      </c>
      <c r="T1155" t="s">
        <v>196</v>
      </c>
      <c r="U1155">
        <f t="shared" ref="U1155:U1218" si="144">VALUE(IF(LEN(I1155)&gt;3,RIGHT(I1155,4),1990))</f>
        <v>2006</v>
      </c>
      <c r="V1155" t="str">
        <f t="shared" si="140"/>
        <v>11</v>
      </c>
      <c r="W1155" t="str">
        <f t="shared" si="141"/>
        <v>27</v>
      </c>
      <c r="X1155" s="8">
        <f t="shared" si="142"/>
        <v>39048</v>
      </c>
      <c r="Y1155">
        <f t="shared" ref="Y1155:Y1218" si="145">VALUE(Q1155)</f>
        <v>18</v>
      </c>
      <c r="Z1155" t="str">
        <f t="shared" ref="Z1155:Z1218" si="146">IF(VALUE(U1155)&lt;1990,"ROTFARBE","GRUENFARBE")</f>
        <v>GRUENFARBE</v>
      </c>
      <c r="AA1155" s="9" t="str">
        <f t="shared" ref="AA1155:AA1218" si="147">TEXT(I1155,"DD.MM.YYYY")</f>
        <v>27.11.2006</v>
      </c>
      <c r="AB1155" s="9" t="str">
        <f t="shared" si="143"/>
        <v>Nein</v>
      </c>
    </row>
    <row r="1156" spans="1:28" x14ac:dyDescent="0.25">
      <c r="A1156" t="s">
        <v>5484</v>
      </c>
      <c r="B1156" t="s">
        <v>51</v>
      </c>
      <c r="C1156" t="s">
        <v>51</v>
      </c>
      <c r="D1156" t="s">
        <v>3632</v>
      </c>
      <c r="E1156" t="s">
        <v>3633</v>
      </c>
      <c r="F1156" t="s">
        <v>51</v>
      </c>
      <c r="G1156" t="s">
        <v>79</v>
      </c>
      <c r="H1156" t="s">
        <v>51</v>
      </c>
      <c r="I1156" s="3" t="s">
        <v>9539</v>
      </c>
      <c r="J1156" t="s">
        <v>54</v>
      </c>
      <c r="K1156" t="s">
        <v>59</v>
      </c>
      <c r="L1156" t="s">
        <v>51</v>
      </c>
      <c r="M1156" t="s">
        <v>51</v>
      </c>
      <c r="N1156" t="s">
        <v>59</v>
      </c>
      <c r="O1156" t="s">
        <v>56</v>
      </c>
      <c r="P1156" t="s">
        <v>51</v>
      </c>
      <c r="Q1156" s="1" t="s">
        <v>5370</v>
      </c>
      <c r="R1156" t="s">
        <v>51</v>
      </c>
      <c r="S1156" t="s">
        <v>1225</v>
      </c>
      <c r="T1156" t="s">
        <v>1279</v>
      </c>
      <c r="U1156">
        <f t="shared" si="144"/>
        <v>2006</v>
      </c>
      <c r="V1156" t="str">
        <f t="shared" ref="V1156:V1219" si="148">TEXT(IF(LEN(I1156)=10,MID(I1156,4,2),1),"00")</f>
        <v>01</v>
      </c>
      <c r="W1156" t="str">
        <f t="shared" ref="W1156:W1219" si="149">TEXT(IF(LEN(I1156)=10,MID(I1156,1,2),1),"00")</f>
        <v>01</v>
      </c>
      <c r="X1156" s="8">
        <f t="shared" ref="X1156:X1219" si="150">DATE(U1156,V1156,W1156)</f>
        <v>38718</v>
      </c>
      <c r="Y1156">
        <f t="shared" si="145"/>
        <v>18</v>
      </c>
      <c r="Z1156" t="str">
        <f t="shared" si="146"/>
        <v>GRUENFARBE</v>
      </c>
      <c r="AA1156" s="9" t="str">
        <f t="shared" si="147"/>
        <v>01.01.2006</v>
      </c>
      <c r="AB1156" s="9" t="str">
        <f t="shared" ref="AB1156:AB1219" si="151">IF(Y1156&gt;AD$4,"Ja","Nein")</f>
        <v>Nein</v>
      </c>
    </row>
    <row r="1157" spans="1:28" x14ac:dyDescent="0.25">
      <c r="A1157" t="s">
        <v>5475</v>
      </c>
      <c r="B1157" t="s">
        <v>5476</v>
      </c>
      <c r="C1157" t="s">
        <v>51</v>
      </c>
      <c r="D1157" t="s">
        <v>5477</v>
      </c>
      <c r="E1157" t="s">
        <v>5478</v>
      </c>
      <c r="F1157" t="s">
        <v>51</v>
      </c>
      <c r="G1157" t="s">
        <v>63</v>
      </c>
      <c r="H1157" t="s">
        <v>51</v>
      </c>
      <c r="I1157" s="3" t="s">
        <v>9807</v>
      </c>
      <c r="J1157" t="s">
        <v>54</v>
      </c>
      <c r="K1157" t="s">
        <v>59</v>
      </c>
      <c r="L1157" t="s">
        <v>51</v>
      </c>
      <c r="M1157" t="s">
        <v>51</v>
      </c>
      <c r="N1157" t="s">
        <v>59</v>
      </c>
      <c r="O1157" t="s">
        <v>56</v>
      </c>
      <c r="P1157" t="s">
        <v>51</v>
      </c>
      <c r="Q1157" s="1" t="s">
        <v>5370</v>
      </c>
      <c r="R1157" t="s">
        <v>51</v>
      </c>
      <c r="S1157" t="s">
        <v>918</v>
      </c>
      <c r="T1157" t="s">
        <v>471</v>
      </c>
      <c r="U1157">
        <f t="shared" si="144"/>
        <v>2005</v>
      </c>
      <c r="V1157" t="str">
        <f t="shared" si="148"/>
        <v>08</v>
      </c>
      <c r="W1157" t="str">
        <f t="shared" si="149"/>
        <v>25</v>
      </c>
      <c r="X1157" s="8">
        <f t="shared" si="150"/>
        <v>38589</v>
      </c>
      <c r="Y1157">
        <f t="shared" si="145"/>
        <v>18</v>
      </c>
      <c r="Z1157" t="str">
        <f t="shared" si="146"/>
        <v>GRUENFARBE</v>
      </c>
      <c r="AA1157" s="9" t="str">
        <f t="shared" si="147"/>
        <v>25.08.2005</v>
      </c>
      <c r="AB1157" s="9" t="str">
        <f t="shared" si="151"/>
        <v>Nein</v>
      </c>
    </row>
    <row r="1158" spans="1:28" x14ac:dyDescent="0.25">
      <c r="A1158" t="s">
        <v>5403</v>
      </c>
      <c r="B1158" t="s">
        <v>5404</v>
      </c>
      <c r="C1158" t="s">
        <v>5405</v>
      </c>
      <c r="D1158" t="s">
        <v>5406</v>
      </c>
      <c r="E1158" t="s">
        <v>5407</v>
      </c>
      <c r="F1158" t="s">
        <v>5408</v>
      </c>
      <c r="G1158" t="s">
        <v>77</v>
      </c>
      <c r="H1158" t="s">
        <v>51</v>
      </c>
      <c r="I1158" s="3" t="s">
        <v>9483</v>
      </c>
      <c r="J1158" t="s">
        <v>54</v>
      </c>
      <c r="K1158" t="s">
        <v>59</v>
      </c>
      <c r="L1158" t="s">
        <v>51</v>
      </c>
      <c r="M1158" t="s">
        <v>51</v>
      </c>
      <c r="N1158" t="s">
        <v>59</v>
      </c>
      <c r="O1158" t="s">
        <v>56</v>
      </c>
      <c r="P1158" t="s">
        <v>51</v>
      </c>
      <c r="Q1158" s="1" t="s">
        <v>5370</v>
      </c>
      <c r="R1158" t="s">
        <v>5409</v>
      </c>
      <c r="S1158" t="s">
        <v>1225</v>
      </c>
      <c r="T1158" t="s">
        <v>5410</v>
      </c>
      <c r="U1158">
        <f t="shared" si="144"/>
        <v>2004</v>
      </c>
      <c r="V1158" t="str">
        <f t="shared" si="148"/>
        <v>01</v>
      </c>
      <c r="W1158" t="str">
        <f t="shared" si="149"/>
        <v>01</v>
      </c>
      <c r="X1158" s="8">
        <f t="shared" si="150"/>
        <v>37987</v>
      </c>
      <c r="Y1158">
        <f t="shared" si="145"/>
        <v>18</v>
      </c>
      <c r="Z1158" t="str">
        <f t="shared" si="146"/>
        <v>GRUENFARBE</v>
      </c>
      <c r="AA1158" s="9" t="str">
        <f t="shared" si="147"/>
        <v>01.01.2004</v>
      </c>
      <c r="AB1158" s="9" t="str">
        <f t="shared" si="151"/>
        <v>Nein</v>
      </c>
    </row>
    <row r="1159" spans="1:28" x14ac:dyDescent="0.25">
      <c r="A1159" t="s">
        <v>5460</v>
      </c>
      <c r="B1159" t="s">
        <v>5461</v>
      </c>
      <c r="C1159" t="s">
        <v>51</v>
      </c>
      <c r="D1159" t="s">
        <v>5462</v>
      </c>
      <c r="E1159" t="s">
        <v>5463</v>
      </c>
      <c r="F1159" t="s">
        <v>51</v>
      </c>
      <c r="G1159" t="s">
        <v>77</v>
      </c>
      <c r="H1159" t="s">
        <v>51</v>
      </c>
      <c r="I1159" s="3" t="s">
        <v>9483</v>
      </c>
      <c r="J1159" t="s">
        <v>54</v>
      </c>
      <c r="K1159" t="s">
        <v>59</v>
      </c>
      <c r="L1159" t="s">
        <v>51</v>
      </c>
      <c r="M1159" t="s">
        <v>51</v>
      </c>
      <c r="N1159" t="s">
        <v>59</v>
      </c>
      <c r="O1159" t="s">
        <v>56</v>
      </c>
      <c r="P1159" t="s">
        <v>51</v>
      </c>
      <c r="Q1159" s="1" t="s">
        <v>5370</v>
      </c>
      <c r="R1159" t="s">
        <v>51</v>
      </c>
      <c r="S1159" t="s">
        <v>1225</v>
      </c>
      <c r="T1159" t="s">
        <v>3876</v>
      </c>
      <c r="U1159">
        <f t="shared" si="144"/>
        <v>2004</v>
      </c>
      <c r="V1159" t="str">
        <f t="shared" si="148"/>
        <v>01</v>
      </c>
      <c r="W1159" t="str">
        <f t="shared" si="149"/>
        <v>01</v>
      </c>
      <c r="X1159" s="8">
        <f t="shared" si="150"/>
        <v>37987</v>
      </c>
      <c r="Y1159">
        <f t="shared" si="145"/>
        <v>18</v>
      </c>
      <c r="Z1159" t="str">
        <f t="shared" si="146"/>
        <v>GRUENFARBE</v>
      </c>
      <c r="AA1159" s="9" t="str">
        <f t="shared" si="147"/>
        <v>01.01.2004</v>
      </c>
      <c r="AB1159" s="9" t="str">
        <f t="shared" si="151"/>
        <v>Nein</v>
      </c>
    </row>
    <row r="1160" spans="1:28" x14ac:dyDescent="0.25">
      <c r="A1160" t="s">
        <v>5464</v>
      </c>
      <c r="B1160" t="s">
        <v>51</v>
      </c>
      <c r="C1160" t="s">
        <v>51</v>
      </c>
      <c r="D1160" t="s">
        <v>5465</v>
      </c>
      <c r="E1160" t="s">
        <v>5466</v>
      </c>
      <c r="F1160" t="s">
        <v>51</v>
      </c>
      <c r="G1160" t="s">
        <v>63</v>
      </c>
      <c r="H1160" t="s">
        <v>51</v>
      </c>
      <c r="I1160" s="3" t="s">
        <v>9483</v>
      </c>
      <c r="J1160" t="s">
        <v>54</v>
      </c>
      <c r="K1160" t="s">
        <v>59</v>
      </c>
      <c r="L1160" t="s">
        <v>51</v>
      </c>
      <c r="M1160" t="s">
        <v>51</v>
      </c>
      <c r="N1160" t="s">
        <v>59</v>
      </c>
      <c r="O1160" t="s">
        <v>56</v>
      </c>
      <c r="P1160" t="s">
        <v>51</v>
      </c>
      <c r="Q1160" s="1" t="s">
        <v>5370</v>
      </c>
      <c r="R1160" t="s">
        <v>51</v>
      </c>
      <c r="S1160" t="s">
        <v>1225</v>
      </c>
      <c r="T1160" t="s">
        <v>5467</v>
      </c>
      <c r="U1160">
        <f t="shared" si="144"/>
        <v>2004</v>
      </c>
      <c r="V1160" t="str">
        <f t="shared" si="148"/>
        <v>01</v>
      </c>
      <c r="W1160" t="str">
        <f t="shared" si="149"/>
        <v>01</v>
      </c>
      <c r="X1160" s="8">
        <f t="shared" si="150"/>
        <v>37987</v>
      </c>
      <c r="Y1160">
        <f t="shared" si="145"/>
        <v>18</v>
      </c>
      <c r="Z1160" t="str">
        <f t="shared" si="146"/>
        <v>GRUENFARBE</v>
      </c>
      <c r="AA1160" s="9" t="str">
        <f t="shared" si="147"/>
        <v>01.01.2004</v>
      </c>
      <c r="AB1160" s="9" t="str">
        <f t="shared" si="151"/>
        <v>Nein</v>
      </c>
    </row>
    <row r="1161" spans="1:28" x14ac:dyDescent="0.25">
      <c r="A1161" t="s">
        <v>5434</v>
      </c>
      <c r="B1161" t="s">
        <v>5435</v>
      </c>
      <c r="C1161" t="s">
        <v>51</v>
      </c>
      <c r="D1161" t="s">
        <v>5436</v>
      </c>
      <c r="E1161" t="s">
        <v>5437</v>
      </c>
      <c r="F1161" t="s">
        <v>51</v>
      </c>
      <c r="G1161" t="s">
        <v>69</v>
      </c>
      <c r="H1161" t="s">
        <v>51</v>
      </c>
      <c r="I1161" s="3" t="s">
        <v>9496</v>
      </c>
      <c r="J1161" t="s">
        <v>54</v>
      </c>
      <c r="K1161" t="s">
        <v>59</v>
      </c>
      <c r="L1161" t="s">
        <v>51</v>
      </c>
      <c r="M1161" t="s">
        <v>51</v>
      </c>
      <c r="N1161" t="s">
        <v>59</v>
      </c>
      <c r="O1161" t="s">
        <v>56</v>
      </c>
      <c r="P1161" t="s">
        <v>51</v>
      </c>
      <c r="Q1161" s="1" t="s">
        <v>5370</v>
      </c>
      <c r="R1161" t="s">
        <v>51</v>
      </c>
      <c r="S1161" t="s">
        <v>1225</v>
      </c>
      <c r="T1161" t="s">
        <v>3826</v>
      </c>
      <c r="U1161">
        <f t="shared" si="144"/>
        <v>2001</v>
      </c>
      <c r="V1161" t="str">
        <f t="shared" si="148"/>
        <v>01</v>
      </c>
      <c r="W1161" t="str">
        <f t="shared" si="149"/>
        <v>01</v>
      </c>
      <c r="X1161" s="8">
        <f t="shared" si="150"/>
        <v>36892</v>
      </c>
      <c r="Y1161">
        <f t="shared" si="145"/>
        <v>18</v>
      </c>
      <c r="Z1161" t="str">
        <f t="shared" si="146"/>
        <v>GRUENFARBE</v>
      </c>
      <c r="AA1161" s="9" t="str">
        <f t="shared" si="147"/>
        <v>01.01.2001</v>
      </c>
      <c r="AB1161" s="9" t="str">
        <f t="shared" si="151"/>
        <v>Nein</v>
      </c>
    </row>
    <row r="1162" spans="1:28" x14ac:dyDescent="0.25">
      <c r="A1162" t="s">
        <v>5452</v>
      </c>
      <c r="B1162" t="s">
        <v>51</v>
      </c>
      <c r="C1162" t="s">
        <v>51</v>
      </c>
      <c r="D1162" t="s">
        <v>5453</v>
      </c>
      <c r="E1162" t="s">
        <v>5454</v>
      </c>
      <c r="F1162" t="s">
        <v>51</v>
      </c>
      <c r="G1162" t="s">
        <v>69</v>
      </c>
      <c r="H1162" t="s">
        <v>51</v>
      </c>
      <c r="I1162" s="3" t="s">
        <v>9496</v>
      </c>
      <c r="J1162" t="s">
        <v>54</v>
      </c>
      <c r="K1162" t="s">
        <v>59</v>
      </c>
      <c r="L1162" t="s">
        <v>51</v>
      </c>
      <c r="M1162" t="s">
        <v>51</v>
      </c>
      <c r="N1162" t="s">
        <v>59</v>
      </c>
      <c r="O1162" t="s">
        <v>56</v>
      </c>
      <c r="P1162" t="s">
        <v>51</v>
      </c>
      <c r="Q1162" s="1" t="s">
        <v>5370</v>
      </c>
      <c r="R1162" t="s">
        <v>51</v>
      </c>
      <c r="S1162" t="s">
        <v>1225</v>
      </c>
      <c r="T1162" t="s">
        <v>3826</v>
      </c>
      <c r="U1162">
        <f t="shared" si="144"/>
        <v>2001</v>
      </c>
      <c r="V1162" t="str">
        <f t="shared" si="148"/>
        <v>01</v>
      </c>
      <c r="W1162" t="str">
        <f t="shared" si="149"/>
        <v>01</v>
      </c>
      <c r="X1162" s="8">
        <f t="shared" si="150"/>
        <v>36892</v>
      </c>
      <c r="Y1162">
        <f t="shared" si="145"/>
        <v>18</v>
      </c>
      <c r="Z1162" t="str">
        <f t="shared" si="146"/>
        <v>GRUENFARBE</v>
      </c>
      <c r="AA1162" s="9" t="str">
        <f t="shared" si="147"/>
        <v>01.01.2001</v>
      </c>
      <c r="AB1162" s="9" t="str">
        <f t="shared" si="151"/>
        <v>Nein</v>
      </c>
    </row>
    <row r="1163" spans="1:28" x14ac:dyDescent="0.25">
      <c r="A1163" t="s">
        <v>5455</v>
      </c>
      <c r="B1163" t="s">
        <v>5456</v>
      </c>
      <c r="C1163" t="s">
        <v>51</v>
      </c>
      <c r="D1163" t="s">
        <v>5457</v>
      </c>
      <c r="E1163" t="s">
        <v>5458</v>
      </c>
      <c r="F1163" t="s">
        <v>51</v>
      </c>
      <c r="G1163" t="s">
        <v>63</v>
      </c>
      <c r="H1163" t="s">
        <v>51</v>
      </c>
      <c r="I1163" s="3" t="s">
        <v>9805</v>
      </c>
      <c r="J1163" t="s">
        <v>54</v>
      </c>
      <c r="K1163" t="s">
        <v>59</v>
      </c>
      <c r="L1163" t="s">
        <v>51</v>
      </c>
      <c r="M1163" t="s">
        <v>51</v>
      </c>
      <c r="N1163" t="s">
        <v>59</v>
      </c>
      <c r="O1163" t="s">
        <v>56</v>
      </c>
      <c r="P1163" t="s">
        <v>51</v>
      </c>
      <c r="Q1163" s="1" t="s">
        <v>5370</v>
      </c>
      <c r="R1163" t="s">
        <v>51</v>
      </c>
      <c r="S1163" t="s">
        <v>450</v>
      </c>
      <c r="T1163" t="s">
        <v>471</v>
      </c>
      <c r="U1163">
        <f t="shared" si="144"/>
        <v>2000</v>
      </c>
      <c r="V1163" t="str">
        <f t="shared" si="148"/>
        <v>11</v>
      </c>
      <c r="W1163" t="str">
        <f t="shared" si="149"/>
        <v>01</v>
      </c>
      <c r="X1163" s="8">
        <f t="shared" si="150"/>
        <v>36831</v>
      </c>
      <c r="Y1163">
        <f t="shared" si="145"/>
        <v>18</v>
      </c>
      <c r="Z1163" t="str">
        <f t="shared" si="146"/>
        <v>GRUENFARBE</v>
      </c>
      <c r="AA1163" s="9" t="str">
        <f t="shared" si="147"/>
        <v>01.11.2000</v>
      </c>
      <c r="AB1163" s="9" t="str">
        <f t="shared" si="151"/>
        <v>Nein</v>
      </c>
    </row>
    <row r="1164" spans="1:28" x14ac:dyDescent="0.25">
      <c r="A1164" t="s">
        <v>5431</v>
      </c>
      <c r="B1164" t="s">
        <v>51</v>
      </c>
      <c r="C1164" t="s">
        <v>51</v>
      </c>
      <c r="D1164" t="s">
        <v>5432</v>
      </c>
      <c r="E1164" t="s">
        <v>5433</v>
      </c>
      <c r="F1164" t="s">
        <v>51</v>
      </c>
      <c r="G1164" t="s">
        <v>88</v>
      </c>
      <c r="H1164" t="s">
        <v>51</v>
      </c>
      <c r="I1164" s="3" t="s">
        <v>9492</v>
      </c>
      <c r="J1164" t="s">
        <v>54</v>
      </c>
      <c r="K1164" t="s">
        <v>59</v>
      </c>
      <c r="L1164" t="s">
        <v>51</v>
      </c>
      <c r="M1164" t="s">
        <v>51</v>
      </c>
      <c r="N1164" t="s">
        <v>59</v>
      </c>
      <c r="O1164" t="s">
        <v>56</v>
      </c>
      <c r="P1164" t="s">
        <v>51</v>
      </c>
      <c r="Q1164" s="1" t="s">
        <v>5370</v>
      </c>
      <c r="R1164" t="s">
        <v>51</v>
      </c>
      <c r="S1164" t="s">
        <v>450</v>
      </c>
      <c r="T1164" t="s">
        <v>1356</v>
      </c>
      <c r="U1164">
        <f t="shared" si="144"/>
        <v>1999</v>
      </c>
      <c r="V1164" t="str">
        <f t="shared" si="148"/>
        <v>01</v>
      </c>
      <c r="W1164" t="str">
        <f t="shared" si="149"/>
        <v>01</v>
      </c>
      <c r="X1164" s="8">
        <f t="shared" si="150"/>
        <v>36161</v>
      </c>
      <c r="Y1164">
        <f t="shared" si="145"/>
        <v>18</v>
      </c>
      <c r="Z1164" t="str">
        <f t="shared" si="146"/>
        <v>GRUENFARBE</v>
      </c>
      <c r="AA1164" s="9" t="str">
        <f t="shared" si="147"/>
        <v>01.01.1999</v>
      </c>
      <c r="AB1164" s="9" t="str">
        <f t="shared" si="151"/>
        <v>Nein</v>
      </c>
    </row>
    <row r="1165" spans="1:28" x14ac:dyDescent="0.25">
      <c r="A1165" t="s">
        <v>5438</v>
      </c>
      <c r="B1165" t="s">
        <v>5439</v>
      </c>
      <c r="C1165" t="s">
        <v>51</v>
      </c>
      <c r="D1165" t="s">
        <v>5440</v>
      </c>
      <c r="E1165" t="s">
        <v>5441</v>
      </c>
      <c r="F1165" t="s">
        <v>51</v>
      </c>
      <c r="G1165" t="s">
        <v>79</v>
      </c>
      <c r="H1165" t="s">
        <v>51</v>
      </c>
      <c r="I1165" s="3" t="s">
        <v>9492</v>
      </c>
      <c r="J1165" t="s">
        <v>54</v>
      </c>
      <c r="K1165" t="s">
        <v>59</v>
      </c>
      <c r="L1165" t="s">
        <v>51</v>
      </c>
      <c r="M1165" t="s">
        <v>51</v>
      </c>
      <c r="N1165" t="s">
        <v>59</v>
      </c>
      <c r="O1165" t="s">
        <v>56</v>
      </c>
      <c r="P1165" t="s">
        <v>51</v>
      </c>
      <c r="Q1165" s="1" t="s">
        <v>5370</v>
      </c>
      <c r="R1165" t="s">
        <v>51</v>
      </c>
      <c r="S1165" t="s">
        <v>918</v>
      </c>
      <c r="T1165" t="s">
        <v>1356</v>
      </c>
      <c r="U1165">
        <f t="shared" si="144"/>
        <v>1999</v>
      </c>
      <c r="V1165" t="str">
        <f t="shared" si="148"/>
        <v>01</v>
      </c>
      <c r="W1165" t="str">
        <f t="shared" si="149"/>
        <v>01</v>
      </c>
      <c r="X1165" s="8">
        <f t="shared" si="150"/>
        <v>36161</v>
      </c>
      <c r="Y1165">
        <f t="shared" si="145"/>
        <v>18</v>
      </c>
      <c r="Z1165" t="str">
        <f t="shared" si="146"/>
        <v>GRUENFARBE</v>
      </c>
      <c r="AA1165" s="9" t="str">
        <f t="shared" si="147"/>
        <v>01.01.1999</v>
      </c>
      <c r="AB1165" s="9" t="str">
        <f t="shared" si="151"/>
        <v>Nein</v>
      </c>
    </row>
    <row r="1166" spans="1:28" x14ac:dyDescent="0.25">
      <c r="A1166" t="s">
        <v>5446</v>
      </c>
      <c r="B1166" t="s">
        <v>5439</v>
      </c>
      <c r="C1166" t="s">
        <v>51</v>
      </c>
      <c r="D1166" t="s">
        <v>5447</v>
      </c>
      <c r="E1166" t="s">
        <v>5448</v>
      </c>
      <c r="F1166" t="s">
        <v>51</v>
      </c>
      <c r="G1166" t="s">
        <v>58</v>
      </c>
      <c r="H1166" t="s">
        <v>51</v>
      </c>
      <c r="I1166" s="3" t="s">
        <v>9492</v>
      </c>
      <c r="J1166" t="s">
        <v>54</v>
      </c>
      <c r="K1166" t="s">
        <v>59</v>
      </c>
      <c r="L1166" t="s">
        <v>51</v>
      </c>
      <c r="M1166" t="s">
        <v>51</v>
      </c>
      <c r="N1166" t="s">
        <v>59</v>
      </c>
      <c r="O1166" t="s">
        <v>56</v>
      </c>
      <c r="P1166" t="s">
        <v>51</v>
      </c>
      <c r="Q1166" s="1" t="s">
        <v>5370</v>
      </c>
      <c r="R1166" t="s">
        <v>51</v>
      </c>
      <c r="S1166" t="s">
        <v>918</v>
      </c>
      <c r="T1166" t="s">
        <v>2279</v>
      </c>
      <c r="U1166">
        <f t="shared" si="144"/>
        <v>1999</v>
      </c>
      <c r="V1166" t="str">
        <f t="shared" si="148"/>
        <v>01</v>
      </c>
      <c r="W1166" t="str">
        <f t="shared" si="149"/>
        <v>01</v>
      </c>
      <c r="X1166" s="8">
        <f t="shared" si="150"/>
        <v>36161</v>
      </c>
      <c r="Y1166">
        <f t="shared" si="145"/>
        <v>18</v>
      </c>
      <c r="Z1166" t="str">
        <f t="shared" si="146"/>
        <v>GRUENFARBE</v>
      </c>
      <c r="AA1166" s="9" t="str">
        <f t="shared" si="147"/>
        <v>01.01.1999</v>
      </c>
      <c r="AB1166" s="9" t="str">
        <f t="shared" si="151"/>
        <v>Nein</v>
      </c>
    </row>
    <row r="1167" spans="1:28" x14ac:dyDescent="0.25">
      <c r="A1167" t="s">
        <v>5449</v>
      </c>
      <c r="B1167" t="s">
        <v>2113</v>
      </c>
      <c r="C1167" t="s">
        <v>2114</v>
      </c>
      <c r="D1167" t="s">
        <v>2115</v>
      </c>
      <c r="E1167" t="s">
        <v>611</v>
      </c>
      <c r="F1167" t="s">
        <v>2116</v>
      </c>
      <c r="G1167" t="s">
        <v>53</v>
      </c>
      <c r="H1167" t="s">
        <v>51</v>
      </c>
      <c r="I1167" s="3" t="s">
        <v>9804</v>
      </c>
      <c r="J1167" t="s">
        <v>54</v>
      </c>
      <c r="K1167" t="s">
        <v>1281</v>
      </c>
      <c r="L1167" t="s">
        <v>5450</v>
      </c>
      <c r="M1167" t="s">
        <v>5451</v>
      </c>
      <c r="N1167" t="s">
        <v>1281</v>
      </c>
      <c r="O1167" t="s">
        <v>74</v>
      </c>
      <c r="P1167" t="s">
        <v>56</v>
      </c>
      <c r="Q1167" s="1" t="s">
        <v>5370</v>
      </c>
      <c r="R1167" t="s">
        <v>2118</v>
      </c>
      <c r="S1167" t="s">
        <v>450</v>
      </c>
      <c r="T1167" t="s">
        <v>2119</v>
      </c>
      <c r="U1167">
        <f t="shared" si="144"/>
        <v>1996</v>
      </c>
      <c r="V1167" t="str">
        <f t="shared" si="148"/>
        <v>09</v>
      </c>
      <c r="W1167" t="str">
        <f t="shared" si="149"/>
        <v>01</v>
      </c>
      <c r="X1167" s="8">
        <f t="shared" si="150"/>
        <v>35309</v>
      </c>
      <c r="Y1167">
        <f t="shared" si="145"/>
        <v>18</v>
      </c>
      <c r="Z1167" t="str">
        <f t="shared" si="146"/>
        <v>GRUENFARBE</v>
      </c>
      <c r="AA1167" s="9" t="str">
        <f t="shared" si="147"/>
        <v>01.09.1996</v>
      </c>
      <c r="AB1167" s="9" t="str">
        <f t="shared" si="151"/>
        <v>Nein</v>
      </c>
    </row>
    <row r="1168" spans="1:28" x14ac:dyDescent="0.25">
      <c r="A1168" t="s">
        <v>5427</v>
      </c>
      <c r="B1168" t="s">
        <v>810</v>
      </c>
      <c r="C1168" t="s">
        <v>5428</v>
      </c>
      <c r="D1168" t="s">
        <v>812</v>
      </c>
      <c r="E1168" t="s">
        <v>813</v>
      </c>
      <c r="F1168" t="s">
        <v>51</v>
      </c>
      <c r="G1168" t="s">
        <v>53</v>
      </c>
      <c r="H1168" t="s">
        <v>324</v>
      </c>
      <c r="I1168" s="3" t="s">
        <v>9803</v>
      </c>
      <c r="J1168" t="s">
        <v>54</v>
      </c>
      <c r="K1168" t="s">
        <v>183</v>
      </c>
      <c r="L1168" t="s">
        <v>1281</v>
      </c>
      <c r="M1168" t="s">
        <v>4528</v>
      </c>
      <c r="N1168" t="s">
        <v>1281</v>
      </c>
      <c r="O1168" t="s">
        <v>74</v>
      </c>
      <c r="P1168" t="s">
        <v>56</v>
      </c>
      <c r="Q1168" s="1" t="s">
        <v>5370</v>
      </c>
      <c r="R1168" t="s">
        <v>816</v>
      </c>
      <c r="S1168" t="s">
        <v>450</v>
      </c>
      <c r="T1168" t="s">
        <v>817</v>
      </c>
      <c r="U1168">
        <f t="shared" si="144"/>
        <v>1991</v>
      </c>
      <c r="V1168" t="str">
        <f t="shared" si="148"/>
        <v>09</v>
      </c>
      <c r="W1168" t="str">
        <f t="shared" si="149"/>
        <v>15</v>
      </c>
      <c r="X1168" s="8">
        <f t="shared" si="150"/>
        <v>33496</v>
      </c>
      <c r="Y1168">
        <f t="shared" si="145"/>
        <v>18</v>
      </c>
      <c r="Z1168" t="str">
        <f t="shared" si="146"/>
        <v>GRUENFARBE</v>
      </c>
      <c r="AA1168" s="9" t="str">
        <f t="shared" si="147"/>
        <v>15.09.1991</v>
      </c>
      <c r="AB1168" s="9" t="str">
        <f t="shared" si="151"/>
        <v>Nein</v>
      </c>
    </row>
    <row r="1169" spans="1:28" x14ac:dyDescent="0.25">
      <c r="A1169" t="s">
        <v>5485</v>
      </c>
      <c r="B1169" t="s">
        <v>5486</v>
      </c>
      <c r="C1169" t="s">
        <v>5487</v>
      </c>
      <c r="D1169" t="s">
        <v>5488</v>
      </c>
      <c r="E1169" t="s">
        <v>5489</v>
      </c>
      <c r="F1169" t="s">
        <v>5490</v>
      </c>
      <c r="G1169" t="s">
        <v>63</v>
      </c>
      <c r="H1169" t="s">
        <v>5491</v>
      </c>
      <c r="I1169" s="3" t="s">
        <v>9808</v>
      </c>
      <c r="J1169" t="s">
        <v>54</v>
      </c>
      <c r="K1169" t="s">
        <v>91</v>
      </c>
      <c r="L1169" t="s">
        <v>51</v>
      </c>
      <c r="M1169" t="s">
        <v>51</v>
      </c>
      <c r="N1169" t="s">
        <v>91</v>
      </c>
      <c r="O1169" t="s">
        <v>56</v>
      </c>
      <c r="P1169" t="s">
        <v>56</v>
      </c>
      <c r="Q1169" s="1" t="s">
        <v>5370</v>
      </c>
      <c r="R1169" t="s">
        <v>51</v>
      </c>
      <c r="S1169" t="s">
        <v>3270</v>
      </c>
      <c r="T1169" t="s">
        <v>471</v>
      </c>
      <c r="U1169">
        <f t="shared" si="144"/>
        <v>1991</v>
      </c>
      <c r="V1169" t="str">
        <f t="shared" si="148"/>
        <v>05</v>
      </c>
      <c r="W1169" t="str">
        <f t="shared" si="149"/>
        <v>01</v>
      </c>
      <c r="X1169" s="8">
        <f t="shared" si="150"/>
        <v>33359</v>
      </c>
      <c r="Y1169">
        <f t="shared" si="145"/>
        <v>18</v>
      </c>
      <c r="Z1169" t="str">
        <f t="shared" si="146"/>
        <v>GRUENFARBE</v>
      </c>
      <c r="AA1169" s="9" t="str">
        <f t="shared" si="147"/>
        <v>01.05.1991</v>
      </c>
      <c r="AB1169" s="9" t="str">
        <f t="shared" si="151"/>
        <v>Nein</v>
      </c>
    </row>
    <row r="1170" spans="1:28" x14ac:dyDescent="0.25">
      <c r="A1170" t="s">
        <v>5411</v>
      </c>
      <c r="B1170" t="s">
        <v>1205</v>
      </c>
      <c r="C1170" t="s">
        <v>5412</v>
      </c>
      <c r="D1170" t="s">
        <v>5413</v>
      </c>
      <c r="E1170" t="s">
        <v>5414</v>
      </c>
      <c r="F1170" t="s">
        <v>51</v>
      </c>
      <c r="G1170" t="s">
        <v>53</v>
      </c>
      <c r="H1170" t="s">
        <v>612</v>
      </c>
      <c r="I1170" s="4" t="s">
        <v>9802</v>
      </c>
      <c r="J1170" t="s">
        <v>54</v>
      </c>
      <c r="K1170" t="s">
        <v>463</v>
      </c>
      <c r="L1170" t="s">
        <v>51</v>
      </c>
      <c r="M1170" t="s">
        <v>51</v>
      </c>
      <c r="N1170" t="s">
        <v>463</v>
      </c>
      <c r="O1170" t="s">
        <v>74</v>
      </c>
      <c r="P1170" t="s">
        <v>74</v>
      </c>
      <c r="Q1170" s="1" t="s">
        <v>5370</v>
      </c>
      <c r="R1170" t="s">
        <v>2657</v>
      </c>
      <c r="S1170" t="s">
        <v>450</v>
      </c>
      <c r="T1170" t="s">
        <v>817</v>
      </c>
      <c r="U1170">
        <f t="shared" si="144"/>
        <v>1951</v>
      </c>
      <c r="V1170" t="str">
        <f t="shared" si="148"/>
        <v>08</v>
      </c>
      <c r="W1170" t="str">
        <f t="shared" si="149"/>
        <v>02</v>
      </c>
      <c r="X1170" s="8">
        <f t="shared" si="150"/>
        <v>18842</v>
      </c>
      <c r="Y1170">
        <f t="shared" si="145"/>
        <v>18</v>
      </c>
      <c r="Z1170" t="str">
        <f t="shared" si="146"/>
        <v>ROTFARBE</v>
      </c>
      <c r="AA1170" s="9" t="str">
        <f t="shared" si="147"/>
        <v>02.08.1951</v>
      </c>
      <c r="AB1170" s="9" t="str">
        <f t="shared" si="151"/>
        <v>Nein</v>
      </c>
    </row>
    <row r="1171" spans="1:28" x14ac:dyDescent="0.25">
      <c r="A1171" t="s">
        <v>5384</v>
      </c>
      <c r="B1171" t="s">
        <v>5385</v>
      </c>
      <c r="C1171" t="s">
        <v>5386</v>
      </c>
      <c r="D1171" t="s">
        <v>5387</v>
      </c>
      <c r="E1171" t="s">
        <v>5388</v>
      </c>
      <c r="F1171" t="s">
        <v>5389</v>
      </c>
      <c r="G1171" t="s">
        <v>63</v>
      </c>
      <c r="H1171" t="s">
        <v>5390</v>
      </c>
      <c r="I1171" s="4" t="s">
        <v>9799</v>
      </c>
      <c r="J1171" t="s">
        <v>54</v>
      </c>
      <c r="K1171" t="s">
        <v>184</v>
      </c>
      <c r="L1171" t="s">
        <v>51</v>
      </c>
      <c r="M1171" t="s">
        <v>51</v>
      </c>
      <c r="N1171" t="s">
        <v>184</v>
      </c>
      <c r="O1171" t="s">
        <v>74</v>
      </c>
      <c r="P1171" t="s">
        <v>419</v>
      </c>
      <c r="Q1171" s="1" t="s">
        <v>5370</v>
      </c>
      <c r="R1171" t="s">
        <v>5391</v>
      </c>
      <c r="S1171" t="s">
        <v>1225</v>
      </c>
      <c r="T1171" t="s">
        <v>471</v>
      </c>
      <c r="U1171">
        <f t="shared" si="144"/>
        <v>1923</v>
      </c>
      <c r="V1171" t="str">
        <f t="shared" si="148"/>
        <v>01</v>
      </c>
      <c r="W1171" t="str">
        <f t="shared" si="149"/>
        <v>01</v>
      </c>
      <c r="X1171" s="8">
        <f t="shared" si="150"/>
        <v>8402</v>
      </c>
      <c r="Y1171">
        <f t="shared" si="145"/>
        <v>18</v>
      </c>
      <c r="Z1171" t="str">
        <f t="shared" si="146"/>
        <v>ROTFARBE</v>
      </c>
      <c r="AA1171" s="9" t="str">
        <f t="shared" si="147"/>
        <v>01.01.1923</v>
      </c>
      <c r="AB1171" s="9" t="str">
        <f t="shared" si="151"/>
        <v>Nein</v>
      </c>
    </row>
    <row r="1172" spans="1:28" x14ac:dyDescent="0.25">
      <c r="A1172" t="s">
        <v>5496</v>
      </c>
      <c r="B1172" t="s">
        <v>4389</v>
      </c>
      <c r="C1172" t="s">
        <v>4390</v>
      </c>
      <c r="D1172" t="s">
        <v>4255</v>
      </c>
      <c r="E1172" t="s">
        <v>4256</v>
      </c>
      <c r="F1172" t="s">
        <v>4391</v>
      </c>
      <c r="G1172" t="s">
        <v>66</v>
      </c>
      <c r="H1172" t="s">
        <v>5497</v>
      </c>
      <c r="I1172" s="3" t="s">
        <v>9304</v>
      </c>
      <c r="J1172" t="s">
        <v>54</v>
      </c>
      <c r="K1172" t="s">
        <v>55</v>
      </c>
      <c r="L1172" t="s">
        <v>51</v>
      </c>
      <c r="M1172" t="s">
        <v>51</v>
      </c>
      <c r="N1172" t="s">
        <v>55</v>
      </c>
      <c r="O1172" t="s">
        <v>56</v>
      </c>
      <c r="P1172" t="s">
        <v>74</v>
      </c>
      <c r="Q1172" s="1" t="s">
        <v>5498</v>
      </c>
      <c r="R1172" t="s">
        <v>4393</v>
      </c>
      <c r="S1172" t="s">
        <v>450</v>
      </c>
      <c r="T1172" t="s">
        <v>1356</v>
      </c>
      <c r="U1172">
        <f t="shared" si="144"/>
        <v>2011</v>
      </c>
      <c r="V1172" t="str">
        <f t="shared" si="148"/>
        <v>01</v>
      </c>
      <c r="W1172" t="str">
        <f t="shared" si="149"/>
        <v>01</v>
      </c>
      <c r="X1172" s="8">
        <f t="shared" si="150"/>
        <v>40544</v>
      </c>
      <c r="Y1172">
        <f t="shared" si="145"/>
        <v>17.899999999999999</v>
      </c>
      <c r="Z1172" t="str">
        <f t="shared" si="146"/>
        <v>GRUENFARBE</v>
      </c>
      <c r="AA1172" s="9" t="str">
        <f t="shared" si="147"/>
        <v>01.01.2011</v>
      </c>
      <c r="AB1172" s="9" t="str">
        <f t="shared" si="151"/>
        <v>Nein</v>
      </c>
    </row>
    <row r="1173" spans="1:28" x14ac:dyDescent="0.25">
      <c r="A1173" t="s">
        <v>5499</v>
      </c>
      <c r="B1173" t="s">
        <v>3923</v>
      </c>
      <c r="C1173" t="s">
        <v>5500</v>
      </c>
      <c r="D1173" t="s">
        <v>3925</v>
      </c>
      <c r="E1173" t="s">
        <v>262</v>
      </c>
      <c r="F1173" t="s">
        <v>5501</v>
      </c>
      <c r="G1173" t="s">
        <v>61</v>
      </c>
      <c r="H1173" t="s">
        <v>51</v>
      </c>
      <c r="I1173" s="3" t="s">
        <v>9809</v>
      </c>
      <c r="J1173" t="s">
        <v>54</v>
      </c>
      <c r="K1173" t="s">
        <v>91</v>
      </c>
      <c r="L1173" t="s">
        <v>51</v>
      </c>
      <c r="M1173" t="s">
        <v>51</v>
      </c>
      <c r="N1173" t="s">
        <v>91</v>
      </c>
      <c r="O1173" t="s">
        <v>56</v>
      </c>
      <c r="P1173" t="s">
        <v>172</v>
      </c>
      <c r="Q1173" s="1" t="s">
        <v>5498</v>
      </c>
      <c r="R1173" t="s">
        <v>3929</v>
      </c>
      <c r="S1173" t="s">
        <v>1225</v>
      </c>
      <c r="T1173" t="s">
        <v>2524</v>
      </c>
      <c r="U1173">
        <f t="shared" si="144"/>
        <v>2003</v>
      </c>
      <c r="V1173" t="str">
        <f t="shared" si="148"/>
        <v>11</v>
      </c>
      <c r="W1173" t="str">
        <f t="shared" si="149"/>
        <v>28</v>
      </c>
      <c r="X1173" s="8">
        <f t="shared" si="150"/>
        <v>37953</v>
      </c>
      <c r="Y1173">
        <f t="shared" si="145"/>
        <v>17.899999999999999</v>
      </c>
      <c r="Z1173" t="str">
        <f t="shared" si="146"/>
        <v>GRUENFARBE</v>
      </c>
      <c r="AA1173" s="9" t="str">
        <f t="shared" si="147"/>
        <v>28.11.2003</v>
      </c>
      <c r="AB1173" s="9" t="str">
        <f t="shared" si="151"/>
        <v>Nein</v>
      </c>
    </row>
    <row r="1174" spans="1:28" x14ac:dyDescent="0.25">
      <c r="A1174" t="s">
        <v>5502</v>
      </c>
      <c r="B1174" t="s">
        <v>51</v>
      </c>
      <c r="C1174" t="s">
        <v>51</v>
      </c>
      <c r="D1174" t="s">
        <v>2423</v>
      </c>
      <c r="E1174" t="s">
        <v>5503</v>
      </c>
      <c r="F1174" t="s">
        <v>51</v>
      </c>
      <c r="G1174" t="s">
        <v>66</v>
      </c>
      <c r="H1174" t="s">
        <v>51</v>
      </c>
      <c r="I1174" s="3" t="s">
        <v>9601</v>
      </c>
      <c r="J1174" t="s">
        <v>54</v>
      </c>
      <c r="K1174" t="s">
        <v>59</v>
      </c>
      <c r="L1174" t="s">
        <v>51</v>
      </c>
      <c r="M1174" t="s">
        <v>51</v>
      </c>
      <c r="N1174" t="s">
        <v>59</v>
      </c>
      <c r="O1174" t="s">
        <v>56</v>
      </c>
      <c r="P1174" t="s">
        <v>51</v>
      </c>
      <c r="Q1174" s="1" t="s">
        <v>5498</v>
      </c>
      <c r="R1174" t="s">
        <v>51</v>
      </c>
      <c r="S1174" t="s">
        <v>450</v>
      </c>
      <c r="T1174" t="s">
        <v>1625</v>
      </c>
      <c r="U1174">
        <f t="shared" si="144"/>
        <v>2002</v>
      </c>
      <c r="V1174" t="str">
        <f t="shared" si="148"/>
        <v>01</v>
      </c>
      <c r="W1174" t="str">
        <f t="shared" si="149"/>
        <v>01</v>
      </c>
      <c r="X1174" s="8">
        <f t="shared" si="150"/>
        <v>37257</v>
      </c>
      <c r="Y1174">
        <f t="shared" si="145"/>
        <v>17.899999999999999</v>
      </c>
      <c r="Z1174" t="str">
        <f t="shared" si="146"/>
        <v>GRUENFARBE</v>
      </c>
      <c r="AA1174" s="9" t="str">
        <f t="shared" si="147"/>
        <v>01.01.2002</v>
      </c>
      <c r="AB1174" s="9" t="str">
        <f t="shared" si="151"/>
        <v>Nein</v>
      </c>
    </row>
    <row r="1175" spans="1:28" x14ac:dyDescent="0.25">
      <c r="A1175" t="s">
        <v>5511</v>
      </c>
      <c r="B1175" t="s">
        <v>5512</v>
      </c>
      <c r="C1175" t="s">
        <v>51</v>
      </c>
      <c r="D1175" t="s">
        <v>5336</v>
      </c>
      <c r="E1175" t="s">
        <v>5337</v>
      </c>
      <c r="F1175" t="s">
        <v>5513</v>
      </c>
      <c r="G1175" t="s">
        <v>66</v>
      </c>
      <c r="H1175" t="s">
        <v>51</v>
      </c>
      <c r="I1175" s="3" t="s">
        <v>9594</v>
      </c>
      <c r="J1175" t="s">
        <v>54</v>
      </c>
      <c r="K1175" t="s">
        <v>55</v>
      </c>
      <c r="L1175" t="s">
        <v>51</v>
      </c>
      <c r="M1175" t="s">
        <v>51</v>
      </c>
      <c r="N1175" t="s">
        <v>55</v>
      </c>
      <c r="O1175" t="s">
        <v>56</v>
      </c>
      <c r="P1175" t="s">
        <v>51</v>
      </c>
      <c r="Q1175" s="1" t="s">
        <v>5510</v>
      </c>
      <c r="R1175" t="s">
        <v>51</v>
      </c>
      <c r="S1175" t="s">
        <v>51</v>
      </c>
      <c r="T1175" t="s">
        <v>1625</v>
      </c>
      <c r="U1175">
        <f t="shared" si="144"/>
        <v>2012</v>
      </c>
      <c r="V1175" t="str">
        <f t="shared" si="148"/>
        <v>01</v>
      </c>
      <c r="W1175" t="str">
        <f t="shared" si="149"/>
        <v>01</v>
      </c>
      <c r="X1175" s="8">
        <f t="shared" si="150"/>
        <v>40909</v>
      </c>
      <c r="Y1175">
        <f t="shared" si="145"/>
        <v>17.8</v>
      </c>
      <c r="Z1175" t="str">
        <f t="shared" si="146"/>
        <v>GRUENFARBE</v>
      </c>
      <c r="AA1175" s="9" t="str">
        <f t="shared" si="147"/>
        <v>01.01.2012</v>
      </c>
      <c r="AB1175" s="9" t="str">
        <f t="shared" si="151"/>
        <v>Nein</v>
      </c>
    </row>
    <row r="1176" spans="1:28" x14ac:dyDescent="0.25">
      <c r="A1176" t="s">
        <v>5504</v>
      </c>
      <c r="B1176" t="s">
        <v>5505</v>
      </c>
      <c r="C1176" t="s">
        <v>5506</v>
      </c>
      <c r="D1176" t="s">
        <v>5507</v>
      </c>
      <c r="E1176" t="s">
        <v>5508</v>
      </c>
      <c r="F1176" t="s">
        <v>5509</v>
      </c>
      <c r="G1176" t="s">
        <v>81</v>
      </c>
      <c r="H1176" t="s">
        <v>51</v>
      </c>
      <c r="I1176" s="3" t="s">
        <v>9810</v>
      </c>
      <c r="J1176" t="s">
        <v>54</v>
      </c>
      <c r="K1176" t="s">
        <v>91</v>
      </c>
      <c r="L1176" t="s">
        <v>51</v>
      </c>
      <c r="M1176" t="s">
        <v>51</v>
      </c>
      <c r="N1176" t="s">
        <v>91</v>
      </c>
      <c r="O1176" t="s">
        <v>56</v>
      </c>
      <c r="P1176" t="s">
        <v>56</v>
      </c>
      <c r="Q1176" s="1" t="s">
        <v>5510</v>
      </c>
      <c r="R1176" t="s">
        <v>825</v>
      </c>
      <c r="S1176" t="s">
        <v>107</v>
      </c>
      <c r="T1176" t="s">
        <v>196</v>
      </c>
      <c r="U1176">
        <f t="shared" si="144"/>
        <v>2006</v>
      </c>
      <c r="V1176" t="str">
        <f t="shared" si="148"/>
        <v>11</v>
      </c>
      <c r="W1176" t="str">
        <f t="shared" si="149"/>
        <v>29</v>
      </c>
      <c r="X1176" s="8">
        <f t="shared" si="150"/>
        <v>39050</v>
      </c>
      <c r="Y1176">
        <f t="shared" si="145"/>
        <v>17.8</v>
      </c>
      <c r="Z1176" t="str">
        <f t="shared" si="146"/>
        <v>GRUENFARBE</v>
      </c>
      <c r="AA1176" s="9" t="str">
        <f t="shared" si="147"/>
        <v>29.11.2006</v>
      </c>
      <c r="AB1176" s="9" t="str">
        <f t="shared" si="151"/>
        <v>Nein</v>
      </c>
    </row>
    <row r="1177" spans="1:28" x14ac:dyDescent="0.25">
      <c r="A1177" t="s">
        <v>5517</v>
      </c>
      <c r="B1177" t="s">
        <v>5518</v>
      </c>
      <c r="C1177" t="s">
        <v>51</v>
      </c>
      <c r="D1177" t="s">
        <v>5519</v>
      </c>
      <c r="E1177" t="s">
        <v>5520</v>
      </c>
      <c r="F1177" t="s">
        <v>51</v>
      </c>
      <c r="G1177" t="s">
        <v>69</v>
      </c>
      <c r="H1177" t="s">
        <v>51</v>
      </c>
      <c r="I1177" s="3" t="s">
        <v>9812</v>
      </c>
      <c r="J1177" t="s">
        <v>54</v>
      </c>
      <c r="K1177" t="s">
        <v>59</v>
      </c>
      <c r="L1177" t="s">
        <v>51</v>
      </c>
      <c r="M1177" t="s">
        <v>51</v>
      </c>
      <c r="N1177" t="s">
        <v>59</v>
      </c>
      <c r="O1177" t="s">
        <v>56</v>
      </c>
      <c r="P1177" t="s">
        <v>51</v>
      </c>
      <c r="Q1177" s="1" t="s">
        <v>5510</v>
      </c>
      <c r="R1177" t="s">
        <v>51</v>
      </c>
      <c r="S1177" t="s">
        <v>1225</v>
      </c>
      <c r="T1177" t="s">
        <v>3826</v>
      </c>
      <c r="U1177">
        <f t="shared" si="144"/>
        <v>2003</v>
      </c>
      <c r="V1177" t="str">
        <f t="shared" si="148"/>
        <v>11</v>
      </c>
      <c r="W1177" t="str">
        <f t="shared" si="149"/>
        <v>01</v>
      </c>
      <c r="X1177" s="8">
        <f t="shared" si="150"/>
        <v>37926</v>
      </c>
      <c r="Y1177">
        <f t="shared" si="145"/>
        <v>17.8</v>
      </c>
      <c r="Z1177" t="str">
        <f t="shared" si="146"/>
        <v>GRUENFARBE</v>
      </c>
      <c r="AA1177" s="9" t="str">
        <f t="shared" si="147"/>
        <v>01.11.2003</v>
      </c>
      <c r="AB1177" s="9" t="str">
        <f t="shared" si="151"/>
        <v>Nein</v>
      </c>
    </row>
    <row r="1178" spans="1:28" x14ac:dyDescent="0.25">
      <c r="A1178" t="s">
        <v>5521</v>
      </c>
      <c r="B1178" t="s">
        <v>3889</v>
      </c>
      <c r="C1178" t="s">
        <v>5522</v>
      </c>
      <c r="D1178" t="s">
        <v>5523</v>
      </c>
      <c r="E1178" t="s">
        <v>5524</v>
      </c>
      <c r="F1178" t="s">
        <v>5525</v>
      </c>
      <c r="G1178" t="s">
        <v>79</v>
      </c>
      <c r="H1178" t="s">
        <v>1362</v>
      </c>
      <c r="I1178" s="3" t="s">
        <v>9813</v>
      </c>
      <c r="J1178" t="s">
        <v>54</v>
      </c>
      <c r="K1178" t="s">
        <v>73</v>
      </c>
      <c r="L1178" t="s">
        <v>51</v>
      </c>
      <c r="M1178" t="s">
        <v>51</v>
      </c>
      <c r="N1178" t="s">
        <v>73</v>
      </c>
      <c r="O1178" t="s">
        <v>74</v>
      </c>
      <c r="P1178" t="s">
        <v>56</v>
      </c>
      <c r="Q1178" s="1" t="s">
        <v>5510</v>
      </c>
      <c r="R1178" t="s">
        <v>5526</v>
      </c>
      <c r="S1178" t="s">
        <v>918</v>
      </c>
      <c r="T1178" t="s">
        <v>1279</v>
      </c>
      <c r="U1178">
        <f t="shared" si="144"/>
        <v>1994</v>
      </c>
      <c r="V1178" t="str">
        <f t="shared" si="148"/>
        <v>05</v>
      </c>
      <c r="W1178" t="str">
        <f t="shared" si="149"/>
        <v>01</v>
      </c>
      <c r="X1178" s="8">
        <f t="shared" si="150"/>
        <v>34455</v>
      </c>
      <c r="Y1178">
        <f t="shared" si="145"/>
        <v>17.8</v>
      </c>
      <c r="Z1178" t="str">
        <f t="shared" si="146"/>
        <v>GRUENFARBE</v>
      </c>
      <c r="AA1178" s="9" t="str">
        <f t="shared" si="147"/>
        <v>01.05.1994</v>
      </c>
      <c r="AB1178" s="9" t="str">
        <f t="shared" si="151"/>
        <v>Nein</v>
      </c>
    </row>
    <row r="1179" spans="1:28" x14ac:dyDescent="0.25">
      <c r="A1179" t="s">
        <v>5514</v>
      </c>
      <c r="B1179" t="s">
        <v>224</v>
      </c>
      <c r="C1179" t="s">
        <v>5515</v>
      </c>
      <c r="D1179" t="s">
        <v>101</v>
      </c>
      <c r="E1179" t="s">
        <v>102</v>
      </c>
      <c r="F1179" t="s">
        <v>5516</v>
      </c>
      <c r="G1179" t="s">
        <v>53</v>
      </c>
      <c r="H1179" t="s">
        <v>5515</v>
      </c>
      <c r="I1179" s="4" t="s">
        <v>9811</v>
      </c>
      <c r="J1179" t="s">
        <v>54</v>
      </c>
      <c r="K1179" t="s">
        <v>463</v>
      </c>
      <c r="L1179" t="s">
        <v>51</v>
      </c>
      <c r="M1179" t="s">
        <v>51</v>
      </c>
      <c r="N1179" t="s">
        <v>463</v>
      </c>
      <c r="O1179" t="s">
        <v>74</v>
      </c>
      <c r="P1179" t="s">
        <v>74</v>
      </c>
      <c r="Q1179" s="1" t="s">
        <v>5510</v>
      </c>
      <c r="R1179" t="s">
        <v>532</v>
      </c>
      <c r="S1179" t="s">
        <v>450</v>
      </c>
      <c r="T1179" t="s">
        <v>616</v>
      </c>
      <c r="U1179">
        <f t="shared" si="144"/>
        <v>1951</v>
      </c>
      <c r="V1179" t="str">
        <f t="shared" si="148"/>
        <v>01</v>
      </c>
      <c r="W1179" t="str">
        <f t="shared" si="149"/>
        <v>01</v>
      </c>
      <c r="X1179" s="8">
        <f t="shared" si="150"/>
        <v>18629</v>
      </c>
      <c r="Y1179">
        <f t="shared" si="145"/>
        <v>17.8</v>
      </c>
      <c r="Z1179" t="str">
        <f t="shared" si="146"/>
        <v>ROTFARBE</v>
      </c>
      <c r="AA1179" s="9" t="str">
        <f t="shared" si="147"/>
        <v>01.01.1951</v>
      </c>
      <c r="AB1179" s="9" t="str">
        <f t="shared" si="151"/>
        <v>Nein</v>
      </c>
    </row>
    <row r="1180" spans="1:28" x14ac:dyDescent="0.25">
      <c r="A1180" t="s">
        <v>5527</v>
      </c>
      <c r="B1180" t="s">
        <v>5528</v>
      </c>
      <c r="C1180" t="s">
        <v>5529</v>
      </c>
      <c r="D1180" t="s">
        <v>371</v>
      </c>
      <c r="E1180" t="s">
        <v>370</v>
      </c>
      <c r="F1180" t="s">
        <v>5530</v>
      </c>
      <c r="G1180" t="s">
        <v>63</v>
      </c>
      <c r="H1180" t="s">
        <v>51</v>
      </c>
      <c r="I1180" s="3" t="s">
        <v>9814</v>
      </c>
      <c r="J1180" t="s">
        <v>54</v>
      </c>
      <c r="K1180" t="s">
        <v>91</v>
      </c>
      <c r="L1180" t="s">
        <v>51</v>
      </c>
      <c r="M1180" t="s">
        <v>51</v>
      </c>
      <c r="N1180" t="s">
        <v>91</v>
      </c>
      <c r="O1180" t="s">
        <v>56</v>
      </c>
      <c r="P1180" t="s">
        <v>56</v>
      </c>
      <c r="Q1180" s="1" t="s">
        <v>5531</v>
      </c>
      <c r="R1180" t="s">
        <v>5532</v>
      </c>
      <c r="S1180" t="s">
        <v>1225</v>
      </c>
      <c r="T1180" t="s">
        <v>5533</v>
      </c>
      <c r="U1180">
        <f t="shared" si="144"/>
        <v>2005</v>
      </c>
      <c r="V1180" t="str">
        <f t="shared" si="148"/>
        <v>09</v>
      </c>
      <c r="W1180" t="str">
        <f t="shared" si="149"/>
        <v>26</v>
      </c>
      <c r="X1180" s="8">
        <f t="shared" si="150"/>
        <v>38621</v>
      </c>
      <c r="Y1180">
        <f t="shared" si="145"/>
        <v>17.7</v>
      </c>
      <c r="Z1180" t="str">
        <f t="shared" si="146"/>
        <v>GRUENFARBE</v>
      </c>
      <c r="AA1180" s="9" t="str">
        <f t="shared" si="147"/>
        <v>26.09.2005</v>
      </c>
      <c r="AB1180" s="9" t="str">
        <f t="shared" si="151"/>
        <v>Nein</v>
      </c>
    </row>
    <row r="1181" spans="1:28" x14ac:dyDescent="0.25">
      <c r="A1181" t="s">
        <v>5534</v>
      </c>
      <c r="B1181" t="s">
        <v>5535</v>
      </c>
      <c r="C1181" t="s">
        <v>5536</v>
      </c>
      <c r="D1181" t="s">
        <v>5537</v>
      </c>
      <c r="E1181" t="s">
        <v>5538</v>
      </c>
      <c r="F1181" t="s">
        <v>5539</v>
      </c>
      <c r="G1181" t="s">
        <v>53</v>
      </c>
      <c r="H1181" t="s">
        <v>5536</v>
      </c>
      <c r="I1181" s="3" t="s">
        <v>9815</v>
      </c>
      <c r="J1181" t="s">
        <v>54</v>
      </c>
      <c r="K1181" t="s">
        <v>73</v>
      </c>
      <c r="L1181" t="s">
        <v>51</v>
      </c>
      <c r="M1181" t="s">
        <v>51</v>
      </c>
      <c r="N1181" t="s">
        <v>73</v>
      </c>
      <c r="O1181" t="s">
        <v>74</v>
      </c>
      <c r="P1181" t="s">
        <v>56</v>
      </c>
      <c r="Q1181" s="1" t="s">
        <v>5540</v>
      </c>
      <c r="R1181" t="s">
        <v>51</v>
      </c>
      <c r="S1181" t="s">
        <v>1225</v>
      </c>
      <c r="T1181" t="s">
        <v>5541</v>
      </c>
      <c r="U1181">
        <f t="shared" si="144"/>
        <v>2019</v>
      </c>
      <c r="V1181" t="str">
        <f t="shared" si="148"/>
        <v>01</v>
      </c>
      <c r="W1181" t="str">
        <f t="shared" si="149"/>
        <v>09</v>
      </c>
      <c r="X1181" s="8">
        <f t="shared" si="150"/>
        <v>43474</v>
      </c>
      <c r="Y1181">
        <f t="shared" si="145"/>
        <v>17.600000000000001</v>
      </c>
      <c r="Z1181" t="str">
        <f t="shared" si="146"/>
        <v>GRUENFARBE</v>
      </c>
      <c r="AA1181" s="9" t="str">
        <f t="shared" si="147"/>
        <v>09.01.2019</v>
      </c>
      <c r="AB1181" s="9" t="str">
        <f t="shared" si="151"/>
        <v>Nein</v>
      </c>
    </row>
    <row r="1182" spans="1:28" x14ac:dyDescent="0.25">
      <c r="A1182" t="s">
        <v>5542</v>
      </c>
      <c r="B1182" t="s">
        <v>51</v>
      </c>
      <c r="C1182" t="s">
        <v>51</v>
      </c>
      <c r="D1182" t="s">
        <v>4945</v>
      </c>
      <c r="E1182" t="s">
        <v>4946</v>
      </c>
      <c r="F1182" t="s">
        <v>5543</v>
      </c>
      <c r="G1182" t="s">
        <v>88</v>
      </c>
      <c r="H1182" t="s">
        <v>51</v>
      </c>
      <c r="I1182" s="3" t="s">
        <v>9594</v>
      </c>
      <c r="J1182" t="s">
        <v>54</v>
      </c>
      <c r="K1182" t="s">
        <v>55</v>
      </c>
      <c r="L1182" t="s">
        <v>51</v>
      </c>
      <c r="M1182" t="s">
        <v>51</v>
      </c>
      <c r="N1182" t="s">
        <v>55</v>
      </c>
      <c r="O1182" t="s">
        <v>56</v>
      </c>
      <c r="P1182" t="s">
        <v>51</v>
      </c>
      <c r="Q1182" s="1" t="s">
        <v>5540</v>
      </c>
      <c r="R1182" t="s">
        <v>51</v>
      </c>
      <c r="S1182" t="s">
        <v>51</v>
      </c>
      <c r="T1182" t="s">
        <v>5544</v>
      </c>
      <c r="U1182">
        <f t="shared" si="144"/>
        <v>2012</v>
      </c>
      <c r="V1182" t="str">
        <f t="shared" si="148"/>
        <v>01</v>
      </c>
      <c r="W1182" t="str">
        <f t="shared" si="149"/>
        <v>01</v>
      </c>
      <c r="X1182" s="8">
        <f t="shared" si="150"/>
        <v>40909</v>
      </c>
      <c r="Y1182">
        <f t="shared" si="145"/>
        <v>17.600000000000001</v>
      </c>
      <c r="Z1182" t="str">
        <f t="shared" si="146"/>
        <v>GRUENFARBE</v>
      </c>
      <c r="AA1182" s="9" t="str">
        <f t="shared" si="147"/>
        <v>01.01.2012</v>
      </c>
      <c r="AB1182" s="9" t="str">
        <f t="shared" si="151"/>
        <v>Nein</v>
      </c>
    </row>
    <row r="1183" spans="1:28" x14ac:dyDescent="0.25">
      <c r="A1183" t="s">
        <v>5545</v>
      </c>
      <c r="B1183" t="s">
        <v>51</v>
      </c>
      <c r="C1183" t="s">
        <v>51</v>
      </c>
      <c r="D1183" t="s">
        <v>4493</v>
      </c>
      <c r="E1183" t="s">
        <v>4494</v>
      </c>
      <c r="F1183" t="s">
        <v>51</v>
      </c>
      <c r="G1183" t="s">
        <v>93</v>
      </c>
      <c r="H1183" t="s">
        <v>51</v>
      </c>
      <c r="I1183" s="3" t="s">
        <v>9703</v>
      </c>
      <c r="J1183" t="s">
        <v>54</v>
      </c>
      <c r="K1183" t="s">
        <v>59</v>
      </c>
      <c r="L1183" t="s">
        <v>51</v>
      </c>
      <c r="M1183" t="s">
        <v>51</v>
      </c>
      <c r="N1183" t="s">
        <v>59</v>
      </c>
      <c r="O1183" t="s">
        <v>56</v>
      </c>
      <c r="P1183" t="s">
        <v>51</v>
      </c>
      <c r="Q1183" s="1" t="s">
        <v>5540</v>
      </c>
      <c r="R1183" t="s">
        <v>51</v>
      </c>
      <c r="S1183" t="s">
        <v>1225</v>
      </c>
      <c r="T1183" t="s">
        <v>1192</v>
      </c>
      <c r="U1183">
        <f t="shared" si="144"/>
        <v>1998</v>
      </c>
      <c r="V1183" t="str">
        <f t="shared" si="148"/>
        <v>01</v>
      </c>
      <c r="W1183" t="str">
        <f t="shared" si="149"/>
        <v>01</v>
      </c>
      <c r="X1183" s="8">
        <f t="shared" si="150"/>
        <v>35796</v>
      </c>
      <c r="Y1183">
        <f t="shared" si="145"/>
        <v>17.600000000000001</v>
      </c>
      <c r="Z1183" t="str">
        <f t="shared" si="146"/>
        <v>GRUENFARBE</v>
      </c>
      <c r="AA1183" s="9" t="str">
        <f t="shared" si="147"/>
        <v>01.01.1998</v>
      </c>
      <c r="AB1183" s="9" t="str">
        <f t="shared" si="151"/>
        <v>Nein</v>
      </c>
    </row>
    <row r="1184" spans="1:28" x14ac:dyDescent="0.25">
      <c r="A1184" t="s">
        <v>5552</v>
      </c>
      <c r="B1184" t="s">
        <v>51</v>
      </c>
      <c r="C1184" t="s">
        <v>5553</v>
      </c>
      <c r="D1184" t="s">
        <v>5554</v>
      </c>
      <c r="E1184" t="s">
        <v>5555</v>
      </c>
      <c r="F1184" t="s">
        <v>51</v>
      </c>
      <c r="G1184" t="s">
        <v>53</v>
      </c>
      <c r="H1184" t="s">
        <v>51</v>
      </c>
      <c r="I1184" s="3" t="s">
        <v>9277</v>
      </c>
      <c r="J1184" t="s">
        <v>54</v>
      </c>
      <c r="K1184" t="s">
        <v>59</v>
      </c>
      <c r="L1184" t="s">
        <v>51</v>
      </c>
      <c r="M1184" t="s">
        <v>51</v>
      </c>
      <c r="N1184" t="s">
        <v>59</v>
      </c>
      <c r="O1184" t="s">
        <v>56</v>
      </c>
      <c r="P1184" t="s">
        <v>74</v>
      </c>
      <c r="Q1184" s="1" t="s">
        <v>5551</v>
      </c>
      <c r="R1184" t="s">
        <v>51</v>
      </c>
      <c r="S1184" t="s">
        <v>918</v>
      </c>
      <c r="T1184" t="s">
        <v>616</v>
      </c>
      <c r="U1184">
        <f t="shared" si="144"/>
        <v>2014</v>
      </c>
      <c r="V1184" t="str">
        <f t="shared" si="148"/>
        <v>01</v>
      </c>
      <c r="W1184" t="str">
        <f t="shared" si="149"/>
        <v>01</v>
      </c>
      <c r="X1184" s="8">
        <f t="shared" si="150"/>
        <v>41640</v>
      </c>
      <c r="Y1184">
        <f t="shared" si="145"/>
        <v>17.5</v>
      </c>
      <c r="Z1184" t="str">
        <f t="shared" si="146"/>
        <v>GRUENFARBE</v>
      </c>
      <c r="AA1184" s="9" t="str">
        <f t="shared" si="147"/>
        <v>01.01.2014</v>
      </c>
      <c r="AB1184" s="9" t="str">
        <f t="shared" si="151"/>
        <v>Nein</v>
      </c>
    </row>
    <row r="1185" spans="1:28" x14ac:dyDescent="0.25">
      <c r="A1185" t="s">
        <v>5546</v>
      </c>
      <c r="B1185" t="s">
        <v>51</v>
      </c>
      <c r="C1185" t="s">
        <v>5547</v>
      </c>
      <c r="D1185" t="s">
        <v>5548</v>
      </c>
      <c r="E1185" t="s">
        <v>5549</v>
      </c>
      <c r="F1185" t="s">
        <v>5550</v>
      </c>
      <c r="G1185" t="s">
        <v>69</v>
      </c>
      <c r="H1185" t="s">
        <v>51</v>
      </c>
      <c r="I1185" s="3" t="s">
        <v>9269</v>
      </c>
      <c r="J1185" t="s">
        <v>54</v>
      </c>
      <c r="K1185" t="s">
        <v>59</v>
      </c>
      <c r="L1185" t="s">
        <v>51</v>
      </c>
      <c r="M1185" t="s">
        <v>51</v>
      </c>
      <c r="N1185" t="s">
        <v>59</v>
      </c>
      <c r="O1185" t="s">
        <v>56</v>
      </c>
      <c r="P1185" t="s">
        <v>51</v>
      </c>
      <c r="Q1185" s="1" t="s">
        <v>5551</v>
      </c>
      <c r="R1185" t="s">
        <v>51</v>
      </c>
      <c r="S1185" t="s">
        <v>51</v>
      </c>
      <c r="T1185" t="s">
        <v>51</v>
      </c>
      <c r="U1185">
        <f t="shared" si="144"/>
        <v>2010</v>
      </c>
      <c r="V1185" t="str">
        <f t="shared" si="148"/>
        <v>01</v>
      </c>
      <c r="W1185" t="str">
        <f t="shared" si="149"/>
        <v>01</v>
      </c>
      <c r="X1185" s="8">
        <f t="shared" si="150"/>
        <v>40179</v>
      </c>
      <c r="Y1185">
        <f t="shared" si="145"/>
        <v>17.5</v>
      </c>
      <c r="Z1185" t="str">
        <f t="shared" si="146"/>
        <v>GRUENFARBE</v>
      </c>
      <c r="AA1185" s="9" t="str">
        <f t="shared" si="147"/>
        <v>01.01.2010</v>
      </c>
      <c r="AB1185" s="9" t="str">
        <f t="shared" si="151"/>
        <v>Nein</v>
      </c>
    </row>
    <row r="1186" spans="1:28" x14ac:dyDescent="0.25">
      <c r="A1186" t="s">
        <v>5559</v>
      </c>
      <c r="B1186" t="s">
        <v>5560</v>
      </c>
      <c r="C1186" t="s">
        <v>51</v>
      </c>
      <c r="D1186" t="s">
        <v>5561</v>
      </c>
      <c r="E1186" t="s">
        <v>5549</v>
      </c>
      <c r="F1186" t="s">
        <v>51</v>
      </c>
      <c r="G1186" t="s">
        <v>69</v>
      </c>
      <c r="H1186" t="s">
        <v>51</v>
      </c>
      <c r="I1186" s="3" t="s">
        <v>9269</v>
      </c>
      <c r="J1186" t="s">
        <v>54</v>
      </c>
      <c r="K1186" t="s">
        <v>59</v>
      </c>
      <c r="L1186" t="s">
        <v>51</v>
      </c>
      <c r="M1186" t="s">
        <v>51</v>
      </c>
      <c r="N1186" t="s">
        <v>59</v>
      </c>
      <c r="O1186" t="s">
        <v>56</v>
      </c>
      <c r="P1186" t="s">
        <v>51</v>
      </c>
      <c r="Q1186" s="1" t="s">
        <v>5551</v>
      </c>
      <c r="R1186" t="s">
        <v>51</v>
      </c>
      <c r="S1186" t="s">
        <v>1225</v>
      </c>
      <c r="T1186" t="s">
        <v>3826</v>
      </c>
      <c r="U1186">
        <f t="shared" si="144"/>
        <v>2010</v>
      </c>
      <c r="V1186" t="str">
        <f t="shared" si="148"/>
        <v>01</v>
      </c>
      <c r="W1186" t="str">
        <f t="shared" si="149"/>
        <v>01</v>
      </c>
      <c r="X1186" s="8">
        <f t="shared" si="150"/>
        <v>40179</v>
      </c>
      <c r="Y1186">
        <f t="shared" si="145"/>
        <v>17.5</v>
      </c>
      <c r="Z1186" t="str">
        <f t="shared" si="146"/>
        <v>GRUENFARBE</v>
      </c>
      <c r="AA1186" s="9" t="str">
        <f t="shared" si="147"/>
        <v>01.01.2010</v>
      </c>
      <c r="AB1186" s="9" t="str">
        <f t="shared" si="151"/>
        <v>Nein</v>
      </c>
    </row>
    <row r="1187" spans="1:28" x14ac:dyDescent="0.25">
      <c r="A1187" t="s">
        <v>5556</v>
      </c>
      <c r="B1187" t="s">
        <v>5557</v>
      </c>
      <c r="C1187" t="s">
        <v>51</v>
      </c>
      <c r="D1187" t="s">
        <v>4309</v>
      </c>
      <c r="E1187" t="s">
        <v>4310</v>
      </c>
      <c r="F1187" t="s">
        <v>4311</v>
      </c>
      <c r="G1187" t="s">
        <v>79</v>
      </c>
      <c r="H1187" t="s">
        <v>51</v>
      </c>
      <c r="I1187" s="3" t="s">
        <v>9816</v>
      </c>
      <c r="J1187" t="s">
        <v>54</v>
      </c>
      <c r="K1187" t="s">
        <v>171</v>
      </c>
      <c r="L1187" t="s">
        <v>51</v>
      </c>
      <c r="M1187" t="s">
        <v>667</v>
      </c>
      <c r="N1187" t="s">
        <v>171</v>
      </c>
      <c r="O1187" t="s">
        <v>74</v>
      </c>
      <c r="P1187" t="s">
        <v>56</v>
      </c>
      <c r="Q1187" s="1" t="s">
        <v>5551</v>
      </c>
      <c r="R1187" t="s">
        <v>5558</v>
      </c>
      <c r="S1187" t="s">
        <v>1225</v>
      </c>
      <c r="T1187" t="s">
        <v>1356</v>
      </c>
      <c r="U1187">
        <f t="shared" si="144"/>
        <v>2005</v>
      </c>
      <c r="V1187" t="str">
        <f t="shared" si="148"/>
        <v>01</v>
      </c>
      <c r="W1187" t="str">
        <f t="shared" si="149"/>
        <v>15</v>
      </c>
      <c r="X1187" s="8">
        <f t="shared" si="150"/>
        <v>38367</v>
      </c>
      <c r="Y1187">
        <f t="shared" si="145"/>
        <v>17.5</v>
      </c>
      <c r="Z1187" t="str">
        <f t="shared" si="146"/>
        <v>GRUENFARBE</v>
      </c>
      <c r="AA1187" s="9" t="str">
        <f t="shared" si="147"/>
        <v>15.01.2005</v>
      </c>
      <c r="AB1187" s="9" t="str">
        <f t="shared" si="151"/>
        <v>Nein</v>
      </c>
    </row>
    <row r="1188" spans="1:28" ht="27.6" x14ac:dyDescent="0.25">
      <c r="A1188" t="s">
        <v>5562</v>
      </c>
      <c r="B1188" t="s">
        <v>3237</v>
      </c>
      <c r="C1188" t="s">
        <v>3238</v>
      </c>
      <c r="D1188" t="s">
        <v>3239</v>
      </c>
      <c r="E1188" t="s">
        <v>3240</v>
      </c>
      <c r="F1188" t="s">
        <v>3241</v>
      </c>
      <c r="G1188" t="s">
        <v>53</v>
      </c>
      <c r="H1188" t="s">
        <v>5563</v>
      </c>
      <c r="I1188" s="4" t="s">
        <v>9817</v>
      </c>
      <c r="J1188" t="s">
        <v>54</v>
      </c>
      <c r="K1188" t="s">
        <v>91</v>
      </c>
      <c r="L1188" t="s">
        <v>5564</v>
      </c>
      <c r="M1188" t="s">
        <v>5565</v>
      </c>
      <c r="N1188" t="s">
        <v>91</v>
      </c>
      <c r="O1188" t="s">
        <v>56</v>
      </c>
      <c r="P1188" t="s">
        <v>56</v>
      </c>
      <c r="Q1188" s="1" t="s">
        <v>5551</v>
      </c>
      <c r="R1188" s="2" t="s">
        <v>3245</v>
      </c>
      <c r="S1188" t="s">
        <v>450</v>
      </c>
      <c r="T1188" t="s">
        <v>471</v>
      </c>
      <c r="U1188">
        <f t="shared" si="144"/>
        <v>1970</v>
      </c>
      <c r="V1188" t="str">
        <f t="shared" si="148"/>
        <v>01</v>
      </c>
      <c r="W1188" t="str">
        <f t="shared" si="149"/>
        <v>12</v>
      </c>
      <c r="X1188" s="8">
        <f t="shared" si="150"/>
        <v>25580</v>
      </c>
      <c r="Y1188">
        <f t="shared" si="145"/>
        <v>17.5</v>
      </c>
      <c r="Z1188" t="str">
        <f t="shared" si="146"/>
        <v>ROTFARBE</v>
      </c>
      <c r="AA1188" s="9" t="str">
        <f t="shared" si="147"/>
        <v>12.01.1970</v>
      </c>
      <c r="AB1188" s="9" t="str">
        <f t="shared" si="151"/>
        <v>Nein</v>
      </c>
    </row>
    <row r="1189" spans="1:28" x14ac:dyDescent="0.25">
      <c r="A1189" t="s">
        <v>5566</v>
      </c>
      <c r="B1189" t="s">
        <v>4389</v>
      </c>
      <c r="C1189" t="s">
        <v>4390</v>
      </c>
      <c r="D1189" t="s">
        <v>4255</v>
      </c>
      <c r="E1189" t="s">
        <v>4256</v>
      </c>
      <c r="F1189" t="s">
        <v>4391</v>
      </c>
      <c r="G1189" t="s">
        <v>66</v>
      </c>
      <c r="H1189" t="s">
        <v>5567</v>
      </c>
      <c r="I1189" s="3" t="s">
        <v>9304</v>
      </c>
      <c r="J1189" t="s">
        <v>54</v>
      </c>
      <c r="K1189" t="s">
        <v>55</v>
      </c>
      <c r="L1189" t="s">
        <v>51</v>
      </c>
      <c r="M1189" t="s">
        <v>51</v>
      </c>
      <c r="N1189" t="s">
        <v>55</v>
      </c>
      <c r="O1189" t="s">
        <v>56</v>
      </c>
      <c r="P1189" t="s">
        <v>74</v>
      </c>
      <c r="Q1189" s="1" t="s">
        <v>5568</v>
      </c>
      <c r="R1189" t="s">
        <v>4393</v>
      </c>
      <c r="S1189" t="s">
        <v>450</v>
      </c>
      <c r="T1189" t="s">
        <v>1356</v>
      </c>
      <c r="U1189">
        <f t="shared" si="144"/>
        <v>2011</v>
      </c>
      <c r="V1189" t="str">
        <f t="shared" si="148"/>
        <v>01</v>
      </c>
      <c r="W1189" t="str">
        <f t="shared" si="149"/>
        <v>01</v>
      </c>
      <c r="X1189" s="8">
        <f t="shared" si="150"/>
        <v>40544</v>
      </c>
      <c r="Y1189">
        <f t="shared" si="145"/>
        <v>17.399999999999999</v>
      </c>
      <c r="Z1189" t="str">
        <f t="shared" si="146"/>
        <v>GRUENFARBE</v>
      </c>
      <c r="AA1189" s="9" t="str">
        <f t="shared" si="147"/>
        <v>01.01.2011</v>
      </c>
      <c r="AB1189" s="9" t="str">
        <f t="shared" si="151"/>
        <v>Nein</v>
      </c>
    </row>
    <row r="1190" spans="1:28" x14ac:dyDescent="0.25">
      <c r="A1190" t="s">
        <v>5569</v>
      </c>
      <c r="B1190" t="s">
        <v>4605</v>
      </c>
      <c r="C1190" t="s">
        <v>4606</v>
      </c>
      <c r="D1190" t="s">
        <v>4607</v>
      </c>
      <c r="E1190" t="s">
        <v>4608</v>
      </c>
      <c r="F1190" t="s">
        <v>4609</v>
      </c>
      <c r="G1190" t="s">
        <v>53</v>
      </c>
      <c r="H1190" t="s">
        <v>5570</v>
      </c>
      <c r="I1190" s="4" t="s">
        <v>9818</v>
      </c>
      <c r="J1190" t="s">
        <v>5571</v>
      </c>
      <c r="K1190" t="s">
        <v>183</v>
      </c>
      <c r="L1190" t="s">
        <v>5572</v>
      </c>
      <c r="M1190" t="s">
        <v>51</v>
      </c>
      <c r="N1190" t="s">
        <v>184</v>
      </c>
      <c r="O1190" t="s">
        <v>74</v>
      </c>
      <c r="P1190" t="s">
        <v>56</v>
      </c>
      <c r="Q1190" s="1" t="s">
        <v>5568</v>
      </c>
      <c r="R1190" t="s">
        <v>4611</v>
      </c>
      <c r="S1190" t="s">
        <v>1225</v>
      </c>
      <c r="T1190" t="s">
        <v>4605</v>
      </c>
      <c r="U1190">
        <f t="shared" si="144"/>
        <v>1982</v>
      </c>
      <c r="V1190" t="str">
        <f t="shared" si="148"/>
        <v>03</v>
      </c>
      <c r="W1190" t="str">
        <f t="shared" si="149"/>
        <v>04</v>
      </c>
      <c r="X1190" s="8">
        <f t="shared" si="150"/>
        <v>30014</v>
      </c>
      <c r="Y1190">
        <f t="shared" si="145"/>
        <v>17.399999999999999</v>
      </c>
      <c r="Z1190" t="str">
        <f t="shared" si="146"/>
        <v>ROTFARBE</v>
      </c>
      <c r="AA1190" s="9" t="str">
        <f t="shared" si="147"/>
        <v>04.03.1982</v>
      </c>
      <c r="AB1190" s="9" t="str">
        <f t="shared" si="151"/>
        <v>Nein</v>
      </c>
    </row>
    <row r="1191" spans="1:28" x14ac:dyDescent="0.25">
      <c r="A1191" t="s">
        <v>5573</v>
      </c>
      <c r="B1191" t="s">
        <v>5574</v>
      </c>
      <c r="C1191" t="s">
        <v>5574</v>
      </c>
      <c r="D1191" t="s">
        <v>5575</v>
      </c>
      <c r="E1191" t="s">
        <v>5576</v>
      </c>
      <c r="F1191" t="s">
        <v>51</v>
      </c>
      <c r="G1191" t="s">
        <v>66</v>
      </c>
      <c r="H1191" t="s">
        <v>51</v>
      </c>
      <c r="I1191" s="3" t="s">
        <v>9819</v>
      </c>
      <c r="J1191" t="s">
        <v>54</v>
      </c>
      <c r="K1191" t="s">
        <v>59</v>
      </c>
      <c r="L1191" t="s">
        <v>51</v>
      </c>
      <c r="M1191" t="s">
        <v>51</v>
      </c>
      <c r="N1191" t="s">
        <v>59</v>
      </c>
      <c r="O1191" t="s">
        <v>56</v>
      </c>
      <c r="P1191" t="s">
        <v>51</v>
      </c>
      <c r="Q1191" s="1" t="s">
        <v>5577</v>
      </c>
      <c r="R1191" t="s">
        <v>51</v>
      </c>
      <c r="S1191" t="s">
        <v>450</v>
      </c>
      <c r="T1191" t="s">
        <v>1356</v>
      </c>
      <c r="U1191">
        <f t="shared" si="144"/>
        <v>2019</v>
      </c>
      <c r="V1191" t="str">
        <f t="shared" si="148"/>
        <v>10</v>
      </c>
      <c r="W1191" t="str">
        <f t="shared" si="149"/>
        <v>18</v>
      </c>
      <c r="X1191" s="8">
        <f t="shared" si="150"/>
        <v>43756</v>
      </c>
      <c r="Y1191">
        <f t="shared" si="145"/>
        <v>17.3</v>
      </c>
      <c r="Z1191" t="str">
        <f t="shared" si="146"/>
        <v>GRUENFARBE</v>
      </c>
      <c r="AA1191" s="9" t="str">
        <f t="shared" si="147"/>
        <v>18.10.2019</v>
      </c>
      <c r="AB1191" s="9" t="str">
        <f t="shared" si="151"/>
        <v>Nein</v>
      </c>
    </row>
    <row r="1192" spans="1:28" x14ac:dyDescent="0.25">
      <c r="A1192" t="s">
        <v>5578</v>
      </c>
      <c r="B1192" t="s">
        <v>4482</v>
      </c>
      <c r="C1192" t="s">
        <v>5579</v>
      </c>
      <c r="D1192" t="s">
        <v>2142</v>
      </c>
      <c r="E1192" t="s">
        <v>2143</v>
      </c>
      <c r="F1192" t="s">
        <v>51</v>
      </c>
      <c r="G1192" t="s">
        <v>93</v>
      </c>
      <c r="H1192" t="s">
        <v>51</v>
      </c>
      <c r="I1192" s="3" t="s">
        <v>9736</v>
      </c>
      <c r="J1192" t="s">
        <v>54</v>
      </c>
      <c r="K1192" t="s">
        <v>73</v>
      </c>
      <c r="L1192" t="s">
        <v>51</v>
      </c>
      <c r="M1192" t="s">
        <v>51</v>
      </c>
      <c r="N1192" t="s">
        <v>73</v>
      </c>
      <c r="O1192" t="s">
        <v>74</v>
      </c>
      <c r="P1192" t="s">
        <v>56</v>
      </c>
      <c r="Q1192" s="1" t="s">
        <v>5577</v>
      </c>
      <c r="R1192" t="s">
        <v>51</v>
      </c>
      <c r="S1192" t="s">
        <v>1225</v>
      </c>
      <c r="T1192" t="s">
        <v>4486</v>
      </c>
      <c r="U1192">
        <f t="shared" si="144"/>
        <v>2018</v>
      </c>
      <c r="V1192" t="str">
        <f t="shared" si="148"/>
        <v>12</v>
      </c>
      <c r="W1192" t="str">
        <f t="shared" si="149"/>
        <v>18</v>
      </c>
      <c r="X1192" s="8">
        <f t="shared" si="150"/>
        <v>43452</v>
      </c>
      <c r="Y1192">
        <f t="shared" si="145"/>
        <v>17.3</v>
      </c>
      <c r="Z1192" t="str">
        <f t="shared" si="146"/>
        <v>GRUENFARBE</v>
      </c>
      <c r="AA1192" s="9" t="str">
        <f t="shared" si="147"/>
        <v>18.12.2018</v>
      </c>
      <c r="AB1192" s="9" t="str">
        <f t="shared" si="151"/>
        <v>Nein</v>
      </c>
    </row>
    <row r="1193" spans="1:28" x14ac:dyDescent="0.25">
      <c r="A1193" t="s">
        <v>5580</v>
      </c>
      <c r="B1193" t="s">
        <v>5581</v>
      </c>
      <c r="C1193" t="s">
        <v>5582</v>
      </c>
      <c r="D1193" t="s">
        <v>5583</v>
      </c>
      <c r="E1193" t="s">
        <v>5584</v>
      </c>
      <c r="F1193" t="s">
        <v>51</v>
      </c>
      <c r="G1193" t="s">
        <v>84</v>
      </c>
      <c r="H1193" t="s">
        <v>51</v>
      </c>
      <c r="I1193" s="3" t="s">
        <v>9698</v>
      </c>
      <c r="J1193" t="s">
        <v>54</v>
      </c>
      <c r="K1193" t="s">
        <v>59</v>
      </c>
      <c r="L1193" t="s">
        <v>51</v>
      </c>
      <c r="M1193" t="s">
        <v>51</v>
      </c>
      <c r="N1193" t="s">
        <v>59</v>
      </c>
      <c r="O1193" t="s">
        <v>56</v>
      </c>
      <c r="P1193" t="s">
        <v>51</v>
      </c>
      <c r="Q1193" s="1" t="s">
        <v>5577</v>
      </c>
      <c r="R1193" t="s">
        <v>5585</v>
      </c>
      <c r="S1193" t="s">
        <v>1225</v>
      </c>
      <c r="T1193" t="s">
        <v>3843</v>
      </c>
      <c r="U1193">
        <f t="shared" si="144"/>
        <v>2016</v>
      </c>
      <c r="V1193" t="str">
        <f t="shared" si="148"/>
        <v>01</v>
      </c>
      <c r="W1193" t="str">
        <f t="shared" si="149"/>
        <v>01</v>
      </c>
      <c r="X1193" s="8">
        <f t="shared" si="150"/>
        <v>42370</v>
      </c>
      <c r="Y1193">
        <f t="shared" si="145"/>
        <v>17.3</v>
      </c>
      <c r="Z1193" t="str">
        <f t="shared" si="146"/>
        <v>GRUENFARBE</v>
      </c>
      <c r="AA1193" s="9" t="str">
        <f t="shared" si="147"/>
        <v>01.01.2016</v>
      </c>
      <c r="AB1193" s="9" t="str">
        <f t="shared" si="151"/>
        <v>Nein</v>
      </c>
    </row>
    <row r="1194" spans="1:28" x14ac:dyDescent="0.25">
      <c r="A1194" t="s">
        <v>5586</v>
      </c>
      <c r="B1194" t="s">
        <v>5587</v>
      </c>
      <c r="C1194" t="s">
        <v>5587</v>
      </c>
      <c r="D1194" t="s">
        <v>1887</v>
      </c>
      <c r="E1194" t="s">
        <v>5588</v>
      </c>
      <c r="F1194" t="s">
        <v>5589</v>
      </c>
      <c r="G1194" t="s">
        <v>66</v>
      </c>
      <c r="H1194" t="s">
        <v>51</v>
      </c>
      <c r="I1194" s="3" t="s">
        <v>9304</v>
      </c>
      <c r="J1194" t="s">
        <v>54</v>
      </c>
      <c r="K1194" t="s">
        <v>55</v>
      </c>
      <c r="L1194" t="s">
        <v>51</v>
      </c>
      <c r="M1194" t="s">
        <v>51</v>
      </c>
      <c r="N1194" t="s">
        <v>55</v>
      </c>
      <c r="O1194" t="s">
        <v>56</v>
      </c>
      <c r="P1194" t="s">
        <v>51</v>
      </c>
      <c r="Q1194" s="1" t="s">
        <v>5577</v>
      </c>
      <c r="R1194" t="s">
        <v>5590</v>
      </c>
      <c r="S1194" t="s">
        <v>450</v>
      </c>
      <c r="T1194" t="s">
        <v>1356</v>
      </c>
      <c r="U1194">
        <f t="shared" si="144"/>
        <v>2011</v>
      </c>
      <c r="V1194" t="str">
        <f t="shared" si="148"/>
        <v>01</v>
      </c>
      <c r="W1194" t="str">
        <f t="shared" si="149"/>
        <v>01</v>
      </c>
      <c r="X1194" s="8">
        <f t="shared" si="150"/>
        <v>40544</v>
      </c>
      <c r="Y1194">
        <f t="shared" si="145"/>
        <v>17.3</v>
      </c>
      <c r="Z1194" t="str">
        <f t="shared" si="146"/>
        <v>GRUENFARBE</v>
      </c>
      <c r="AA1194" s="9" t="str">
        <f t="shared" si="147"/>
        <v>01.01.2011</v>
      </c>
      <c r="AB1194" s="9" t="str">
        <f t="shared" si="151"/>
        <v>Nein</v>
      </c>
    </row>
    <row r="1195" spans="1:28" x14ac:dyDescent="0.25">
      <c r="A1195" t="s">
        <v>5591</v>
      </c>
      <c r="B1195" t="s">
        <v>5592</v>
      </c>
      <c r="C1195" t="s">
        <v>5593</v>
      </c>
      <c r="D1195" t="s">
        <v>5594</v>
      </c>
      <c r="E1195" t="s">
        <v>5595</v>
      </c>
      <c r="F1195" t="s">
        <v>51</v>
      </c>
      <c r="G1195" t="s">
        <v>81</v>
      </c>
      <c r="H1195" t="s">
        <v>51</v>
      </c>
      <c r="I1195" s="3" t="s">
        <v>9304</v>
      </c>
      <c r="J1195" t="s">
        <v>54</v>
      </c>
      <c r="K1195" t="s">
        <v>55</v>
      </c>
      <c r="L1195" t="s">
        <v>51</v>
      </c>
      <c r="M1195" t="s">
        <v>51</v>
      </c>
      <c r="N1195" t="s">
        <v>55</v>
      </c>
      <c r="O1195" t="s">
        <v>56</v>
      </c>
      <c r="P1195" t="s">
        <v>74</v>
      </c>
      <c r="Q1195" s="1" t="s">
        <v>5577</v>
      </c>
      <c r="R1195" t="s">
        <v>51</v>
      </c>
      <c r="S1195" t="s">
        <v>1225</v>
      </c>
      <c r="T1195" t="s">
        <v>1625</v>
      </c>
      <c r="U1195">
        <f t="shared" si="144"/>
        <v>2011</v>
      </c>
      <c r="V1195" t="str">
        <f t="shared" si="148"/>
        <v>01</v>
      </c>
      <c r="W1195" t="str">
        <f t="shared" si="149"/>
        <v>01</v>
      </c>
      <c r="X1195" s="8">
        <f t="shared" si="150"/>
        <v>40544</v>
      </c>
      <c r="Y1195">
        <f t="shared" si="145"/>
        <v>17.3</v>
      </c>
      <c r="Z1195" t="str">
        <f t="shared" si="146"/>
        <v>GRUENFARBE</v>
      </c>
      <c r="AA1195" s="9" t="str">
        <f t="shared" si="147"/>
        <v>01.01.2011</v>
      </c>
      <c r="AB1195" s="9" t="str">
        <f t="shared" si="151"/>
        <v>Nein</v>
      </c>
    </row>
    <row r="1196" spans="1:28" x14ac:dyDescent="0.25">
      <c r="A1196" t="s">
        <v>5601</v>
      </c>
      <c r="B1196" t="s">
        <v>5602</v>
      </c>
      <c r="C1196" t="s">
        <v>51</v>
      </c>
      <c r="D1196" t="s">
        <v>5603</v>
      </c>
      <c r="E1196" t="s">
        <v>5604</v>
      </c>
      <c r="F1196" t="s">
        <v>51</v>
      </c>
      <c r="G1196" t="s">
        <v>63</v>
      </c>
      <c r="H1196" t="s">
        <v>51</v>
      </c>
      <c r="I1196" s="3" t="s">
        <v>9274</v>
      </c>
      <c r="J1196" t="s">
        <v>54</v>
      </c>
      <c r="K1196" t="s">
        <v>59</v>
      </c>
      <c r="L1196" t="s">
        <v>51</v>
      </c>
      <c r="M1196" t="s">
        <v>51</v>
      </c>
      <c r="N1196" t="s">
        <v>59</v>
      </c>
      <c r="O1196" t="s">
        <v>56</v>
      </c>
      <c r="P1196" t="s">
        <v>51</v>
      </c>
      <c r="Q1196" s="1" t="s">
        <v>5599</v>
      </c>
      <c r="R1196" t="s">
        <v>51</v>
      </c>
      <c r="S1196" t="s">
        <v>918</v>
      </c>
      <c r="T1196" t="s">
        <v>4784</v>
      </c>
      <c r="U1196">
        <f t="shared" si="144"/>
        <v>2007</v>
      </c>
      <c r="V1196" t="str">
        <f t="shared" si="148"/>
        <v>01</v>
      </c>
      <c r="W1196" t="str">
        <f t="shared" si="149"/>
        <v>01</v>
      </c>
      <c r="X1196" s="8">
        <f t="shared" si="150"/>
        <v>39083</v>
      </c>
      <c r="Y1196">
        <f t="shared" si="145"/>
        <v>17.2</v>
      </c>
      <c r="Z1196" t="str">
        <f t="shared" si="146"/>
        <v>GRUENFARBE</v>
      </c>
      <c r="AA1196" s="9" t="str">
        <f t="shared" si="147"/>
        <v>01.01.2007</v>
      </c>
      <c r="AB1196" s="9" t="str">
        <f t="shared" si="151"/>
        <v>Nein</v>
      </c>
    </row>
    <row r="1197" spans="1:28" x14ac:dyDescent="0.25">
      <c r="A1197" t="s">
        <v>5596</v>
      </c>
      <c r="B1197" t="s">
        <v>5597</v>
      </c>
      <c r="C1197" t="s">
        <v>5598</v>
      </c>
      <c r="D1197" t="s">
        <v>2909</v>
      </c>
      <c r="E1197" t="s">
        <v>262</v>
      </c>
      <c r="F1197" t="s">
        <v>51</v>
      </c>
      <c r="G1197" t="s">
        <v>61</v>
      </c>
      <c r="H1197" t="s">
        <v>51</v>
      </c>
      <c r="I1197" s="3" t="s">
        <v>9820</v>
      </c>
      <c r="J1197" t="s">
        <v>834</v>
      </c>
      <c r="K1197" t="s">
        <v>73</v>
      </c>
      <c r="L1197" t="s">
        <v>73</v>
      </c>
      <c r="M1197" t="s">
        <v>667</v>
      </c>
      <c r="N1197" t="s">
        <v>73</v>
      </c>
      <c r="O1197" t="s">
        <v>74</v>
      </c>
      <c r="P1197" t="s">
        <v>56</v>
      </c>
      <c r="Q1197" s="1" t="s">
        <v>5599</v>
      </c>
      <c r="R1197" t="s">
        <v>5600</v>
      </c>
      <c r="S1197" t="s">
        <v>1225</v>
      </c>
      <c r="T1197" t="s">
        <v>2524</v>
      </c>
      <c r="U1197">
        <f t="shared" si="144"/>
        <v>2005</v>
      </c>
      <c r="V1197" t="str">
        <f t="shared" si="148"/>
        <v>12</v>
      </c>
      <c r="W1197" t="str">
        <f t="shared" si="149"/>
        <v>31</v>
      </c>
      <c r="X1197" s="8">
        <f t="shared" si="150"/>
        <v>38717</v>
      </c>
      <c r="Y1197">
        <f t="shared" si="145"/>
        <v>17.2</v>
      </c>
      <c r="Z1197" t="str">
        <f t="shared" si="146"/>
        <v>GRUENFARBE</v>
      </c>
      <c r="AA1197" s="9" t="str">
        <f t="shared" si="147"/>
        <v>31.12.2005</v>
      </c>
      <c r="AB1197" s="9" t="str">
        <f t="shared" si="151"/>
        <v>Nein</v>
      </c>
    </row>
    <row r="1198" spans="1:28" x14ac:dyDescent="0.25">
      <c r="A1198" t="s">
        <v>5605</v>
      </c>
      <c r="B1198" t="s">
        <v>5606</v>
      </c>
      <c r="C1198" t="s">
        <v>51</v>
      </c>
      <c r="D1198" t="s">
        <v>5607</v>
      </c>
      <c r="E1198" t="s">
        <v>5608</v>
      </c>
      <c r="F1198" t="s">
        <v>51</v>
      </c>
      <c r="G1198" t="s">
        <v>58</v>
      </c>
      <c r="H1198" t="s">
        <v>51</v>
      </c>
      <c r="I1198" s="3" t="s">
        <v>9821</v>
      </c>
      <c r="J1198" t="s">
        <v>54</v>
      </c>
      <c r="K1198" t="s">
        <v>73</v>
      </c>
      <c r="L1198" t="s">
        <v>51</v>
      </c>
      <c r="M1198" t="s">
        <v>51</v>
      </c>
      <c r="N1198" t="s">
        <v>73</v>
      </c>
      <c r="O1198" t="s">
        <v>74</v>
      </c>
      <c r="P1198" t="s">
        <v>56</v>
      </c>
      <c r="Q1198" s="1" t="s">
        <v>5609</v>
      </c>
      <c r="R1198" t="s">
        <v>5610</v>
      </c>
      <c r="S1198" t="s">
        <v>5611</v>
      </c>
      <c r="T1198" t="s">
        <v>2279</v>
      </c>
      <c r="U1198">
        <f t="shared" si="144"/>
        <v>2014</v>
      </c>
      <c r="V1198" t="str">
        <f t="shared" si="148"/>
        <v>03</v>
      </c>
      <c r="W1198" t="str">
        <f t="shared" si="149"/>
        <v>03</v>
      </c>
      <c r="X1198" s="8">
        <f t="shared" si="150"/>
        <v>41701</v>
      </c>
      <c r="Y1198">
        <f t="shared" si="145"/>
        <v>17.100000000000001</v>
      </c>
      <c r="Z1198" t="str">
        <f t="shared" si="146"/>
        <v>GRUENFARBE</v>
      </c>
      <c r="AA1198" s="9" t="str">
        <f t="shared" si="147"/>
        <v>03.03.2014</v>
      </c>
      <c r="AB1198" s="9" t="str">
        <f t="shared" si="151"/>
        <v>Nein</v>
      </c>
    </row>
    <row r="1199" spans="1:28" x14ac:dyDescent="0.25">
      <c r="A1199" t="s">
        <v>5612</v>
      </c>
      <c r="B1199" t="s">
        <v>5613</v>
      </c>
      <c r="C1199" t="s">
        <v>5614</v>
      </c>
      <c r="D1199" t="s">
        <v>389</v>
      </c>
      <c r="E1199" t="s">
        <v>5615</v>
      </c>
      <c r="F1199" t="s">
        <v>5616</v>
      </c>
      <c r="G1199" t="s">
        <v>58</v>
      </c>
      <c r="H1199" t="s">
        <v>51</v>
      </c>
      <c r="I1199" s="3" t="s">
        <v>9822</v>
      </c>
      <c r="J1199" t="s">
        <v>1259</v>
      </c>
      <c r="K1199" t="s">
        <v>73</v>
      </c>
      <c r="L1199" t="s">
        <v>73</v>
      </c>
      <c r="M1199" t="s">
        <v>2262</v>
      </c>
      <c r="N1199" t="s">
        <v>73</v>
      </c>
      <c r="O1199" t="s">
        <v>74</v>
      </c>
      <c r="P1199" t="s">
        <v>56</v>
      </c>
      <c r="Q1199" s="1" t="s">
        <v>5609</v>
      </c>
      <c r="R1199" t="s">
        <v>5617</v>
      </c>
      <c r="S1199" t="s">
        <v>450</v>
      </c>
      <c r="T1199" t="s">
        <v>1279</v>
      </c>
      <c r="U1199">
        <f t="shared" si="144"/>
        <v>2003</v>
      </c>
      <c r="V1199" t="str">
        <f t="shared" si="148"/>
        <v>09</v>
      </c>
      <c r="W1199" t="str">
        <f t="shared" si="149"/>
        <v>15</v>
      </c>
      <c r="X1199" s="8">
        <f t="shared" si="150"/>
        <v>37879</v>
      </c>
      <c r="Y1199">
        <f t="shared" si="145"/>
        <v>17.100000000000001</v>
      </c>
      <c r="Z1199" t="str">
        <f t="shared" si="146"/>
        <v>GRUENFARBE</v>
      </c>
      <c r="AA1199" s="9" t="str">
        <f t="shared" si="147"/>
        <v>15.09.2003</v>
      </c>
      <c r="AB1199" s="9" t="str">
        <f t="shared" si="151"/>
        <v>Nein</v>
      </c>
    </row>
    <row r="1200" spans="1:28" x14ac:dyDescent="0.25">
      <c r="A1200" t="s">
        <v>5618</v>
      </c>
      <c r="B1200" t="s">
        <v>3923</v>
      </c>
      <c r="C1200" t="s">
        <v>5619</v>
      </c>
      <c r="D1200" t="s">
        <v>5620</v>
      </c>
      <c r="E1200" t="s">
        <v>3281</v>
      </c>
      <c r="F1200" t="s">
        <v>5621</v>
      </c>
      <c r="G1200" t="s">
        <v>66</v>
      </c>
      <c r="H1200" t="s">
        <v>51</v>
      </c>
      <c r="I1200" s="3" t="s">
        <v>9823</v>
      </c>
      <c r="J1200" t="s">
        <v>54</v>
      </c>
      <c r="K1200" t="s">
        <v>91</v>
      </c>
      <c r="L1200" t="s">
        <v>51</v>
      </c>
      <c r="M1200" t="s">
        <v>51</v>
      </c>
      <c r="N1200" t="s">
        <v>91</v>
      </c>
      <c r="O1200" t="s">
        <v>56</v>
      </c>
      <c r="P1200" t="s">
        <v>172</v>
      </c>
      <c r="Q1200" s="1" t="s">
        <v>5609</v>
      </c>
      <c r="R1200" t="s">
        <v>51</v>
      </c>
      <c r="S1200" t="s">
        <v>1225</v>
      </c>
      <c r="T1200" t="s">
        <v>1625</v>
      </c>
      <c r="U1200">
        <f t="shared" si="144"/>
        <v>2003</v>
      </c>
      <c r="V1200" t="str">
        <f t="shared" si="148"/>
        <v>10</v>
      </c>
      <c r="W1200" t="str">
        <f t="shared" si="149"/>
        <v>16</v>
      </c>
      <c r="X1200" s="8">
        <f t="shared" si="150"/>
        <v>37910</v>
      </c>
      <c r="Y1200">
        <f t="shared" si="145"/>
        <v>17.100000000000001</v>
      </c>
      <c r="Z1200" t="str">
        <f t="shared" si="146"/>
        <v>GRUENFARBE</v>
      </c>
      <c r="AA1200" s="9" t="str">
        <f t="shared" si="147"/>
        <v>16.10.2003</v>
      </c>
      <c r="AB1200" s="9" t="str">
        <f t="shared" si="151"/>
        <v>Nein</v>
      </c>
    </row>
    <row r="1201" spans="1:28" x14ac:dyDescent="0.25">
      <c r="A1201" t="s">
        <v>5628</v>
      </c>
      <c r="B1201" t="s">
        <v>51</v>
      </c>
      <c r="C1201" t="s">
        <v>5629</v>
      </c>
      <c r="D1201" t="s">
        <v>4168</v>
      </c>
      <c r="E1201" t="s">
        <v>5630</v>
      </c>
      <c r="F1201" t="s">
        <v>5631</v>
      </c>
      <c r="G1201" t="s">
        <v>69</v>
      </c>
      <c r="H1201" t="s">
        <v>51</v>
      </c>
      <c r="I1201" s="3" t="s">
        <v>9369</v>
      </c>
      <c r="J1201" t="s">
        <v>54</v>
      </c>
      <c r="K1201" t="s">
        <v>59</v>
      </c>
      <c r="L1201" t="s">
        <v>51</v>
      </c>
      <c r="M1201" t="s">
        <v>51</v>
      </c>
      <c r="N1201" t="s">
        <v>59</v>
      </c>
      <c r="O1201" t="s">
        <v>56</v>
      </c>
      <c r="P1201" t="s">
        <v>51</v>
      </c>
      <c r="Q1201" s="1" t="s">
        <v>5627</v>
      </c>
      <c r="R1201" t="s">
        <v>51</v>
      </c>
      <c r="S1201" t="s">
        <v>51</v>
      </c>
      <c r="T1201" t="s">
        <v>51</v>
      </c>
      <c r="U1201">
        <f t="shared" si="144"/>
        <v>2015</v>
      </c>
      <c r="V1201" t="str">
        <f t="shared" si="148"/>
        <v>01</v>
      </c>
      <c r="W1201" t="str">
        <f t="shared" si="149"/>
        <v>01</v>
      </c>
      <c r="X1201" s="8">
        <f t="shared" si="150"/>
        <v>42005</v>
      </c>
      <c r="Y1201">
        <f t="shared" si="145"/>
        <v>17</v>
      </c>
      <c r="Z1201" t="str">
        <f t="shared" si="146"/>
        <v>GRUENFARBE</v>
      </c>
      <c r="AA1201" s="9" t="str">
        <f t="shared" si="147"/>
        <v>01.01.2015</v>
      </c>
      <c r="AB1201" s="9" t="str">
        <f t="shared" si="151"/>
        <v>Nein</v>
      </c>
    </row>
    <row r="1202" spans="1:28" x14ac:dyDescent="0.25">
      <c r="A1202" t="s">
        <v>5622</v>
      </c>
      <c r="B1202" t="s">
        <v>914</v>
      </c>
      <c r="C1202" t="s">
        <v>5623</v>
      </c>
      <c r="D1202" t="s">
        <v>5624</v>
      </c>
      <c r="E1202" t="s">
        <v>5625</v>
      </c>
      <c r="F1202" t="s">
        <v>5626</v>
      </c>
      <c r="G1202" t="s">
        <v>77</v>
      </c>
      <c r="H1202" t="s">
        <v>51</v>
      </c>
      <c r="I1202" s="3" t="s">
        <v>9824</v>
      </c>
      <c r="J1202" t="s">
        <v>54</v>
      </c>
      <c r="K1202" t="s">
        <v>59</v>
      </c>
      <c r="L1202" t="s">
        <v>51</v>
      </c>
      <c r="M1202" t="s">
        <v>51</v>
      </c>
      <c r="N1202" t="s">
        <v>59</v>
      </c>
      <c r="O1202" t="s">
        <v>56</v>
      </c>
      <c r="P1202" t="s">
        <v>51</v>
      </c>
      <c r="Q1202" s="1" t="s">
        <v>5627</v>
      </c>
      <c r="R1202" t="s">
        <v>51</v>
      </c>
      <c r="S1202" t="s">
        <v>1225</v>
      </c>
      <c r="T1202" t="s">
        <v>471</v>
      </c>
      <c r="U1202">
        <f t="shared" si="144"/>
        <v>2012</v>
      </c>
      <c r="V1202" t="str">
        <f t="shared" si="148"/>
        <v>02</v>
      </c>
      <c r="W1202" t="str">
        <f t="shared" si="149"/>
        <v>11</v>
      </c>
      <c r="X1202" s="8">
        <f t="shared" si="150"/>
        <v>40950</v>
      </c>
      <c r="Y1202">
        <f t="shared" si="145"/>
        <v>17</v>
      </c>
      <c r="Z1202" t="str">
        <f t="shared" si="146"/>
        <v>GRUENFARBE</v>
      </c>
      <c r="AA1202" s="9" t="str">
        <f t="shared" si="147"/>
        <v>11.02.2012</v>
      </c>
      <c r="AB1202" s="9" t="str">
        <f t="shared" si="151"/>
        <v>Nein</v>
      </c>
    </row>
    <row r="1203" spans="1:28" x14ac:dyDescent="0.25">
      <c r="A1203" t="s">
        <v>5632</v>
      </c>
      <c r="B1203" t="s">
        <v>5633</v>
      </c>
      <c r="C1203" t="s">
        <v>5634</v>
      </c>
      <c r="D1203" t="s">
        <v>5635</v>
      </c>
      <c r="E1203" t="s">
        <v>5636</v>
      </c>
      <c r="F1203" t="s">
        <v>5637</v>
      </c>
      <c r="G1203" t="s">
        <v>69</v>
      </c>
      <c r="H1203" t="s">
        <v>51</v>
      </c>
      <c r="I1203" s="3" t="s">
        <v>9825</v>
      </c>
      <c r="J1203" t="s">
        <v>54</v>
      </c>
      <c r="K1203" t="s">
        <v>1281</v>
      </c>
      <c r="L1203" t="s">
        <v>3547</v>
      </c>
      <c r="M1203" t="s">
        <v>5638</v>
      </c>
      <c r="N1203" t="s">
        <v>1281</v>
      </c>
      <c r="O1203" t="s">
        <v>74</v>
      </c>
      <c r="P1203" t="s">
        <v>56</v>
      </c>
      <c r="Q1203" s="1" t="s">
        <v>5627</v>
      </c>
      <c r="R1203" t="s">
        <v>5639</v>
      </c>
      <c r="S1203" t="s">
        <v>1225</v>
      </c>
      <c r="T1203" t="s">
        <v>1523</v>
      </c>
      <c r="U1203">
        <f t="shared" si="144"/>
        <v>2010</v>
      </c>
      <c r="V1203" t="str">
        <f t="shared" si="148"/>
        <v>09</v>
      </c>
      <c r="W1203" t="str">
        <f t="shared" si="149"/>
        <v>27</v>
      </c>
      <c r="X1203" s="8">
        <f t="shared" si="150"/>
        <v>40448</v>
      </c>
      <c r="Y1203">
        <f t="shared" si="145"/>
        <v>17</v>
      </c>
      <c r="Z1203" t="str">
        <f t="shared" si="146"/>
        <v>GRUENFARBE</v>
      </c>
      <c r="AA1203" s="9" t="str">
        <f t="shared" si="147"/>
        <v>27.09.2010</v>
      </c>
      <c r="AB1203" s="9" t="str">
        <f t="shared" si="151"/>
        <v>Nein</v>
      </c>
    </row>
    <row r="1204" spans="1:28" x14ac:dyDescent="0.25">
      <c r="A1204" t="s">
        <v>5640</v>
      </c>
      <c r="B1204" t="s">
        <v>5641</v>
      </c>
      <c r="C1204" t="s">
        <v>5642</v>
      </c>
      <c r="D1204" t="s">
        <v>500</v>
      </c>
      <c r="E1204" t="s">
        <v>501</v>
      </c>
      <c r="F1204" t="s">
        <v>5643</v>
      </c>
      <c r="G1204" t="s">
        <v>81</v>
      </c>
      <c r="H1204" t="s">
        <v>51</v>
      </c>
      <c r="I1204" s="3" t="s">
        <v>9566</v>
      </c>
      <c r="J1204" t="s">
        <v>54</v>
      </c>
      <c r="K1204" t="s">
        <v>1281</v>
      </c>
      <c r="L1204" t="s">
        <v>51</v>
      </c>
      <c r="M1204" t="s">
        <v>51</v>
      </c>
      <c r="N1204" t="s">
        <v>1281</v>
      </c>
      <c r="O1204" t="s">
        <v>74</v>
      </c>
      <c r="P1204" t="s">
        <v>56</v>
      </c>
      <c r="Q1204" s="1" t="s">
        <v>5627</v>
      </c>
      <c r="R1204" t="s">
        <v>5644</v>
      </c>
      <c r="S1204" t="s">
        <v>1225</v>
      </c>
      <c r="T1204" t="s">
        <v>1610</v>
      </c>
      <c r="U1204">
        <f t="shared" si="144"/>
        <v>2009</v>
      </c>
      <c r="V1204" t="str">
        <f t="shared" si="148"/>
        <v>01</v>
      </c>
      <c r="W1204" t="str">
        <f t="shared" si="149"/>
        <v>01</v>
      </c>
      <c r="X1204" s="8">
        <f t="shared" si="150"/>
        <v>39814</v>
      </c>
      <c r="Y1204">
        <f t="shared" si="145"/>
        <v>17</v>
      </c>
      <c r="Z1204" t="str">
        <f t="shared" si="146"/>
        <v>GRUENFARBE</v>
      </c>
      <c r="AA1204" s="9" t="str">
        <f t="shared" si="147"/>
        <v>01.01.2009</v>
      </c>
      <c r="AB1204" s="9" t="str">
        <f t="shared" si="151"/>
        <v>Nein</v>
      </c>
    </row>
    <row r="1205" spans="1:28" x14ac:dyDescent="0.25">
      <c r="A1205" t="s">
        <v>5645</v>
      </c>
      <c r="B1205" t="s">
        <v>51</v>
      </c>
      <c r="C1205" t="s">
        <v>51</v>
      </c>
      <c r="D1205" t="s">
        <v>1701</v>
      </c>
      <c r="E1205" t="s">
        <v>1702</v>
      </c>
      <c r="F1205" t="s">
        <v>51</v>
      </c>
      <c r="G1205" t="s">
        <v>79</v>
      </c>
      <c r="H1205" t="s">
        <v>51</v>
      </c>
      <c r="I1205" s="3" t="s">
        <v>9642</v>
      </c>
      <c r="J1205" t="s">
        <v>54</v>
      </c>
      <c r="K1205" t="s">
        <v>59</v>
      </c>
      <c r="L1205" t="s">
        <v>51</v>
      </c>
      <c r="M1205" t="s">
        <v>51</v>
      </c>
      <c r="N1205" t="s">
        <v>59</v>
      </c>
      <c r="O1205" t="s">
        <v>56</v>
      </c>
      <c r="P1205" t="s">
        <v>51</v>
      </c>
      <c r="Q1205" s="1" t="s">
        <v>5627</v>
      </c>
      <c r="R1205" t="s">
        <v>51</v>
      </c>
      <c r="S1205" t="s">
        <v>1225</v>
      </c>
      <c r="T1205" t="s">
        <v>1279</v>
      </c>
      <c r="U1205">
        <f t="shared" si="144"/>
        <v>2000</v>
      </c>
      <c r="V1205" t="str">
        <f t="shared" si="148"/>
        <v>01</v>
      </c>
      <c r="W1205" t="str">
        <f t="shared" si="149"/>
        <v>01</v>
      </c>
      <c r="X1205" s="8">
        <f t="shared" si="150"/>
        <v>36526</v>
      </c>
      <c r="Y1205">
        <f t="shared" si="145"/>
        <v>17</v>
      </c>
      <c r="Z1205" t="str">
        <f t="shared" si="146"/>
        <v>GRUENFARBE</v>
      </c>
      <c r="AA1205" s="9" t="str">
        <f t="shared" si="147"/>
        <v>01.01.2000</v>
      </c>
      <c r="AB1205" s="9" t="str">
        <f t="shared" si="151"/>
        <v>Nein</v>
      </c>
    </row>
    <row r="1206" spans="1:28" x14ac:dyDescent="0.25">
      <c r="A1206" t="s">
        <v>5646</v>
      </c>
      <c r="B1206" t="s">
        <v>51</v>
      </c>
      <c r="C1206" t="s">
        <v>51</v>
      </c>
      <c r="D1206" t="s">
        <v>5647</v>
      </c>
      <c r="E1206" t="s">
        <v>5648</v>
      </c>
      <c r="F1206" t="s">
        <v>51</v>
      </c>
      <c r="G1206" t="s">
        <v>63</v>
      </c>
      <c r="H1206" t="s">
        <v>51</v>
      </c>
      <c r="I1206" s="3" t="s">
        <v>9350</v>
      </c>
      <c r="J1206" t="s">
        <v>54</v>
      </c>
      <c r="K1206" t="s">
        <v>59</v>
      </c>
      <c r="L1206" t="s">
        <v>51</v>
      </c>
      <c r="M1206" t="s">
        <v>51</v>
      </c>
      <c r="N1206" t="s">
        <v>59</v>
      </c>
      <c r="O1206" t="s">
        <v>56</v>
      </c>
      <c r="P1206" t="s">
        <v>51</v>
      </c>
      <c r="Q1206" s="1" t="s">
        <v>5627</v>
      </c>
      <c r="R1206" t="s">
        <v>51</v>
      </c>
      <c r="S1206" t="s">
        <v>1225</v>
      </c>
      <c r="T1206" t="s">
        <v>1473</v>
      </c>
      <c r="U1206">
        <f t="shared" si="144"/>
        <v>1997</v>
      </c>
      <c r="V1206" t="str">
        <f t="shared" si="148"/>
        <v>01</v>
      </c>
      <c r="W1206" t="str">
        <f t="shared" si="149"/>
        <v>01</v>
      </c>
      <c r="X1206" s="8">
        <f t="shared" si="150"/>
        <v>35431</v>
      </c>
      <c r="Y1206">
        <f t="shared" si="145"/>
        <v>17</v>
      </c>
      <c r="Z1206" t="str">
        <f t="shared" si="146"/>
        <v>GRUENFARBE</v>
      </c>
      <c r="AA1206" s="9" t="str">
        <f t="shared" si="147"/>
        <v>01.01.1997</v>
      </c>
      <c r="AB1206" s="9" t="str">
        <f t="shared" si="151"/>
        <v>Nein</v>
      </c>
    </row>
    <row r="1207" spans="1:28" x14ac:dyDescent="0.25">
      <c r="A1207" t="s">
        <v>5649</v>
      </c>
      <c r="B1207" t="s">
        <v>1510</v>
      </c>
      <c r="C1207" t="s">
        <v>5650</v>
      </c>
      <c r="D1207" t="s">
        <v>5651</v>
      </c>
      <c r="E1207" t="s">
        <v>5652</v>
      </c>
      <c r="F1207" t="s">
        <v>51</v>
      </c>
      <c r="G1207" t="s">
        <v>88</v>
      </c>
      <c r="H1207" t="s">
        <v>51</v>
      </c>
      <c r="I1207" s="3" t="s">
        <v>9826</v>
      </c>
      <c r="J1207" t="s">
        <v>54</v>
      </c>
      <c r="K1207" t="s">
        <v>185</v>
      </c>
      <c r="L1207" t="s">
        <v>51</v>
      </c>
      <c r="M1207" t="s">
        <v>51</v>
      </c>
      <c r="N1207" t="s">
        <v>185</v>
      </c>
      <c r="O1207" t="s">
        <v>74</v>
      </c>
      <c r="P1207" t="s">
        <v>74</v>
      </c>
      <c r="Q1207" s="1" t="s">
        <v>5627</v>
      </c>
      <c r="R1207" t="s">
        <v>5653</v>
      </c>
      <c r="S1207" t="s">
        <v>450</v>
      </c>
      <c r="T1207" t="s">
        <v>1356</v>
      </c>
      <c r="U1207">
        <f t="shared" si="144"/>
        <v>1995</v>
      </c>
      <c r="V1207" t="str">
        <f t="shared" si="148"/>
        <v>10</v>
      </c>
      <c r="W1207" t="str">
        <f t="shared" si="149"/>
        <v>16</v>
      </c>
      <c r="X1207" s="8">
        <f t="shared" si="150"/>
        <v>34988</v>
      </c>
      <c r="Y1207">
        <f t="shared" si="145"/>
        <v>17</v>
      </c>
      <c r="Z1207" t="str">
        <f t="shared" si="146"/>
        <v>GRUENFARBE</v>
      </c>
      <c r="AA1207" s="9" t="str">
        <f t="shared" si="147"/>
        <v>16.10.1995</v>
      </c>
      <c r="AB1207" s="9" t="str">
        <f t="shared" si="151"/>
        <v>Nein</v>
      </c>
    </row>
    <row r="1208" spans="1:28" x14ac:dyDescent="0.25">
      <c r="A1208" t="s">
        <v>3231</v>
      </c>
      <c r="B1208" t="s">
        <v>600</v>
      </c>
      <c r="C1208" t="s">
        <v>1898</v>
      </c>
      <c r="D1208" t="s">
        <v>1899</v>
      </c>
      <c r="E1208" t="s">
        <v>603</v>
      </c>
      <c r="F1208" t="s">
        <v>1900</v>
      </c>
      <c r="G1208" t="s">
        <v>603</v>
      </c>
      <c r="H1208" t="s">
        <v>3232</v>
      </c>
      <c r="I1208" s="4" t="s">
        <v>9644</v>
      </c>
      <c r="J1208" t="s">
        <v>834</v>
      </c>
      <c r="K1208" t="s">
        <v>185</v>
      </c>
      <c r="L1208" t="s">
        <v>51</v>
      </c>
      <c r="M1208" t="s">
        <v>51</v>
      </c>
      <c r="N1208" t="s">
        <v>185</v>
      </c>
      <c r="O1208" t="s">
        <v>74</v>
      </c>
      <c r="P1208" t="s">
        <v>74</v>
      </c>
      <c r="Q1208" s="1" t="s">
        <v>5627</v>
      </c>
      <c r="R1208" t="s">
        <v>1898</v>
      </c>
      <c r="S1208" t="s">
        <v>450</v>
      </c>
      <c r="T1208" t="s">
        <v>607</v>
      </c>
      <c r="U1208">
        <f t="shared" si="144"/>
        <v>1971</v>
      </c>
      <c r="V1208" t="str">
        <f t="shared" si="148"/>
        <v>09</v>
      </c>
      <c r="W1208" t="str">
        <f t="shared" si="149"/>
        <v>30</v>
      </c>
      <c r="X1208" s="8">
        <f t="shared" si="150"/>
        <v>26206</v>
      </c>
      <c r="Y1208">
        <f t="shared" si="145"/>
        <v>17</v>
      </c>
      <c r="Z1208" t="str">
        <f t="shared" si="146"/>
        <v>ROTFARBE</v>
      </c>
      <c r="AA1208" s="9" t="str">
        <f t="shared" si="147"/>
        <v>30.09.1971</v>
      </c>
      <c r="AB1208" s="9" t="str">
        <f t="shared" si="151"/>
        <v>Nein</v>
      </c>
    </row>
    <row r="1209" spans="1:28" x14ac:dyDescent="0.25">
      <c r="A1209" t="s">
        <v>5654</v>
      </c>
      <c r="B1209" t="s">
        <v>1581</v>
      </c>
      <c r="C1209" t="s">
        <v>5655</v>
      </c>
      <c r="D1209" t="s">
        <v>5656</v>
      </c>
      <c r="E1209" t="s">
        <v>5657</v>
      </c>
      <c r="F1209" t="s">
        <v>51</v>
      </c>
      <c r="G1209" t="s">
        <v>77</v>
      </c>
      <c r="H1209" t="s">
        <v>51</v>
      </c>
      <c r="I1209" s="3" t="s">
        <v>9335</v>
      </c>
      <c r="J1209" t="s">
        <v>54</v>
      </c>
      <c r="K1209" t="s">
        <v>59</v>
      </c>
      <c r="L1209" t="s">
        <v>51</v>
      </c>
      <c r="M1209" t="s">
        <v>51</v>
      </c>
      <c r="N1209" t="s">
        <v>59</v>
      </c>
      <c r="O1209" t="s">
        <v>56</v>
      </c>
      <c r="P1209" t="s">
        <v>74</v>
      </c>
      <c r="Q1209" s="1" t="s">
        <v>5658</v>
      </c>
      <c r="R1209" t="s">
        <v>5659</v>
      </c>
      <c r="S1209" t="s">
        <v>1225</v>
      </c>
      <c r="T1209" t="s">
        <v>471</v>
      </c>
      <c r="U1209">
        <f t="shared" si="144"/>
        <v>2013</v>
      </c>
      <c r="V1209" t="str">
        <f t="shared" si="148"/>
        <v>01</v>
      </c>
      <c r="W1209" t="str">
        <f t="shared" si="149"/>
        <v>01</v>
      </c>
      <c r="X1209" s="8">
        <f t="shared" si="150"/>
        <v>41275</v>
      </c>
      <c r="Y1209">
        <f t="shared" si="145"/>
        <v>16.899999999999999</v>
      </c>
      <c r="Z1209" t="str">
        <f t="shared" si="146"/>
        <v>GRUENFARBE</v>
      </c>
      <c r="AA1209" s="9" t="str">
        <f t="shared" si="147"/>
        <v>01.01.2013</v>
      </c>
      <c r="AB1209" s="9" t="str">
        <f t="shared" si="151"/>
        <v>Nein</v>
      </c>
    </row>
    <row r="1210" spans="1:28" ht="27.6" x14ac:dyDescent="0.25">
      <c r="A1210" t="s">
        <v>5663</v>
      </c>
      <c r="B1210" t="s">
        <v>824</v>
      </c>
      <c r="C1210" t="s">
        <v>2561</v>
      </c>
      <c r="D1210" t="s">
        <v>5664</v>
      </c>
      <c r="E1210" t="s">
        <v>5665</v>
      </c>
      <c r="F1210" s="2" t="s">
        <v>5666</v>
      </c>
      <c r="G1210" t="s">
        <v>79</v>
      </c>
      <c r="H1210" t="s">
        <v>2561</v>
      </c>
      <c r="I1210" s="3" t="s">
        <v>9521</v>
      </c>
      <c r="J1210" t="s">
        <v>54</v>
      </c>
      <c r="K1210" t="s">
        <v>59</v>
      </c>
      <c r="L1210" t="s">
        <v>51</v>
      </c>
      <c r="M1210" t="s">
        <v>51</v>
      </c>
      <c r="N1210" t="s">
        <v>59</v>
      </c>
      <c r="O1210" t="s">
        <v>56</v>
      </c>
      <c r="P1210" t="s">
        <v>51</v>
      </c>
      <c r="Q1210" s="1" t="s">
        <v>5658</v>
      </c>
      <c r="R1210" t="s">
        <v>2561</v>
      </c>
      <c r="S1210" t="s">
        <v>450</v>
      </c>
      <c r="T1210" t="s">
        <v>1356</v>
      </c>
      <c r="U1210">
        <f t="shared" si="144"/>
        <v>2005</v>
      </c>
      <c r="V1210" t="str">
        <f t="shared" si="148"/>
        <v>01</v>
      </c>
      <c r="W1210" t="str">
        <f t="shared" si="149"/>
        <v>01</v>
      </c>
      <c r="X1210" s="8">
        <f t="shared" si="150"/>
        <v>38353</v>
      </c>
      <c r="Y1210">
        <f t="shared" si="145"/>
        <v>16.899999999999999</v>
      </c>
      <c r="Z1210" t="str">
        <f t="shared" si="146"/>
        <v>GRUENFARBE</v>
      </c>
      <c r="AA1210" s="9" t="str">
        <f t="shared" si="147"/>
        <v>01.01.2005</v>
      </c>
      <c r="AB1210" s="9" t="str">
        <f t="shared" si="151"/>
        <v>Nein</v>
      </c>
    </row>
    <row r="1211" spans="1:28" x14ac:dyDescent="0.25">
      <c r="A1211" t="s">
        <v>5667</v>
      </c>
      <c r="B1211" t="s">
        <v>51</v>
      </c>
      <c r="C1211" t="s">
        <v>51</v>
      </c>
      <c r="D1211" t="s">
        <v>5668</v>
      </c>
      <c r="E1211" t="s">
        <v>5669</v>
      </c>
      <c r="F1211" t="s">
        <v>51</v>
      </c>
      <c r="G1211" t="s">
        <v>58</v>
      </c>
      <c r="H1211" t="s">
        <v>51</v>
      </c>
      <c r="I1211" s="3" t="s">
        <v>9521</v>
      </c>
      <c r="J1211" t="s">
        <v>54</v>
      </c>
      <c r="K1211" t="s">
        <v>59</v>
      </c>
      <c r="L1211" t="s">
        <v>51</v>
      </c>
      <c r="M1211" t="s">
        <v>51</v>
      </c>
      <c r="N1211" t="s">
        <v>59</v>
      </c>
      <c r="O1211" t="s">
        <v>56</v>
      </c>
      <c r="P1211" t="s">
        <v>51</v>
      </c>
      <c r="Q1211" s="1" t="s">
        <v>5658</v>
      </c>
      <c r="R1211" t="s">
        <v>51</v>
      </c>
      <c r="S1211" t="s">
        <v>1225</v>
      </c>
      <c r="T1211" t="s">
        <v>1279</v>
      </c>
      <c r="U1211">
        <f t="shared" si="144"/>
        <v>2005</v>
      </c>
      <c r="V1211" t="str">
        <f t="shared" si="148"/>
        <v>01</v>
      </c>
      <c r="W1211" t="str">
        <f t="shared" si="149"/>
        <v>01</v>
      </c>
      <c r="X1211" s="8">
        <f t="shared" si="150"/>
        <v>38353</v>
      </c>
      <c r="Y1211">
        <f t="shared" si="145"/>
        <v>16.899999999999999</v>
      </c>
      <c r="Z1211" t="str">
        <f t="shared" si="146"/>
        <v>GRUENFARBE</v>
      </c>
      <c r="AA1211" s="9" t="str">
        <f t="shared" si="147"/>
        <v>01.01.2005</v>
      </c>
      <c r="AB1211" s="9" t="str">
        <f t="shared" si="151"/>
        <v>Nein</v>
      </c>
    </row>
    <row r="1212" spans="1:28" x14ac:dyDescent="0.25">
      <c r="A1212" t="s">
        <v>5660</v>
      </c>
      <c r="B1212" t="s">
        <v>4380</v>
      </c>
      <c r="C1212" t="s">
        <v>5661</v>
      </c>
      <c r="D1212" t="s">
        <v>1993</v>
      </c>
      <c r="E1212" t="s">
        <v>1994</v>
      </c>
      <c r="F1212" t="s">
        <v>4857</v>
      </c>
      <c r="G1212" t="s">
        <v>79</v>
      </c>
      <c r="H1212" t="s">
        <v>51</v>
      </c>
      <c r="I1212" s="3" t="s">
        <v>9642</v>
      </c>
      <c r="J1212" t="s">
        <v>54</v>
      </c>
      <c r="K1212" t="s">
        <v>59</v>
      </c>
      <c r="L1212" t="s">
        <v>51</v>
      </c>
      <c r="M1212" t="s">
        <v>51</v>
      </c>
      <c r="N1212" t="s">
        <v>59</v>
      </c>
      <c r="O1212" t="s">
        <v>56</v>
      </c>
      <c r="P1212" t="s">
        <v>74</v>
      </c>
      <c r="Q1212" s="1" t="s">
        <v>5658</v>
      </c>
      <c r="R1212" t="s">
        <v>5662</v>
      </c>
      <c r="S1212" t="s">
        <v>450</v>
      </c>
      <c r="T1212" t="s">
        <v>1279</v>
      </c>
      <c r="U1212">
        <f t="shared" si="144"/>
        <v>2000</v>
      </c>
      <c r="V1212" t="str">
        <f t="shared" si="148"/>
        <v>01</v>
      </c>
      <c r="W1212" t="str">
        <f t="shared" si="149"/>
        <v>01</v>
      </c>
      <c r="X1212" s="8">
        <f t="shared" si="150"/>
        <v>36526</v>
      </c>
      <c r="Y1212">
        <f t="shared" si="145"/>
        <v>16.899999999999999</v>
      </c>
      <c r="Z1212" t="str">
        <f t="shared" si="146"/>
        <v>GRUENFARBE</v>
      </c>
      <c r="AA1212" s="9" t="str">
        <f t="shared" si="147"/>
        <v>01.01.2000</v>
      </c>
      <c r="AB1212" s="9" t="str">
        <f t="shared" si="151"/>
        <v>Nein</v>
      </c>
    </row>
    <row r="1213" spans="1:28" x14ac:dyDescent="0.25">
      <c r="A1213" t="s">
        <v>5670</v>
      </c>
      <c r="B1213" t="s">
        <v>5671</v>
      </c>
      <c r="C1213" t="s">
        <v>5672</v>
      </c>
      <c r="D1213" t="s">
        <v>3521</v>
      </c>
      <c r="E1213" t="s">
        <v>3522</v>
      </c>
      <c r="F1213" t="s">
        <v>51</v>
      </c>
      <c r="G1213" t="s">
        <v>63</v>
      </c>
      <c r="H1213" t="s">
        <v>51</v>
      </c>
      <c r="I1213" s="3" t="s">
        <v>9827</v>
      </c>
      <c r="J1213" t="s">
        <v>54</v>
      </c>
      <c r="K1213" t="s">
        <v>59</v>
      </c>
      <c r="L1213" t="s">
        <v>51</v>
      </c>
      <c r="M1213" t="s">
        <v>51</v>
      </c>
      <c r="N1213" t="s">
        <v>59</v>
      </c>
      <c r="O1213" t="s">
        <v>56</v>
      </c>
      <c r="P1213" t="s">
        <v>51</v>
      </c>
      <c r="Q1213" s="1" t="s">
        <v>5673</v>
      </c>
      <c r="R1213" t="s">
        <v>51</v>
      </c>
      <c r="S1213" t="s">
        <v>450</v>
      </c>
      <c r="T1213" t="s">
        <v>471</v>
      </c>
      <c r="U1213">
        <f t="shared" si="144"/>
        <v>2019</v>
      </c>
      <c r="V1213" t="str">
        <f t="shared" si="148"/>
        <v>07</v>
      </c>
      <c r="W1213" t="str">
        <f t="shared" si="149"/>
        <v>30</v>
      </c>
      <c r="X1213" s="8">
        <f t="shared" si="150"/>
        <v>43676</v>
      </c>
      <c r="Y1213">
        <f t="shared" si="145"/>
        <v>16.8</v>
      </c>
      <c r="Z1213" t="str">
        <f t="shared" si="146"/>
        <v>GRUENFARBE</v>
      </c>
      <c r="AA1213" s="9" t="str">
        <f t="shared" si="147"/>
        <v>30.07.2019</v>
      </c>
      <c r="AB1213" s="9" t="str">
        <f t="shared" si="151"/>
        <v>Nein</v>
      </c>
    </row>
    <row r="1214" spans="1:28" x14ac:dyDescent="0.25">
      <c r="A1214" t="s">
        <v>5674</v>
      </c>
      <c r="B1214" t="s">
        <v>3923</v>
      </c>
      <c r="C1214" t="s">
        <v>5675</v>
      </c>
      <c r="D1214" t="s">
        <v>5676</v>
      </c>
      <c r="E1214" t="s">
        <v>5677</v>
      </c>
      <c r="F1214" t="s">
        <v>51</v>
      </c>
      <c r="G1214" t="s">
        <v>61</v>
      </c>
      <c r="H1214" t="s">
        <v>51</v>
      </c>
      <c r="I1214" s="3" t="s">
        <v>9828</v>
      </c>
      <c r="J1214" t="s">
        <v>492</v>
      </c>
      <c r="K1214" t="s">
        <v>59</v>
      </c>
      <c r="L1214" t="s">
        <v>51</v>
      </c>
      <c r="M1214" t="s">
        <v>51</v>
      </c>
      <c r="N1214" t="s">
        <v>59</v>
      </c>
      <c r="O1214" t="s">
        <v>56</v>
      </c>
      <c r="P1214" t="s">
        <v>74</v>
      </c>
      <c r="Q1214" s="1" t="s">
        <v>5673</v>
      </c>
      <c r="R1214" t="s">
        <v>51</v>
      </c>
      <c r="S1214" t="s">
        <v>450</v>
      </c>
      <c r="T1214" t="s">
        <v>51</v>
      </c>
      <c r="U1214">
        <f t="shared" si="144"/>
        <v>2016</v>
      </c>
      <c r="V1214" t="str">
        <f t="shared" si="148"/>
        <v>09</v>
      </c>
      <c r="W1214" t="str">
        <f t="shared" si="149"/>
        <v>21</v>
      </c>
      <c r="X1214" s="8">
        <f t="shared" si="150"/>
        <v>42634</v>
      </c>
      <c r="Y1214">
        <f t="shared" si="145"/>
        <v>16.8</v>
      </c>
      <c r="Z1214" t="str">
        <f t="shared" si="146"/>
        <v>GRUENFARBE</v>
      </c>
      <c r="AA1214" s="9" t="str">
        <f t="shared" si="147"/>
        <v>21.09.2016</v>
      </c>
      <c r="AB1214" s="9" t="str">
        <f t="shared" si="151"/>
        <v>Nein</v>
      </c>
    </row>
    <row r="1215" spans="1:28" x14ac:dyDescent="0.25">
      <c r="A1215" t="s">
        <v>5693</v>
      </c>
      <c r="B1215" t="s">
        <v>51</v>
      </c>
      <c r="C1215" t="s">
        <v>5694</v>
      </c>
      <c r="D1215" t="s">
        <v>2564</v>
      </c>
      <c r="E1215" t="s">
        <v>5695</v>
      </c>
      <c r="F1215" t="s">
        <v>51</v>
      </c>
      <c r="G1215" t="s">
        <v>58</v>
      </c>
      <c r="H1215" t="s">
        <v>51</v>
      </c>
      <c r="I1215" s="3" t="s">
        <v>9369</v>
      </c>
      <c r="J1215" t="s">
        <v>54</v>
      </c>
      <c r="K1215" t="s">
        <v>59</v>
      </c>
      <c r="L1215" t="s">
        <v>51</v>
      </c>
      <c r="M1215" t="s">
        <v>51</v>
      </c>
      <c r="N1215" t="s">
        <v>59</v>
      </c>
      <c r="O1215" t="s">
        <v>56</v>
      </c>
      <c r="P1215" t="s">
        <v>74</v>
      </c>
      <c r="Q1215" s="1" t="s">
        <v>5673</v>
      </c>
      <c r="R1215" t="s">
        <v>51</v>
      </c>
      <c r="S1215" t="s">
        <v>1225</v>
      </c>
      <c r="T1215" t="s">
        <v>1279</v>
      </c>
      <c r="U1215">
        <f t="shared" si="144"/>
        <v>2015</v>
      </c>
      <c r="V1215" t="str">
        <f t="shared" si="148"/>
        <v>01</v>
      </c>
      <c r="W1215" t="str">
        <f t="shared" si="149"/>
        <v>01</v>
      </c>
      <c r="X1215" s="8">
        <f t="shared" si="150"/>
        <v>42005</v>
      </c>
      <c r="Y1215">
        <f t="shared" si="145"/>
        <v>16.8</v>
      </c>
      <c r="Z1215" t="str">
        <f t="shared" si="146"/>
        <v>GRUENFARBE</v>
      </c>
      <c r="AA1215" s="9" t="str">
        <f t="shared" si="147"/>
        <v>01.01.2015</v>
      </c>
      <c r="AB1215" s="9" t="str">
        <f t="shared" si="151"/>
        <v>Nein</v>
      </c>
    </row>
    <row r="1216" spans="1:28" x14ac:dyDescent="0.25">
      <c r="A1216" t="s">
        <v>5678</v>
      </c>
      <c r="B1216" t="s">
        <v>5679</v>
      </c>
      <c r="C1216" t="s">
        <v>5680</v>
      </c>
      <c r="D1216" t="s">
        <v>51</v>
      </c>
      <c r="E1216" t="s">
        <v>51</v>
      </c>
      <c r="F1216" t="s">
        <v>51</v>
      </c>
      <c r="G1216" t="s">
        <v>69</v>
      </c>
      <c r="H1216" t="s">
        <v>51</v>
      </c>
      <c r="I1216" s="3" t="s">
        <v>9829</v>
      </c>
      <c r="J1216" t="s">
        <v>54</v>
      </c>
      <c r="K1216" t="s">
        <v>59</v>
      </c>
      <c r="L1216" t="s">
        <v>51</v>
      </c>
      <c r="M1216" t="s">
        <v>51</v>
      </c>
      <c r="N1216" t="s">
        <v>59</v>
      </c>
      <c r="O1216" t="s">
        <v>56</v>
      </c>
      <c r="P1216" t="s">
        <v>74</v>
      </c>
      <c r="Q1216" s="1" t="s">
        <v>5673</v>
      </c>
      <c r="R1216" t="s">
        <v>5681</v>
      </c>
      <c r="S1216" t="s">
        <v>1225</v>
      </c>
      <c r="T1216" t="s">
        <v>5682</v>
      </c>
      <c r="U1216">
        <f t="shared" si="144"/>
        <v>2014</v>
      </c>
      <c r="V1216" t="str">
        <f t="shared" si="148"/>
        <v>02</v>
      </c>
      <c r="W1216" t="str">
        <f t="shared" si="149"/>
        <v>18</v>
      </c>
      <c r="X1216" s="8">
        <f t="shared" si="150"/>
        <v>41688</v>
      </c>
      <c r="Y1216">
        <f t="shared" si="145"/>
        <v>16.8</v>
      </c>
      <c r="Z1216" t="str">
        <f t="shared" si="146"/>
        <v>GRUENFARBE</v>
      </c>
      <c r="AA1216" s="9" t="str">
        <f t="shared" si="147"/>
        <v>18.02.2014</v>
      </c>
      <c r="AB1216" s="9" t="str">
        <f t="shared" si="151"/>
        <v>Nein</v>
      </c>
    </row>
    <row r="1217" spans="1:28" x14ac:dyDescent="0.25">
      <c r="A1217" t="s">
        <v>5683</v>
      </c>
      <c r="B1217" t="s">
        <v>5684</v>
      </c>
      <c r="C1217" t="s">
        <v>5685</v>
      </c>
      <c r="D1217" t="s">
        <v>5686</v>
      </c>
      <c r="E1217" t="s">
        <v>1455</v>
      </c>
      <c r="F1217" t="s">
        <v>51</v>
      </c>
      <c r="G1217" t="s">
        <v>53</v>
      </c>
      <c r="H1217" t="s">
        <v>51</v>
      </c>
      <c r="I1217" s="3" t="s">
        <v>9830</v>
      </c>
      <c r="J1217" t="s">
        <v>54</v>
      </c>
      <c r="K1217" t="s">
        <v>73</v>
      </c>
      <c r="L1217" t="s">
        <v>51</v>
      </c>
      <c r="M1217" t="s">
        <v>51</v>
      </c>
      <c r="N1217" t="s">
        <v>73</v>
      </c>
      <c r="O1217" t="s">
        <v>74</v>
      </c>
      <c r="P1217" t="s">
        <v>56</v>
      </c>
      <c r="Q1217" s="1" t="s">
        <v>5673</v>
      </c>
      <c r="R1217" t="s">
        <v>51</v>
      </c>
      <c r="S1217" t="s">
        <v>1225</v>
      </c>
      <c r="T1217" t="s">
        <v>5687</v>
      </c>
      <c r="U1217">
        <f t="shared" si="144"/>
        <v>2014</v>
      </c>
      <c r="V1217" t="str">
        <f t="shared" si="148"/>
        <v>12</v>
      </c>
      <c r="W1217" t="str">
        <f t="shared" si="149"/>
        <v>09</v>
      </c>
      <c r="X1217" s="8">
        <f t="shared" si="150"/>
        <v>41982</v>
      </c>
      <c r="Y1217">
        <f t="shared" si="145"/>
        <v>16.8</v>
      </c>
      <c r="Z1217" t="str">
        <f t="shared" si="146"/>
        <v>GRUENFARBE</v>
      </c>
      <c r="AA1217" s="9" t="str">
        <f t="shared" si="147"/>
        <v>09.12.2014</v>
      </c>
      <c r="AB1217" s="9" t="str">
        <f t="shared" si="151"/>
        <v>Nein</v>
      </c>
    </row>
    <row r="1218" spans="1:28" x14ac:dyDescent="0.25">
      <c r="A1218" t="s">
        <v>5688</v>
      </c>
      <c r="B1218" t="s">
        <v>51</v>
      </c>
      <c r="C1218" t="s">
        <v>5689</v>
      </c>
      <c r="D1218" t="s">
        <v>5690</v>
      </c>
      <c r="E1218" t="s">
        <v>5691</v>
      </c>
      <c r="F1218" t="s">
        <v>51</v>
      </c>
      <c r="G1218" t="s">
        <v>84</v>
      </c>
      <c r="H1218" t="s">
        <v>51</v>
      </c>
      <c r="I1218" s="3" t="s">
        <v>9277</v>
      </c>
      <c r="J1218" t="s">
        <v>54</v>
      </c>
      <c r="K1218" t="s">
        <v>59</v>
      </c>
      <c r="L1218" t="s">
        <v>51</v>
      </c>
      <c r="M1218" t="s">
        <v>51</v>
      </c>
      <c r="N1218" t="s">
        <v>59</v>
      </c>
      <c r="O1218" t="s">
        <v>56</v>
      </c>
      <c r="P1218" t="s">
        <v>74</v>
      </c>
      <c r="Q1218" s="1" t="s">
        <v>5673</v>
      </c>
      <c r="R1218" t="s">
        <v>51</v>
      </c>
      <c r="S1218" t="s">
        <v>1225</v>
      </c>
      <c r="T1218" t="s">
        <v>5692</v>
      </c>
      <c r="U1218">
        <f t="shared" si="144"/>
        <v>2014</v>
      </c>
      <c r="V1218" t="str">
        <f t="shared" si="148"/>
        <v>01</v>
      </c>
      <c r="W1218" t="str">
        <f t="shared" si="149"/>
        <v>01</v>
      </c>
      <c r="X1218" s="8">
        <f t="shared" si="150"/>
        <v>41640</v>
      </c>
      <c r="Y1218">
        <f t="shared" si="145"/>
        <v>16.8</v>
      </c>
      <c r="Z1218" t="str">
        <f t="shared" si="146"/>
        <v>GRUENFARBE</v>
      </c>
      <c r="AA1218" s="9" t="str">
        <f t="shared" si="147"/>
        <v>01.01.2014</v>
      </c>
      <c r="AB1218" s="9" t="str">
        <f t="shared" si="151"/>
        <v>Nein</v>
      </c>
    </row>
    <row r="1219" spans="1:28" x14ac:dyDescent="0.25">
      <c r="A1219" t="s">
        <v>5696</v>
      </c>
      <c r="B1219" t="s">
        <v>1581</v>
      </c>
      <c r="C1219" t="s">
        <v>5697</v>
      </c>
      <c r="D1219" t="s">
        <v>5698</v>
      </c>
      <c r="E1219" t="s">
        <v>5699</v>
      </c>
      <c r="F1219" t="s">
        <v>51</v>
      </c>
      <c r="G1219" t="s">
        <v>53</v>
      </c>
      <c r="H1219" t="s">
        <v>51</v>
      </c>
      <c r="I1219" s="3" t="s">
        <v>9335</v>
      </c>
      <c r="J1219" t="s">
        <v>54</v>
      </c>
      <c r="K1219" t="s">
        <v>59</v>
      </c>
      <c r="L1219" t="s">
        <v>51</v>
      </c>
      <c r="M1219" t="s">
        <v>51</v>
      </c>
      <c r="N1219" t="s">
        <v>59</v>
      </c>
      <c r="O1219" t="s">
        <v>56</v>
      </c>
      <c r="P1219" t="s">
        <v>74</v>
      </c>
      <c r="Q1219" s="1" t="s">
        <v>5673</v>
      </c>
      <c r="R1219" t="s">
        <v>5700</v>
      </c>
      <c r="S1219" t="s">
        <v>2708</v>
      </c>
      <c r="T1219" t="s">
        <v>5184</v>
      </c>
      <c r="U1219">
        <f t="shared" ref="U1219:U1282" si="152">VALUE(IF(LEN(I1219)&gt;3,RIGHT(I1219,4),1990))</f>
        <v>2013</v>
      </c>
      <c r="V1219" t="str">
        <f t="shared" si="148"/>
        <v>01</v>
      </c>
      <c r="W1219" t="str">
        <f t="shared" si="149"/>
        <v>01</v>
      </c>
      <c r="X1219" s="8">
        <f t="shared" si="150"/>
        <v>41275</v>
      </c>
      <c r="Y1219">
        <f t="shared" ref="Y1219:Y1282" si="153">VALUE(Q1219)</f>
        <v>16.8</v>
      </c>
      <c r="Z1219" t="str">
        <f t="shared" ref="Z1219:Z1282" si="154">IF(VALUE(U1219)&lt;1990,"ROTFARBE","GRUENFARBE")</f>
        <v>GRUENFARBE</v>
      </c>
      <c r="AA1219" s="9" t="str">
        <f t="shared" ref="AA1219:AA1282" si="155">TEXT(I1219,"DD.MM.YYYY")</f>
        <v>01.01.2013</v>
      </c>
      <c r="AB1219" s="9" t="str">
        <f t="shared" si="151"/>
        <v>Nein</v>
      </c>
    </row>
    <row r="1220" spans="1:28" x14ac:dyDescent="0.25">
      <c r="A1220" t="s">
        <v>5701</v>
      </c>
      <c r="B1220" t="s">
        <v>5702</v>
      </c>
      <c r="C1220" t="s">
        <v>51</v>
      </c>
      <c r="D1220" t="s">
        <v>5703</v>
      </c>
      <c r="E1220" t="s">
        <v>5704</v>
      </c>
      <c r="F1220" t="s">
        <v>51</v>
      </c>
      <c r="G1220" t="s">
        <v>61</v>
      </c>
      <c r="H1220" t="s">
        <v>51</v>
      </c>
      <c r="I1220" s="3" t="s">
        <v>9566</v>
      </c>
      <c r="J1220" t="s">
        <v>54</v>
      </c>
      <c r="K1220" t="s">
        <v>59</v>
      </c>
      <c r="L1220" t="s">
        <v>51</v>
      </c>
      <c r="M1220" t="s">
        <v>51</v>
      </c>
      <c r="N1220" t="s">
        <v>59</v>
      </c>
      <c r="O1220" t="s">
        <v>56</v>
      </c>
      <c r="P1220" t="s">
        <v>51</v>
      </c>
      <c r="Q1220" s="1" t="s">
        <v>5673</v>
      </c>
      <c r="R1220" t="s">
        <v>51</v>
      </c>
      <c r="S1220" t="s">
        <v>450</v>
      </c>
      <c r="T1220" t="s">
        <v>1316</v>
      </c>
      <c r="U1220">
        <f t="shared" si="152"/>
        <v>2009</v>
      </c>
      <c r="V1220" t="str">
        <f t="shared" ref="V1220:V1283" si="156">TEXT(IF(LEN(I1220)=10,MID(I1220,4,2),1),"00")</f>
        <v>01</v>
      </c>
      <c r="W1220" t="str">
        <f t="shared" ref="W1220:W1283" si="157">TEXT(IF(LEN(I1220)=10,MID(I1220,1,2),1),"00")</f>
        <v>01</v>
      </c>
      <c r="X1220" s="8">
        <f t="shared" ref="X1220:X1283" si="158">DATE(U1220,V1220,W1220)</f>
        <v>39814</v>
      </c>
      <c r="Y1220">
        <f t="shared" si="153"/>
        <v>16.8</v>
      </c>
      <c r="Z1220" t="str">
        <f t="shared" si="154"/>
        <v>GRUENFARBE</v>
      </c>
      <c r="AA1220" s="9" t="str">
        <f t="shared" si="155"/>
        <v>01.01.2009</v>
      </c>
      <c r="AB1220" s="9" t="str">
        <f t="shared" ref="AB1220:AB1283" si="159">IF(Y1220&gt;AD$4,"Ja","Nein")</f>
        <v>Nein</v>
      </c>
    </row>
    <row r="1221" spans="1:28" x14ac:dyDescent="0.25">
      <c r="A1221" t="s">
        <v>5705</v>
      </c>
      <c r="B1221" t="s">
        <v>5706</v>
      </c>
      <c r="C1221" t="s">
        <v>51</v>
      </c>
      <c r="D1221" t="s">
        <v>5707</v>
      </c>
      <c r="E1221" t="s">
        <v>5708</v>
      </c>
      <c r="F1221" t="s">
        <v>51</v>
      </c>
      <c r="G1221" t="s">
        <v>63</v>
      </c>
      <c r="H1221" t="s">
        <v>51</v>
      </c>
      <c r="I1221" s="3" t="s">
        <v>9601</v>
      </c>
      <c r="J1221" t="s">
        <v>54</v>
      </c>
      <c r="K1221" t="s">
        <v>59</v>
      </c>
      <c r="L1221" t="s">
        <v>51</v>
      </c>
      <c r="M1221" t="s">
        <v>51</v>
      </c>
      <c r="N1221" t="s">
        <v>59</v>
      </c>
      <c r="O1221" t="s">
        <v>56</v>
      </c>
      <c r="P1221" t="s">
        <v>51</v>
      </c>
      <c r="Q1221" s="1" t="s">
        <v>5673</v>
      </c>
      <c r="R1221" t="s">
        <v>51</v>
      </c>
      <c r="S1221" t="s">
        <v>918</v>
      </c>
      <c r="T1221" t="s">
        <v>1473</v>
      </c>
      <c r="U1221">
        <f t="shared" si="152"/>
        <v>2002</v>
      </c>
      <c r="V1221" t="str">
        <f t="shared" si="156"/>
        <v>01</v>
      </c>
      <c r="W1221" t="str">
        <f t="shared" si="157"/>
        <v>01</v>
      </c>
      <c r="X1221" s="8">
        <f t="shared" si="158"/>
        <v>37257</v>
      </c>
      <c r="Y1221">
        <f t="shared" si="153"/>
        <v>16.8</v>
      </c>
      <c r="Z1221" t="str">
        <f t="shared" si="154"/>
        <v>GRUENFARBE</v>
      </c>
      <c r="AA1221" s="9" t="str">
        <f t="shared" si="155"/>
        <v>01.01.2002</v>
      </c>
      <c r="AB1221" s="9" t="str">
        <f t="shared" si="159"/>
        <v>Nein</v>
      </c>
    </row>
    <row r="1222" spans="1:28" x14ac:dyDescent="0.25">
      <c r="A1222" t="s">
        <v>51</v>
      </c>
      <c r="B1222" t="s">
        <v>71</v>
      </c>
      <c r="C1222" t="s">
        <v>51</v>
      </c>
      <c r="D1222" t="s">
        <v>51</v>
      </c>
      <c r="E1222" t="s">
        <v>51</v>
      </c>
      <c r="F1222" t="s">
        <v>51</v>
      </c>
      <c r="G1222" t="s">
        <v>72</v>
      </c>
      <c r="H1222" t="s">
        <v>51</v>
      </c>
      <c r="I1222" s="3" t="s">
        <v>9248</v>
      </c>
      <c r="J1222" t="s">
        <v>54</v>
      </c>
      <c r="K1222" t="s">
        <v>184</v>
      </c>
      <c r="L1222" t="s">
        <v>51</v>
      </c>
      <c r="M1222" t="s">
        <v>51</v>
      </c>
      <c r="N1222" t="s">
        <v>184</v>
      </c>
      <c r="O1222" t="s">
        <v>74</v>
      </c>
      <c r="P1222" t="s">
        <v>51</v>
      </c>
      <c r="Q1222" s="1" t="s">
        <v>5673</v>
      </c>
      <c r="R1222" t="s">
        <v>51</v>
      </c>
      <c r="S1222" t="s">
        <v>51</v>
      </c>
      <c r="T1222" t="s">
        <v>51</v>
      </c>
      <c r="U1222">
        <f t="shared" si="152"/>
        <v>1990</v>
      </c>
      <c r="V1222" t="str">
        <f t="shared" si="156"/>
        <v>01</v>
      </c>
      <c r="W1222" t="str">
        <f t="shared" si="157"/>
        <v>01</v>
      </c>
      <c r="X1222" s="8">
        <f t="shared" si="158"/>
        <v>32874</v>
      </c>
      <c r="Y1222">
        <f t="shared" si="153"/>
        <v>16.8</v>
      </c>
      <c r="Z1222" t="str">
        <f t="shared" si="154"/>
        <v>GRUENFARBE</v>
      </c>
      <c r="AA1222" s="9" t="str">
        <f t="shared" si="155"/>
        <v>01.01.1990</v>
      </c>
      <c r="AB1222" s="9" t="str">
        <f t="shared" si="159"/>
        <v>Nein</v>
      </c>
    </row>
    <row r="1223" spans="1:28" x14ac:dyDescent="0.25">
      <c r="A1223" t="s">
        <v>5709</v>
      </c>
      <c r="B1223" t="s">
        <v>2204</v>
      </c>
      <c r="C1223" t="s">
        <v>5710</v>
      </c>
      <c r="D1223" t="s">
        <v>5711</v>
      </c>
      <c r="E1223" t="s">
        <v>5712</v>
      </c>
      <c r="F1223" t="s">
        <v>51</v>
      </c>
      <c r="G1223" t="s">
        <v>77</v>
      </c>
      <c r="H1223" t="s">
        <v>51</v>
      </c>
      <c r="I1223" s="3" t="s">
        <v>9831</v>
      </c>
      <c r="J1223" t="s">
        <v>54</v>
      </c>
      <c r="K1223" t="s">
        <v>59</v>
      </c>
      <c r="L1223" t="s">
        <v>51</v>
      </c>
      <c r="M1223" t="s">
        <v>51</v>
      </c>
      <c r="N1223" t="s">
        <v>59</v>
      </c>
      <c r="O1223" t="s">
        <v>56</v>
      </c>
      <c r="P1223" t="s">
        <v>51</v>
      </c>
      <c r="Q1223" s="1" t="s">
        <v>5713</v>
      </c>
      <c r="R1223" t="s">
        <v>5710</v>
      </c>
      <c r="S1223" t="s">
        <v>450</v>
      </c>
      <c r="T1223" t="s">
        <v>2387</v>
      </c>
      <c r="U1223">
        <f t="shared" si="152"/>
        <v>2016</v>
      </c>
      <c r="V1223" t="str">
        <f t="shared" si="156"/>
        <v>09</v>
      </c>
      <c r="W1223" t="str">
        <f t="shared" si="157"/>
        <v>29</v>
      </c>
      <c r="X1223" s="8">
        <f t="shared" si="158"/>
        <v>42642</v>
      </c>
      <c r="Y1223">
        <f t="shared" si="153"/>
        <v>16.7</v>
      </c>
      <c r="Z1223" t="str">
        <f t="shared" si="154"/>
        <v>GRUENFARBE</v>
      </c>
      <c r="AA1223" s="9" t="str">
        <f t="shared" si="155"/>
        <v>29.09.2016</v>
      </c>
      <c r="AB1223" s="9" t="str">
        <f t="shared" si="159"/>
        <v>Nein</v>
      </c>
    </row>
    <row r="1224" spans="1:28" x14ac:dyDescent="0.25">
      <c r="A1224" t="s">
        <v>5714</v>
      </c>
      <c r="B1224" t="s">
        <v>224</v>
      </c>
      <c r="C1224" t="s">
        <v>5715</v>
      </c>
      <c r="D1224" t="s">
        <v>5716</v>
      </c>
      <c r="E1224" t="s">
        <v>5715</v>
      </c>
      <c r="F1224" t="s">
        <v>5717</v>
      </c>
      <c r="G1224" t="s">
        <v>53</v>
      </c>
      <c r="H1224" t="s">
        <v>5715</v>
      </c>
      <c r="I1224" s="4" t="s">
        <v>9351</v>
      </c>
      <c r="J1224" t="s">
        <v>54</v>
      </c>
      <c r="K1224" t="s">
        <v>463</v>
      </c>
      <c r="L1224" t="s">
        <v>51</v>
      </c>
      <c r="M1224" t="s">
        <v>51</v>
      </c>
      <c r="N1224" t="s">
        <v>463</v>
      </c>
      <c r="O1224" t="s">
        <v>74</v>
      </c>
      <c r="P1224" t="s">
        <v>74</v>
      </c>
      <c r="Q1224" s="1" t="s">
        <v>5713</v>
      </c>
      <c r="R1224" t="s">
        <v>532</v>
      </c>
      <c r="S1224" t="s">
        <v>450</v>
      </c>
      <c r="T1224" t="s">
        <v>616</v>
      </c>
      <c r="U1224">
        <f t="shared" si="152"/>
        <v>1975</v>
      </c>
      <c r="V1224" t="str">
        <f t="shared" si="156"/>
        <v>01</v>
      </c>
      <c r="W1224" t="str">
        <f t="shared" si="157"/>
        <v>01</v>
      </c>
      <c r="X1224" s="8">
        <f t="shared" si="158"/>
        <v>27395</v>
      </c>
      <c r="Y1224">
        <f t="shared" si="153"/>
        <v>16.7</v>
      </c>
      <c r="Z1224" t="str">
        <f t="shared" si="154"/>
        <v>ROTFARBE</v>
      </c>
      <c r="AA1224" s="9" t="str">
        <f t="shared" si="155"/>
        <v>01.01.1975</v>
      </c>
      <c r="AB1224" s="9" t="str">
        <f t="shared" si="159"/>
        <v>Nein</v>
      </c>
    </row>
    <row r="1225" spans="1:28" x14ac:dyDescent="0.25">
      <c r="A1225" t="s">
        <v>5718</v>
      </c>
      <c r="B1225" t="s">
        <v>224</v>
      </c>
      <c r="C1225" t="s">
        <v>5719</v>
      </c>
      <c r="D1225" t="s">
        <v>2098</v>
      </c>
      <c r="E1225" t="s">
        <v>2099</v>
      </c>
      <c r="F1225" t="s">
        <v>5720</v>
      </c>
      <c r="G1225" t="s">
        <v>53</v>
      </c>
      <c r="H1225" t="s">
        <v>5719</v>
      </c>
      <c r="I1225" s="4" t="s">
        <v>9440</v>
      </c>
      <c r="J1225" t="s">
        <v>54</v>
      </c>
      <c r="K1225" t="s">
        <v>463</v>
      </c>
      <c r="L1225" t="s">
        <v>51</v>
      </c>
      <c r="M1225" t="s">
        <v>51</v>
      </c>
      <c r="N1225" t="s">
        <v>463</v>
      </c>
      <c r="O1225" t="s">
        <v>74</v>
      </c>
      <c r="P1225" t="s">
        <v>74</v>
      </c>
      <c r="Q1225" s="1" t="s">
        <v>5721</v>
      </c>
      <c r="R1225" t="s">
        <v>532</v>
      </c>
      <c r="S1225" t="s">
        <v>450</v>
      </c>
      <c r="T1225" t="s">
        <v>616</v>
      </c>
      <c r="U1225">
        <f t="shared" si="152"/>
        <v>1960</v>
      </c>
      <c r="V1225" t="str">
        <f t="shared" si="156"/>
        <v>01</v>
      </c>
      <c r="W1225" t="str">
        <f t="shared" si="157"/>
        <v>01</v>
      </c>
      <c r="X1225" s="8">
        <f t="shared" si="158"/>
        <v>21916</v>
      </c>
      <c r="Y1225">
        <f t="shared" si="153"/>
        <v>16.600000000000001</v>
      </c>
      <c r="Z1225" t="str">
        <f t="shared" si="154"/>
        <v>ROTFARBE</v>
      </c>
      <c r="AA1225" s="9" t="str">
        <f t="shared" si="155"/>
        <v>01.01.1960</v>
      </c>
      <c r="AB1225" s="9" t="str">
        <f t="shared" si="159"/>
        <v>Nein</v>
      </c>
    </row>
    <row r="1226" spans="1:28" x14ac:dyDescent="0.25">
      <c r="A1226" t="s">
        <v>5722</v>
      </c>
      <c r="B1226" t="s">
        <v>5723</v>
      </c>
      <c r="C1226" t="s">
        <v>5724</v>
      </c>
      <c r="D1226" t="s">
        <v>5725</v>
      </c>
      <c r="E1226" t="s">
        <v>5726</v>
      </c>
      <c r="F1226" t="s">
        <v>51</v>
      </c>
      <c r="G1226" t="s">
        <v>58</v>
      </c>
      <c r="H1226" t="s">
        <v>51</v>
      </c>
      <c r="I1226" s="3" t="s">
        <v>9832</v>
      </c>
      <c r="J1226" t="s">
        <v>54</v>
      </c>
      <c r="K1226" t="s">
        <v>59</v>
      </c>
      <c r="L1226" t="s">
        <v>51</v>
      </c>
      <c r="M1226" t="s">
        <v>51</v>
      </c>
      <c r="N1226" t="s">
        <v>59</v>
      </c>
      <c r="O1226" t="s">
        <v>56</v>
      </c>
      <c r="P1226" t="s">
        <v>51</v>
      </c>
      <c r="Q1226" s="1" t="s">
        <v>5727</v>
      </c>
      <c r="R1226" t="s">
        <v>51</v>
      </c>
      <c r="S1226" t="s">
        <v>1225</v>
      </c>
      <c r="T1226" t="s">
        <v>2197</v>
      </c>
      <c r="U1226">
        <f t="shared" si="152"/>
        <v>2019</v>
      </c>
      <c r="V1226" t="str">
        <f t="shared" si="156"/>
        <v>08</v>
      </c>
      <c r="W1226" t="str">
        <f t="shared" si="157"/>
        <v>30</v>
      </c>
      <c r="X1226" s="8">
        <f t="shared" si="158"/>
        <v>43707</v>
      </c>
      <c r="Y1226">
        <f t="shared" si="153"/>
        <v>16.5</v>
      </c>
      <c r="Z1226" t="str">
        <f t="shared" si="154"/>
        <v>GRUENFARBE</v>
      </c>
      <c r="AA1226" s="9" t="str">
        <f t="shared" si="155"/>
        <v>30.08.2019</v>
      </c>
      <c r="AB1226" s="9" t="str">
        <f t="shared" si="159"/>
        <v>Nein</v>
      </c>
    </row>
    <row r="1227" spans="1:28" x14ac:dyDescent="0.25">
      <c r="A1227" t="s">
        <v>5728</v>
      </c>
      <c r="B1227" t="s">
        <v>5729</v>
      </c>
      <c r="C1227" t="s">
        <v>5730</v>
      </c>
      <c r="D1227" t="s">
        <v>4347</v>
      </c>
      <c r="E1227" t="s">
        <v>1888</v>
      </c>
      <c r="F1227" t="s">
        <v>5731</v>
      </c>
      <c r="G1227" t="s">
        <v>66</v>
      </c>
      <c r="H1227" t="s">
        <v>51</v>
      </c>
      <c r="I1227" s="3" t="s">
        <v>9833</v>
      </c>
      <c r="J1227" t="s">
        <v>54</v>
      </c>
      <c r="K1227" t="s">
        <v>59</v>
      </c>
      <c r="L1227" t="s">
        <v>51</v>
      </c>
      <c r="M1227" t="s">
        <v>51</v>
      </c>
      <c r="N1227" t="s">
        <v>59</v>
      </c>
      <c r="O1227" t="s">
        <v>56</v>
      </c>
      <c r="P1227" t="s">
        <v>51</v>
      </c>
      <c r="Q1227" s="1" t="s">
        <v>5727</v>
      </c>
      <c r="R1227" t="s">
        <v>51</v>
      </c>
      <c r="S1227" t="s">
        <v>51</v>
      </c>
      <c r="T1227" t="s">
        <v>51</v>
      </c>
      <c r="U1227">
        <f t="shared" si="152"/>
        <v>2017</v>
      </c>
      <c r="V1227" t="str">
        <f t="shared" si="156"/>
        <v>05</v>
      </c>
      <c r="W1227" t="str">
        <f t="shared" si="157"/>
        <v>18</v>
      </c>
      <c r="X1227" s="8">
        <f t="shared" si="158"/>
        <v>42873</v>
      </c>
      <c r="Y1227">
        <f t="shared" si="153"/>
        <v>16.5</v>
      </c>
      <c r="Z1227" t="str">
        <f t="shared" si="154"/>
        <v>GRUENFARBE</v>
      </c>
      <c r="AA1227" s="9" t="str">
        <f t="shared" si="155"/>
        <v>18.05.2017</v>
      </c>
      <c r="AB1227" s="9" t="str">
        <f t="shared" si="159"/>
        <v>Nein</v>
      </c>
    </row>
    <row r="1228" spans="1:28" x14ac:dyDescent="0.25">
      <c r="A1228" t="s">
        <v>5732</v>
      </c>
      <c r="B1228" t="s">
        <v>51</v>
      </c>
      <c r="C1228" t="s">
        <v>5733</v>
      </c>
      <c r="D1228" t="s">
        <v>3863</v>
      </c>
      <c r="E1228" t="s">
        <v>5734</v>
      </c>
      <c r="F1228" t="s">
        <v>5735</v>
      </c>
      <c r="G1228" t="s">
        <v>66</v>
      </c>
      <c r="H1228" t="s">
        <v>51</v>
      </c>
      <c r="I1228" s="3" t="s">
        <v>9369</v>
      </c>
      <c r="J1228" t="s">
        <v>54</v>
      </c>
      <c r="K1228" t="s">
        <v>59</v>
      </c>
      <c r="L1228" t="s">
        <v>51</v>
      </c>
      <c r="M1228" t="s">
        <v>51</v>
      </c>
      <c r="N1228" t="s">
        <v>59</v>
      </c>
      <c r="O1228" t="s">
        <v>56</v>
      </c>
      <c r="P1228" t="s">
        <v>51</v>
      </c>
      <c r="Q1228" s="1" t="s">
        <v>5727</v>
      </c>
      <c r="R1228" t="s">
        <v>51</v>
      </c>
      <c r="S1228" t="s">
        <v>51</v>
      </c>
      <c r="T1228" t="s">
        <v>51</v>
      </c>
      <c r="U1228">
        <f t="shared" si="152"/>
        <v>2015</v>
      </c>
      <c r="V1228" t="str">
        <f t="shared" si="156"/>
        <v>01</v>
      </c>
      <c r="W1228" t="str">
        <f t="shared" si="157"/>
        <v>01</v>
      </c>
      <c r="X1228" s="8">
        <f t="shared" si="158"/>
        <v>42005</v>
      </c>
      <c r="Y1228">
        <f t="shared" si="153"/>
        <v>16.5</v>
      </c>
      <c r="Z1228" t="str">
        <f t="shared" si="154"/>
        <v>GRUENFARBE</v>
      </c>
      <c r="AA1228" s="9" t="str">
        <f t="shared" si="155"/>
        <v>01.01.2015</v>
      </c>
      <c r="AB1228" s="9" t="str">
        <f t="shared" si="159"/>
        <v>Nein</v>
      </c>
    </row>
    <row r="1229" spans="1:28" x14ac:dyDescent="0.25">
      <c r="A1229" t="s">
        <v>5736</v>
      </c>
      <c r="B1229" t="s">
        <v>51</v>
      </c>
      <c r="C1229" t="s">
        <v>5737</v>
      </c>
      <c r="D1229" t="s">
        <v>5738</v>
      </c>
      <c r="E1229" t="s">
        <v>5739</v>
      </c>
      <c r="F1229" t="s">
        <v>51</v>
      </c>
      <c r="G1229" t="s">
        <v>53</v>
      </c>
      <c r="H1229" t="s">
        <v>51</v>
      </c>
      <c r="I1229" s="3" t="s">
        <v>9277</v>
      </c>
      <c r="J1229" t="s">
        <v>54</v>
      </c>
      <c r="K1229" t="s">
        <v>59</v>
      </c>
      <c r="L1229" t="s">
        <v>51</v>
      </c>
      <c r="M1229" t="s">
        <v>51</v>
      </c>
      <c r="N1229" t="s">
        <v>59</v>
      </c>
      <c r="O1229" t="s">
        <v>56</v>
      </c>
      <c r="P1229" t="s">
        <v>74</v>
      </c>
      <c r="Q1229" s="1" t="s">
        <v>5727</v>
      </c>
      <c r="R1229" t="s">
        <v>51</v>
      </c>
      <c r="S1229" t="s">
        <v>1225</v>
      </c>
      <c r="T1229" t="s">
        <v>616</v>
      </c>
      <c r="U1229">
        <f t="shared" si="152"/>
        <v>2014</v>
      </c>
      <c r="V1229" t="str">
        <f t="shared" si="156"/>
        <v>01</v>
      </c>
      <c r="W1229" t="str">
        <f t="shared" si="157"/>
        <v>01</v>
      </c>
      <c r="X1229" s="8">
        <f t="shared" si="158"/>
        <v>41640</v>
      </c>
      <c r="Y1229">
        <f t="shared" si="153"/>
        <v>16.5</v>
      </c>
      <c r="Z1229" t="str">
        <f t="shared" si="154"/>
        <v>GRUENFARBE</v>
      </c>
      <c r="AA1229" s="9" t="str">
        <f t="shared" si="155"/>
        <v>01.01.2014</v>
      </c>
      <c r="AB1229" s="9" t="str">
        <f t="shared" si="159"/>
        <v>Nein</v>
      </c>
    </row>
    <row r="1230" spans="1:28" ht="27.6" x14ac:dyDescent="0.25">
      <c r="A1230" t="s">
        <v>5750</v>
      </c>
      <c r="B1230" s="2" t="s">
        <v>5751</v>
      </c>
      <c r="C1230" t="s">
        <v>51</v>
      </c>
      <c r="D1230" t="s">
        <v>2893</v>
      </c>
      <c r="E1230" t="s">
        <v>2894</v>
      </c>
      <c r="F1230" t="s">
        <v>51</v>
      </c>
      <c r="G1230" t="s">
        <v>58</v>
      </c>
      <c r="H1230" t="s">
        <v>51</v>
      </c>
      <c r="I1230" s="3" t="s">
        <v>9539</v>
      </c>
      <c r="J1230" t="s">
        <v>54</v>
      </c>
      <c r="K1230" t="s">
        <v>59</v>
      </c>
      <c r="L1230" t="s">
        <v>51</v>
      </c>
      <c r="M1230" t="s">
        <v>51</v>
      </c>
      <c r="N1230" t="s">
        <v>59</v>
      </c>
      <c r="O1230" t="s">
        <v>56</v>
      </c>
      <c r="P1230" t="s">
        <v>51</v>
      </c>
      <c r="Q1230" s="1" t="s">
        <v>5727</v>
      </c>
      <c r="R1230" t="s">
        <v>51</v>
      </c>
      <c r="S1230" t="s">
        <v>1225</v>
      </c>
      <c r="T1230" t="s">
        <v>3626</v>
      </c>
      <c r="U1230">
        <f t="shared" si="152"/>
        <v>2006</v>
      </c>
      <c r="V1230" t="str">
        <f t="shared" si="156"/>
        <v>01</v>
      </c>
      <c r="W1230" t="str">
        <f t="shared" si="157"/>
        <v>01</v>
      </c>
      <c r="X1230" s="8">
        <f t="shared" si="158"/>
        <v>38718</v>
      </c>
      <c r="Y1230">
        <f t="shared" si="153"/>
        <v>16.5</v>
      </c>
      <c r="Z1230" t="str">
        <f t="shared" si="154"/>
        <v>GRUENFARBE</v>
      </c>
      <c r="AA1230" s="9" t="str">
        <f t="shared" si="155"/>
        <v>01.01.2006</v>
      </c>
      <c r="AB1230" s="9" t="str">
        <f t="shared" si="159"/>
        <v>Nein</v>
      </c>
    </row>
    <row r="1231" spans="1:28" x14ac:dyDescent="0.25">
      <c r="A1231" t="s">
        <v>5740</v>
      </c>
      <c r="B1231" t="s">
        <v>5741</v>
      </c>
      <c r="C1231" t="s">
        <v>5742</v>
      </c>
      <c r="D1231" t="s">
        <v>5743</v>
      </c>
      <c r="E1231" t="s">
        <v>5744</v>
      </c>
      <c r="F1231" t="s">
        <v>51</v>
      </c>
      <c r="G1231" t="s">
        <v>88</v>
      </c>
      <c r="H1231" t="s">
        <v>51</v>
      </c>
      <c r="I1231" s="3" t="s">
        <v>9483</v>
      </c>
      <c r="J1231" t="s">
        <v>54</v>
      </c>
      <c r="K1231" t="s">
        <v>59</v>
      </c>
      <c r="L1231" t="s">
        <v>51</v>
      </c>
      <c r="M1231" t="s">
        <v>51</v>
      </c>
      <c r="N1231" t="s">
        <v>59</v>
      </c>
      <c r="O1231" t="s">
        <v>56</v>
      </c>
      <c r="P1231" t="s">
        <v>74</v>
      </c>
      <c r="Q1231" s="1" t="s">
        <v>5727</v>
      </c>
      <c r="R1231" t="s">
        <v>5745</v>
      </c>
      <c r="S1231" t="s">
        <v>450</v>
      </c>
      <c r="T1231" t="s">
        <v>1356</v>
      </c>
      <c r="U1231">
        <f t="shared" si="152"/>
        <v>2004</v>
      </c>
      <c r="V1231" t="str">
        <f t="shared" si="156"/>
        <v>01</v>
      </c>
      <c r="W1231" t="str">
        <f t="shared" si="157"/>
        <v>01</v>
      </c>
      <c r="X1231" s="8">
        <f t="shared" si="158"/>
        <v>37987</v>
      </c>
      <c r="Y1231">
        <f t="shared" si="153"/>
        <v>16.5</v>
      </c>
      <c r="Z1231" t="str">
        <f t="shared" si="154"/>
        <v>GRUENFARBE</v>
      </c>
      <c r="AA1231" s="9" t="str">
        <f t="shared" si="155"/>
        <v>01.01.2004</v>
      </c>
      <c r="AB1231" s="9" t="str">
        <f t="shared" si="159"/>
        <v>Nein</v>
      </c>
    </row>
    <row r="1232" spans="1:28" x14ac:dyDescent="0.25">
      <c r="A1232" t="s">
        <v>5769</v>
      </c>
      <c r="B1232" t="s">
        <v>914</v>
      </c>
      <c r="C1232" t="s">
        <v>5770</v>
      </c>
      <c r="D1232" t="s">
        <v>5771</v>
      </c>
      <c r="E1232" t="s">
        <v>603</v>
      </c>
      <c r="F1232" t="s">
        <v>5772</v>
      </c>
      <c r="G1232" t="s">
        <v>603</v>
      </c>
      <c r="H1232" t="s">
        <v>51</v>
      </c>
      <c r="I1232" s="3" t="s">
        <v>9836</v>
      </c>
      <c r="J1232" t="s">
        <v>54</v>
      </c>
      <c r="K1232" t="s">
        <v>91</v>
      </c>
      <c r="L1232" t="s">
        <v>51</v>
      </c>
      <c r="M1232" t="s">
        <v>51</v>
      </c>
      <c r="N1232" t="s">
        <v>91</v>
      </c>
      <c r="O1232" t="s">
        <v>56</v>
      </c>
      <c r="P1232" t="s">
        <v>56</v>
      </c>
      <c r="Q1232" s="1" t="s">
        <v>5727</v>
      </c>
      <c r="R1232" t="s">
        <v>5773</v>
      </c>
      <c r="S1232" t="s">
        <v>450</v>
      </c>
      <c r="T1232" t="s">
        <v>607</v>
      </c>
      <c r="U1232">
        <f t="shared" si="152"/>
        <v>2004</v>
      </c>
      <c r="V1232" t="str">
        <f t="shared" si="156"/>
        <v>10</v>
      </c>
      <c r="W1232" t="str">
        <f t="shared" si="157"/>
        <v>15</v>
      </c>
      <c r="X1232" s="8">
        <f t="shared" si="158"/>
        <v>38275</v>
      </c>
      <c r="Y1232">
        <f t="shared" si="153"/>
        <v>16.5</v>
      </c>
      <c r="Z1232" t="str">
        <f t="shared" si="154"/>
        <v>GRUENFARBE</v>
      </c>
      <c r="AA1232" s="9" t="str">
        <f t="shared" si="155"/>
        <v>15.10.2004</v>
      </c>
      <c r="AB1232" s="9" t="str">
        <f t="shared" si="159"/>
        <v>Nein</v>
      </c>
    </row>
    <row r="1233" spans="1:28" x14ac:dyDescent="0.25">
      <c r="A1233" t="s">
        <v>5746</v>
      </c>
      <c r="B1233" t="s">
        <v>4380</v>
      </c>
      <c r="C1233" t="s">
        <v>5747</v>
      </c>
      <c r="D1233" t="s">
        <v>3323</v>
      </c>
      <c r="E1233" t="s">
        <v>4399</v>
      </c>
      <c r="F1233" t="s">
        <v>5748</v>
      </c>
      <c r="G1233" t="s">
        <v>79</v>
      </c>
      <c r="H1233" t="s">
        <v>51</v>
      </c>
      <c r="I1233" s="3" t="s">
        <v>9601</v>
      </c>
      <c r="J1233" t="s">
        <v>54</v>
      </c>
      <c r="K1233" t="s">
        <v>59</v>
      </c>
      <c r="L1233" t="s">
        <v>51</v>
      </c>
      <c r="M1233" t="s">
        <v>51</v>
      </c>
      <c r="N1233" t="s">
        <v>59</v>
      </c>
      <c r="O1233" t="s">
        <v>56</v>
      </c>
      <c r="P1233" t="s">
        <v>74</v>
      </c>
      <c r="Q1233" s="1" t="s">
        <v>5727</v>
      </c>
      <c r="R1233" t="s">
        <v>5749</v>
      </c>
      <c r="S1233" t="s">
        <v>450</v>
      </c>
      <c r="T1233" t="s">
        <v>1552</v>
      </c>
      <c r="U1233">
        <f t="shared" si="152"/>
        <v>2002</v>
      </c>
      <c r="V1233" t="str">
        <f t="shared" si="156"/>
        <v>01</v>
      </c>
      <c r="W1233" t="str">
        <f t="shared" si="157"/>
        <v>01</v>
      </c>
      <c r="X1233" s="8">
        <f t="shared" si="158"/>
        <v>37257</v>
      </c>
      <c r="Y1233">
        <f t="shared" si="153"/>
        <v>16.5</v>
      </c>
      <c r="Z1233" t="str">
        <f t="shared" si="154"/>
        <v>GRUENFARBE</v>
      </c>
      <c r="AA1233" s="9" t="str">
        <f t="shared" si="155"/>
        <v>01.01.2002</v>
      </c>
      <c r="AB1233" s="9" t="str">
        <f t="shared" si="159"/>
        <v>Nein</v>
      </c>
    </row>
    <row r="1234" spans="1:28" x14ac:dyDescent="0.25">
      <c r="A1234" t="s">
        <v>5759</v>
      </c>
      <c r="B1234" t="s">
        <v>5760</v>
      </c>
      <c r="C1234" t="s">
        <v>5761</v>
      </c>
      <c r="D1234" t="s">
        <v>5762</v>
      </c>
      <c r="E1234" t="s">
        <v>5763</v>
      </c>
      <c r="F1234" t="s">
        <v>51</v>
      </c>
      <c r="G1234" t="s">
        <v>63</v>
      </c>
      <c r="H1234" t="s">
        <v>51</v>
      </c>
      <c r="I1234" s="3" t="s">
        <v>9835</v>
      </c>
      <c r="J1234" t="s">
        <v>54</v>
      </c>
      <c r="K1234" t="s">
        <v>59</v>
      </c>
      <c r="L1234" t="s">
        <v>51</v>
      </c>
      <c r="M1234" t="s">
        <v>51</v>
      </c>
      <c r="N1234" t="s">
        <v>59</v>
      </c>
      <c r="O1234" t="s">
        <v>56</v>
      </c>
      <c r="P1234" t="s">
        <v>74</v>
      </c>
      <c r="Q1234" s="1" t="s">
        <v>5727</v>
      </c>
      <c r="R1234" t="s">
        <v>5764</v>
      </c>
      <c r="S1234" t="s">
        <v>1225</v>
      </c>
      <c r="T1234" t="s">
        <v>1473</v>
      </c>
      <c r="U1234">
        <f t="shared" si="152"/>
        <v>2002</v>
      </c>
      <c r="V1234" t="str">
        <f t="shared" si="156"/>
        <v>12</v>
      </c>
      <c r="W1234" t="str">
        <f t="shared" si="157"/>
        <v>22</v>
      </c>
      <c r="X1234" s="8">
        <f t="shared" si="158"/>
        <v>37612</v>
      </c>
      <c r="Y1234">
        <f t="shared" si="153"/>
        <v>16.5</v>
      </c>
      <c r="Z1234" t="str">
        <f t="shared" si="154"/>
        <v>GRUENFARBE</v>
      </c>
      <c r="AA1234" s="9" t="str">
        <f t="shared" si="155"/>
        <v>22.12.2002</v>
      </c>
      <c r="AB1234" s="9" t="str">
        <f t="shared" si="159"/>
        <v>Nein</v>
      </c>
    </row>
    <row r="1235" spans="1:28" x14ac:dyDescent="0.25">
      <c r="A1235" t="s">
        <v>5774</v>
      </c>
      <c r="B1235" t="s">
        <v>51</v>
      </c>
      <c r="C1235" t="s">
        <v>51</v>
      </c>
      <c r="D1235" t="s">
        <v>3323</v>
      </c>
      <c r="E1235" t="s">
        <v>5775</v>
      </c>
      <c r="F1235" t="s">
        <v>51</v>
      </c>
      <c r="G1235" t="s">
        <v>79</v>
      </c>
      <c r="H1235" t="s">
        <v>51</v>
      </c>
      <c r="I1235" s="3" t="s">
        <v>9601</v>
      </c>
      <c r="J1235" t="s">
        <v>54</v>
      </c>
      <c r="K1235" t="s">
        <v>59</v>
      </c>
      <c r="L1235" t="s">
        <v>51</v>
      </c>
      <c r="M1235" t="s">
        <v>51</v>
      </c>
      <c r="N1235" t="s">
        <v>59</v>
      </c>
      <c r="O1235" t="s">
        <v>56</v>
      </c>
      <c r="P1235" t="s">
        <v>51</v>
      </c>
      <c r="Q1235" s="1" t="s">
        <v>5727</v>
      </c>
      <c r="R1235" t="s">
        <v>51</v>
      </c>
      <c r="S1235" t="s">
        <v>450</v>
      </c>
      <c r="T1235" t="s">
        <v>1552</v>
      </c>
      <c r="U1235">
        <f t="shared" si="152"/>
        <v>2002</v>
      </c>
      <c r="V1235" t="str">
        <f t="shared" si="156"/>
        <v>01</v>
      </c>
      <c r="W1235" t="str">
        <f t="shared" si="157"/>
        <v>01</v>
      </c>
      <c r="X1235" s="8">
        <f t="shared" si="158"/>
        <v>37257</v>
      </c>
      <c r="Y1235">
        <f t="shared" si="153"/>
        <v>16.5</v>
      </c>
      <c r="Z1235" t="str">
        <f t="shared" si="154"/>
        <v>GRUENFARBE</v>
      </c>
      <c r="AA1235" s="9" t="str">
        <f t="shared" si="155"/>
        <v>01.01.2002</v>
      </c>
      <c r="AB1235" s="9" t="str">
        <f t="shared" si="159"/>
        <v>Nein</v>
      </c>
    </row>
    <row r="1236" spans="1:28" x14ac:dyDescent="0.25">
      <c r="A1236" t="s">
        <v>5756</v>
      </c>
      <c r="B1236" t="s">
        <v>51</v>
      </c>
      <c r="C1236" t="s">
        <v>51</v>
      </c>
      <c r="D1236" t="s">
        <v>5757</v>
      </c>
      <c r="E1236" t="s">
        <v>5758</v>
      </c>
      <c r="F1236" t="s">
        <v>51</v>
      </c>
      <c r="G1236" t="s">
        <v>58</v>
      </c>
      <c r="H1236" t="s">
        <v>51</v>
      </c>
      <c r="I1236" s="3" t="s">
        <v>9642</v>
      </c>
      <c r="J1236" t="s">
        <v>54</v>
      </c>
      <c r="K1236" t="s">
        <v>59</v>
      </c>
      <c r="L1236" t="s">
        <v>51</v>
      </c>
      <c r="M1236" t="s">
        <v>51</v>
      </c>
      <c r="N1236" t="s">
        <v>59</v>
      </c>
      <c r="O1236" t="s">
        <v>56</v>
      </c>
      <c r="P1236" t="s">
        <v>51</v>
      </c>
      <c r="Q1236" s="1" t="s">
        <v>5727</v>
      </c>
      <c r="R1236" t="s">
        <v>51</v>
      </c>
      <c r="S1236" t="s">
        <v>918</v>
      </c>
      <c r="T1236" t="s">
        <v>2279</v>
      </c>
      <c r="U1236">
        <f t="shared" si="152"/>
        <v>2000</v>
      </c>
      <c r="V1236" t="str">
        <f t="shared" si="156"/>
        <v>01</v>
      </c>
      <c r="W1236" t="str">
        <f t="shared" si="157"/>
        <v>01</v>
      </c>
      <c r="X1236" s="8">
        <f t="shared" si="158"/>
        <v>36526</v>
      </c>
      <c r="Y1236">
        <f t="shared" si="153"/>
        <v>16.5</v>
      </c>
      <c r="Z1236" t="str">
        <f t="shared" si="154"/>
        <v>GRUENFARBE</v>
      </c>
      <c r="AA1236" s="9" t="str">
        <f t="shared" si="155"/>
        <v>01.01.2000</v>
      </c>
      <c r="AB1236" s="9" t="str">
        <f t="shared" si="159"/>
        <v>Nein</v>
      </c>
    </row>
    <row r="1237" spans="1:28" x14ac:dyDescent="0.25">
      <c r="A1237" t="s">
        <v>5765</v>
      </c>
      <c r="B1237" t="s">
        <v>5766</v>
      </c>
      <c r="C1237" t="s">
        <v>51</v>
      </c>
      <c r="D1237" t="s">
        <v>5767</v>
      </c>
      <c r="E1237" t="s">
        <v>5768</v>
      </c>
      <c r="F1237" t="s">
        <v>51</v>
      </c>
      <c r="G1237" t="s">
        <v>58</v>
      </c>
      <c r="H1237" t="s">
        <v>51</v>
      </c>
      <c r="I1237" s="3" t="s">
        <v>9642</v>
      </c>
      <c r="J1237" t="s">
        <v>54</v>
      </c>
      <c r="K1237" t="s">
        <v>59</v>
      </c>
      <c r="L1237" t="s">
        <v>51</v>
      </c>
      <c r="M1237" t="s">
        <v>51</v>
      </c>
      <c r="N1237" t="s">
        <v>59</v>
      </c>
      <c r="O1237" t="s">
        <v>56</v>
      </c>
      <c r="P1237" t="s">
        <v>51</v>
      </c>
      <c r="Q1237" s="1" t="s">
        <v>5727</v>
      </c>
      <c r="R1237" t="s">
        <v>51</v>
      </c>
      <c r="S1237" t="s">
        <v>918</v>
      </c>
      <c r="T1237" t="s">
        <v>2279</v>
      </c>
      <c r="U1237">
        <f t="shared" si="152"/>
        <v>2000</v>
      </c>
      <c r="V1237" t="str">
        <f t="shared" si="156"/>
        <v>01</v>
      </c>
      <c r="W1237" t="str">
        <f t="shared" si="157"/>
        <v>01</v>
      </c>
      <c r="X1237" s="8">
        <f t="shared" si="158"/>
        <v>36526</v>
      </c>
      <c r="Y1237">
        <f t="shared" si="153"/>
        <v>16.5</v>
      </c>
      <c r="Z1237" t="str">
        <f t="shared" si="154"/>
        <v>GRUENFARBE</v>
      </c>
      <c r="AA1237" s="9" t="str">
        <f t="shared" si="155"/>
        <v>01.01.2000</v>
      </c>
      <c r="AB1237" s="9" t="str">
        <f t="shared" si="159"/>
        <v>Nein</v>
      </c>
    </row>
    <row r="1238" spans="1:28" x14ac:dyDescent="0.25">
      <c r="A1238" t="s">
        <v>5752</v>
      </c>
      <c r="B1238" t="s">
        <v>5753</v>
      </c>
      <c r="C1238" t="s">
        <v>51</v>
      </c>
      <c r="D1238" t="s">
        <v>5754</v>
      </c>
      <c r="E1238" t="s">
        <v>5755</v>
      </c>
      <c r="F1238" t="s">
        <v>51</v>
      </c>
      <c r="G1238" t="s">
        <v>69</v>
      </c>
      <c r="H1238" t="s">
        <v>51</v>
      </c>
      <c r="I1238" s="3" t="s">
        <v>9834</v>
      </c>
      <c r="J1238" t="s">
        <v>54</v>
      </c>
      <c r="K1238" t="s">
        <v>59</v>
      </c>
      <c r="L1238" t="s">
        <v>51</v>
      </c>
      <c r="M1238" t="s">
        <v>51</v>
      </c>
      <c r="N1238" t="s">
        <v>59</v>
      </c>
      <c r="O1238" t="s">
        <v>56</v>
      </c>
      <c r="P1238" t="s">
        <v>51</v>
      </c>
      <c r="Q1238" s="1" t="s">
        <v>5727</v>
      </c>
      <c r="R1238" t="s">
        <v>51</v>
      </c>
      <c r="S1238" t="s">
        <v>1225</v>
      </c>
      <c r="T1238" t="s">
        <v>3826</v>
      </c>
      <c r="U1238">
        <f t="shared" si="152"/>
        <v>1999</v>
      </c>
      <c r="V1238" t="str">
        <f t="shared" si="156"/>
        <v>11</v>
      </c>
      <c r="W1238" t="str">
        <f t="shared" si="157"/>
        <v>01</v>
      </c>
      <c r="X1238" s="8">
        <f t="shared" si="158"/>
        <v>36465</v>
      </c>
      <c r="Y1238">
        <f t="shared" si="153"/>
        <v>16.5</v>
      </c>
      <c r="Z1238" t="str">
        <f t="shared" si="154"/>
        <v>GRUENFARBE</v>
      </c>
      <c r="AA1238" s="9" t="str">
        <f t="shared" si="155"/>
        <v>01.11.1999</v>
      </c>
      <c r="AB1238" s="9" t="str">
        <f t="shared" si="159"/>
        <v>Nein</v>
      </c>
    </row>
    <row r="1239" spans="1:28" x14ac:dyDescent="0.25">
      <c r="A1239" t="s">
        <v>5776</v>
      </c>
      <c r="B1239" t="s">
        <v>5777</v>
      </c>
      <c r="C1239" t="s">
        <v>51</v>
      </c>
      <c r="D1239" t="s">
        <v>5778</v>
      </c>
      <c r="E1239" t="s">
        <v>5779</v>
      </c>
      <c r="F1239" t="s">
        <v>51</v>
      </c>
      <c r="G1239" t="s">
        <v>69</v>
      </c>
      <c r="H1239" t="s">
        <v>51</v>
      </c>
      <c r="I1239" s="4" t="s">
        <v>9837</v>
      </c>
      <c r="J1239" t="s">
        <v>54</v>
      </c>
      <c r="K1239" t="s">
        <v>1281</v>
      </c>
      <c r="L1239" t="s">
        <v>5780</v>
      </c>
      <c r="M1239" t="s">
        <v>5780</v>
      </c>
      <c r="N1239" t="s">
        <v>1281</v>
      </c>
      <c r="O1239" t="s">
        <v>74</v>
      </c>
      <c r="P1239" t="s">
        <v>56</v>
      </c>
      <c r="Q1239" s="1" t="s">
        <v>5781</v>
      </c>
      <c r="R1239" t="s">
        <v>5782</v>
      </c>
      <c r="S1239" t="s">
        <v>2708</v>
      </c>
      <c r="T1239" t="s">
        <v>3826</v>
      </c>
      <c r="U1239">
        <f t="shared" si="152"/>
        <v>1979</v>
      </c>
      <c r="V1239" t="str">
        <f t="shared" si="156"/>
        <v>10</v>
      </c>
      <c r="W1239" t="str">
        <f t="shared" si="157"/>
        <v>01</v>
      </c>
      <c r="X1239" s="8">
        <f t="shared" si="158"/>
        <v>29129</v>
      </c>
      <c r="Y1239">
        <f t="shared" si="153"/>
        <v>16.399999999999999</v>
      </c>
      <c r="Z1239" t="str">
        <f t="shared" si="154"/>
        <v>ROTFARBE</v>
      </c>
      <c r="AA1239" s="9" t="str">
        <f t="shared" si="155"/>
        <v>01.10.1979</v>
      </c>
      <c r="AB1239" s="9" t="str">
        <f t="shared" si="159"/>
        <v>Nein</v>
      </c>
    </row>
    <row r="1240" spans="1:28" x14ac:dyDescent="0.25">
      <c r="A1240" t="s">
        <v>5783</v>
      </c>
      <c r="B1240" t="s">
        <v>914</v>
      </c>
      <c r="C1240" t="s">
        <v>5784</v>
      </c>
      <c r="D1240" t="s">
        <v>5785</v>
      </c>
      <c r="E1240" t="s">
        <v>5784</v>
      </c>
      <c r="F1240" t="s">
        <v>51</v>
      </c>
      <c r="G1240" t="s">
        <v>77</v>
      </c>
      <c r="H1240" t="s">
        <v>51</v>
      </c>
      <c r="I1240" s="4" t="s">
        <v>9384</v>
      </c>
      <c r="J1240" t="s">
        <v>54</v>
      </c>
      <c r="K1240" t="s">
        <v>463</v>
      </c>
      <c r="L1240" t="s">
        <v>51</v>
      </c>
      <c r="M1240" t="s">
        <v>51</v>
      </c>
      <c r="N1240" t="s">
        <v>463</v>
      </c>
      <c r="O1240" t="s">
        <v>74</v>
      </c>
      <c r="P1240" t="s">
        <v>74</v>
      </c>
      <c r="Q1240" s="1" t="s">
        <v>5781</v>
      </c>
      <c r="R1240" t="s">
        <v>51</v>
      </c>
      <c r="S1240" t="s">
        <v>1225</v>
      </c>
      <c r="T1240" t="s">
        <v>471</v>
      </c>
      <c r="U1240">
        <f t="shared" si="152"/>
        <v>1966</v>
      </c>
      <c r="V1240" t="str">
        <f t="shared" si="156"/>
        <v>01</v>
      </c>
      <c r="W1240" t="str">
        <f t="shared" si="157"/>
        <v>01</v>
      </c>
      <c r="X1240" s="8">
        <f t="shared" si="158"/>
        <v>24108</v>
      </c>
      <c r="Y1240">
        <f t="shared" si="153"/>
        <v>16.399999999999999</v>
      </c>
      <c r="Z1240" t="str">
        <f t="shared" si="154"/>
        <v>ROTFARBE</v>
      </c>
      <c r="AA1240" s="9" t="str">
        <f t="shared" si="155"/>
        <v>01.01.1966</v>
      </c>
      <c r="AB1240" s="9" t="str">
        <f t="shared" si="159"/>
        <v>Nein</v>
      </c>
    </row>
    <row r="1241" spans="1:28" x14ac:dyDescent="0.25">
      <c r="A1241" t="s">
        <v>5786</v>
      </c>
      <c r="B1241" t="s">
        <v>914</v>
      </c>
      <c r="C1241" t="s">
        <v>5787</v>
      </c>
      <c r="D1241" t="s">
        <v>5788</v>
      </c>
      <c r="E1241" t="s">
        <v>5787</v>
      </c>
      <c r="F1241" t="s">
        <v>51</v>
      </c>
      <c r="G1241" t="s">
        <v>77</v>
      </c>
      <c r="H1241" t="s">
        <v>51</v>
      </c>
      <c r="I1241" s="4" t="s">
        <v>9391</v>
      </c>
      <c r="J1241" t="s">
        <v>54</v>
      </c>
      <c r="K1241" t="s">
        <v>463</v>
      </c>
      <c r="L1241" t="s">
        <v>51</v>
      </c>
      <c r="M1241" t="s">
        <v>51</v>
      </c>
      <c r="N1241" t="s">
        <v>463</v>
      </c>
      <c r="O1241" t="s">
        <v>74</v>
      </c>
      <c r="P1241" t="s">
        <v>74</v>
      </c>
      <c r="Q1241" s="1" t="s">
        <v>5781</v>
      </c>
      <c r="R1241" t="s">
        <v>51</v>
      </c>
      <c r="S1241" t="s">
        <v>1225</v>
      </c>
      <c r="T1241" t="s">
        <v>471</v>
      </c>
      <c r="U1241">
        <f t="shared" si="152"/>
        <v>1965</v>
      </c>
      <c r="V1241" t="str">
        <f t="shared" si="156"/>
        <v>01</v>
      </c>
      <c r="W1241" t="str">
        <f t="shared" si="157"/>
        <v>01</v>
      </c>
      <c r="X1241" s="8">
        <f t="shared" si="158"/>
        <v>23743</v>
      </c>
      <c r="Y1241">
        <f t="shared" si="153"/>
        <v>16.399999999999999</v>
      </c>
      <c r="Z1241" t="str">
        <f t="shared" si="154"/>
        <v>ROTFARBE</v>
      </c>
      <c r="AA1241" s="9" t="str">
        <f t="shared" si="155"/>
        <v>01.01.1965</v>
      </c>
      <c r="AB1241" s="9" t="str">
        <f t="shared" si="159"/>
        <v>Nein</v>
      </c>
    </row>
    <row r="1242" spans="1:28" x14ac:dyDescent="0.25">
      <c r="A1242" t="s">
        <v>5789</v>
      </c>
      <c r="B1242" t="s">
        <v>914</v>
      </c>
      <c r="C1242" t="s">
        <v>5790</v>
      </c>
      <c r="D1242" t="s">
        <v>5791</v>
      </c>
      <c r="E1242" t="s">
        <v>5792</v>
      </c>
      <c r="F1242" t="s">
        <v>51</v>
      </c>
      <c r="G1242" t="s">
        <v>77</v>
      </c>
      <c r="H1242" t="s">
        <v>51</v>
      </c>
      <c r="I1242" s="4" t="s">
        <v>9421</v>
      </c>
      <c r="J1242" t="s">
        <v>54</v>
      </c>
      <c r="K1242" t="s">
        <v>463</v>
      </c>
      <c r="L1242" t="s">
        <v>51</v>
      </c>
      <c r="M1242" t="s">
        <v>51</v>
      </c>
      <c r="N1242" t="s">
        <v>463</v>
      </c>
      <c r="O1242" t="s">
        <v>74</v>
      </c>
      <c r="P1242" t="s">
        <v>74</v>
      </c>
      <c r="Q1242" s="1" t="s">
        <v>5781</v>
      </c>
      <c r="R1242" t="s">
        <v>51</v>
      </c>
      <c r="S1242" t="s">
        <v>1225</v>
      </c>
      <c r="T1242" t="s">
        <v>471</v>
      </c>
      <c r="U1242">
        <f t="shared" si="152"/>
        <v>1963</v>
      </c>
      <c r="V1242" t="str">
        <f t="shared" si="156"/>
        <v>01</v>
      </c>
      <c r="W1242" t="str">
        <f t="shared" si="157"/>
        <v>01</v>
      </c>
      <c r="X1242" s="8">
        <f t="shared" si="158"/>
        <v>23012</v>
      </c>
      <c r="Y1242">
        <f t="shared" si="153"/>
        <v>16.399999999999999</v>
      </c>
      <c r="Z1242" t="str">
        <f t="shared" si="154"/>
        <v>ROTFARBE</v>
      </c>
      <c r="AA1242" s="9" t="str">
        <f t="shared" si="155"/>
        <v>01.01.1963</v>
      </c>
      <c r="AB1242" s="9" t="str">
        <f t="shared" si="159"/>
        <v>Nein</v>
      </c>
    </row>
    <row r="1243" spans="1:28" x14ac:dyDescent="0.25">
      <c r="A1243" t="s">
        <v>5793</v>
      </c>
      <c r="B1243" t="s">
        <v>3898</v>
      </c>
      <c r="C1243" t="s">
        <v>5794</v>
      </c>
      <c r="D1243" t="s">
        <v>5795</v>
      </c>
      <c r="E1243" t="s">
        <v>5796</v>
      </c>
      <c r="F1243" t="s">
        <v>51</v>
      </c>
      <c r="G1243" t="s">
        <v>58</v>
      </c>
      <c r="H1243" t="s">
        <v>51</v>
      </c>
      <c r="I1243" s="3" t="s">
        <v>9838</v>
      </c>
      <c r="J1243" t="s">
        <v>54</v>
      </c>
      <c r="K1243" t="s">
        <v>59</v>
      </c>
      <c r="L1243" t="s">
        <v>51</v>
      </c>
      <c r="M1243" t="s">
        <v>51</v>
      </c>
      <c r="N1243" t="s">
        <v>59</v>
      </c>
      <c r="O1243" t="s">
        <v>56</v>
      </c>
      <c r="P1243" t="s">
        <v>51</v>
      </c>
      <c r="Q1243" s="1" t="s">
        <v>5797</v>
      </c>
      <c r="R1243" t="s">
        <v>51</v>
      </c>
      <c r="S1243" t="s">
        <v>51</v>
      </c>
      <c r="T1243" t="s">
        <v>51</v>
      </c>
      <c r="U1243">
        <f t="shared" si="152"/>
        <v>2017</v>
      </c>
      <c r="V1243" t="str">
        <f t="shared" si="156"/>
        <v>12</v>
      </c>
      <c r="W1243" t="str">
        <f t="shared" si="157"/>
        <v>31</v>
      </c>
      <c r="X1243" s="8">
        <f t="shared" si="158"/>
        <v>43100</v>
      </c>
      <c r="Y1243">
        <f t="shared" si="153"/>
        <v>16.3</v>
      </c>
      <c r="Z1243" t="str">
        <f t="shared" si="154"/>
        <v>GRUENFARBE</v>
      </c>
      <c r="AA1243" s="9" t="str">
        <f t="shared" si="155"/>
        <v>31.12.2017</v>
      </c>
      <c r="AB1243" s="9" t="str">
        <f t="shared" si="159"/>
        <v>Nein</v>
      </c>
    </row>
    <row r="1244" spans="1:28" x14ac:dyDescent="0.25">
      <c r="A1244" t="s">
        <v>5798</v>
      </c>
      <c r="B1244" t="s">
        <v>3923</v>
      </c>
      <c r="C1244" t="s">
        <v>5799</v>
      </c>
      <c r="D1244" t="s">
        <v>1840</v>
      </c>
      <c r="E1244" t="s">
        <v>1841</v>
      </c>
      <c r="F1244" t="s">
        <v>5800</v>
      </c>
      <c r="G1244" t="s">
        <v>79</v>
      </c>
      <c r="H1244" t="s">
        <v>5801</v>
      </c>
      <c r="I1244" s="3" t="s">
        <v>9839</v>
      </c>
      <c r="J1244" t="s">
        <v>54</v>
      </c>
      <c r="K1244" t="s">
        <v>1281</v>
      </c>
      <c r="L1244" t="s">
        <v>51</v>
      </c>
      <c r="M1244" t="s">
        <v>51</v>
      </c>
      <c r="N1244" t="s">
        <v>1281</v>
      </c>
      <c r="O1244" t="s">
        <v>74</v>
      </c>
      <c r="P1244" t="s">
        <v>74</v>
      </c>
      <c r="Q1244" s="1" t="s">
        <v>5797</v>
      </c>
      <c r="R1244" t="s">
        <v>5802</v>
      </c>
      <c r="S1244" t="s">
        <v>1225</v>
      </c>
      <c r="T1244" t="s">
        <v>1844</v>
      </c>
      <c r="U1244">
        <f t="shared" si="152"/>
        <v>2007</v>
      </c>
      <c r="V1244" t="str">
        <f t="shared" si="156"/>
        <v>06</v>
      </c>
      <c r="W1244" t="str">
        <f t="shared" si="157"/>
        <v>19</v>
      </c>
      <c r="X1244" s="8">
        <f t="shared" si="158"/>
        <v>39252</v>
      </c>
      <c r="Y1244">
        <f t="shared" si="153"/>
        <v>16.3</v>
      </c>
      <c r="Z1244" t="str">
        <f t="shared" si="154"/>
        <v>GRUENFARBE</v>
      </c>
      <c r="AA1244" s="9" t="str">
        <f t="shared" si="155"/>
        <v>19.06.2007</v>
      </c>
      <c r="AB1244" s="9" t="str">
        <f t="shared" si="159"/>
        <v>Nein</v>
      </c>
    </row>
    <row r="1245" spans="1:28" x14ac:dyDescent="0.25">
      <c r="A1245" t="s">
        <v>5803</v>
      </c>
      <c r="B1245" t="s">
        <v>3923</v>
      </c>
      <c r="C1245" t="s">
        <v>5799</v>
      </c>
      <c r="D1245" t="s">
        <v>1840</v>
      </c>
      <c r="E1245" t="s">
        <v>1841</v>
      </c>
      <c r="F1245" t="s">
        <v>5800</v>
      </c>
      <c r="G1245" t="s">
        <v>79</v>
      </c>
      <c r="H1245" t="s">
        <v>5804</v>
      </c>
      <c r="I1245" s="3" t="s">
        <v>9840</v>
      </c>
      <c r="J1245" t="s">
        <v>54</v>
      </c>
      <c r="K1245" t="s">
        <v>1281</v>
      </c>
      <c r="L1245" t="s">
        <v>51</v>
      </c>
      <c r="M1245" t="s">
        <v>51</v>
      </c>
      <c r="N1245" t="s">
        <v>1281</v>
      </c>
      <c r="O1245" t="s">
        <v>74</v>
      </c>
      <c r="P1245" t="s">
        <v>74</v>
      </c>
      <c r="Q1245" s="1" t="s">
        <v>5797</v>
      </c>
      <c r="R1245" t="s">
        <v>5802</v>
      </c>
      <c r="S1245" t="s">
        <v>1225</v>
      </c>
      <c r="T1245" t="s">
        <v>1844</v>
      </c>
      <c r="U1245">
        <f t="shared" si="152"/>
        <v>2005</v>
      </c>
      <c r="V1245" t="str">
        <f t="shared" si="156"/>
        <v>08</v>
      </c>
      <c r="W1245" t="str">
        <f t="shared" si="157"/>
        <v>26</v>
      </c>
      <c r="X1245" s="8">
        <f t="shared" si="158"/>
        <v>38590</v>
      </c>
      <c r="Y1245">
        <f t="shared" si="153"/>
        <v>16.3</v>
      </c>
      <c r="Z1245" t="str">
        <f t="shared" si="154"/>
        <v>GRUENFARBE</v>
      </c>
      <c r="AA1245" s="9" t="str">
        <f t="shared" si="155"/>
        <v>26.08.2005</v>
      </c>
      <c r="AB1245" s="9" t="str">
        <f t="shared" si="159"/>
        <v>Nein</v>
      </c>
    </row>
    <row r="1246" spans="1:28" x14ac:dyDescent="0.25">
      <c r="A1246" t="s">
        <v>5805</v>
      </c>
      <c r="B1246" t="s">
        <v>5806</v>
      </c>
      <c r="C1246" t="s">
        <v>5807</v>
      </c>
      <c r="D1246" t="s">
        <v>5808</v>
      </c>
      <c r="E1246" t="s">
        <v>5809</v>
      </c>
      <c r="F1246" t="s">
        <v>51</v>
      </c>
      <c r="G1246" t="s">
        <v>58</v>
      </c>
      <c r="H1246" t="s">
        <v>51</v>
      </c>
      <c r="I1246" s="3" t="s">
        <v>9841</v>
      </c>
      <c r="J1246" t="s">
        <v>54</v>
      </c>
      <c r="K1246" t="s">
        <v>59</v>
      </c>
      <c r="L1246" t="s">
        <v>51</v>
      </c>
      <c r="M1246" t="s">
        <v>51</v>
      </c>
      <c r="N1246" t="s">
        <v>59</v>
      </c>
      <c r="O1246" t="s">
        <v>56</v>
      </c>
      <c r="P1246" t="s">
        <v>172</v>
      </c>
      <c r="Q1246" s="1" t="s">
        <v>5810</v>
      </c>
      <c r="R1246" t="s">
        <v>5811</v>
      </c>
      <c r="S1246" t="s">
        <v>450</v>
      </c>
      <c r="T1246" t="s">
        <v>1279</v>
      </c>
      <c r="U1246">
        <f t="shared" si="152"/>
        <v>2004</v>
      </c>
      <c r="V1246" t="str">
        <f t="shared" si="156"/>
        <v>05</v>
      </c>
      <c r="W1246" t="str">
        <f t="shared" si="157"/>
        <v>19</v>
      </c>
      <c r="X1246" s="8">
        <f t="shared" si="158"/>
        <v>38126</v>
      </c>
      <c r="Y1246">
        <f t="shared" si="153"/>
        <v>16.2</v>
      </c>
      <c r="Z1246" t="str">
        <f t="shared" si="154"/>
        <v>GRUENFARBE</v>
      </c>
      <c r="AA1246" s="9" t="str">
        <f t="shared" si="155"/>
        <v>19.05.2004</v>
      </c>
      <c r="AB1246" s="9" t="str">
        <f t="shared" si="159"/>
        <v>Nein</v>
      </c>
    </row>
    <row r="1247" spans="1:28" x14ac:dyDescent="0.25">
      <c r="A1247" t="s">
        <v>5818</v>
      </c>
      <c r="B1247" t="s">
        <v>5819</v>
      </c>
      <c r="C1247" t="s">
        <v>5820</v>
      </c>
      <c r="D1247" t="s">
        <v>3817</v>
      </c>
      <c r="E1247" t="s">
        <v>3818</v>
      </c>
      <c r="F1247" t="s">
        <v>51</v>
      </c>
      <c r="G1247" t="s">
        <v>58</v>
      </c>
      <c r="H1247" t="s">
        <v>51</v>
      </c>
      <c r="I1247" s="3" t="s">
        <v>9843</v>
      </c>
      <c r="J1247" t="s">
        <v>54</v>
      </c>
      <c r="K1247" t="s">
        <v>59</v>
      </c>
      <c r="L1247" t="s">
        <v>51</v>
      </c>
      <c r="M1247" t="s">
        <v>51</v>
      </c>
      <c r="N1247" t="s">
        <v>59</v>
      </c>
      <c r="O1247" t="s">
        <v>56</v>
      </c>
      <c r="P1247" t="s">
        <v>172</v>
      </c>
      <c r="Q1247" s="1" t="s">
        <v>5810</v>
      </c>
      <c r="R1247" t="s">
        <v>3820</v>
      </c>
      <c r="S1247" t="s">
        <v>450</v>
      </c>
      <c r="T1247" t="s">
        <v>1279</v>
      </c>
      <c r="U1247">
        <f t="shared" si="152"/>
        <v>2003</v>
      </c>
      <c r="V1247" t="str">
        <f t="shared" si="156"/>
        <v>10</v>
      </c>
      <c r="W1247" t="str">
        <f t="shared" si="157"/>
        <v>14</v>
      </c>
      <c r="X1247" s="8">
        <f t="shared" si="158"/>
        <v>37908</v>
      </c>
      <c r="Y1247">
        <f t="shared" si="153"/>
        <v>16.2</v>
      </c>
      <c r="Z1247" t="str">
        <f t="shared" si="154"/>
        <v>GRUENFARBE</v>
      </c>
      <c r="AA1247" s="9" t="str">
        <f t="shared" si="155"/>
        <v>14.10.2003</v>
      </c>
      <c r="AB1247" s="9" t="str">
        <f t="shared" si="159"/>
        <v>Nein</v>
      </c>
    </row>
    <row r="1248" spans="1:28" x14ac:dyDescent="0.25">
      <c r="A1248" t="s">
        <v>5826</v>
      </c>
      <c r="B1248" t="s">
        <v>5827</v>
      </c>
      <c r="C1248" t="s">
        <v>51</v>
      </c>
      <c r="D1248" t="s">
        <v>5828</v>
      </c>
      <c r="E1248" t="s">
        <v>5829</v>
      </c>
      <c r="F1248" t="s">
        <v>51</v>
      </c>
      <c r="G1248" t="s">
        <v>58</v>
      </c>
      <c r="H1248" t="s">
        <v>51</v>
      </c>
      <c r="I1248" s="3" t="s">
        <v>9355</v>
      </c>
      <c r="J1248" t="s">
        <v>54</v>
      </c>
      <c r="K1248" t="s">
        <v>59</v>
      </c>
      <c r="L1248" t="s">
        <v>51</v>
      </c>
      <c r="M1248" t="s">
        <v>51</v>
      </c>
      <c r="N1248" t="s">
        <v>59</v>
      </c>
      <c r="O1248" t="s">
        <v>56</v>
      </c>
      <c r="P1248" t="s">
        <v>51</v>
      </c>
      <c r="Q1248" s="1" t="s">
        <v>5810</v>
      </c>
      <c r="R1248" t="s">
        <v>51</v>
      </c>
      <c r="S1248" t="s">
        <v>918</v>
      </c>
      <c r="T1248" t="s">
        <v>2279</v>
      </c>
      <c r="U1248">
        <f t="shared" si="152"/>
        <v>2003</v>
      </c>
      <c r="V1248" t="str">
        <f t="shared" si="156"/>
        <v>01</v>
      </c>
      <c r="W1248" t="str">
        <f t="shared" si="157"/>
        <v>01</v>
      </c>
      <c r="X1248" s="8">
        <f t="shared" si="158"/>
        <v>37622</v>
      </c>
      <c r="Y1248">
        <f t="shared" si="153"/>
        <v>16.2</v>
      </c>
      <c r="Z1248" t="str">
        <f t="shared" si="154"/>
        <v>GRUENFARBE</v>
      </c>
      <c r="AA1248" s="9" t="str">
        <f t="shared" si="155"/>
        <v>01.01.2003</v>
      </c>
      <c r="AB1248" s="9" t="str">
        <f t="shared" si="159"/>
        <v>Nein</v>
      </c>
    </row>
    <row r="1249" spans="1:28" x14ac:dyDescent="0.25">
      <c r="A1249" t="s">
        <v>5812</v>
      </c>
      <c r="B1249" t="s">
        <v>5813</v>
      </c>
      <c r="C1249" t="s">
        <v>5814</v>
      </c>
      <c r="D1249" t="s">
        <v>5815</v>
      </c>
      <c r="E1249" t="s">
        <v>5816</v>
      </c>
      <c r="F1249" t="s">
        <v>51</v>
      </c>
      <c r="G1249" t="s">
        <v>63</v>
      </c>
      <c r="H1249" t="s">
        <v>51</v>
      </c>
      <c r="I1249" s="3" t="s">
        <v>9842</v>
      </c>
      <c r="J1249" t="s">
        <v>54</v>
      </c>
      <c r="K1249" t="s">
        <v>59</v>
      </c>
      <c r="L1249" t="s">
        <v>51</v>
      </c>
      <c r="M1249" t="s">
        <v>51</v>
      </c>
      <c r="N1249" t="s">
        <v>59</v>
      </c>
      <c r="O1249" t="s">
        <v>56</v>
      </c>
      <c r="P1249" t="s">
        <v>172</v>
      </c>
      <c r="Q1249" s="1" t="s">
        <v>5810</v>
      </c>
      <c r="R1249" t="s">
        <v>5817</v>
      </c>
      <c r="S1249" t="s">
        <v>2708</v>
      </c>
      <c r="T1249" t="s">
        <v>471</v>
      </c>
      <c r="U1249">
        <f t="shared" si="152"/>
        <v>2002</v>
      </c>
      <c r="V1249" t="str">
        <f t="shared" si="156"/>
        <v>08</v>
      </c>
      <c r="W1249" t="str">
        <f t="shared" si="157"/>
        <v>27</v>
      </c>
      <c r="X1249" s="8">
        <f t="shared" si="158"/>
        <v>37495</v>
      </c>
      <c r="Y1249">
        <f t="shared" si="153"/>
        <v>16.2</v>
      </c>
      <c r="Z1249" t="str">
        <f t="shared" si="154"/>
        <v>GRUENFARBE</v>
      </c>
      <c r="AA1249" s="9" t="str">
        <f t="shared" si="155"/>
        <v>27.08.2002</v>
      </c>
      <c r="AB1249" s="9" t="str">
        <f t="shared" si="159"/>
        <v>Nein</v>
      </c>
    </row>
    <row r="1250" spans="1:28" x14ac:dyDescent="0.25">
      <c r="A1250" t="s">
        <v>5825</v>
      </c>
      <c r="B1250" t="s">
        <v>51</v>
      </c>
      <c r="C1250" t="s">
        <v>51</v>
      </c>
      <c r="D1250" t="s">
        <v>2843</v>
      </c>
      <c r="E1250" t="s">
        <v>2844</v>
      </c>
      <c r="F1250" t="s">
        <v>51</v>
      </c>
      <c r="G1250" t="s">
        <v>79</v>
      </c>
      <c r="H1250" t="s">
        <v>51</v>
      </c>
      <c r="I1250" s="3" t="s">
        <v>9496</v>
      </c>
      <c r="J1250" t="s">
        <v>54</v>
      </c>
      <c r="K1250" t="s">
        <v>59</v>
      </c>
      <c r="L1250" t="s">
        <v>51</v>
      </c>
      <c r="M1250" t="s">
        <v>51</v>
      </c>
      <c r="N1250" t="s">
        <v>59</v>
      </c>
      <c r="O1250" t="s">
        <v>56</v>
      </c>
      <c r="P1250" t="s">
        <v>51</v>
      </c>
      <c r="Q1250" s="1" t="s">
        <v>5810</v>
      </c>
      <c r="R1250" t="s">
        <v>51</v>
      </c>
      <c r="S1250" t="s">
        <v>1225</v>
      </c>
      <c r="T1250" t="s">
        <v>1279</v>
      </c>
      <c r="U1250">
        <f t="shared" si="152"/>
        <v>2001</v>
      </c>
      <c r="V1250" t="str">
        <f t="shared" si="156"/>
        <v>01</v>
      </c>
      <c r="W1250" t="str">
        <f t="shared" si="157"/>
        <v>01</v>
      </c>
      <c r="X1250" s="8">
        <f t="shared" si="158"/>
        <v>36892</v>
      </c>
      <c r="Y1250">
        <f t="shared" si="153"/>
        <v>16.2</v>
      </c>
      <c r="Z1250" t="str">
        <f t="shared" si="154"/>
        <v>GRUENFARBE</v>
      </c>
      <c r="AA1250" s="9" t="str">
        <f t="shared" si="155"/>
        <v>01.01.2001</v>
      </c>
      <c r="AB1250" s="9" t="str">
        <f t="shared" si="159"/>
        <v>Nein</v>
      </c>
    </row>
    <row r="1251" spans="1:28" x14ac:dyDescent="0.25">
      <c r="A1251" t="s">
        <v>5821</v>
      </c>
      <c r="B1251" t="s">
        <v>224</v>
      </c>
      <c r="C1251" t="s">
        <v>5822</v>
      </c>
      <c r="D1251" t="s">
        <v>5823</v>
      </c>
      <c r="E1251" t="s">
        <v>5822</v>
      </c>
      <c r="F1251" t="s">
        <v>5824</v>
      </c>
      <c r="G1251" t="s">
        <v>53</v>
      </c>
      <c r="H1251" t="s">
        <v>5822</v>
      </c>
      <c r="I1251" s="4" t="s">
        <v>9811</v>
      </c>
      <c r="J1251" t="s">
        <v>54</v>
      </c>
      <c r="K1251" t="s">
        <v>463</v>
      </c>
      <c r="L1251" t="s">
        <v>51</v>
      </c>
      <c r="M1251" t="s">
        <v>51</v>
      </c>
      <c r="N1251" t="s">
        <v>463</v>
      </c>
      <c r="O1251" t="s">
        <v>74</v>
      </c>
      <c r="P1251" t="s">
        <v>74</v>
      </c>
      <c r="Q1251" s="1" t="s">
        <v>5810</v>
      </c>
      <c r="R1251" t="s">
        <v>532</v>
      </c>
      <c r="S1251" t="s">
        <v>450</v>
      </c>
      <c r="T1251" t="s">
        <v>616</v>
      </c>
      <c r="U1251">
        <f t="shared" si="152"/>
        <v>1951</v>
      </c>
      <c r="V1251" t="str">
        <f t="shared" si="156"/>
        <v>01</v>
      </c>
      <c r="W1251" t="str">
        <f t="shared" si="157"/>
        <v>01</v>
      </c>
      <c r="X1251" s="8">
        <f t="shared" si="158"/>
        <v>18629</v>
      </c>
      <c r="Y1251">
        <f t="shared" si="153"/>
        <v>16.2</v>
      </c>
      <c r="Z1251" t="str">
        <f t="shared" si="154"/>
        <v>ROTFARBE</v>
      </c>
      <c r="AA1251" s="9" t="str">
        <f t="shared" si="155"/>
        <v>01.01.1951</v>
      </c>
      <c r="AB1251" s="9" t="str">
        <f t="shared" si="159"/>
        <v>Nein</v>
      </c>
    </row>
    <row r="1252" spans="1:28" x14ac:dyDescent="0.25">
      <c r="A1252" t="s">
        <v>5830</v>
      </c>
      <c r="B1252" t="s">
        <v>5831</v>
      </c>
      <c r="C1252" t="s">
        <v>5832</v>
      </c>
      <c r="D1252" t="s">
        <v>5833</v>
      </c>
      <c r="E1252" t="s">
        <v>5834</v>
      </c>
      <c r="F1252" t="s">
        <v>51</v>
      </c>
      <c r="G1252" t="s">
        <v>77</v>
      </c>
      <c r="H1252" t="s">
        <v>51</v>
      </c>
      <c r="I1252" s="3" t="s">
        <v>9844</v>
      </c>
      <c r="J1252" t="s">
        <v>54</v>
      </c>
      <c r="K1252" t="s">
        <v>59</v>
      </c>
      <c r="L1252" t="s">
        <v>51</v>
      </c>
      <c r="M1252" t="s">
        <v>51</v>
      </c>
      <c r="N1252" t="s">
        <v>59</v>
      </c>
      <c r="O1252" t="s">
        <v>56</v>
      </c>
      <c r="P1252" t="s">
        <v>51</v>
      </c>
      <c r="Q1252" s="1" t="s">
        <v>5835</v>
      </c>
      <c r="R1252" t="s">
        <v>5836</v>
      </c>
      <c r="S1252" t="s">
        <v>1225</v>
      </c>
      <c r="T1252" t="s">
        <v>5837</v>
      </c>
      <c r="U1252">
        <f t="shared" si="152"/>
        <v>2015</v>
      </c>
      <c r="V1252" t="str">
        <f t="shared" si="156"/>
        <v>09</v>
      </c>
      <c r="W1252" t="str">
        <f t="shared" si="157"/>
        <v>02</v>
      </c>
      <c r="X1252" s="8">
        <f t="shared" si="158"/>
        <v>42249</v>
      </c>
      <c r="Y1252">
        <f t="shared" si="153"/>
        <v>16.100000000000001</v>
      </c>
      <c r="Z1252" t="str">
        <f t="shared" si="154"/>
        <v>GRUENFARBE</v>
      </c>
      <c r="AA1252" s="9" t="str">
        <f t="shared" si="155"/>
        <v>02.09.2015</v>
      </c>
      <c r="AB1252" s="9" t="str">
        <f t="shared" si="159"/>
        <v>Nein</v>
      </c>
    </row>
    <row r="1253" spans="1:28" x14ac:dyDescent="0.25">
      <c r="A1253" t="s">
        <v>5838</v>
      </c>
      <c r="B1253" t="s">
        <v>51</v>
      </c>
      <c r="C1253" t="s">
        <v>5839</v>
      </c>
      <c r="D1253" t="s">
        <v>5840</v>
      </c>
      <c r="E1253" t="s">
        <v>5841</v>
      </c>
      <c r="F1253" t="s">
        <v>5842</v>
      </c>
      <c r="G1253" t="s">
        <v>69</v>
      </c>
      <c r="H1253" t="s">
        <v>51</v>
      </c>
      <c r="I1253" s="3" t="s">
        <v>9369</v>
      </c>
      <c r="J1253" t="s">
        <v>54</v>
      </c>
      <c r="K1253" t="s">
        <v>59</v>
      </c>
      <c r="L1253" t="s">
        <v>51</v>
      </c>
      <c r="M1253" t="s">
        <v>51</v>
      </c>
      <c r="N1253" t="s">
        <v>59</v>
      </c>
      <c r="O1253" t="s">
        <v>56</v>
      </c>
      <c r="P1253" t="s">
        <v>51</v>
      </c>
      <c r="Q1253" s="1" t="s">
        <v>5835</v>
      </c>
      <c r="R1253" t="s">
        <v>51</v>
      </c>
      <c r="S1253" t="s">
        <v>51</v>
      </c>
      <c r="T1253" t="s">
        <v>51</v>
      </c>
      <c r="U1253">
        <f t="shared" si="152"/>
        <v>2015</v>
      </c>
      <c r="V1253" t="str">
        <f t="shared" si="156"/>
        <v>01</v>
      </c>
      <c r="W1253" t="str">
        <f t="shared" si="157"/>
        <v>01</v>
      </c>
      <c r="X1253" s="8">
        <f t="shared" si="158"/>
        <v>42005</v>
      </c>
      <c r="Y1253">
        <f t="shared" si="153"/>
        <v>16.100000000000001</v>
      </c>
      <c r="Z1253" t="str">
        <f t="shared" si="154"/>
        <v>GRUENFARBE</v>
      </c>
      <c r="AA1253" s="9" t="str">
        <f t="shared" si="155"/>
        <v>01.01.2015</v>
      </c>
      <c r="AB1253" s="9" t="str">
        <f t="shared" si="159"/>
        <v>Nein</v>
      </c>
    </row>
    <row r="1254" spans="1:28" x14ac:dyDescent="0.25">
      <c r="A1254" t="s">
        <v>5843</v>
      </c>
      <c r="B1254" t="s">
        <v>51</v>
      </c>
      <c r="C1254" t="s">
        <v>5844</v>
      </c>
      <c r="D1254" t="s">
        <v>1101</v>
      </c>
      <c r="E1254" t="s">
        <v>5845</v>
      </c>
      <c r="F1254" t="s">
        <v>51</v>
      </c>
      <c r="G1254" t="s">
        <v>69</v>
      </c>
      <c r="H1254" t="s">
        <v>51</v>
      </c>
      <c r="I1254" s="3" t="s">
        <v>9277</v>
      </c>
      <c r="J1254" t="s">
        <v>54</v>
      </c>
      <c r="K1254" t="s">
        <v>59</v>
      </c>
      <c r="L1254" t="s">
        <v>51</v>
      </c>
      <c r="M1254" t="s">
        <v>51</v>
      </c>
      <c r="N1254" t="s">
        <v>59</v>
      </c>
      <c r="O1254" t="s">
        <v>56</v>
      </c>
      <c r="P1254" t="s">
        <v>74</v>
      </c>
      <c r="Q1254" s="1" t="s">
        <v>5835</v>
      </c>
      <c r="R1254" t="s">
        <v>51</v>
      </c>
      <c r="S1254" t="s">
        <v>450</v>
      </c>
      <c r="T1254" t="s">
        <v>1523</v>
      </c>
      <c r="U1254">
        <f t="shared" si="152"/>
        <v>2014</v>
      </c>
      <c r="V1254" t="str">
        <f t="shared" si="156"/>
        <v>01</v>
      </c>
      <c r="W1254" t="str">
        <f t="shared" si="157"/>
        <v>01</v>
      </c>
      <c r="X1254" s="8">
        <f t="shared" si="158"/>
        <v>41640</v>
      </c>
      <c r="Y1254">
        <f t="shared" si="153"/>
        <v>16.100000000000001</v>
      </c>
      <c r="Z1254" t="str">
        <f t="shared" si="154"/>
        <v>GRUENFARBE</v>
      </c>
      <c r="AA1254" s="9" t="str">
        <f t="shared" si="155"/>
        <v>01.01.2014</v>
      </c>
      <c r="AB1254" s="9" t="str">
        <f t="shared" si="159"/>
        <v>Nein</v>
      </c>
    </row>
    <row r="1255" spans="1:28" x14ac:dyDescent="0.25">
      <c r="A1255" t="s">
        <v>5846</v>
      </c>
      <c r="B1255" t="s">
        <v>51</v>
      </c>
      <c r="C1255" t="s">
        <v>5847</v>
      </c>
      <c r="D1255" t="s">
        <v>1101</v>
      </c>
      <c r="E1255" t="s">
        <v>5845</v>
      </c>
      <c r="F1255" t="s">
        <v>51</v>
      </c>
      <c r="G1255" t="s">
        <v>69</v>
      </c>
      <c r="H1255" t="s">
        <v>51</v>
      </c>
      <c r="I1255" s="3" t="s">
        <v>9277</v>
      </c>
      <c r="J1255" t="s">
        <v>54</v>
      </c>
      <c r="K1255" t="s">
        <v>59</v>
      </c>
      <c r="L1255" t="s">
        <v>51</v>
      </c>
      <c r="M1255" t="s">
        <v>51</v>
      </c>
      <c r="N1255" t="s">
        <v>59</v>
      </c>
      <c r="O1255" t="s">
        <v>56</v>
      </c>
      <c r="P1255" t="s">
        <v>74</v>
      </c>
      <c r="Q1255" s="1" t="s">
        <v>5835</v>
      </c>
      <c r="R1255" t="s">
        <v>51</v>
      </c>
      <c r="S1255" t="s">
        <v>450</v>
      </c>
      <c r="T1255" t="s">
        <v>1523</v>
      </c>
      <c r="U1255">
        <f t="shared" si="152"/>
        <v>2014</v>
      </c>
      <c r="V1255" t="str">
        <f t="shared" si="156"/>
        <v>01</v>
      </c>
      <c r="W1255" t="str">
        <f t="shared" si="157"/>
        <v>01</v>
      </c>
      <c r="X1255" s="8">
        <f t="shared" si="158"/>
        <v>41640</v>
      </c>
      <c r="Y1255">
        <f t="shared" si="153"/>
        <v>16.100000000000001</v>
      </c>
      <c r="Z1255" t="str">
        <f t="shared" si="154"/>
        <v>GRUENFARBE</v>
      </c>
      <c r="AA1255" s="9" t="str">
        <f t="shared" si="155"/>
        <v>01.01.2014</v>
      </c>
      <c r="AB1255" s="9" t="str">
        <f t="shared" si="159"/>
        <v>Nein</v>
      </c>
    </row>
    <row r="1256" spans="1:28" x14ac:dyDescent="0.25">
      <c r="A1256" t="s">
        <v>5848</v>
      </c>
      <c r="B1256" t="s">
        <v>5849</v>
      </c>
      <c r="C1256" t="s">
        <v>5850</v>
      </c>
      <c r="D1256" t="s">
        <v>5851</v>
      </c>
      <c r="E1256" t="s">
        <v>5852</v>
      </c>
      <c r="F1256" t="s">
        <v>51</v>
      </c>
      <c r="G1256" t="s">
        <v>79</v>
      </c>
      <c r="H1256" t="s">
        <v>51</v>
      </c>
      <c r="I1256" s="3" t="s">
        <v>9845</v>
      </c>
      <c r="J1256" t="s">
        <v>54</v>
      </c>
      <c r="K1256" t="s">
        <v>59</v>
      </c>
      <c r="L1256" t="s">
        <v>51</v>
      </c>
      <c r="M1256" t="s">
        <v>51</v>
      </c>
      <c r="N1256" t="s">
        <v>59</v>
      </c>
      <c r="O1256" t="s">
        <v>56</v>
      </c>
      <c r="P1256" t="s">
        <v>51</v>
      </c>
      <c r="Q1256" s="1" t="s">
        <v>5835</v>
      </c>
      <c r="R1256" t="s">
        <v>5853</v>
      </c>
      <c r="S1256" t="s">
        <v>450</v>
      </c>
      <c r="T1256" t="s">
        <v>1356</v>
      </c>
      <c r="U1256">
        <f t="shared" si="152"/>
        <v>2012</v>
      </c>
      <c r="V1256" t="str">
        <f t="shared" si="156"/>
        <v>12</v>
      </c>
      <c r="W1256" t="str">
        <f t="shared" si="157"/>
        <v>19</v>
      </c>
      <c r="X1256" s="8">
        <f t="shared" si="158"/>
        <v>41262</v>
      </c>
      <c r="Y1256">
        <f t="shared" si="153"/>
        <v>16.100000000000001</v>
      </c>
      <c r="Z1256" t="str">
        <f t="shared" si="154"/>
        <v>GRUENFARBE</v>
      </c>
      <c r="AA1256" s="9" t="str">
        <f t="shared" si="155"/>
        <v>19.12.2012</v>
      </c>
      <c r="AB1256" s="9" t="str">
        <f t="shared" si="159"/>
        <v>Nein</v>
      </c>
    </row>
    <row r="1257" spans="1:28" x14ac:dyDescent="0.25">
      <c r="A1257" t="s">
        <v>5854</v>
      </c>
      <c r="B1257" t="s">
        <v>5855</v>
      </c>
      <c r="C1257" t="s">
        <v>51</v>
      </c>
      <c r="D1257" t="s">
        <v>5336</v>
      </c>
      <c r="E1257" t="s">
        <v>5337</v>
      </c>
      <c r="F1257" t="s">
        <v>5856</v>
      </c>
      <c r="G1257" t="s">
        <v>66</v>
      </c>
      <c r="H1257" t="s">
        <v>51</v>
      </c>
      <c r="I1257" s="3" t="s">
        <v>9594</v>
      </c>
      <c r="J1257" t="s">
        <v>54</v>
      </c>
      <c r="K1257" t="s">
        <v>55</v>
      </c>
      <c r="L1257" t="s">
        <v>51</v>
      </c>
      <c r="M1257" t="s">
        <v>51</v>
      </c>
      <c r="N1257" t="s">
        <v>55</v>
      </c>
      <c r="O1257" t="s">
        <v>56</v>
      </c>
      <c r="P1257" t="s">
        <v>51</v>
      </c>
      <c r="Q1257" s="1" t="s">
        <v>5835</v>
      </c>
      <c r="R1257" t="s">
        <v>51</v>
      </c>
      <c r="S1257" t="s">
        <v>51</v>
      </c>
      <c r="T1257" t="s">
        <v>1625</v>
      </c>
      <c r="U1257">
        <f t="shared" si="152"/>
        <v>2012</v>
      </c>
      <c r="V1257" t="str">
        <f t="shared" si="156"/>
        <v>01</v>
      </c>
      <c r="W1257" t="str">
        <f t="shared" si="157"/>
        <v>01</v>
      </c>
      <c r="X1257" s="8">
        <f t="shared" si="158"/>
        <v>40909</v>
      </c>
      <c r="Y1257">
        <f t="shared" si="153"/>
        <v>16.100000000000001</v>
      </c>
      <c r="Z1257" t="str">
        <f t="shared" si="154"/>
        <v>GRUENFARBE</v>
      </c>
      <c r="AA1257" s="9" t="str">
        <f t="shared" si="155"/>
        <v>01.01.2012</v>
      </c>
      <c r="AB1257" s="9" t="str">
        <f t="shared" si="159"/>
        <v>Nein</v>
      </c>
    </row>
    <row r="1258" spans="1:28" x14ac:dyDescent="0.25">
      <c r="A1258" t="s">
        <v>5857</v>
      </c>
      <c r="B1258" t="s">
        <v>5858</v>
      </c>
      <c r="C1258" t="s">
        <v>5858</v>
      </c>
      <c r="D1258" t="s">
        <v>1887</v>
      </c>
      <c r="E1258" t="s">
        <v>5588</v>
      </c>
      <c r="F1258" t="s">
        <v>5859</v>
      </c>
      <c r="G1258" t="s">
        <v>66</v>
      </c>
      <c r="H1258" t="s">
        <v>51</v>
      </c>
      <c r="I1258" s="3" t="s">
        <v>9304</v>
      </c>
      <c r="J1258" t="s">
        <v>54</v>
      </c>
      <c r="K1258" t="s">
        <v>55</v>
      </c>
      <c r="L1258" t="s">
        <v>51</v>
      </c>
      <c r="M1258" t="s">
        <v>51</v>
      </c>
      <c r="N1258" t="s">
        <v>55</v>
      </c>
      <c r="O1258" t="s">
        <v>56</v>
      </c>
      <c r="P1258" t="s">
        <v>51</v>
      </c>
      <c r="Q1258" s="1" t="s">
        <v>5835</v>
      </c>
      <c r="R1258" t="s">
        <v>5590</v>
      </c>
      <c r="S1258" t="s">
        <v>450</v>
      </c>
      <c r="T1258" t="s">
        <v>1356</v>
      </c>
      <c r="U1258">
        <f t="shared" si="152"/>
        <v>2011</v>
      </c>
      <c r="V1258" t="str">
        <f t="shared" si="156"/>
        <v>01</v>
      </c>
      <c r="W1258" t="str">
        <f t="shared" si="157"/>
        <v>01</v>
      </c>
      <c r="X1258" s="8">
        <f t="shared" si="158"/>
        <v>40544</v>
      </c>
      <c r="Y1258">
        <f t="shared" si="153"/>
        <v>16.100000000000001</v>
      </c>
      <c r="Z1258" t="str">
        <f t="shared" si="154"/>
        <v>GRUENFARBE</v>
      </c>
      <c r="AA1258" s="9" t="str">
        <f t="shared" si="155"/>
        <v>01.01.2011</v>
      </c>
      <c r="AB1258" s="9" t="str">
        <f t="shared" si="159"/>
        <v>Nein</v>
      </c>
    </row>
    <row r="1259" spans="1:28" x14ac:dyDescent="0.25">
      <c r="A1259" t="s">
        <v>5860</v>
      </c>
      <c r="B1259" t="s">
        <v>5861</v>
      </c>
      <c r="C1259" t="s">
        <v>5862</v>
      </c>
      <c r="D1259" t="s">
        <v>5757</v>
      </c>
      <c r="E1259" t="s">
        <v>5758</v>
      </c>
      <c r="F1259" t="s">
        <v>51</v>
      </c>
      <c r="G1259" t="s">
        <v>58</v>
      </c>
      <c r="H1259" t="s">
        <v>51</v>
      </c>
      <c r="I1259" s="3" t="s">
        <v>9846</v>
      </c>
      <c r="J1259" t="s">
        <v>54</v>
      </c>
      <c r="K1259" t="s">
        <v>59</v>
      </c>
      <c r="L1259" t="s">
        <v>51</v>
      </c>
      <c r="M1259" t="s">
        <v>51</v>
      </c>
      <c r="N1259" t="s">
        <v>59</v>
      </c>
      <c r="O1259" t="s">
        <v>56</v>
      </c>
      <c r="P1259" t="s">
        <v>51</v>
      </c>
      <c r="Q1259" s="1" t="s">
        <v>5863</v>
      </c>
      <c r="R1259" t="s">
        <v>51</v>
      </c>
      <c r="S1259" t="s">
        <v>450</v>
      </c>
      <c r="T1259" t="s">
        <v>2197</v>
      </c>
      <c r="U1259">
        <f t="shared" si="152"/>
        <v>2019</v>
      </c>
      <c r="V1259" t="str">
        <f t="shared" si="156"/>
        <v>07</v>
      </c>
      <c r="W1259" t="str">
        <f t="shared" si="157"/>
        <v>22</v>
      </c>
      <c r="X1259" s="8">
        <f t="shared" si="158"/>
        <v>43668</v>
      </c>
      <c r="Y1259">
        <f t="shared" si="153"/>
        <v>16</v>
      </c>
      <c r="Z1259" t="str">
        <f t="shared" si="154"/>
        <v>GRUENFARBE</v>
      </c>
      <c r="AA1259" s="9" t="str">
        <f t="shared" si="155"/>
        <v>22.07.2019</v>
      </c>
      <c r="AB1259" s="9" t="str">
        <f t="shared" si="159"/>
        <v>Nein</v>
      </c>
    </row>
    <row r="1260" spans="1:28" x14ac:dyDescent="0.25">
      <c r="A1260" t="s">
        <v>5864</v>
      </c>
      <c r="B1260" t="s">
        <v>4219</v>
      </c>
      <c r="C1260" t="s">
        <v>5865</v>
      </c>
      <c r="D1260" t="s">
        <v>5866</v>
      </c>
      <c r="E1260" t="s">
        <v>5867</v>
      </c>
      <c r="F1260" t="s">
        <v>51</v>
      </c>
      <c r="G1260" t="s">
        <v>53</v>
      </c>
      <c r="H1260" t="s">
        <v>51</v>
      </c>
      <c r="I1260" s="3" t="s">
        <v>9847</v>
      </c>
      <c r="J1260" t="s">
        <v>54</v>
      </c>
      <c r="K1260" t="s">
        <v>2232</v>
      </c>
      <c r="L1260" t="s">
        <v>51</v>
      </c>
      <c r="M1260" t="s">
        <v>51</v>
      </c>
      <c r="N1260" t="s">
        <v>2232</v>
      </c>
      <c r="O1260" t="s">
        <v>74</v>
      </c>
      <c r="P1260" t="s">
        <v>74</v>
      </c>
      <c r="Q1260" s="1" t="s">
        <v>5863</v>
      </c>
      <c r="R1260" t="s">
        <v>5868</v>
      </c>
      <c r="S1260" t="s">
        <v>1225</v>
      </c>
      <c r="T1260" t="s">
        <v>5869</v>
      </c>
      <c r="U1260">
        <f t="shared" si="152"/>
        <v>2018</v>
      </c>
      <c r="V1260" t="str">
        <f t="shared" si="156"/>
        <v>07</v>
      </c>
      <c r="W1260" t="str">
        <f t="shared" si="157"/>
        <v>31</v>
      </c>
      <c r="X1260" s="8">
        <f t="shared" si="158"/>
        <v>43312</v>
      </c>
      <c r="Y1260">
        <f t="shared" si="153"/>
        <v>16</v>
      </c>
      <c r="Z1260" t="str">
        <f t="shared" si="154"/>
        <v>GRUENFARBE</v>
      </c>
      <c r="AA1260" s="9" t="str">
        <f t="shared" si="155"/>
        <v>31.07.2018</v>
      </c>
      <c r="AB1260" s="9" t="str">
        <f t="shared" si="159"/>
        <v>Nein</v>
      </c>
    </row>
    <row r="1261" spans="1:28" x14ac:dyDescent="0.25">
      <c r="A1261" t="s">
        <v>5870</v>
      </c>
      <c r="B1261" t="s">
        <v>5535</v>
      </c>
      <c r="C1261" t="s">
        <v>5871</v>
      </c>
      <c r="D1261" t="s">
        <v>5872</v>
      </c>
      <c r="E1261" t="s">
        <v>5873</v>
      </c>
      <c r="F1261" t="s">
        <v>5874</v>
      </c>
      <c r="G1261" t="s">
        <v>53</v>
      </c>
      <c r="H1261" t="s">
        <v>5875</v>
      </c>
      <c r="I1261" s="3" t="s">
        <v>9848</v>
      </c>
      <c r="J1261" t="s">
        <v>54</v>
      </c>
      <c r="K1261" t="s">
        <v>73</v>
      </c>
      <c r="L1261" t="s">
        <v>51</v>
      </c>
      <c r="M1261" t="s">
        <v>51</v>
      </c>
      <c r="N1261" t="s">
        <v>73</v>
      </c>
      <c r="O1261" t="s">
        <v>74</v>
      </c>
      <c r="P1261" t="s">
        <v>56</v>
      </c>
      <c r="Q1261" s="1" t="s">
        <v>5863</v>
      </c>
      <c r="R1261" t="s">
        <v>5876</v>
      </c>
      <c r="S1261" t="s">
        <v>450</v>
      </c>
      <c r="T1261" t="s">
        <v>616</v>
      </c>
      <c r="U1261">
        <f t="shared" si="152"/>
        <v>2017</v>
      </c>
      <c r="V1261" t="str">
        <f t="shared" si="156"/>
        <v>11</v>
      </c>
      <c r="W1261" t="str">
        <f t="shared" si="157"/>
        <v>15</v>
      </c>
      <c r="X1261" s="8">
        <f t="shared" si="158"/>
        <v>43054</v>
      </c>
      <c r="Y1261">
        <f t="shared" si="153"/>
        <v>16</v>
      </c>
      <c r="Z1261" t="str">
        <f t="shared" si="154"/>
        <v>GRUENFARBE</v>
      </c>
      <c r="AA1261" s="9" t="str">
        <f t="shared" si="155"/>
        <v>15.11.2017</v>
      </c>
      <c r="AB1261" s="9" t="str">
        <f t="shared" si="159"/>
        <v>Nein</v>
      </c>
    </row>
    <row r="1262" spans="1:28" x14ac:dyDescent="0.25">
      <c r="A1262" t="s">
        <v>5877</v>
      </c>
      <c r="B1262" t="s">
        <v>51</v>
      </c>
      <c r="C1262" t="s">
        <v>5878</v>
      </c>
      <c r="D1262" t="s">
        <v>5879</v>
      </c>
      <c r="E1262" t="s">
        <v>5880</v>
      </c>
      <c r="F1262" t="s">
        <v>5881</v>
      </c>
      <c r="G1262" t="s">
        <v>77</v>
      </c>
      <c r="H1262" t="s">
        <v>51</v>
      </c>
      <c r="I1262" s="3" t="s">
        <v>9369</v>
      </c>
      <c r="J1262" t="s">
        <v>54</v>
      </c>
      <c r="K1262" t="s">
        <v>59</v>
      </c>
      <c r="L1262" t="s">
        <v>51</v>
      </c>
      <c r="M1262" t="s">
        <v>51</v>
      </c>
      <c r="N1262" t="s">
        <v>59</v>
      </c>
      <c r="O1262" t="s">
        <v>419</v>
      </c>
      <c r="P1262" t="s">
        <v>51</v>
      </c>
      <c r="Q1262" s="1" t="s">
        <v>5863</v>
      </c>
      <c r="R1262" t="s">
        <v>51</v>
      </c>
      <c r="S1262" t="s">
        <v>450</v>
      </c>
      <c r="T1262" t="s">
        <v>471</v>
      </c>
      <c r="U1262">
        <f t="shared" si="152"/>
        <v>2015</v>
      </c>
      <c r="V1262" t="str">
        <f t="shared" si="156"/>
        <v>01</v>
      </c>
      <c r="W1262" t="str">
        <f t="shared" si="157"/>
        <v>01</v>
      </c>
      <c r="X1262" s="8">
        <f t="shared" si="158"/>
        <v>42005</v>
      </c>
      <c r="Y1262">
        <f t="shared" si="153"/>
        <v>16</v>
      </c>
      <c r="Z1262" t="str">
        <f t="shared" si="154"/>
        <v>GRUENFARBE</v>
      </c>
      <c r="AA1262" s="9" t="str">
        <f t="shared" si="155"/>
        <v>01.01.2015</v>
      </c>
      <c r="AB1262" s="9" t="str">
        <f t="shared" si="159"/>
        <v>Nein</v>
      </c>
    </row>
    <row r="1263" spans="1:28" x14ac:dyDescent="0.25">
      <c r="A1263" t="s">
        <v>5882</v>
      </c>
      <c r="B1263" t="s">
        <v>51</v>
      </c>
      <c r="C1263" t="s">
        <v>5883</v>
      </c>
      <c r="D1263" t="s">
        <v>5884</v>
      </c>
      <c r="E1263" t="s">
        <v>5885</v>
      </c>
      <c r="F1263" t="s">
        <v>51</v>
      </c>
      <c r="G1263" t="s">
        <v>66</v>
      </c>
      <c r="H1263" t="s">
        <v>51</v>
      </c>
      <c r="I1263" s="3" t="s">
        <v>9277</v>
      </c>
      <c r="J1263" t="s">
        <v>54</v>
      </c>
      <c r="K1263" t="s">
        <v>59</v>
      </c>
      <c r="L1263" t="s">
        <v>51</v>
      </c>
      <c r="M1263" t="s">
        <v>51</v>
      </c>
      <c r="N1263" t="s">
        <v>59</v>
      </c>
      <c r="O1263" t="s">
        <v>56</v>
      </c>
      <c r="P1263" t="s">
        <v>74</v>
      </c>
      <c r="Q1263" s="1" t="s">
        <v>5863</v>
      </c>
      <c r="R1263" t="s">
        <v>51</v>
      </c>
      <c r="S1263" t="s">
        <v>450</v>
      </c>
      <c r="T1263" t="s">
        <v>1625</v>
      </c>
      <c r="U1263">
        <f t="shared" si="152"/>
        <v>2014</v>
      </c>
      <c r="V1263" t="str">
        <f t="shared" si="156"/>
        <v>01</v>
      </c>
      <c r="W1263" t="str">
        <f t="shared" si="157"/>
        <v>01</v>
      </c>
      <c r="X1263" s="8">
        <f t="shared" si="158"/>
        <v>41640</v>
      </c>
      <c r="Y1263">
        <f t="shared" si="153"/>
        <v>16</v>
      </c>
      <c r="Z1263" t="str">
        <f t="shared" si="154"/>
        <v>GRUENFARBE</v>
      </c>
      <c r="AA1263" s="9" t="str">
        <f t="shared" si="155"/>
        <v>01.01.2014</v>
      </c>
      <c r="AB1263" s="9" t="str">
        <f t="shared" si="159"/>
        <v>Nein</v>
      </c>
    </row>
    <row r="1264" spans="1:28" x14ac:dyDescent="0.25">
      <c r="A1264" t="s">
        <v>5886</v>
      </c>
      <c r="B1264" t="s">
        <v>51</v>
      </c>
      <c r="C1264" t="s">
        <v>5887</v>
      </c>
      <c r="D1264" t="s">
        <v>3702</v>
      </c>
      <c r="E1264" t="s">
        <v>5888</v>
      </c>
      <c r="F1264" t="s">
        <v>5889</v>
      </c>
      <c r="G1264" t="s">
        <v>69</v>
      </c>
      <c r="H1264" t="s">
        <v>51</v>
      </c>
      <c r="I1264" s="3" t="s">
        <v>9277</v>
      </c>
      <c r="J1264" t="s">
        <v>54</v>
      </c>
      <c r="K1264" t="s">
        <v>59</v>
      </c>
      <c r="L1264" t="s">
        <v>51</v>
      </c>
      <c r="M1264" t="s">
        <v>51</v>
      </c>
      <c r="N1264" t="s">
        <v>59</v>
      </c>
      <c r="O1264" t="s">
        <v>56</v>
      </c>
      <c r="P1264" t="s">
        <v>74</v>
      </c>
      <c r="Q1264" s="1" t="s">
        <v>5863</v>
      </c>
      <c r="R1264" t="s">
        <v>51</v>
      </c>
      <c r="S1264" t="s">
        <v>1225</v>
      </c>
      <c r="T1264" t="s">
        <v>1523</v>
      </c>
      <c r="U1264">
        <f t="shared" si="152"/>
        <v>2014</v>
      </c>
      <c r="V1264" t="str">
        <f t="shared" si="156"/>
        <v>01</v>
      </c>
      <c r="W1264" t="str">
        <f t="shared" si="157"/>
        <v>01</v>
      </c>
      <c r="X1264" s="8">
        <f t="shared" si="158"/>
        <v>41640</v>
      </c>
      <c r="Y1264">
        <f t="shared" si="153"/>
        <v>16</v>
      </c>
      <c r="Z1264" t="str">
        <f t="shared" si="154"/>
        <v>GRUENFARBE</v>
      </c>
      <c r="AA1264" s="9" t="str">
        <f t="shared" si="155"/>
        <v>01.01.2014</v>
      </c>
      <c r="AB1264" s="9" t="str">
        <f t="shared" si="159"/>
        <v>Nein</v>
      </c>
    </row>
    <row r="1265" spans="1:28" x14ac:dyDescent="0.25">
      <c r="A1265" t="s">
        <v>5890</v>
      </c>
      <c r="B1265" t="s">
        <v>4350</v>
      </c>
      <c r="C1265" t="s">
        <v>5891</v>
      </c>
      <c r="D1265" t="s">
        <v>5892</v>
      </c>
      <c r="E1265" t="s">
        <v>5893</v>
      </c>
      <c r="F1265" t="s">
        <v>51</v>
      </c>
      <c r="G1265" t="s">
        <v>77</v>
      </c>
      <c r="H1265" t="s">
        <v>51</v>
      </c>
      <c r="I1265" s="3" t="s">
        <v>9335</v>
      </c>
      <c r="J1265" t="s">
        <v>54</v>
      </c>
      <c r="K1265" t="s">
        <v>59</v>
      </c>
      <c r="L1265" t="s">
        <v>51</v>
      </c>
      <c r="M1265" t="s">
        <v>51</v>
      </c>
      <c r="N1265" t="s">
        <v>59</v>
      </c>
      <c r="O1265" t="s">
        <v>56</v>
      </c>
      <c r="P1265" t="s">
        <v>51</v>
      </c>
      <c r="Q1265" s="1" t="s">
        <v>5863</v>
      </c>
      <c r="R1265" t="s">
        <v>5894</v>
      </c>
      <c r="S1265" t="s">
        <v>918</v>
      </c>
      <c r="T1265" t="s">
        <v>471</v>
      </c>
      <c r="U1265">
        <f t="shared" si="152"/>
        <v>2013</v>
      </c>
      <c r="V1265" t="str">
        <f t="shared" si="156"/>
        <v>01</v>
      </c>
      <c r="W1265" t="str">
        <f t="shared" si="157"/>
        <v>01</v>
      </c>
      <c r="X1265" s="8">
        <f t="shared" si="158"/>
        <v>41275</v>
      </c>
      <c r="Y1265">
        <f t="shared" si="153"/>
        <v>16</v>
      </c>
      <c r="Z1265" t="str">
        <f t="shared" si="154"/>
        <v>GRUENFARBE</v>
      </c>
      <c r="AA1265" s="9" t="str">
        <f t="shared" si="155"/>
        <v>01.01.2013</v>
      </c>
      <c r="AB1265" s="9" t="str">
        <f t="shared" si="159"/>
        <v>Nein</v>
      </c>
    </row>
    <row r="1266" spans="1:28" x14ac:dyDescent="0.25">
      <c r="A1266" t="s">
        <v>5895</v>
      </c>
      <c r="B1266" t="s">
        <v>5896</v>
      </c>
      <c r="C1266" t="s">
        <v>5897</v>
      </c>
      <c r="D1266" t="s">
        <v>5898</v>
      </c>
      <c r="E1266" t="s">
        <v>5899</v>
      </c>
      <c r="F1266" t="s">
        <v>51</v>
      </c>
      <c r="G1266" t="s">
        <v>66</v>
      </c>
      <c r="H1266" t="s">
        <v>51</v>
      </c>
      <c r="I1266" s="3" t="s">
        <v>9849</v>
      </c>
      <c r="J1266" t="s">
        <v>54</v>
      </c>
      <c r="K1266" t="s">
        <v>59</v>
      </c>
      <c r="L1266" t="s">
        <v>51</v>
      </c>
      <c r="M1266" t="s">
        <v>51</v>
      </c>
      <c r="N1266" t="s">
        <v>59</v>
      </c>
      <c r="O1266" t="s">
        <v>56</v>
      </c>
      <c r="P1266" t="s">
        <v>74</v>
      </c>
      <c r="Q1266" s="1" t="s">
        <v>5863</v>
      </c>
      <c r="R1266" t="s">
        <v>5900</v>
      </c>
      <c r="S1266" t="s">
        <v>450</v>
      </c>
      <c r="T1266" t="s">
        <v>1625</v>
      </c>
      <c r="U1266">
        <f t="shared" si="152"/>
        <v>2013</v>
      </c>
      <c r="V1266" t="str">
        <f t="shared" si="156"/>
        <v>12</v>
      </c>
      <c r="W1266" t="str">
        <f t="shared" si="157"/>
        <v>31</v>
      </c>
      <c r="X1266" s="8">
        <f t="shared" si="158"/>
        <v>41639</v>
      </c>
      <c r="Y1266">
        <f t="shared" si="153"/>
        <v>16</v>
      </c>
      <c r="Z1266" t="str">
        <f t="shared" si="154"/>
        <v>GRUENFARBE</v>
      </c>
      <c r="AA1266" s="9" t="str">
        <f t="shared" si="155"/>
        <v>31.12.2013</v>
      </c>
      <c r="AB1266" s="9" t="str">
        <f t="shared" si="159"/>
        <v>Nein</v>
      </c>
    </row>
    <row r="1267" spans="1:28" x14ac:dyDescent="0.25">
      <c r="A1267" t="s">
        <v>5901</v>
      </c>
      <c r="B1267" t="s">
        <v>5902</v>
      </c>
      <c r="C1267" t="s">
        <v>51</v>
      </c>
      <c r="D1267" t="s">
        <v>3123</v>
      </c>
      <c r="E1267" t="s">
        <v>5903</v>
      </c>
      <c r="F1267" t="s">
        <v>5904</v>
      </c>
      <c r="G1267" t="s">
        <v>58</v>
      </c>
      <c r="H1267" t="s">
        <v>51</v>
      </c>
      <c r="I1267" s="3" t="s">
        <v>9850</v>
      </c>
      <c r="J1267" t="s">
        <v>54</v>
      </c>
      <c r="K1267" t="s">
        <v>59</v>
      </c>
      <c r="L1267" t="s">
        <v>51</v>
      </c>
      <c r="M1267" t="s">
        <v>51</v>
      </c>
      <c r="N1267" t="s">
        <v>59</v>
      </c>
      <c r="O1267" t="s">
        <v>56</v>
      </c>
      <c r="P1267" t="s">
        <v>74</v>
      </c>
      <c r="Q1267" s="1" t="s">
        <v>5863</v>
      </c>
      <c r="R1267" t="s">
        <v>5905</v>
      </c>
      <c r="S1267" t="s">
        <v>1225</v>
      </c>
      <c r="T1267" t="s">
        <v>1279</v>
      </c>
      <c r="U1267">
        <f t="shared" si="152"/>
        <v>2012</v>
      </c>
      <c r="V1267" t="str">
        <f t="shared" si="156"/>
        <v>01</v>
      </c>
      <c r="W1267" t="str">
        <f t="shared" si="157"/>
        <v>07</v>
      </c>
      <c r="X1267" s="8">
        <f t="shared" si="158"/>
        <v>40915</v>
      </c>
      <c r="Y1267">
        <f t="shared" si="153"/>
        <v>16</v>
      </c>
      <c r="Z1267" t="str">
        <f t="shared" si="154"/>
        <v>GRUENFARBE</v>
      </c>
      <c r="AA1267" s="9" t="str">
        <f t="shared" si="155"/>
        <v>07.01.2012</v>
      </c>
      <c r="AB1267" s="9" t="str">
        <f t="shared" si="159"/>
        <v>Nein</v>
      </c>
    </row>
    <row r="1268" spans="1:28" x14ac:dyDescent="0.25">
      <c r="A1268" t="s">
        <v>5920</v>
      </c>
      <c r="B1268" t="s">
        <v>5921</v>
      </c>
      <c r="C1268" t="s">
        <v>51</v>
      </c>
      <c r="D1268" t="s">
        <v>5336</v>
      </c>
      <c r="E1268" t="s">
        <v>5337</v>
      </c>
      <c r="F1268" t="s">
        <v>5922</v>
      </c>
      <c r="G1268" t="s">
        <v>66</v>
      </c>
      <c r="H1268" t="s">
        <v>51</v>
      </c>
      <c r="I1268" s="3" t="s">
        <v>9594</v>
      </c>
      <c r="J1268" t="s">
        <v>54</v>
      </c>
      <c r="K1268" t="s">
        <v>55</v>
      </c>
      <c r="L1268" t="s">
        <v>51</v>
      </c>
      <c r="M1268" t="s">
        <v>51</v>
      </c>
      <c r="N1268" t="s">
        <v>55</v>
      </c>
      <c r="O1268" t="s">
        <v>56</v>
      </c>
      <c r="P1268" t="s">
        <v>51</v>
      </c>
      <c r="Q1268" s="1" t="s">
        <v>5863</v>
      </c>
      <c r="R1268" t="s">
        <v>51</v>
      </c>
      <c r="S1268" t="s">
        <v>51</v>
      </c>
      <c r="T1268" t="s">
        <v>1625</v>
      </c>
      <c r="U1268">
        <f t="shared" si="152"/>
        <v>2012</v>
      </c>
      <c r="V1268" t="str">
        <f t="shared" si="156"/>
        <v>01</v>
      </c>
      <c r="W1268" t="str">
        <f t="shared" si="157"/>
        <v>01</v>
      </c>
      <c r="X1268" s="8">
        <f t="shared" si="158"/>
        <v>40909</v>
      </c>
      <c r="Y1268">
        <f t="shared" si="153"/>
        <v>16</v>
      </c>
      <c r="Z1268" t="str">
        <f t="shared" si="154"/>
        <v>GRUENFARBE</v>
      </c>
      <c r="AA1268" s="9" t="str">
        <f t="shared" si="155"/>
        <v>01.01.2012</v>
      </c>
      <c r="AB1268" s="9" t="str">
        <f t="shared" si="159"/>
        <v>Nein</v>
      </c>
    </row>
    <row r="1269" spans="1:28" x14ac:dyDescent="0.25">
      <c r="A1269" t="s">
        <v>5923</v>
      </c>
      <c r="B1269" t="s">
        <v>51</v>
      </c>
      <c r="C1269" t="s">
        <v>51</v>
      </c>
      <c r="D1269" t="s">
        <v>2083</v>
      </c>
      <c r="E1269" t="s">
        <v>5924</v>
      </c>
      <c r="F1269" t="s">
        <v>5925</v>
      </c>
      <c r="G1269" t="s">
        <v>66</v>
      </c>
      <c r="H1269" t="s">
        <v>51</v>
      </c>
      <c r="I1269" s="3" t="s">
        <v>9594</v>
      </c>
      <c r="J1269" t="s">
        <v>54</v>
      </c>
      <c r="K1269" t="s">
        <v>55</v>
      </c>
      <c r="L1269" t="s">
        <v>51</v>
      </c>
      <c r="M1269" t="s">
        <v>51</v>
      </c>
      <c r="N1269" t="s">
        <v>55</v>
      </c>
      <c r="O1269" t="s">
        <v>56</v>
      </c>
      <c r="P1269" t="s">
        <v>51</v>
      </c>
      <c r="Q1269" s="1" t="s">
        <v>5863</v>
      </c>
      <c r="R1269" t="s">
        <v>51</v>
      </c>
      <c r="S1269" t="s">
        <v>51</v>
      </c>
      <c r="T1269" t="s">
        <v>1356</v>
      </c>
      <c r="U1269">
        <f t="shared" si="152"/>
        <v>2012</v>
      </c>
      <c r="V1269" t="str">
        <f t="shared" si="156"/>
        <v>01</v>
      </c>
      <c r="W1269" t="str">
        <f t="shared" si="157"/>
        <v>01</v>
      </c>
      <c r="X1269" s="8">
        <f t="shared" si="158"/>
        <v>40909</v>
      </c>
      <c r="Y1269">
        <f t="shared" si="153"/>
        <v>16</v>
      </c>
      <c r="Z1269" t="str">
        <f t="shared" si="154"/>
        <v>GRUENFARBE</v>
      </c>
      <c r="AA1269" s="9" t="str">
        <f t="shared" si="155"/>
        <v>01.01.2012</v>
      </c>
      <c r="AB1269" s="9" t="str">
        <f t="shared" si="159"/>
        <v>Nein</v>
      </c>
    </row>
    <row r="1270" spans="1:28" x14ac:dyDescent="0.25">
      <c r="A1270" t="s">
        <v>5936</v>
      </c>
      <c r="B1270" t="s">
        <v>5937</v>
      </c>
      <c r="C1270" t="s">
        <v>5576</v>
      </c>
      <c r="D1270" t="s">
        <v>5575</v>
      </c>
      <c r="E1270" t="s">
        <v>5938</v>
      </c>
      <c r="F1270" t="s">
        <v>51</v>
      </c>
      <c r="G1270" t="s">
        <v>66</v>
      </c>
      <c r="H1270" t="s">
        <v>5939</v>
      </c>
      <c r="I1270" s="3" t="s">
        <v>9269</v>
      </c>
      <c r="J1270" t="s">
        <v>54</v>
      </c>
      <c r="K1270" t="s">
        <v>59</v>
      </c>
      <c r="L1270" t="s">
        <v>51</v>
      </c>
      <c r="M1270" t="s">
        <v>51</v>
      </c>
      <c r="N1270" t="s">
        <v>59</v>
      </c>
      <c r="O1270" t="s">
        <v>56</v>
      </c>
      <c r="P1270" t="s">
        <v>74</v>
      </c>
      <c r="Q1270" s="1" t="s">
        <v>5863</v>
      </c>
      <c r="R1270" t="s">
        <v>5576</v>
      </c>
      <c r="S1270" t="s">
        <v>1225</v>
      </c>
      <c r="T1270" t="s">
        <v>1356</v>
      </c>
      <c r="U1270">
        <f t="shared" si="152"/>
        <v>2010</v>
      </c>
      <c r="V1270" t="str">
        <f t="shared" si="156"/>
        <v>01</v>
      </c>
      <c r="W1270" t="str">
        <f t="shared" si="157"/>
        <v>01</v>
      </c>
      <c r="X1270" s="8">
        <f t="shared" si="158"/>
        <v>40179</v>
      </c>
      <c r="Y1270">
        <f t="shared" si="153"/>
        <v>16</v>
      </c>
      <c r="Z1270" t="str">
        <f t="shared" si="154"/>
        <v>GRUENFARBE</v>
      </c>
      <c r="AA1270" s="9" t="str">
        <f t="shared" si="155"/>
        <v>01.01.2010</v>
      </c>
      <c r="AB1270" s="9" t="str">
        <f t="shared" si="159"/>
        <v>Nein</v>
      </c>
    </row>
    <row r="1271" spans="1:28" x14ac:dyDescent="0.25">
      <c r="A1271" t="s">
        <v>5958</v>
      </c>
      <c r="B1271" t="s">
        <v>3923</v>
      </c>
      <c r="C1271" t="s">
        <v>5959</v>
      </c>
      <c r="D1271" t="s">
        <v>5960</v>
      </c>
      <c r="E1271" t="s">
        <v>5961</v>
      </c>
      <c r="F1271" t="s">
        <v>51</v>
      </c>
      <c r="G1271" t="s">
        <v>81</v>
      </c>
      <c r="H1271" t="s">
        <v>51</v>
      </c>
      <c r="I1271" s="3" t="s">
        <v>9857</v>
      </c>
      <c r="J1271" t="s">
        <v>54</v>
      </c>
      <c r="K1271" t="s">
        <v>59</v>
      </c>
      <c r="L1271" t="s">
        <v>51</v>
      </c>
      <c r="M1271" t="s">
        <v>51</v>
      </c>
      <c r="N1271" t="s">
        <v>59</v>
      </c>
      <c r="O1271" t="s">
        <v>56</v>
      </c>
      <c r="P1271" t="s">
        <v>74</v>
      </c>
      <c r="Q1271" s="1" t="s">
        <v>5863</v>
      </c>
      <c r="R1271" t="s">
        <v>5962</v>
      </c>
      <c r="S1271" t="s">
        <v>1225</v>
      </c>
      <c r="T1271" t="s">
        <v>3315</v>
      </c>
      <c r="U1271">
        <f t="shared" si="152"/>
        <v>2010</v>
      </c>
      <c r="V1271" t="str">
        <f t="shared" si="156"/>
        <v>06</v>
      </c>
      <c r="W1271" t="str">
        <f t="shared" si="157"/>
        <v>22</v>
      </c>
      <c r="X1271" s="8">
        <f t="shared" si="158"/>
        <v>40351</v>
      </c>
      <c r="Y1271">
        <f t="shared" si="153"/>
        <v>16</v>
      </c>
      <c r="Z1271" t="str">
        <f t="shared" si="154"/>
        <v>GRUENFARBE</v>
      </c>
      <c r="AA1271" s="9" t="str">
        <f t="shared" si="155"/>
        <v>22.06.2010</v>
      </c>
      <c r="AB1271" s="9" t="str">
        <f t="shared" si="159"/>
        <v>Nein</v>
      </c>
    </row>
    <row r="1272" spans="1:28" x14ac:dyDescent="0.25">
      <c r="A1272" t="s">
        <v>5973</v>
      </c>
      <c r="B1272" t="s">
        <v>51</v>
      </c>
      <c r="C1272" t="s">
        <v>51</v>
      </c>
      <c r="D1272" t="s">
        <v>4933</v>
      </c>
      <c r="E1272" t="s">
        <v>3762</v>
      </c>
      <c r="F1272" t="s">
        <v>51</v>
      </c>
      <c r="G1272" t="s">
        <v>79</v>
      </c>
      <c r="H1272" t="s">
        <v>51</v>
      </c>
      <c r="I1272" s="3" t="s">
        <v>9566</v>
      </c>
      <c r="J1272" t="s">
        <v>54</v>
      </c>
      <c r="K1272" t="s">
        <v>59</v>
      </c>
      <c r="L1272" t="s">
        <v>51</v>
      </c>
      <c r="M1272" t="s">
        <v>51</v>
      </c>
      <c r="N1272" t="s">
        <v>59</v>
      </c>
      <c r="O1272" t="s">
        <v>56</v>
      </c>
      <c r="P1272" t="s">
        <v>51</v>
      </c>
      <c r="Q1272" s="1" t="s">
        <v>5863</v>
      </c>
      <c r="R1272" t="s">
        <v>51</v>
      </c>
      <c r="S1272" t="s">
        <v>450</v>
      </c>
      <c r="T1272" t="s">
        <v>1552</v>
      </c>
      <c r="U1272">
        <f t="shared" si="152"/>
        <v>2009</v>
      </c>
      <c r="V1272" t="str">
        <f t="shared" si="156"/>
        <v>01</v>
      </c>
      <c r="W1272" t="str">
        <f t="shared" si="157"/>
        <v>01</v>
      </c>
      <c r="X1272" s="8">
        <f t="shared" si="158"/>
        <v>39814</v>
      </c>
      <c r="Y1272">
        <f t="shared" si="153"/>
        <v>16</v>
      </c>
      <c r="Z1272" t="str">
        <f t="shared" si="154"/>
        <v>GRUENFARBE</v>
      </c>
      <c r="AA1272" s="9" t="str">
        <f t="shared" si="155"/>
        <v>01.01.2009</v>
      </c>
      <c r="AB1272" s="9" t="str">
        <f t="shared" si="159"/>
        <v>Nein</v>
      </c>
    </row>
    <row r="1273" spans="1:28" x14ac:dyDescent="0.25">
      <c r="A1273" t="s">
        <v>5974</v>
      </c>
      <c r="B1273" t="s">
        <v>51</v>
      </c>
      <c r="C1273" t="s">
        <v>51</v>
      </c>
      <c r="D1273" t="s">
        <v>4933</v>
      </c>
      <c r="E1273" t="s">
        <v>3762</v>
      </c>
      <c r="F1273" t="s">
        <v>51</v>
      </c>
      <c r="G1273" t="s">
        <v>79</v>
      </c>
      <c r="H1273" t="s">
        <v>51</v>
      </c>
      <c r="I1273" s="3" t="s">
        <v>9566</v>
      </c>
      <c r="J1273" t="s">
        <v>54</v>
      </c>
      <c r="K1273" t="s">
        <v>59</v>
      </c>
      <c r="L1273" t="s">
        <v>51</v>
      </c>
      <c r="M1273" t="s">
        <v>51</v>
      </c>
      <c r="N1273" t="s">
        <v>59</v>
      </c>
      <c r="O1273" t="s">
        <v>56</v>
      </c>
      <c r="P1273" t="s">
        <v>51</v>
      </c>
      <c r="Q1273" s="1" t="s">
        <v>5863</v>
      </c>
      <c r="R1273" t="s">
        <v>51</v>
      </c>
      <c r="S1273" t="s">
        <v>450</v>
      </c>
      <c r="T1273" t="s">
        <v>1552</v>
      </c>
      <c r="U1273">
        <f t="shared" si="152"/>
        <v>2009</v>
      </c>
      <c r="V1273" t="str">
        <f t="shared" si="156"/>
        <v>01</v>
      </c>
      <c r="W1273" t="str">
        <f t="shared" si="157"/>
        <v>01</v>
      </c>
      <c r="X1273" s="8">
        <f t="shared" si="158"/>
        <v>39814</v>
      </c>
      <c r="Y1273">
        <f t="shared" si="153"/>
        <v>16</v>
      </c>
      <c r="Z1273" t="str">
        <f t="shared" si="154"/>
        <v>GRUENFARBE</v>
      </c>
      <c r="AA1273" s="9" t="str">
        <f t="shared" si="155"/>
        <v>01.01.2009</v>
      </c>
      <c r="AB1273" s="9" t="str">
        <f t="shared" si="159"/>
        <v>Nein</v>
      </c>
    </row>
    <row r="1274" spans="1:28" x14ac:dyDescent="0.25">
      <c r="A1274" t="s">
        <v>5918</v>
      </c>
      <c r="B1274" t="s">
        <v>2204</v>
      </c>
      <c r="C1274" t="s">
        <v>5248</v>
      </c>
      <c r="D1274" t="s">
        <v>3732</v>
      </c>
      <c r="E1274" t="s">
        <v>5919</v>
      </c>
      <c r="F1274" t="s">
        <v>51</v>
      </c>
      <c r="G1274" t="s">
        <v>79</v>
      </c>
      <c r="H1274" t="s">
        <v>51</v>
      </c>
      <c r="I1274" s="3" t="s">
        <v>9852</v>
      </c>
      <c r="J1274" t="s">
        <v>54</v>
      </c>
      <c r="K1274" t="s">
        <v>59</v>
      </c>
      <c r="L1274" t="s">
        <v>51</v>
      </c>
      <c r="M1274" t="s">
        <v>51</v>
      </c>
      <c r="N1274" t="s">
        <v>59</v>
      </c>
      <c r="O1274" t="s">
        <v>56</v>
      </c>
      <c r="P1274" t="s">
        <v>74</v>
      </c>
      <c r="Q1274" s="1" t="s">
        <v>5863</v>
      </c>
      <c r="R1274" t="s">
        <v>5248</v>
      </c>
      <c r="S1274" t="s">
        <v>450</v>
      </c>
      <c r="T1274" t="s">
        <v>1279</v>
      </c>
      <c r="U1274">
        <f t="shared" si="152"/>
        <v>2007</v>
      </c>
      <c r="V1274" t="str">
        <f t="shared" si="156"/>
        <v>03</v>
      </c>
      <c r="W1274" t="str">
        <f t="shared" si="157"/>
        <v>06</v>
      </c>
      <c r="X1274" s="8">
        <f t="shared" si="158"/>
        <v>39147</v>
      </c>
      <c r="Y1274">
        <f t="shared" si="153"/>
        <v>16</v>
      </c>
      <c r="Z1274" t="str">
        <f t="shared" si="154"/>
        <v>GRUENFARBE</v>
      </c>
      <c r="AA1274" s="9" t="str">
        <f t="shared" si="155"/>
        <v>06.03.2007</v>
      </c>
      <c r="AB1274" s="9" t="str">
        <f t="shared" si="159"/>
        <v>Nein</v>
      </c>
    </row>
    <row r="1275" spans="1:28" x14ac:dyDescent="0.25">
      <c r="A1275" t="s">
        <v>5978</v>
      </c>
      <c r="B1275" t="s">
        <v>51</v>
      </c>
      <c r="C1275" t="s">
        <v>51</v>
      </c>
      <c r="D1275" t="s">
        <v>5979</v>
      </c>
      <c r="E1275" t="s">
        <v>4866</v>
      </c>
      <c r="F1275" t="s">
        <v>51</v>
      </c>
      <c r="G1275" t="s">
        <v>79</v>
      </c>
      <c r="H1275" t="s">
        <v>51</v>
      </c>
      <c r="I1275" s="3" t="s">
        <v>9274</v>
      </c>
      <c r="J1275" t="s">
        <v>54</v>
      </c>
      <c r="K1275" t="s">
        <v>59</v>
      </c>
      <c r="L1275" t="s">
        <v>51</v>
      </c>
      <c r="M1275" t="s">
        <v>51</v>
      </c>
      <c r="N1275" t="s">
        <v>59</v>
      </c>
      <c r="O1275" t="s">
        <v>56</v>
      </c>
      <c r="P1275" t="s">
        <v>51</v>
      </c>
      <c r="Q1275" s="1" t="s">
        <v>5863</v>
      </c>
      <c r="R1275" t="s">
        <v>51</v>
      </c>
      <c r="S1275" t="s">
        <v>1225</v>
      </c>
      <c r="T1275" t="s">
        <v>1279</v>
      </c>
      <c r="U1275">
        <f t="shared" si="152"/>
        <v>2007</v>
      </c>
      <c r="V1275" t="str">
        <f t="shared" si="156"/>
        <v>01</v>
      </c>
      <c r="W1275" t="str">
        <f t="shared" si="157"/>
        <v>01</v>
      </c>
      <c r="X1275" s="8">
        <f t="shared" si="158"/>
        <v>39083</v>
      </c>
      <c r="Y1275">
        <f t="shared" si="153"/>
        <v>16</v>
      </c>
      <c r="Z1275" t="str">
        <f t="shared" si="154"/>
        <v>GRUENFARBE</v>
      </c>
      <c r="AA1275" s="9" t="str">
        <f t="shared" si="155"/>
        <v>01.01.2007</v>
      </c>
      <c r="AB1275" s="9" t="str">
        <f t="shared" si="159"/>
        <v>Nein</v>
      </c>
    </row>
    <row r="1276" spans="1:28" ht="27.6" x14ac:dyDescent="0.25">
      <c r="A1276" t="s">
        <v>5951</v>
      </c>
      <c r="B1276" s="2" t="s">
        <v>5952</v>
      </c>
      <c r="C1276" t="s">
        <v>51</v>
      </c>
      <c r="D1276" t="s">
        <v>2307</v>
      </c>
      <c r="E1276" t="s">
        <v>5953</v>
      </c>
      <c r="F1276" t="s">
        <v>51</v>
      </c>
      <c r="G1276" t="s">
        <v>66</v>
      </c>
      <c r="H1276" t="s">
        <v>51</v>
      </c>
      <c r="I1276" s="3" t="s">
        <v>9539</v>
      </c>
      <c r="J1276" t="s">
        <v>54</v>
      </c>
      <c r="K1276" t="s">
        <v>59</v>
      </c>
      <c r="L1276" t="s">
        <v>51</v>
      </c>
      <c r="M1276" t="s">
        <v>51</v>
      </c>
      <c r="N1276" t="s">
        <v>59</v>
      </c>
      <c r="O1276" t="s">
        <v>56</v>
      </c>
      <c r="P1276" t="s">
        <v>51</v>
      </c>
      <c r="Q1276" s="1" t="s">
        <v>5863</v>
      </c>
      <c r="R1276" t="s">
        <v>51</v>
      </c>
      <c r="S1276" t="s">
        <v>107</v>
      </c>
      <c r="T1276" t="s">
        <v>196</v>
      </c>
      <c r="U1276">
        <f t="shared" si="152"/>
        <v>2006</v>
      </c>
      <c r="V1276" t="str">
        <f t="shared" si="156"/>
        <v>01</v>
      </c>
      <c r="W1276" t="str">
        <f t="shared" si="157"/>
        <v>01</v>
      </c>
      <c r="X1276" s="8">
        <f t="shared" si="158"/>
        <v>38718</v>
      </c>
      <c r="Y1276">
        <f t="shared" si="153"/>
        <v>16</v>
      </c>
      <c r="Z1276" t="str">
        <f t="shared" si="154"/>
        <v>GRUENFARBE</v>
      </c>
      <c r="AA1276" s="9" t="str">
        <f t="shared" si="155"/>
        <v>01.01.2006</v>
      </c>
      <c r="AB1276" s="9" t="str">
        <f t="shared" si="159"/>
        <v>Nein</v>
      </c>
    </row>
    <row r="1277" spans="1:28" x14ac:dyDescent="0.25">
      <c r="A1277" t="s">
        <v>5969</v>
      </c>
      <c r="B1277" t="s">
        <v>5970</v>
      </c>
      <c r="C1277" t="s">
        <v>51</v>
      </c>
      <c r="D1277" t="s">
        <v>5971</v>
      </c>
      <c r="E1277" t="s">
        <v>5972</v>
      </c>
      <c r="F1277" t="s">
        <v>51</v>
      </c>
      <c r="G1277" t="s">
        <v>93</v>
      </c>
      <c r="H1277" t="s">
        <v>51</v>
      </c>
      <c r="I1277" s="3" t="s">
        <v>9539</v>
      </c>
      <c r="J1277" t="s">
        <v>54</v>
      </c>
      <c r="K1277" t="s">
        <v>59</v>
      </c>
      <c r="L1277" t="s">
        <v>51</v>
      </c>
      <c r="M1277" t="s">
        <v>51</v>
      </c>
      <c r="N1277" t="s">
        <v>59</v>
      </c>
      <c r="O1277" t="s">
        <v>56</v>
      </c>
      <c r="P1277" t="s">
        <v>51</v>
      </c>
      <c r="Q1277" s="1" t="s">
        <v>5863</v>
      </c>
      <c r="R1277" t="s">
        <v>51</v>
      </c>
      <c r="S1277" t="s">
        <v>1225</v>
      </c>
      <c r="T1277" t="s">
        <v>1192</v>
      </c>
      <c r="U1277">
        <f t="shared" si="152"/>
        <v>2006</v>
      </c>
      <c r="V1277" t="str">
        <f t="shared" si="156"/>
        <v>01</v>
      </c>
      <c r="W1277" t="str">
        <f t="shared" si="157"/>
        <v>01</v>
      </c>
      <c r="X1277" s="8">
        <f t="shared" si="158"/>
        <v>38718</v>
      </c>
      <c r="Y1277">
        <f t="shared" si="153"/>
        <v>16</v>
      </c>
      <c r="Z1277" t="str">
        <f t="shared" si="154"/>
        <v>GRUENFARBE</v>
      </c>
      <c r="AA1277" s="9" t="str">
        <f t="shared" si="155"/>
        <v>01.01.2006</v>
      </c>
      <c r="AB1277" s="9" t="str">
        <f t="shared" si="159"/>
        <v>Nein</v>
      </c>
    </row>
    <row r="1278" spans="1:28" x14ac:dyDescent="0.25">
      <c r="A1278" t="s">
        <v>5975</v>
      </c>
      <c r="B1278" t="s">
        <v>5473</v>
      </c>
      <c r="C1278" t="s">
        <v>51</v>
      </c>
      <c r="D1278" t="s">
        <v>5976</v>
      </c>
      <c r="E1278" t="s">
        <v>5977</v>
      </c>
      <c r="F1278" t="s">
        <v>51</v>
      </c>
      <c r="G1278" t="s">
        <v>66</v>
      </c>
      <c r="H1278" t="s">
        <v>51</v>
      </c>
      <c r="I1278" s="3" t="s">
        <v>9858</v>
      </c>
      <c r="J1278" t="s">
        <v>54</v>
      </c>
      <c r="K1278" t="s">
        <v>59</v>
      </c>
      <c r="L1278" t="s">
        <v>51</v>
      </c>
      <c r="M1278" t="s">
        <v>51</v>
      </c>
      <c r="N1278" t="s">
        <v>59</v>
      </c>
      <c r="O1278" t="s">
        <v>56</v>
      </c>
      <c r="P1278" t="s">
        <v>51</v>
      </c>
      <c r="Q1278" s="1" t="s">
        <v>5863</v>
      </c>
      <c r="R1278" t="s">
        <v>51</v>
      </c>
      <c r="S1278" t="s">
        <v>1123</v>
      </c>
      <c r="T1278" t="s">
        <v>196</v>
      </c>
      <c r="U1278">
        <f t="shared" si="152"/>
        <v>2006</v>
      </c>
      <c r="V1278" t="str">
        <f t="shared" si="156"/>
        <v>06</v>
      </c>
      <c r="W1278" t="str">
        <f t="shared" si="157"/>
        <v>21</v>
      </c>
      <c r="X1278" s="8">
        <f t="shared" si="158"/>
        <v>38889</v>
      </c>
      <c r="Y1278">
        <f t="shared" si="153"/>
        <v>16</v>
      </c>
      <c r="Z1278" t="str">
        <f t="shared" si="154"/>
        <v>GRUENFARBE</v>
      </c>
      <c r="AA1278" s="9" t="str">
        <f t="shared" si="155"/>
        <v>21.06.2006</v>
      </c>
      <c r="AB1278" s="9" t="str">
        <f t="shared" si="159"/>
        <v>Nein</v>
      </c>
    </row>
    <row r="1279" spans="1:28" x14ac:dyDescent="0.25">
      <c r="A1279" t="s">
        <v>5954</v>
      </c>
      <c r="B1279" t="s">
        <v>5955</v>
      </c>
      <c r="C1279" t="s">
        <v>51</v>
      </c>
      <c r="D1279" t="s">
        <v>5956</v>
      </c>
      <c r="E1279" t="s">
        <v>5957</v>
      </c>
      <c r="F1279" t="s">
        <v>51</v>
      </c>
      <c r="G1279" t="s">
        <v>69</v>
      </c>
      <c r="H1279" t="s">
        <v>51</v>
      </c>
      <c r="I1279" s="3" t="s">
        <v>9521</v>
      </c>
      <c r="J1279" t="s">
        <v>54</v>
      </c>
      <c r="K1279" t="s">
        <v>59</v>
      </c>
      <c r="L1279" t="s">
        <v>51</v>
      </c>
      <c r="M1279" t="s">
        <v>51</v>
      </c>
      <c r="N1279" t="s">
        <v>59</v>
      </c>
      <c r="O1279" t="s">
        <v>56</v>
      </c>
      <c r="P1279" t="s">
        <v>51</v>
      </c>
      <c r="Q1279" s="1" t="s">
        <v>5863</v>
      </c>
      <c r="R1279" t="s">
        <v>51</v>
      </c>
      <c r="S1279" t="s">
        <v>918</v>
      </c>
      <c r="T1279" t="s">
        <v>3826</v>
      </c>
      <c r="U1279">
        <f t="shared" si="152"/>
        <v>2005</v>
      </c>
      <c r="V1279" t="str">
        <f t="shared" si="156"/>
        <v>01</v>
      </c>
      <c r="W1279" t="str">
        <f t="shared" si="157"/>
        <v>01</v>
      </c>
      <c r="X1279" s="8">
        <f t="shared" si="158"/>
        <v>38353</v>
      </c>
      <c r="Y1279">
        <f t="shared" si="153"/>
        <v>16</v>
      </c>
      <c r="Z1279" t="str">
        <f t="shared" si="154"/>
        <v>GRUENFARBE</v>
      </c>
      <c r="AA1279" s="9" t="str">
        <f t="shared" si="155"/>
        <v>01.01.2005</v>
      </c>
      <c r="AB1279" s="9" t="str">
        <f t="shared" si="159"/>
        <v>Nein</v>
      </c>
    </row>
    <row r="1280" spans="1:28" x14ac:dyDescent="0.25">
      <c r="A1280" t="s">
        <v>5906</v>
      </c>
      <c r="B1280" t="s">
        <v>5907</v>
      </c>
      <c r="C1280" t="s">
        <v>5908</v>
      </c>
      <c r="D1280" t="s">
        <v>5909</v>
      </c>
      <c r="E1280" t="s">
        <v>5910</v>
      </c>
      <c r="F1280" t="s">
        <v>51</v>
      </c>
      <c r="G1280" t="s">
        <v>58</v>
      </c>
      <c r="H1280" t="s">
        <v>51</v>
      </c>
      <c r="I1280" s="3" t="s">
        <v>9851</v>
      </c>
      <c r="J1280" t="s">
        <v>54</v>
      </c>
      <c r="K1280" t="s">
        <v>59</v>
      </c>
      <c r="L1280" t="s">
        <v>51</v>
      </c>
      <c r="M1280" t="s">
        <v>51</v>
      </c>
      <c r="N1280" t="s">
        <v>59</v>
      </c>
      <c r="O1280" t="s">
        <v>56</v>
      </c>
      <c r="P1280" t="s">
        <v>74</v>
      </c>
      <c r="Q1280" s="1" t="s">
        <v>5863</v>
      </c>
      <c r="R1280" t="s">
        <v>51</v>
      </c>
      <c r="S1280" t="s">
        <v>1225</v>
      </c>
      <c r="T1280" t="s">
        <v>1279</v>
      </c>
      <c r="U1280">
        <f t="shared" si="152"/>
        <v>2003</v>
      </c>
      <c r="V1280" t="str">
        <f t="shared" si="156"/>
        <v>06</v>
      </c>
      <c r="W1280" t="str">
        <f t="shared" si="157"/>
        <v>01</v>
      </c>
      <c r="X1280" s="8">
        <f t="shared" si="158"/>
        <v>37773</v>
      </c>
      <c r="Y1280">
        <f t="shared" si="153"/>
        <v>16</v>
      </c>
      <c r="Z1280" t="str">
        <f t="shared" si="154"/>
        <v>GRUENFARBE</v>
      </c>
      <c r="AA1280" s="9" t="str">
        <f t="shared" si="155"/>
        <v>01.06.2003</v>
      </c>
      <c r="AB1280" s="9" t="str">
        <f t="shared" si="159"/>
        <v>Nein</v>
      </c>
    </row>
    <row r="1281" spans="1:28" x14ac:dyDescent="0.25">
      <c r="A1281" t="s">
        <v>5963</v>
      </c>
      <c r="B1281" t="s">
        <v>4458</v>
      </c>
      <c r="C1281" t="s">
        <v>51</v>
      </c>
      <c r="D1281" t="s">
        <v>5964</v>
      </c>
      <c r="E1281" t="s">
        <v>5965</v>
      </c>
      <c r="F1281" t="s">
        <v>51</v>
      </c>
      <c r="G1281" t="s">
        <v>79</v>
      </c>
      <c r="H1281" t="s">
        <v>51</v>
      </c>
      <c r="I1281" s="3" t="s">
        <v>9601</v>
      </c>
      <c r="J1281" t="s">
        <v>54</v>
      </c>
      <c r="K1281" t="s">
        <v>59</v>
      </c>
      <c r="L1281" t="s">
        <v>51</v>
      </c>
      <c r="M1281" t="s">
        <v>51</v>
      </c>
      <c r="N1281" t="s">
        <v>59</v>
      </c>
      <c r="O1281" t="s">
        <v>56</v>
      </c>
      <c r="P1281" t="s">
        <v>51</v>
      </c>
      <c r="Q1281" s="1" t="s">
        <v>5863</v>
      </c>
      <c r="R1281" t="s">
        <v>51</v>
      </c>
      <c r="S1281" t="s">
        <v>1225</v>
      </c>
      <c r="T1281" t="s">
        <v>1279</v>
      </c>
      <c r="U1281">
        <f t="shared" si="152"/>
        <v>2002</v>
      </c>
      <c r="V1281" t="str">
        <f t="shared" si="156"/>
        <v>01</v>
      </c>
      <c r="W1281" t="str">
        <f t="shared" si="157"/>
        <v>01</v>
      </c>
      <c r="X1281" s="8">
        <f t="shared" si="158"/>
        <v>37257</v>
      </c>
      <c r="Y1281">
        <f t="shared" si="153"/>
        <v>16</v>
      </c>
      <c r="Z1281" t="str">
        <f t="shared" si="154"/>
        <v>GRUENFARBE</v>
      </c>
      <c r="AA1281" s="9" t="str">
        <f t="shared" si="155"/>
        <v>01.01.2002</v>
      </c>
      <c r="AB1281" s="9" t="str">
        <f t="shared" si="159"/>
        <v>Nein</v>
      </c>
    </row>
    <row r="1282" spans="1:28" x14ac:dyDescent="0.25">
      <c r="A1282" t="s">
        <v>5966</v>
      </c>
      <c r="B1282" t="s">
        <v>51</v>
      </c>
      <c r="C1282" t="s">
        <v>51</v>
      </c>
      <c r="D1282" t="s">
        <v>5967</v>
      </c>
      <c r="E1282" t="s">
        <v>5968</v>
      </c>
      <c r="F1282" t="s">
        <v>51</v>
      </c>
      <c r="G1282" t="s">
        <v>58</v>
      </c>
      <c r="H1282" t="s">
        <v>51</v>
      </c>
      <c r="I1282" s="3" t="s">
        <v>9601</v>
      </c>
      <c r="J1282" t="s">
        <v>54</v>
      </c>
      <c r="K1282" t="s">
        <v>59</v>
      </c>
      <c r="L1282" t="s">
        <v>51</v>
      </c>
      <c r="M1282" t="s">
        <v>51</v>
      </c>
      <c r="N1282" t="s">
        <v>59</v>
      </c>
      <c r="O1282" t="s">
        <v>56</v>
      </c>
      <c r="P1282" t="s">
        <v>51</v>
      </c>
      <c r="Q1282" s="1" t="s">
        <v>5863</v>
      </c>
      <c r="R1282" t="s">
        <v>51</v>
      </c>
      <c r="S1282" t="s">
        <v>918</v>
      </c>
      <c r="T1282" t="s">
        <v>2279</v>
      </c>
      <c r="U1282">
        <f t="shared" si="152"/>
        <v>2002</v>
      </c>
      <c r="V1282" t="str">
        <f t="shared" si="156"/>
        <v>01</v>
      </c>
      <c r="W1282" t="str">
        <f t="shared" si="157"/>
        <v>01</v>
      </c>
      <c r="X1282" s="8">
        <f t="shared" si="158"/>
        <v>37257</v>
      </c>
      <c r="Y1282">
        <f t="shared" si="153"/>
        <v>16</v>
      </c>
      <c r="Z1282" t="str">
        <f t="shared" si="154"/>
        <v>GRUENFARBE</v>
      </c>
      <c r="AA1282" s="9" t="str">
        <f t="shared" si="155"/>
        <v>01.01.2002</v>
      </c>
      <c r="AB1282" s="9" t="str">
        <f t="shared" si="159"/>
        <v>Nein</v>
      </c>
    </row>
    <row r="1283" spans="1:28" x14ac:dyDescent="0.25">
      <c r="A1283" t="s">
        <v>5980</v>
      </c>
      <c r="B1283" t="s">
        <v>5981</v>
      </c>
      <c r="C1283" t="s">
        <v>5982</v>
      </c>
      <c r="D1283" t="s">
        <v>5983</v>
      </c>
      <c r="E1283" t="s">
        <v>5984</v>
      </c>
      <c r="F1283" t="s">
        <v>5985</v>
      </c>
      <c r="G1283" t="s">
        <v>66</v>
      </c>
      <c r="H1283" t="s">
        <v>51</v>
      </c>
      <c r="I1283" s="3" t="s">
        <v>9859</v>
      </c>
      <c r="J1283" t="s">
        <v>54</v>
      </c>
      <c r="K1283" t="s">
        <v>91</v>
      </c>
      <c r="L1283" t="s">
        <v>1492</v>
      </c>
      <c r="M1283" t="s">
        <v>5986</v>
      </c>
      <c r="N1283" t="s">
        <v>91</v>
      </c>
      <c r="O1283" t="s">
        <v>56</v>
      </c>
      <c r="P1283" t="s">
        <v>56</v>
      </c>
      <c r="Q1283" s="1" t="s">
        <v>5863</v>
      </c>
      <c r="R1283" t="s">
        <v>5987</v>
      </c>
      <c r="S1283" t="s">
        <v>1225</v>
      </c>
      <c r="T1283" t="s">
        <v>1625</v>
      </c>
      <c r="U1283">
        <f t="shared" ref="U1283:U1346" si="160">VALUE(IF(LEN(I1283)&gt;3,RIGHT(I1283,4),1990))</f>
        <v>2002</v>
      </c>
      <c r="V1283" t="str">
        <f t="shared" si="156"/>
        <v>06</v>
      </c>
      <c r="W1283" t="str">
        <f t="shared" si="157"/>
        <v>28</v>
      </c>
      <c r="X1283" s="8">
        <f t="shared" si="158"/>
        <v>37435</v>
      </c>
      <c r="Y1283">
        <f t="shared" ref="Y1283:Y1346" si="161">VALUE(Q1283)</f>
        <v>16</v>
      </c>
      <c r="Z1283" t="str">
        <f t="shared" ref="Z1283:Z1346" si="162">IF(VALUE(U1283)&lt;1990,"ROTFARBE","GRUENFARBE")</f>
        <v>GRUENFARBE</v>
      </c>
      <c r="AA1283" s="9" t="str">
        <f t="shared" ref="AA1283:AA1346" si="163">TEXT(I1283,"DD.MM.YYYY")</f>
        <v>28.06.2002</v>
      </c>
      <c r="AB1283" s="9" t="str">
        <f t="shared" si="159"/>
        <v>Nein</v>
      </c>
    </row>
    <row r="1284" spans="1:28" x14ac:dyDescent="0.25">
      <c r="A1284" t="s">
        <v>5926</v>
      </c>
      <c r="B1284" t="s">
        <v>5927</v>
      </c>
      <c r="C1284" t="s">
        <v>5928</v>
      </c>
      <c r="D1284" t="s">
        <v>5929</v>
      </c>
      <c r="E1284" t="s">
        <v>5930</v>
      </c>
      <c r="F1284" t="s">
        <v>5931</v>
      </c>
      <c r="G1284" t="s">
        <v>356</v>
      </c>
      <c r="H1284" t="s">
        <v>51</v>
      </c>
      <c r="I1284" s="3" t="s">
        <v>9853</v>
      </c>
      <c r="J1284" t="s">
        <v>54</v>
      </c>
      <c r="K1284" t="s">
        <v>1281</v>
      </c>
      <c r="L1284" t="s">
        <v>51</v>
      </c>
      <c r="M1284" t="s">
        <v>51</v>
      </c>
      <c r="N1284" t="s">
        <v>1281</v>
      </c>
      <c r="O1284" t="s">
        <v>74</v>
      </c>
      <c r="P1284" t="s">
        <v>74</v>
      </c>
      <c r="Q1284" s="1" t="s">
        <v>5863</v>
      </c>
      <c r="R1284" t="s">
        <v>5932</v>
      </c>
      <c r="S1284" t="s">
        <v>1123</v>
      </c>
      <c r="T1284" t="s">
        <v>351</v>
      </c>
      <c r="U1284">
        <f t="shared" si="160"/>
        <v>1997</v>
      </c>
      <c r="V1284" t="str">
        <f t="shared" ref="V1284:V1347" si="164">TEXT(IF(LEN(I1284)=10,MID(I1284,4,2),1),"00")</f>
        <v>08</v>
      </c>
      <c r="W1284" t="str">
        <f t="shared" ref="W1284:W1347" si="165">TEXT(IF(LEN(I1284)=10,MID(I1284,1,2),1),"00")</f>
        <v>07</v>
      </c>
      <c r="X1284" s="8">
        <f t="shared" ref="X1284:X1347" si="166">DATE(U1284,V1284,W1284)</f>
        <v>35649</v>
      </c>
      <c r="Y1284">
        <f t="shared" si="161"/>
        <v>16</v>
      </c>
      <c r="Z1284" t="str">
        <f t="shared" si="162"/>
        <v>GRUENFARBE</v>
      </c>
      <c r="AA1284" s="9" t="str">
        <f t="shared" si="163"/>
        <v>07.08.1997</v>
      </c>
      <c r="AB1284" s="9" t="str">
        <f t="shared" ref="AB1284:AB1347" si="167">IF(Y1284&gt;AD$4,"Ja","Nein")</f>
        <v>Nein</v>
      </c>
    </row>
    <row r="1285" spans="1:28" x14ac:dyDescent="0.25">
      <c r="A1285" t="s">
        <v>5940</v>
      </c>
      <c r="B1285" t="s">
        <v>5941</v>
      </c>
      <c r="C1285" t="s">
        <v>5942</v>
      </c>
      <c r="D1285" t="s">
        <v>5943</v>
      </c>
      <c r="E1285" t="s">
        <v>5944</v>
      </c>
      <c r="F1285" t="s">
        <v>5945</v>
      </c>
      <c r="G1285" t="s">
        <v>63</v>
      </c>
      <c r="H1285" t="s">
        <v>3729</v>
      </c>
      <c r="I1285" s="3" t="s">
        <v>9855</v>
      </c>
      <c r="J1285" t="s">
        <v>54</v>
      </c>
      <c r="K1285" t="s">
        <v>1281</v>
      </c>
      <c r="L1285" t="s">
        <v>1281</v>
      </c>
      <c r="M1285" t="s">
        <v>5946</v>
      </c>
      <c r="N1285" t="s">
        <v>1281</v>
      </c>
      <c r="O1285" t="s">
        <v>74</v>
      </c>
      <c r="P1285" t="s">
        <v>419</v>
      </c>
      <c r="Q1285" s="1" t="s">
        <v>5863</v>
      </c>
      <c r="R1285" t="s">
        <v>5947</v>
      </c>
      <c r="S1285" t="s">
        <v>450</v>
      </c>
      <c r="T1285" t="s">
        <v>471</v>
      </c>
      <c r="U1285">
        <f t="shared" si="160"/>
        <v>1997</v>
      </c>
      <c r="V1285" t="str">
        <f t="shared" si="164"/>
        <v>04</v>
      </c>
      <c r="W1285" t="str">
        <f t="shared" si="165"/>
        <v>01</v>
      </c>
      <c r="X1285" s="8">
        <f t="shared" si="166"/>
        <v>35521</v>
      </c>
      <c r="Y1285">
        <f t="shared" si="161"/>
        <v>16</v>
      </c>
      <c r="Z1285" t="str">
        <f t="shared" si="162"/>
        <v>GRUENFARBE</v>
      </c>
      <c r="AA1285" s="9" t="str">
        <f t="shared" si="163"/>
        <v>01.04.1997</v>
      </c>
      <c r="AB1285" s="9" t="str">
        <f t="shared" si="167"/>
        <v>Nein</v>
      </c>
    </row>
    <row r="1286" spans="1:28" ht="27.6" x14ac:dyDescent="0.25">
      <c r="A1286" t="s">
        <v>5911</v>
      </c>
      <c r="B1286" t="s">
        <v>5912</v>
      </c>
      <c r="C1286" t="s">
        <v>51</v>
      </c>
      <c r="D1286" t="s">
        <v>5913</v>
      </c>
      <c r="E1286" t="s">
        <v>787</v>
      </c>
      <c r="F1286" t="s">
        <v>5914</v>
      </c>
      <c r="G1286" t="s">
        <v>63</v>
      </c>
      <c r="H1286" t="s">
        <v>51</v>
      </c>
      <c r="I1286" s="4" t="s">
        <v>9541</v>
      </c>
      <c r="J1286" t="s">
        <v>54</v>
      </c>
      <c r="K1286" t="s">
        <v>1073</v>
      </c>
      <c r="L1286" t="s">
        <v>5915</v>
      </c>
      <c r="M1286" t="s">
        <v>51</v>
      </c>
      <c r="N1286" s="2" t="s">
        <v>564</v>
      </c>
      <c r="O1286" t="s">
        <v>172</v>
      </c>
      <c r="P1286" t="s">
        <v>419</v>
      </c>
      <c r="Q1286" s="1" t="s">
        <v>5863</v>
      </c>
      <c r="R1286" t="s">
        <v>5916</v>
      </c>
      <c r="S1286" t="s">
        <v>1225</v>
      </c>
      <c r="T1286" t="s">
        <v>5917</v>
      </c>
      <c r="U1286">
        <f t="shared" si="160"/>
        <v>1989</v>
      </c>
      <c r="V1286" t="str">
        <f t="shared" si="164"/>
        <v>01</v>
      </c>
      <c r="W1286" t="str">
        <f t="shared" si="165"/>
        <v>01</v>
      </c>
      <c r="X1286" s="8">
        <f t="shared" si="166"/>
        <v>32509</v>
      </c>
      <c r="Y1286">
        <f t="shared" si="161"/>
        <v>16</v>
      </c>
      <c r="Z1286" t="str">
        <f t="shared" si="162"/>
        <v>ROTFARBE</v>
      </c>
      <c r="AA1286" s="9" t="str">
        <f t="shared" si="163"/>
        <v>01.01.1989</v>
      </c>
      <c r="AB1286" s="9" t="str">
        <f t="shared" si="167"/>
        <v>Nein</v>
      </c>
    </row>
    <row r="1287" spans="1:28" x14ac:dyDescent="0.25">
      <c r="A1287" t="s">
        <v>5933</v>
      </c>
      <c r="B1287" t="s">
        <v>914</v>
      </c>
      <c r="C1287" t="s">
        <v>5934</v>
      </c>
      <c r="D1287" t="s">
        <v>5935</v>
      </c>
      <c r="E1287" t="s">
        <v>5934</v>
      </c>
      <c r="F1287" t="s">
        <v>51</v>
      </c>
      <c r="G1287" t="s">
        <v>77</v>
      </c>
      <c r="H1287" t="s">
        <v>51</v>
      </c>
      <c r="I1287" s="4" t="s">
        <v>9854</v>
      </c>
      <c r="J1287" t="s">
        <v>54</v>
      </c>
      <c r="K1287" t="s">
        <v>463</v>
      </c>
      <c r="L1287" t="s">
        <v>51</v>
      </c>
      <c r="M1287" t="s">
        <v>51</v>
      </c>
      <c r="N1287" t="s">
        <v>463</v>
      </c>
      <c r="O1287" t="s">
        <v>74</v>
      </c>
      <c r="P1287" t="s">
        <v>74</v>
      </c>
      <c r="Q1287" s="1" t="s">
        <v>5863</v>
      </c>
      <c r="R1287" t="s">
        <v>51</v>
      </c>
      <c r="S1287" t="s">
        <v>1225</v>
      </c>
      <c r="T1287" t="s">
        <v>3876</v>
      </c>
      <c r="U1287">
        <f t="shared" si="160"/>
        <v>1951</v>
      </c>
      <c r="V1287" t="str">
        <f t="shared" si="164"/>
        <v>10</v>
      </c>
      <c r="W1287" t="str">
        <f t="shared" si="165"/>
        <v>01</v>
      </c>
      <c r="X1287" s="8">
        <f t="shared" si="166"/>
        <v>18902</v>
      </c>
      <c r="Y1287">
        <f t="shared" si="161"/>
        <v>16</v>
      </c>
      <c r="Z1287" t="str">
        <f t="shared" si="162"/>
        <v>ROTFARBE</v>
      </c>
      <c r="AA1287" s="9" t="str">
        <f t="shared" si="163"/>
        <v>01.10.1951</v>
      </c>
      <c r="AB1287" s="9" t="str">
        <f t="shared" si="167"/>
        <v>Nein</v>
      </c>
    </row>
    <row r="1288" spans="1:28" x14ac:dyDescent="0.25">
      <c r="A1288" t="s">
        <v>5948</v>
      </c>
      <c r="B1288" t="s">
        <v>914</v>
      </c>
      <c r="C1288" t="s">
        <v>5949</v>
      </c>
      <c r="D1288" t="s">
        <v>5950</v>
      </c>
      <c r="E1288" t="s">
        <v>5949</v>
      </c>
      <c r="F1288" t="s">
        <v>51</v>
      </c>
      <c r="G1288" t="s">
        <v>63</v>
      </c>
      <c r="H1288" t="s">
        <v>51</v>
      </c>
      <c r="I1288" s="4" t="s">
        <v>9856</v>
      </c>
      <c r="J1288" t="s">
        <v>54</v>
      </c>
      <c r="K1288" t="s">
        <v>463</v>
      </c>
      <c r="L1288" t="s">
        <v>51</v>
      </c>
      <c r="M1288" t="s">
        <v>51</v>
      </c>
      <c r="N1288" t="s">
        <v>463</v>
      </c>
      <c r="O1288" t="s">
        <v>74</v>
      </c>
      <c r="P1288" t="s">
        <v>74</v>
      </c>
      <c r="Q1288" s="1" t="s">
        <v>5863</v>
      </c>
      <c r="R1288" t="s">
        <v>51</v>
      </c>
      <c r="S1288" t="s">
        <v>1225</v>
      </c>
      <c r="T1288" t="s">
        <v>471</v>
      </c>
      <c r="U1288">
        <f t="shared" si="160"/>
        <v>1905</v>
      </c>
      <c r="V1288" t="str">
        <f t="shared" si="164"/>
        <v>06</v>
      </c>
      <c r="W1288" t="str">
        <f t="shared" si="165"/>
        <v>01</v>
      </c>
      <c r="X1288" s="8">
        <f t="shared" si="166"/>
        <v>1979</v>
      </c>
      <c r="Y1288">
        <f t="shared" si="161"/>
        <v>16</v>
      </c>
      <c r="Z1288" t="str">
        <f t="shared" si="162"/>
        <v>ROTFARBE</v>
      </c>
      <c r="AA1288" s="9" t="str">
        <f t="shared" si="163"/>
        <v>01.06.1905</v>
      </c>
      <c r="AB1288" s="9" t="str">
        <f t="shared" si="167"/>
        <v>Nein</v>
      </c>
    </row>
    <row r="1289" spans="1:28" x14ac:dyDescent="0.25">
      <c r="A1289" t="s">
        <v>5988</v>
      </c>
      <c r="B1289" t="s">
        <v>51</v>
      </c>
      <c r="C1289" t="s">
        <v>5989</v>
      </c>
      <c r="D1289" t="s">
        <v>3201</v>
      </c>
      <c r="E1289" t="s">
        <v>3202</v>
      </c>
      <c r="F1289" t="s">
        <v>5990</v>
      </c>
      <c r="G1289" t="s">
        <v>69</v>
      </c>
      <c r="H1289" t="s">
        <v>51</v>
      </c>
      <c r="I1289" s="3" t="s">
        <v>9369</v>
      </c>
      <c r="J1289" t="s">
        <v>54</v>
      </c>
      <c r="K1289" t="s">
        <v>59</v>
      </c>
      <c r="L1289" t="s">
        <v>51</v>
      </c>
      <c r="M1289" t="s">
        <v>51</v>
      </c>
      <c r="N1289" t="s">
        <v>59</v>
      </c>
      <c r="O1289" t="s">
        <v>56</v>
      </c>
      <c r="P1289" t="s">
        <v>74</v>
      </c>
      <c r="Q1289" s="1" t="s">
        <v>5991</v>
      </c>
      <c r="R1289" t="s">
        <v>51</v>
      </c>
      <c r="S1289" t="s">
        <v>1225</v>
      </c>
      <c r="T1289" t="s">
        <v>1523</v>
      </c>
      <c r="U1289">
        <f t="shared" si="160"/>
        <v>2015</v>
      </c>
      <c r="V1289" t="str">
        <f t="shared" si="164"/>
        <v>01</v>
      </c>
      <c r="W1289" t="str">
        <f t="shared" si="165"/>
        <v>01</v>
      </c>
      <c r="X1289" s="8">
        <f t="shared" si="166"/>
        <v>42005</v>
      </c>
      <c r="Y1289">
        <f t="shared" si="161"/>
        <v>15.9</v>
      </c>
      <c r="Z1289" t="str">
        <f t="shared" si="162"/>
        <v>GRUENFARBE</v>
      </c>
      <c r="AA1289" s="9" t="str">
        <f t="shared" si="163"/>
        <v>01.01.2015</v>
      </c>
      <c r="AB1289" s="9" t="str">
        <f t="shared" si="167"/>
        <v>Nein</v>
      </c>
    </row>
    <row r="1290" spans="1:28" x14ac:dyDescent="0.25">
      <c r="A1290" t="s">
        <v>5992</v>
      </c>
      <c r="B1290" t="s">
        <v>51</v>
      </c>
      <c r="C1290" t="s">
        <v>51</v>
      </c>
      <c r="D1290" t="s">
        <v>5993</v>
      </c>
      <c r="E1290" t="s">
        <v>5994</v>
      </c>
      <c r="F1290" t="s">
        <v>51</v>
      </c>
      <c r="G1290" t="s">
        <v>79</v>
      </c>
      <c r="H1290" t="s">
        <v>51</v>
      </c>
      <c r="I1290" s="3" t="s">
        <v>9492</v>
      </c>
      <c r="J1290" t="s">
        <v>54</v>
      </c>
      <c r="K1290" t="s">
        <v>59</v>
      </c>
      <c r="L1290" t="s">
        <v>51</v>
      </c>
      <c r="M1290" t="s">
        <v>51</v>
      </c>
      <c r="N1290" t="s">
        <v>59</v>
      </c>
      <c r="O1290" t="s">
        <v>56</v>
      </c>
      <c r="P1290" t="s">
        <v>51</v>
      </c>
      <c r="Q1290" s="1" t="s">
        <v>5991</v>
      </c>
      <c r="R1290" t="s">
        <v>51</v>
      </c>
      <c r="S1290" t="s">
        <v>1225</v>
      </c>
      <c r="T1290" t="s">
        <v>1279</v>
      </c>
      <c r="U1290">
        <f t="shared" si="160"/>
        <v>1999</v>
      </c>
      <c r="V1290" t="str">
        <f t="shared" si="164"/>
        <v>01</v>
      </c>
      <c r="W1290" t="str">
        <f t="shared" si="165"/>
        <v>01</v>
      </c>
      <c r="X1290" s="8">
        <f t="shared" si="166"/>
        <v>36161</v>
      </c>
      <c r="Y1290">
        <f t="shared" si="161"/>
        <v>15.9</v>
      </c>
      <c r="Z1290" t="str">
        <f t="shared" si="162"/>
        <v>GRUENFARBE</v>
      </c>
      <c r="AA1290" s="9" t="str">
        <f t="shared" si="163"/>
        <v>01.01.1999</v>
      </c>
      <c r="AB1290" s="9" t="str">
        <f t="shared" si="167"/>
        <v>Nein</v>
      </c>
    </row>
    <row r="1291" spans="1:28" x14ac:dyDescent="0.25">
      <c r="A1291" t="s">
        <v>5995</v>
      </c>
      <c r="B1291" t="s">
        <v>4350</v>
      </c>
      <c r="C1291" t="s">
        <v>5996</v>
      </c>
      <c r="D1291" t="s">
        <v>5997</v>
      </c>
      <c r="E1291" t="s">
        <v>5998</v>
      </c>
      <c r="F1291" t="s">
        <v>51</v>
      </c>
      <c r="G1291" t="s">
        <v>77</v>
      </c>
      <c r="H1291" t="s">
        <v>51</v>
      </c>
      <c r="I1291" s="3" t="s">
        <v>9335</v>
      </c>
      <c r="J1291" t="s">
        <v>54</v>
      </c>
      <c r="K1291" t="s">
        <v>59</v>
      </c>
      <c r="L1291" t="s">
        <v>51</v>
      </c>
      <c r="M1291" t="s">
        <v>51</v>
      </c>
      <c r="N1291" t="s">
        <v>59</v>
      </c>
      <c r="O1291" t="s">
        <v>56</v>
      </c>
      <c r="P1291" t="s">
        <v>51</v>
      </c>
      <c r="Q1291" s="1" t="s">
        <v>5999</v>
      </c>
      <c r="R1291" t="s">
        <v>6000</v>
      </c>
      <c r="S1291" t="s">
        <v>918</v>
      </c>
      <c r="T1291" t="s">
        <v>471</v>
      </c>
      <c r="U1291">
        <f t="shared" si="160"/>
        <v>2013</v>
      </c>
      <c r="V1291" t="str">
        <f t="shared" si="164"/>
        <v>01</v>
      </c>
      <c r="W1291" t="str">
        <f t="shared" si="165"/>
        <v>01</v>
      </c>
      <c r="X1291" s="8">
        <f t="shared" si="166"/>
        <v>41275</v>
      </c>
      <c r="Y1291">
        <f t="shared" si="161"/>
        <v>15.8</v>
      </c>
      <c r="Z1291" t="str">
        <f t="shared" si="162"/>
        <v>GRUENFARBE</v>
      </c>
      <c r="AA1291" s="9" t="str">
        <f t="shared" si="163"/>
        <v>01.01.2013</v>
      </c>
      <c r="AB1291" s="9" t="str">
        <f t="shared" si="167"/>
        <v>Nein</v>
      </c>
    </row>
    <row r="1292" spans="1:28" x14ac:dyDescent="0.25">
      <c r="A1292" t="s">
        <v>6001</v>
      </c>
      <c r="B1292" t="s">
        <v>6002</v>
      </c>
      <c r="C1292" t="s">
        <v>51</v>
      </c>
      <c r="D1292" t="s">
        <v>5336</v>
      </c>
      <c r="E1292" t="s">
        <v>5337</v>
      </c>
      <c r="F1292" t="s">
        <v>6003</v>
      </c>
      <c r="G1292" t="s">
        <v>66</v>
      </c>
      <c r="H1292" t="s">
        <v>51</v>
      </c>
      <c r="I1292" s="3" t="s">
        <v>9594</v>
      </c>
      <c r="J1292" t="s">
        <v>54</v>
      </c>
      <c r="K1292" t="s">
        <v>55</v>
      </c>
      <c r="L1292" t="s">
        <v>51</v>
      </c>
      <c r="M1292" t="s">
        <v>51</v>
      </c>
      <c r="N1292" t="s">
        <v>55</v>
      </c>
      <c r="O1292" t="s">
        <v>56</v>
      </c>
      <c r="P1292" t="s">
        <v>51</v>
      </c>
      <c r="Q1292" s="1" t="s">
        <v>5999</v>
      </c>
      <c r="R1292" t="s">
        <v>51</v>
      </c>
      <c r="S1292" t="s">
        <v>51</v>
      </c>
      <c r="T1292" t="s">
        <v>1625</v>
      </c>
      <c r="U1292">
        <f t="shared" si="160"/>
        <v>2012</v>
      </c>
      <c r="V1292" t="str">
        <f t="shared" si="164"/>
        <v>01</v>
      </c>
      <c r="W1292" t="str">
        <f t="shared" si="165"/>
        <v>01</v>
      </c>
      <c r="X1292" s="8">
        <f t="shared" si="166"/>
        <v>40909</v>
      </c>
      <c r="Y1292">
        <f t="shared" si="161"/>
        <v>15.8</v>
      </c>
      <c r="Z1292" t="str">
        <f t="shared" si="162"/>
        <v>GRUENFARBE</v>
      </c>
      <c r="AA1292" s="9" t="str">
        <f t="shared" si="163"/>
        <v>01.01.2012</v>
      </c>
      <c r="AB1292" s="9" t="str">
        <f t="shared" si="167"/>
        <v>Nein</v>
      </c>
    </row>
    <row r="1293" spans="1:28" x14ac:dyDescent="0.25">
      <c r="A1293" t="s">
        <v>6004</v>
      </c>
      <c r="B1293" t="s">
        <v>51</v>
      </c>
      <c r="C1293" t="s">
        <v>51</v>
      </c>
      <c r="D1293" t="s">
        <v>6005</v>
      </c>
      <c r="E1293" t="s">
        <v>6006</v>
      </c>
      <c r="F1293" t="s">
        <v>6007</v>
      </c>
      <c r="G1293" t="s">
        <v>53</v>
      </c>
      <c r="H1293" t="s">
        <v>51</v>
      </c>
      <c r="I1293" s="3" t="s">
        <v>9269</v>
      </c>
      <c r="J1293" t="s">
        <v>54</v>
      </c>
      <c r="K1293" t="s">
        <v>55</v>
      </c>
      <c r="L1293" t="s">
        <v>51</v>
      </c>
      <c r="M1293" t="s">
        <v>51</v>
      </c>
      <c r="N1293" t="s">
        <v>55</v>
      </c>
      <c r="O1293" t="s">
        <v>56</v>
      </c>
      <c r="P1293" t="s">
        <v>51</v>
      </c>
      <c r="Q1293" s="1" t="s">
        <v>5999</v>
      </c>
      <c r="R1293" t="s">
        <v>51</v>
      </c>
      <c r="S1293" t="s">
        <v>51</v>
      </c>
      <c r="T1293" t="s">
        <v>2793</v>
      </c>
      <c r="U1293">
        <f t="shared" si="160"/>
        <v>2010</v>
      </c>
      <c r="V1293" t="str">
        <f t="shared" si="164"/>
        <v>01</v>
      </c>
      <c r="W1293" t="str">
        <f t="shared" si="165"/>
        <v>01</v>
      </c>
      <c r="X1293" s="8">
        <f t="shared" si="166"/>
        <v>40179</v>
      </c>
      <c r="Y1293">
        <f t="shared" si="161"/>
        <v>15.8</v>
      </c>
      <c r="Z1293" t="str">
        <f t="shared" si="162"/>
        <v>GRUENFARBE</v>
      </c>
      <c r="AA1293" s="9" t="str">
        <f t="shared" si="163"/>
        <v>01.01.2010</v>
      </c>
      <c r="AB1293" s="9" t="str">
        <f t="shared" si="167"/>
        <v>Nein</v>
      </c>
    </row>
    <row r="1294" spans="1:28" x14ac:dyDescent="0.25">
      <c r="A1294" t="s">
        <v>6010</v>
      </c>
      <c r="B1294" t="s">
        <v>4613</v>
      </c>
      <c r="C1294" t="s">
        <v>6011</v>
      </c>
      <c r="D1294" t="s">
        <v>766</v>
      </c>
      <c r="E1294" t="s">
        <v>767</v>
      </c>
      <c r="F1294" t="s">
        <v>6012</v>
      </c>
      <c r="G1294" t="s">
        <v>58</v>
      </c>
      <c r="H1294" t="s">
        <v>51</v>
      </c>
      <c r="I1294" s="3" t="s">
        <v>9861</v>
      </c>
      <c r="J1294" t="s">
        <v>54</v>
      </c>
      <c r="K1294" t="s">
        <v>59</v>
      </c>
      <c r="L1294" t="s">
        <v>51</v>
      </c>
      <c r="M1294" t="s">
        <v>51</v>
      </c>
      <c r="N1294" t="s">
        <v>59</v>
      </c>
      <c r="O1294" t="s">
        <v>56</v>
      </c>
      <c r="P1294" t="s">
        <v>172</v>
      </c>
      <c r="Q1294" s="1" t="s">
        <v>5999</v>
      </c>
      <c r="R1294" t="s">
        <v>6013</v>
      </c>
      <c r="S1294" t="s">
        <v>1225</v>
      </c>
      <c r="T1294" t="s">
        <v>1279</v>
      </c>
      <c r="U1294">
        <f t="shared" si="160"/>
        <v>2007</v>
      </c>
      <c r="V1294" t="str">
        <f t="shared" si="164"/>
        <v>07</v>
      </c>
      <c r="W1294" t="str">
        <f t="shared" si="165"/>
        <v>05</v>
      </c>
      <c r="X1294" s="8">
        <f t="shared" si="166"/>
        <v>39268</v>
      </c>
      <c r="Y1294">
        <f t="shared" si="161"/>
        <v>15.8</v>
      </c>
      <c r="Z1294" t="str">
        <f t="shared" si="162"/>
        <v>GRUENFARBE</v>
      </c>
      <c r="AA1294" s="9" t="str">
        <f t="shared" si="163"/>
        <v>05.07.2007</v>
      </c>
      <c r="AB1294" s="9" t="str">
        <f t="shared" si="167"/>
        <v>Nein</v>
      </c>
    </row>
    <row r="1295" spans="1:28" x14ac:dyDescent="0.25">
      <c r="A1295" t="s">
        <v>6008</v>
      </c>
      <c r="B1295" t="s">
        <v>575</v>
      </c>
      <c r="C1295" t="s">
        <v>3340</v>
      </c>
      <c r="D1295" t="s">
        <v>3341</v>
      </c>
      <c r="E1295" t="s">
        <v>578</v>
      </c>
      <c r="F1295" t="s">
        <v>51</v>
      </c>
      <c r="G1295" t="s">
        <v>63</v>
      </c>
      <c r="H1295" t="s">
        <v>455</v>
      </c>
      <c r="I1295" s="3" t="s">
        <v>9860</v>
      </c>
      <c r="J1295" t="s">
        <v>768</v>
      </c>
      <c r="K1295" t="s">
        <v>73</v>
      </c>
      <c r="L1295" t="s">
        <v>51</v>
      </c>
      <c r="M1295" t="s">
        <v>51</v>
      </c>
      <c r="N1295" t="s">
        <v>73</v>
      </c>
      <c r="O1295" t="s">
        <v>74</v>
      </c>
      <c r="P1295" t="s">
        <v>56</v>
      </c>
      <c r="Q1295" s="1" t="s">
        <v>5999</v>
      </c>
      <c r="R1295" t="s">
        <v>6009</v>
      </c>
      <c r="S1295" t="s">
        <v>1225</v>
      </c>
      <c r="T1295" t="s">
        <v>673</v>
      </c>
      <c r="U1295">
        <f t="shared" si="160"/>
        <v>2001</v>
      </c>
      <c r="V1295" t="str">
        <f t="shared" si="164"/>
        <v>03</v>
      </c>
      <c r="W1295" t="str">
        <f t="shared" si="165"/>
        <v>08</v>
      </c>
      <c r="X1295" s="8">
        <f t="shared" si="166"/>
        <v>36958</v>
      </c>
      <c r="Y1295">
        <f t="shared" si="161"/>
        <v>15.8</v>
      </c>
      <c r="Z1295" t="str">
        <f t="shared" si="162"/>
        <v>GRUENFARBE</v>
      </c>
      <c r="AA1295" s="9" t="str">
        <f t="shared" si="163"/>
        <v>08.03.2001</v>
      </c>
      <c r="AB1295" s="9" t="str">
        <f t="shared" si="167"/>
        <v>Nein</v>
      </c>
    </row>
    <row r="1296" spans="1:28" x14ac:dyDescent="0.25">
      <c r="A1296" t="s">
        <v>6021</v>
      </c>
      <c r="B1296" t="s">
        <v>51</v>
      </c>
      <c r="C1296" t="s">
        <v>51</v>
      </c>
      <c r="D1296" t="s">
        <v>6022</v>
      </c>
      <c r="E1296" t="s">
        <v>6023</v>
      </c>
      <c r="F1296" t="s">
        <v>6024</v>
      </c>
      <c r="G1296" t="s">
        <v>53</v>
      </c>
      <c r="H1296" t="s">
        <v>51</v>
      </c>
      <c r="I1296" s="3" t="s">
        <v>9594</v>
      </c>
      <c r="J1296" t="s">
        <v>54</v>
      </c>
      <c r="K1296" t="s">
        <v>55</v>
      </c>
      <c r="L1296" t="s">
        <v>51</v>
      </c>
      <c r="M1296" t="s">
        <v>51</v>
      </c>
      <c r="N1296" t="s">
        <v>55</v>
      </c>
      <c r="O1296" t="s">
        <v>56</v>
      </c>
      <c r="P1296" t="s">
        <v>51</v>
      </c>
      <c r="Q1296" s="1" t="s">
        <v>6018</v>
      </c>
      <c r="R1296" t="s">
        <v>51</v>
      </c>
      <c r="S1296" t="s">
        <v>51</v>
      </c>
      <c r="T1296" t="s">
        <v>616</v>
      </c>
      <c r="U1296">
        <f t="shared" si="160"/>
        <v>2012</v>
      </c>
      <c r="V1296" t="str">
        <f t="shared" si="164"/>
        <v>01</v>
      </c>
      <c r="W1296" t="str">
        <f t="shared" si="165"/>
        <v>01</v>
      </c>
      <c r="X1296" s="8">
        <f t="shared" si="166"/>
        <v>40909</v>
      </c>
      <c r="Y1296">
        <f t="shared" si="161"/>
        <v>15.7</v>
      </c>
      <c r="Z1296" t="str">
        <f t="shared" si="162"/>
        <v>GRUENFARBE</v>
      </c>
      <c r="AA1296" s="9" t="str">
        <f t="shared" si="163"/>
        <v>01.01.2012</v>
      </c>
      <c r="AB1296" s="9" t="str">
        <f t="shared" si="167"/>
        <v>Nein</v>
      </c>
    </row>
    <row r="1297" spans="1:28" x14ac:dyDescent="0.25">
      <c r="A1297" t="s">
        <v>6025</v>
      </c>
      <c r="B1297" t="s">
        <v>6026</v>
      </c>
      <c r="C1297" t="s">
        <v>51</v>
      </c>
      <c r="D1297" t="s">
        <v>826</v>
      </c>
      <c r="E1297" t="s">
        <v>6027</v>
      </c>
      <c r="F1297" t="s">
        <v>6028</v>
      </c>
      <c r="G1297" t="s">
        <v>66</v>
      </c>
      <c r="H1297" t="s">
        <v>51</v>
      </c>
      <c r="I1297" s="3" t="s">
        <v>9304</v>
      </c>
      <c r="J1297" t="s">
        <v>54</v>
      </c>
      <c r="K1297" t="s">
        <v>55</v>
      </c>
      <c r="L1297" t="s">
        <v>51</v>
      </c>
      <c r="M1297" t="s">
        <v>51</v>
      </c>
      <c r="N1297" t="s">
        <v>55</v>
      </c>
      <c r="O1297" t="s">
        <v>56</v>
      </c>
      <c r="P1297" t="s">
        <v>51</v>
      </c>
      <c r="Q1297" s="1" t="s">
        <v>6018</v>
      </c>
      <c r="R1297" t="s">
        <v>51</v>
      </c>
      <c r="S1297" t="s">
        <v>450</v>
      </c>
      <c r="T1297" t="s">
        <v>1625</v>
      </c>
      <c r="U1297">
        <f t="shared" si="160"/>
        <v>2011</v>
      </c>
      <c r="V1297" t="str">
        <f t="shared" si="164"/>
        <v>01</v>
      </c>
      <c r="W1297" t="str">
        <f t="shared" si="165"/>
        <v>01</v>
      </c>
      <c r="X1297" s="8">
        <f t="shared" si="166"/>
        <v>40544</v>
      </c>
      <c r="Y1297">
        <f t="shared" si="161"/>
        <v>15.7</v>
      </c>
      <c r="Z1297" t="str">
        <f t="shared" si="162"/>
        <v>GRUENFARBE</v>
      </c>
      <c r="AA1297" s="9" t="str">
        <f t="shared" si="163"/>
        <v>01.01.2011</v>
      </c>
      <c r="AB1297" s="9" t="str">
        <f t="shared" si="167"/>
        <v>Nein</v>
      </c>
    </row>
    <row r="1298" spans="1:28" x14ac:dyDescent="0.25">
      <c r="A1298" t="s">
        <v>6029</v>
      </c>
      <c r="B1298" t="s">
        <v>51</v>
      </c>
      <c r="C1298" t="s">
        <v>51</v>
      </c>
      <c r="D1298" t="s">
        <v>4255</v>
      </c>
      <c r="E1298" t="s">
        <v>4256</v>
      </c>
      <c r="F1298" t="s">
        <v>4257</v>
      </c>
      <c r="G1298" t="s">
        <v>66</v>
      </c>
      <c r="H1298" t="s">
        <v>51</v>
      </c>
      <c r="I1298" s="3" t="s">
        <v>9304</v>
      </c>
      <c r="J1298" t="s">
        <v>54</v>
      </c>
      <c r="K1298" t="s">
        <v>55</v>
      </c>
      <c r="L1298" t="s">
        <v>51</v>
      </c>
      <c r="M1298" t="s">
        <v>51</v>
      </c>
      <c r="N1298" t="s">
        <v>55</v>
      </c>
      <c r="O1298" t="s">
        <v>56</v>
      </c>
      <c r="P1298" t="s">
        <v>51</v>
      </c>
      <c r="Q1298" s="1" t="s">
        <v>6018</v>
      </c>
      <c r="R1298" t="s">
        <v>51</v>
      </c>
      <c r="S1298" t="s">
        <v>51</v>
      </c>
      <c r="T1298" t="s">
        <v>4259</v>
      </c>
      <c r="U1298">
        <f t="shared" si="160"/>
        <v>2011</v>
      </c>
      <c r="V1298" t="str">
        <f t="shared" si="164"/>
        <v>01</v>
      </c>
      <c r="W1298" t="str">
        <f t="shared" si="165"/>
        <v>01</v>
      </c>
      <c r="X1298" s="8">
        <f t="shared" si="166"/>
        <v>40544</v>
      </c>
      <c r="Y1298">
        <f t="shared" si="161"/>
        <v>15.7</v>
      </c>
      <c r="Z1298" t="str">
        <f t="shared" si="162"/>
        <v>GRUENFARBE</v>
      </c>
      <c r="AA1298" s="9" t="str">
        <f t="shared" si="163"/>
        <v>01.01.2011</v>
      </c>
      <c r="AB1298" s="9" t="str">
        <f t="shared" si="167"/>
        <v>Nein</v>
      </c>
    </row>
    <row r="1299" spans="1:28" x14ac:dyDescent="0.25">
      <c r="A1299" t="s">
        <v>6030</v>
      </c>
      <c r="B1299" t="s">
        <v>51</v>
      </c>
      <c r="C1299" t="s">
        <v>51</v>
      </c>
      <c r="D1299" t="s">
        <v>4255</v>
      </c>
      <c r="E1299" t="s">
        <v>4256</v>
      </c>
      <c r="F1299" t="s">
        <v>4257</v>
      </c>
      <c r="G1299" t="s">
        <v>66</v>
      </c>
      <c r="H1299" t="s">
        <v>51</v>
      </c>
      <c r="I1299" s="3" t="s">
        <v>9304</v>
      </c>
      <c r="J1299" t="s">
        <v>54</v>
      </c>
      <c r="K1299" t="s">
        <v>55</v>
      </c>
      <c r="L1299" t="s">
        <v>51</v>
      </c>
      <c r="M1299" t="s">
        <v>51</v>
      </c>
      <c r="N1299" t="s">
        <v>55</v>
      </c>
      <c r="O1299" t="s">
        <v>56</v>
      </c>
      <c r="P1299" t="s">
        <v>51</v>
      </c>
      <c r="Q1299" s="1" t="s">
        <v>6018</v>
      </c>
      <c r="R1299" t="s">
        <v>51</v>
      </c>
      <c r="S1299" t="s">
        <v>51</v>
      </c>
      <c r="T1299" t="s">
        <v>4259</v>
      </c>
      <c r="U1299">
        <f t="shared" si="160"/>
        <v>2011</v>
      </c>
      <c r="V1299" t="str">
        <f t="shared" si="164"/>
        <v>01</v>
      </c>
      <c r="W1299" t="str">
        <f t="shared" si="165"/>
        <v>01</v>
      </c>
      <c r="X1299" s="8">
        <f t="shared" si="166"/>
        <v>40544</v>
      </c>
      <c r="Y1299">
        <f t="shared" si="161"/>
        <v>15.7</v>
      </c>
      <c r="Z1299" t="str">
        <f t="shared" si="162"/>
        <v>GRUENFARBE</v>
      </c>
      <c r="AA1299" s="9" t="str">
        <f t="shared" si="163"/>
        <v>01.01.2011</v>
      </c>
      <c r="AB1299" s="9" t="str">
        <f t="shared" si="167"/>
        <v>Nein</v>
      </c>
    </row>
    <row r="1300" spans="1:28" x14ac:dyDescent="0.25">
      <c r="A1300" t="s">
        <v>6036</v>
      </c>
      <c r="B1300" t="s">
        <v>6037</v>
      </c>
      <c r="C1300" t="s">
        <v>6037</v>
      </c>
      <c r="D1300" t="s">
        <v>6038</v>
      </c>
      <c r="E1300" t="s">
        <v>6039</v>
      </c>
      <c r="F1300" t="s">
        <v>51</v>
      </c>
      <c r="G1300" t="s">
        <v>77</v>
      </c>
      <c r="H1300" t="s">
        <v>51</v>
      </c>
      <c r="I1300" s="3" t="s">
        <v>9566</v>
      </c>
      <c r="J1300" t="s">
        <v>54</v>
      </c>
      <c r="K1300" t="s">
        <v>59</v>
      </c>
      <c r="L1300" t="s">
        <v>51</v>
      </c>
      <c r="M1300" t="s">
        <v>51</v>
      </c>
      <c r="N1300" t="s">
        <v>59</v>
      </c>
      <c r="O1300" t="s">
        <v>56</v>
      </c>
      <c r="P1300" t="s">
        <v>74</v>
      </c>
      <c r="Q1300" s="1" t="s">
        <v>6018</v>
      </c>
      <c r="R1300" t="s">
        <v>6040</v>
      </c>
      <c r="S1300" t="s">
        <v>1225</v>
      </c>
      <c r="T1300" t="s">
        <v>6041</v>
      </c>
      <c r="U1300">
        <f t="shared" si="160"/>
        <v>2009</v>
      </c>
      <c r="V1300" t="str">
        <f t="shared" si="164"/>
        <v>01</v>
      </c>
      <c r="W1300" t="str">
        <f t="shared" si="165"/>
        <v>01</v>
      </c>
      <c r="X1300" s="8">
        <f t="shared" si="166"/>
        <v>39814</v>
      </c>
      <c r="Y1300">
        <f t="shared" si="161"/>
        <v>15.7</v>
      </c>
      <c r="Z1300" t="str">
        <f t="shared" si="162"/>
        <v>GRUENFARBE</v>
      </c>
      <c r="AA1300" s="9" t="str">
        <f t="shared" si="163"/>
        <v>01.01.2009</v>
      </c>
      <c r="AB1300" s="9" t="str">
        <f t="shared" si="167"/>
        <v>Nein</v>
      </c>
    </row>
    <row r="1301" spans="1:28" ht="27.6" x14ac:dyDescent="0.25">
      <c r="A1301" t="s">
        <v>6031</v>
      </c>
      <c r="B1301" t="s">
        <v>6032</v>
      </c>
      <c r="C1301" t="s">
        <v>6033</v>
      </c>
      <c r="D1301" t="s">
        <v>4261</v>
      </c>
      <c r="E1301" t="s">
        <v>4262</v>
      </c>
      <c r="F1301" s="2" t="s">
        <v>6034</v>
      </c>
      <c r="G1301" t="s">
        <v>88</v>
      </c>
      <c r="H1301" t="s">
        <v>51</v>
      </c>
      <c r="I1301" s="3" t="s">
        <v>9863</v>
      </c>
      <c r="J1301" t="s">
        <v>54</v>
      </c>
      <c r="K1301" t="s">
        <v>1281</v>
      </c>
      <c r="L1301" t="s">
        <v>1281</v>
      </c>
      <c r="M1301" t="s">
        <v>667</v>
      </c>
      <c r="N1301" t="s">
        <v>1281</v>
      </c>
      <c r="O1301" t="s">
        <v>74</v>
      </c>
      <c r="P1301" t="s">
        <v>56</v>
      </c>
      <c r="Q1301" s="1" t="s">
        <v>6018</v>
      </c>
      <c r="R1301" t="s">
        <v>6035</v>
      </c>
      <c r="S1301" t="s">
        <v>450</v>
      </c>
      <c r="T1301" t="s">
        <v>1356</v>
      </c>
      <c r="U1301">
        <f t="shared" si="160"/>
        <v>2004</v>
      </c>
      <c r="V1301" t="str">
        <f t="shared" si="164"/>
        <v>07</v>
      </c>
      <c r="W1301" t="str">
        <f t="shared" si="165"/>
        <v>21</v>
      </c>
      <c r="X1301" s="8">
        <f t="shared" si="166"/>
        <v>38189</v>
      </c>
      <c r="Y1301">
        <f t="shared" si="161"/>
        <v>15.7</v>
      </c>
      <c r="Z1301" t="str">
        <f t="shared" si="162"/>
        <v>GRUENFARBE</v>
      </c>
      <c r="AA1301" s="9" t="str">
        <f t="shared" si="163"/>
        <v>21.07.2004</v>
      </c>
      <c r="AB1301" s="9" t="str">
        <f t="shared" si="167"/>
        <v>Nein</v>
      </c>
    </row>
    <row r="1302" spans="1:28" x14ac:dyDescent="0.25">
      <c r="A1302" t="s">
        <v>6014</v>
      </c>
      <c r="B1302" t="s">
        <v>1216</v>
      </c>
      <c r="C1302" t="s">
        <v>6015</v>
      </c>
      <c r="D1302" t="s">
        <v>2689</v>
      </c>
      <c r="E1302" t="s">
        <v>2451</v>
      </c>
      <c r="F1302" t="s">
        <v>6016</v>
      </c>
      <c r="G1302" t="s">
        <v>61</v>
      </c>
      <c r="H1302" t="s">
        <v>51</v>
      </c>
      <c r="I1302" s="4" t="s">
        <v>9862</v>
      </c>
      <c r="J1302" t="s">
        <v>54</v>
      </c>
      <c r="K1302" t="s">
        <v>73</v>
      </c>
      <c r="L1302" t="s">
        <v>73</v>
      </c>
      <c r="M1302" t="s">
        <v>6017</v>
      </c>
      <c r="N1302" t="s">
        <v>73</v>
      </c>
      <c r="O1302" t="s">
        <v>74</v>
      </c>
      <c r="P1302" t="s">
        <v>56</v>
      </c>
      <c r="Q1302" s="1" t="s">
        <v>6018</v>
      </c>
      <c r="R1302" t="s">
        <v>6019</v>
      </c>
      <c r="S1302" t="s">
        <v>450</v>
      </c>
      <c r="T1302" t="s">
        <v>6020</v>
      </c>
      <c r="U1302">
        <f t="shared" si="160"/>
        <v>1979</v>
      </c>
      <c r="V1302" t="str">
        <f t="shared" si="164"/>
        <v>08</v>
      </c>
      <c r="W1302" t="str">
        <f t="shared" si="165"/>
        <v>13</v>
      </c>
      <c r="X1302" s="8">
        <f t="shared" si="166"/>
        <v>29080</v>
      </c>
      <c r="Y1302">
        <f t="shared" si="161"/>
        <v>15.7</v>
      </c>
      <c r="Z1302" t="str">
        <f t="shared" si="162"/>
        <v>ROTFARBE</v>
      </c>
      <c r="AA1302" s="9" t="str">
        <f t="shared" si="163"/>
        <v>13.08.1979</v>
      </c>
      <c r="AB1302" s="9" t="str">
        <f t="shared" si="167"/>
        <v>Nein</v>
      </c>
    </row>
    <row r="1303" spans="1:28" x14ac:dyDescent="0.25">
      <c r="A1303" t="s">
        <v>6042</v>
      </c>
      <c r="B1303" t="s">
        <v>6043</v>
      </c>
      <c r="C1303" t="s">
        <v>6044</v>
      </c>
      <c r="D1303" t="s">
        <v>623</v>
      </c>
      <c r="E1303" t="s">
        <v>624</v>
      </c>
      <c r="F1303" t="s">
        <v>6045</v>
      </c>
      <c r="G1303" t="s">
        <v>77</v>
      </c>
      <c r="H1303" t="s">
        <v>51</v>
      </c>
      <c r="I1303" s="3" t="s">
        <v>9412</v>
      </c>
      <c r="J1303" t="s">
        <v>54</v>
      </c>
      <c r="K1303" t="s">
        <v>1281</v>
      </c>
      <c r="L1303" t="s">
        <v>51</v>
      </c>
      <c r="M1303" t="s">
        <v>51</v>
      </c>
      <c r="N1303" t="s">
        <v>1281</v>
      </c>
      <c r="O1303" t="s">
        <v>74</v>
      </c>
      <c r="P1303" t="s">
        <v>56</v>
      </c>
      <c r="Q1303" s="1" t="s">
        <v>6046</v>
      </c>
      <c r="R1303" t="s">
        <v>6047</v>
      </c>
      <c r="S1303" t="s">
        <v>450</v>
      </c>
      <c r="T1303" t="s">
        <v>6048</v>
      </c>
      <c r="U1303">
        <f t="shared" si="160"/>
        <v>2009</v>
      </c>
      <c r="V1303" t="str">
        <f t="shared" si="164"/>
        <v>12</v>
      </c>
      <c r="W1303" t="str">
        <f t="shared" si="165"/>
        <v>01</v>
      </c>
      <c r="X1303" s="8">
        <f t="shared" si="166"/>
        <v>40148</v>
      </c>
      <c r="Y1303">
        <f t="shared" si="161"/>
        <v>15.6</v>
      </c>
      <c r="Z1303" t="str">
        <f t="shared" si="162"/>
        <v>GRUENFARBE</v>
      </c>
      <c r="AA1303" s="9" t="str">
        <f t="shared" si="163"/>
        <v>01.12.2009</v>
      </c>
      <c r="AB1303" s="9" t="str">
        <f t="shared" si="167"/>
        <v>Nein</v>
      </c>
    </row>
    <row r="1304" spans="1:28" x14ac:dyDescent="0.25">
      <c r="A1304" t="s">
        <v>6061</v>
      </c>
      <c r="B1304" t="s">
        <v>6062</v>
      </c>
      <c r="C1304" t="s">
        <v>51</v>
      </c>
      <c r="D1304" t="s">
        <v>6063</v>
      </c>
      <c r="E1304" t="s">
        <v>6064</v>
      </c>
      <c r="F1304" t="s">
        <v>51</v>
      </c>
      <c r="G1304" t="s">
        <v>84</v>
      </c>
      <c r="H1304" t="s">
        <v>51</v>
      </c>
      <c r="I1304" s="3" t="s">
        <v>9642</v>
      </c>
      <c r="J1304" t="s">
        <v>54</v>
      </c>
      <c r="K1304" t="s">
        <v>59</v>
      </c>
      <c r="L1304" t="s">
        <v>51</v>
      </c>
      <c r="M1304" t="s">
        <v>51</v>
      </c>
      <c r="N1304" t="s">
        <v>59</v>
      </c>
      <c r="O1304" t="s">
        <v>56</v>
      </c>
      <c r="P1304" t="s">
        <v>51</v>
      </c>
      <c r="Q1304" s="1" t="s">
        <v>6046</v>
      </c>
      <c r="R1304" t="s">
        <v>51</v>
      </c>
      <c r="S1304" t="s">
        <v>918</v>
      </c>
      <c r="T1304" t="s">
        <v>6065</v>
      </c>
      <c r="U1304">
        <f t="shared" si="160"/>
        <v>2000</v>
      </c>
      <c r="V1304" t="str">
        <f t="shared" si="164"/>
        <v>01</v>
      </c>
      <c r="W1304" t="str">
        <f t="shared" si="165"/>
        <v>01</v>
      </c>
      <c r="X1304" s="8">
        <f t="shared" si="166"/>
        <v>36526</v>
      </c>
      <c r="Y1304">
        <f t="shared" si="161"/>
        <v>15.6</v>
      </c>
      <c r="Z1304" t="str">
        <f t="shared" si="162"/>
        <v>GRUENFARBE</v>
      </c>
      <c r="AA1304" s="9" t="str">
        <f t="shared" si="163"/>
        <v>01.01.2000</v>
      </c>
      <c r="AB1304" s="9" t="str">
        <f t="shared" si="167"/>
        <v>Nein</v>
      </c>
    </row>
    <row r="1305" spans="1:28" x14ac:dyDescent="0.25">
      <c r="A1305" t="s">
        <v>6049</v>
      </c>
      <c r="B1305" t="s">
        <v>51</v>
      </c>
      <c r="C1305" t="s">
        <v>51</v>
      </c>
      <c r="D1305" t="s">
        <v>6050</v>
      </c>
      <c r="E1305" t="s">
        <v>6051</v>
      </c>
      <c r="F1305" t="s">
        <v>51</v>
      </c>
      <c r="G1305" t="s">
        <v>58</v>
      </c>
      <c r="H1305" t="s">
        <v>51</v>
      </c>
      <c r="I1305" s="3" t="s">
        <v>9492</v>
      </c>
      <c r="J1305" t="s">
        <v>54</v>
      </c>
      <c r="K1305" t="s">
        <v>59</v>
      </c>
      <c r="L1305" t="s">
        <v>51</v>
      </c>
      <c r="M1305" t="s">
        <v>51</v>
      </c>
      <c r="N1305" t="s">
        <v>59</v>
      </c>
      <c r="O1305" t="s">
        <v>56</v>
      </c>
      <c r="P1305" t="s">
        <v>51</v>
      </c>
      <c r="Q1305" s="1" t="s">
        <v>6046</v>
      </c>
      <c r="R1305" t="s">
        <v>51</v>
      </c>
      <c r="S1305" t="s">
        <v>1225</v>
      </c>
      <c r="T1305" t="s">
        <v>1279</v>
      </c>
      <c r="U1305">
        <f t="shared" si="160"/>
        <v>1999</v>
      </c>
      <c r="V1305" t="str">
        <f t="shared" si="164"/>
        <v>01</v>
      </c>
      <c r="W1305" t="str">
        <f t="shared" si="165"/>
        <v>01</v>
      </c>
      <c r="X1305" s="8">
        <f t="shared" si="166"/>
        <v>36161</v>
      </c>
      <c r="Y1305">
        <f t="shared" si="161"/>
        <v>15.6</v>
      </c>
      <c r="Z1305" t="str">
        <f t="shared" si="162"/>
        <v>GRUENFARBE</v>
      </c>
      <c r="AA1305" s="9" t="str">
        <f t="shared" si="163"/>
        <v>01.01.1999</v>
      </c>
      <c r="AB1305" s="9" t="str">
        <f t="shared" si="167"/>
        <v>Nein</v>
      </c>
    </row>
    <row r="1306" spans="1:28" x14ac:dyDescent="0.25">
      <c r="A1306" t="s">
        <v>6066</v>
      </c>
      <c r="B1306" t="s">
        <v>6067</v>
      </c>
      <c r="C1306" t="s">
        <v>51</v>
      </c>
      <c r="D1306" t="s">
        <v>6068</v>
      </c>
      <c r="E1306" t="s">
        <v>6069</v>
      </c>
      <c r="F1306" t="s">
        <v>51</v>
      </c>
      <c r="G1306" t="s">
        <v>58</v>
      </c>
      <c r="H1306" t="s">
        <v>51</v>
      </c>
      <c r="I1306" s="3" t="s">
        <v>9492</v>
      </c>
      <c r="J1306" t="s">
        <v>54</v>
      </c>
      <c r="K1306" t="s">
        <v>59</v>
      </c>
      <c r="L1306" t="s">
        <v>51</v>
      </c>
      <c r="M1306" t="s">
        <v>51</v>
      </c>
      <c r="N1306" t="s">
        <v>59</v>
      </c>
      <c r="O1306" t="s">
        <v>56</v>
      </c>
      <c r="P1306" t="s">
        <v>51</v>
      </c>
      <c r="Q1306" s="1" t="s">
        <v>6046</v>
      </c>
      <c r="R1306" t="s">
        <v>51</v>
      </c>
      <c r="S1306" t="s">
        <v>1225</v>
      </c>
      <c r="T1306" t="s">
        <v>1279</v>
      </c>
      <c r="U1306">
        <f t="shared" si="160"/>
        <v>1999</v>
      </c>
      <c r="V1306" t="str">
        <f t="shared" si="164"/>
        <v>01</v>
      </c>
      <c r="W1306" t="str">
        <f t="shared" si="165"/>
        <v>01</v>
      </c>
      <c r="X1306" s="8">
        <f t="shared" si="166"/>
        <v>36161</v>
      </c>
      <c r="Y1306">
        <f t="shared" si="161"/>
        <v>15.6</v>
      </c>
      <c r="Z1306" t="str">
        <f t="shared" si="162"/>
        <v>GRUENFARBE</v>
      </c>
      <c r="AA1306" s="9" t="str">
        <f t="shared" si="163"/>
        <v>01.01.1999</v>
      </c>
      <c r="AB1306" s="9" t="str">
        <f t="shared" si="167"/>
        <v>Nein</v>
      </c>
    </row>
    <row r="1307" spans="1:28" x14ac:dyDescent="0.25">
      <c r="A1307" t="s">
        <v>6052</v>
      </c>
      <c r="B1307" t="s">
        <v>6053</v>
      </c>
      <c r="C1307" t="s">
        <v>6054</v>
      </c>
      <c r="D1307" t="s">
        <v>6055</v>
      </c>
      <c r="E1307" t="s">
        <v>6056</v>
      </c>
      <c r="F1307" t="s">
        <v>6057</v>
      </c>
      <c r="G1307" t="s">
        <v>53</v>
      </c>
      <c r="H1307" t="s">
        <v>51</v>
      </c>
      <c r="I1307" s="3" t="s">
        <v>9864</v>
      </c>
      <c r="J1307" t="s">
        <v>54</v>
      </c>
      <c r="K1307" t="s">
        <v>91</v>
      </c>
      <c r="L1307" t="s">
        <v>6058</v>
      </c>
      <c r="M1307" t="s">
        <v>51</v>
      </c>
      <c r="N1307" t="s">
        <v>91</v>
      </c>
      <c r="O1307" t="s">
        <v>56</v>
      </c>
      <c r="P1307" t="s">
        <v>56</v>
      </c>
      <c r="Q1307" s="1" t="s">
        <v>6046</v>
      </c>
      <c r="R1307" t="s">
        <v>6059</v>
      </c>
      <c r="S1307" t="s">
        <v>1225</v>
      </c>
      <c r="T1307" t="s">
        <v>6060</v>
      </c>
      <c r="U1307">
        <f t="shared" si="160"/>
        <v>1997</v>
      </c>
      <c r="V1307" t="str">
        <f t="shared" si="164"/>
        <v>09</v>
      </c>
      <c r="W1307" t="str">
        <f t="shared" si="165"/>
        <v>19</v>
      </c>
      <c r="X1307" s="8">
        <f t="shared" si="166"/>
        <v>35692</v>
      </c>
      <c r="Y1307">
        <f t="shared" si="161"/>
        <v>15.6</v>
      </c>
      <c r="Z1307" t="str">
        <f t="shared" si="162"/>
        <v>GRUENFARBE</v>
      </c>
      <c r="AA1307" s="9" t="str">
        <f t="shared" si="163"/>
        <v>19.09.1997</v>
      </c>
      <c r="AB1307" s="9" t="str">
        <f t="shared" si="167"/>
        <v>Nein</v>
      </c>
    </row>
    <row r="1308" spans="1:28" x14ac:dyDescent="0.25">
      <c r="A1308" t="s">
        <v>6075</v>
      </c>
      <c r="B1308" t="s">
        <v>575</v>
      </c>
      <c r="C1308" t="s">
        <v>1612</v>
      </c>
      <c r="D1308" t="s">
        <v>1613</v>
      </c>
      <c r="E1308" t="s">
        <v>578</v>
      </c>
      <c r="F1308" t="s">
        <v>51</v>
      </c>
      <c r="G1308" t="s">
        <v>63</v>
      </c>
      <c r="H1308" t="s">
        <v>1112</v>
      </c>
      <c r="I1308" s="3" t="s">
        <v>9867</v>
      </c>
      <c r="J1308" t="s">
        <v>54</v>
      </c>
      <c r="K1308" t="s">
        <v>73</v>
      </c>
      <c r="L1308" t="s">
        <v>51</v>
      </c>
      <c r="M1308" t="s">
        <v>51</v>
      </c>
      <c r="N1308" t="s">
        <v>73</v>
      </c>
      <c r="O1308" t="s">
        <v>74</v>
      </c>
      <c r="P1308" t="s">
        <v>56</v>
      </c>
      <c r="Q1308" s="1" t="s">
        <v>6072</v>
      </c>
      <c r="R1308" t="s">
        <v>1614</v>
      </c>
      <c r="S1308" t="s">
        <v>918</v>
      </c>
      <c r="T1308" t="s">
        <v>673</v>
      </c>
      <c r="U1308">
        <f t="shared" si="160"/>
        <v>2010</v>
      </c>
      <c r="V1308" t="str">
        <f t="shared" si="164"/>
        <v>10</v>
      </c>
      <c r="W1308" t="str">
        <f t="shared" si="165"/>
        <v>12</v>
      </c>
      <c r="X1308" s="8">
        <f t="shared" si="166"/>
        <v>40463</v>
      </c>
      <c r="Y1308">
        <f t="shared" si="161"/>
        <v>15.5</v>
      </c>
      <c r="Z1308" t="str">
        <f t="shared" si="162"/>
        <v>GRUENFARBE</v>
      </c>
      <c r="AA1308" s="9" t="str">
        <f t="shared" si="163"/>
        <v>12.10.2010</v>
      </c>
      <c r="AB1308" s="9" t="str">
        <f t="shared" si="167"/>
        <v>Nein</v>
      </c>
    </row>
    <row r="1309" spans="1:28" x14ac:dyDescent="0.25">
      <c r="A1309" t="s">
        <v>6085</v>
      </c>
      <c r="B1309" t="s">
        <v>6086</v>
      </c>
      <c r="C1309" t="s">
        <v>51</v>
      </c>
      <c r="D1309" t="s">
        <v>1101</v>
      </c>
      <c r="E1309" t="s">
        <v>6087</v>
      </c>
      <c r="F1309" t="s">
        <v>51</v>
      </c>
      <c r="G1309" t="s">
        <v>69</v>
      </c>
      <c r="H1309" t="s">
        <v>51</v>
      </c>
      <c r="I1309" s="3" t="s">
        <v>9350</v>
      </c>
      <c r="J1309" t="s">
        <v>54</v>
      </c>
      <c r="K1309" t="s">
        <v>59</v>
      </c>
      <c r="L1309" t="s">
        <v>51</v>
      </c>
      <c r="M1309" t="s">
        <v>51</v>
      </c>
      <c r="N1309" t="s">
        <v>59</v>
      </c>
      <c r="O1309" t="s">
        <v>56</v>
      </c>
      <c r="P1309" t="s">
        <v>51</v>
      </c>
      <c r="Q1309" s="1" t="s">
        <v>6072</v>
      </c>
      <c r="R1309" t="s">
        <v>51</v>
      </c>
      <c r="S1309" t="s">
        <v>1225</v>
      </c>
      <c r="T1309" t="s">
        <v>3826</v>
      </c>
      <c r="U1309">
        <f t="shared" si="160"/>
        <v>1997</v>
      </c>
      <c r="V1309" t="str">
        <f t="shared" si="164"/>
        <v>01</v>
      </c>
      <c r="W1309" t="str">
        <f t="shared" si="165"/>
        <v>01</v>
      </c>
      <c r="X1309" s="8">
        <f t="shared" si="166"/>
        <v>35431</v>
      </c>
      <c r="Y1309">
        <f t="shared" si="161"/>
        <v>15.5</v>
      </c>
      <c r="Z1309" t="str">
        <f t="shared" si="162"/>
        <v>GRUENFARBE</v>
      </c>
      <c r="AA1309" s="9" t="str">
        <f t="shared" si="163"/>
        <v>01.01.1997</v>
      </c>
      <c r="AB1309" s="9" t="str">
        <f t="shared" si="167"/>
        <v>Nein</v>
      </c>
    </row>
    <row r="1310" spans="1:28" x14ac:dyDescent="0.25">
      <c r="A1310" t="s">
        <v>51</v>
      </c>
      <c r="B1310" t="s">
        <v>52</v>
      </c>
      <c r="C1310" t="s">
        <v>51</v>
      </c>
      <c r="D1310" t="s">
        <v>51</v>
      </c>
      <c r="E1310" t="s">
        <v>51</v>
      </c>
      <c r="F1310" t="s">
        <v>51</v>
      </c>
      <c r="G1310" t="s">
        <v>53</v>
      </c>
      <c r="H1310" t="s">
        <v>51</v>
      </c>
      <c r="I1310" s="3" t="s">
        <v>9248</v>
      </c>
      <c r="J1310" t="s">
        <v>54</v>
      </c>
      <c r="K1310" t="s">
        <v>2014</v>
      </c>
      <c r="L1310" t="s">
        <v>51</v>
      </c>
      <c r="M1310" t="s">
        <v>51</v>
      </c>
      <c r="N1310" t="s">
        <v>2014</v>
      </c>
      <c r="O1310" t="s">
        <v>56</v>
      </c>
      <c r="P1310" t="s">
        <v>51</v>
      </c>
      <c r="Q1310" s="1" t="s">
        <v>6072</v>
      </c>
      <c r="R1310" t="s">
        <v>51</v>
      </c>
      <c r="S1310" t="s">
        <v>51</v>
      </c>
      <c r="T1310" t="s">
        <v>51</v>
      </c>
      <c r="U1310">
        <f t="shared" si="160"/>
        <v>1990</v>
      </c>
      <c r="V1310" t="str">
        <f t="shared" si="164"/>
        <v>01</v>
      </c>
      <c r="W1310" t="str">
        <f t="shared" si="165"/>
        <v>01</v>
      </c>
      <c r="X1310" s="8">
        <f t="shared" si="166"/>
        <v>32874</v>
      </c>
      <c r="Y1310">
        <f t="shared" si="161"/>
        <v>15.5</v>
      </c>
      <c r="Z1310" t="str">
        <f t="shared" si="162"/>
        <v>GRUENFARBE</v>
      </c>
      <c r="AA1310" s="9" t="str">
        <f t="shared" si="163"/>
        <v>01.01.1990</v>
      </c>
      <c r="AB1310" s="9" t="str">
        <f t="shared" si="167"/>
        <v>Nein</v>
      </c>
    </row>
    <row r="1311" spans="1:28" x14ac:dyDescent="0.25">
      <c r="A1311" t="s">
        <v>6076</v>
      </c>
      <c r="B1311" t="s">
        <v>6077</v>
      </c>
      <c r="C1311" t="s">
        <v>6078</v>
      </c>
      <c r="D1311" t="s">
        <v>6079</v>
      </c>
      <c r="E1311" t="s">
        <v>6080</v>
      </c>
      <c r="F1311" t="s">
        <v>6081</v>
      </c>
      <c r="G1311" t="s">
        <v>63</v>
      </c>
      <c r="H1311" t="s">
        <v>6082</v>
      </c>
      <c r="I1311" s="4" t="s">
        <v>9868</v>
      </c>
      <c r="J1311" t="s">
        <v>54</v>
      </c>
      <c r="K1311" t="s">
        <v>1281</v>
      </c>
      <c r="L1311" t="s">
        <v>1281</v>
      </c>
      <c r="M1311" t="s">
        <v>1471</v>
      </c>
      <c r="N1311" t="s">
        <v>1281</v>
      </c>
      <c r="O1311" t="s">
        <v>74</v>
      </c>
      <c r="P1311" t="s">
        <v>56</v>
      </c>
      <c r="Q1311" s="1" t="s">
        <v>6072</v>
      </c>
      <c r="R1311" t="s">
        <v>6083</v>
      </c>
      <c r="S1311" t="s">
        <v>1225</v>
      </c>
      <c r="T1311" t="s">
        <v>6084</v>
      </c>
      <c r="U1311">
        <f t="shared" si="160"/>
        <v>1982</v>
      </c>
      <c r="V1311" t="str">
        <f t="shared" si="164"/>
        <v>01</v>
      </c>
      <c r="W1311" t="str">
        <f t="shared" si="165"/>
        <v>09</v>
      </c>
      <c r="X1311" s="8">
        <f t="shared" si="166"/>
        <v>29960</v>
      </c>
      <c r="Y1311">
        <f t="shared" si="161"/>
        <v>15.5</v>
      </c>
      <c r="Z1311" t="str">
        <f t="shared" si="162"/>
        <v>ROTFARBE</v>
      </c>
      <c r="AA1311" s="9" t="str">
        <f t="shared" si="163"/>
        <v>09.01.1982</v>
      </c>
      <c r="AB1311" s="9" t="str">
        <f t="shared" si="167"/>
        <v>Nein</v>
      </c>
    </row>
    <row r="1312" spans="1:28" ht="27.6" x14ac:dyDescent="0.25">
      <c r="A1312" t="s">
        <v>6073</v>
      </c>
      <c r="B1312" t="s">
        <v>3247</v>
      </c>
      <c r="C1312" t="s">
        <v>3248</v>
      </c>
      <c r="D1312" t="s">
        <v>1613</v>
      </c>
      <c r="E1312" t="s">
        <v>578</v>
      </c>
      <c r="F1312" t="s">
        <v>3249</v>
      </c>
      <c r="G1312" t="s">
        <v>63</v>
      </c>
      <c r="H1312" t="s">
        <v>6074</v>
      </c>
      <c r="I1312" s="4" t="s">
        <v>9866</v>
      </c>
      <c r="J1312" t="s">
        <v>54</v>
      </c>
      <c r="K1312" t="s">
        <v>183</v>
      </c>
      <c r="L1312" t="s">
        <v>3251</v>
      </c>
      <c r="M1312" t="s">
        <v>3252</v>
      </c>
      <c r="N1312" s="2" t="s">
        <v>564</v>
      </c>
      <c r="O1312" t="s">
        <v>74</v>
      </c>
      <c r="P1312" t="s">
        <v>56</v>
      </c>
      <c r="Q1312" s="1" t="s">
        <v>6072</v>
      </c>
      <c r="R1312" t="s">
        <v>3254</v>
      </c>
      <c r="S1312" t="s">
        <v>918</v>
      </c>
      <c r="T1312" t="s">
        <v>3254</v>
      </c>
      <c r="U1312">
        <f t="shared" si="160"/>
        <v>1964</v>
      </c>
      <c r="V1312" t="str">
        <f t="shared" si="164"/>
        <v>01</v>
      </c>
      <c r="W1312" t="str">
        <f t="shared" si="165"/>
        <v>15</v>
      </c>
      <c r="X1312" s="8">
        <f t="shared" si="166"/>
        <v>23391</v>
      </c>
      <c r="Y1312">
        <f t="shared" si="161"/>
        <v>15.5</v>
      </c>
      <c r="Z1312" t="str">
        <f t="shared" si="162"/>
        <v>ROTFARBE</v>
      </c>
      <c r="AA1312" s="9" t="str">
        <f t="shared" si="163"/>
        <v>15.01.1964</v>
      </c>
      <c r="AB1312" s="9" t="str">
        <f t="shared" si="167"/>
        <v>Nein</v>
      </c>
    </row>
    <row r="1313" spans="1:28" ht="27.6" x14ac:dyDescent="0.25">
      <c r="A1313" t="s">
        <v>6070</v>
      </c>
      <c r="B1313" t="s">
        <v>3247</v>
      </c>
      <c r="C1313" t="s">
        <v>3248</v>
      </c>
      <c r="D1313" t="s">
        <v>1613</v>
      </c>
      <c r="E1313" t="s">
        <v>578</v>
      </c>
      <c r="F1313" t="s">
        <v>3249</v>
      </c>
      <c r="G1313" t="s">
        <v>63</v>
      </c>
      <c r="H1313" t="s">
        <v>6071</v>
      </c>
      <c r="I1313" s="4" t="s">
        <v>9865</v>
      </c>
      <c r="J1313" t="s">
        <v>54</v>
      </c>
      <c r="K1313" t="s">
        <v>183</v>
      </c>
      <c r="L1313" t="s">
        <v>3251</v>
      </c>
      <c r="M1313" t="s">
        <v>3252</v>
      </c>
      <c r="N1313" s="2" t="s">
        <v>564</v>
      </c>
      <c r="O1313" t="s">
        <v>74</v>
      </c>
      <c r="P1313" t="s">
        <v>56</v>
      </c>
      <c r="Q1313" s="1" t="s">
        <v>6072</v>
      </c>
      <c r="R1313" t="s">
        <v>3254</v>
      </c>
      <c r="S1313" t="s">
        <v>918</v>
      </c>
      <c r="T1313" t="s">
        <v>3254</v>
      </c>
      <c r="U1313">
        <f t="shared" si="160"/>
        <v>1963</v>
      </c>
      <c r="V1313" t="str">
        <f t="shared" si="164"/>
        <v>10</v>
      </c>
      <c r="W1313" t="str">
        <f t="shared" si="165"/>
        <v>30</v>
      </c>
      <c r="X1313" s="8">
        <f t="shared" si="166"/>
        <v>23314</v>
      </c>
      <c r="Y1313">
        <f t="shared" si="161"/>
        <v>15.5</v>
      </c>
      <c r="Z1313" t="str">
        <f t="shared" si="162"/>
        <v>ROTFARBE</v>
      </c>
      <c r="AA1313" s="9" t="str">
        <f t="shared" si="163"/>
        <v>30.10.1963</v>
      </c>
      <c r="AB1313" s="9" t="str">
        <f t="shared" si="167"/>
        <v>Nein</v>
      </c>
    </row>
    <row r="1314" spans="1:28" x14ac:dyDescent="0.25">
      <c r="A1314" t="s">
        <v>6095</v>
      </c>
      <c r="B1314" t="s">
        <v>51</v>
      </c>
      <c r="C1314" t="s">
        <v>6096</v>
      </c>
      <c r="D1314" t="s">
        <v>6097</v>
      </c>
      <c r="E1314" t="s">
        <v>6098</v>
      </c>
      <c r="F1314" t="s">
        <v>6099</v>
      </c>
      <c r="G1314" t="s">
        <v>53</v>
      </c>
      <c r="H1314" t="s">
        <v>51</v>
      </c>
      <c r="I1314" s="3" t="s">
        <v>9369</v>
      </c>
      <c r="J1314" t="s">
        <v>54</v>
      </c>
      <c r="K1314" t="s">
        <v>59</v>
      </c>
      <c r="L1314" t="s">
        <v>51</v>
      </c>
      <c r="M1314" t="s">
        <v>51</v>
      </c>
      <c r="N1314" t="s">
        <v>59</v>
      </c>
      <c r="O1314" t="s">
        <v>56</v>
      </c>
      <c r="P1314" t="s">
        <v>51</v>
      </c>
      <c r="Q1314" s="1" t="s">
        <v>6092</v>
      </c>
      <c r="R1314" t="s">
        <v>51</v>
      </c>
      <c r="S1314" t="s">
        <v>51</v>
      </c>
      <c r="T1314" t="s">
        <v>51</v>
      </c>
      <c r="U1314">
        <f t="shared" si="160"/>
        <v>2015</v>
      </c>
      <c r="V1314" t="str">
        <f t="shared" si="164"/>
        <v>01</v>
      </c>
      <c r="W1314" t="str">
        <f t="shared" si="165"/>
        <v>01</v>
      </c>
      <c r="X1314" s="8">
        <f t="shared" si="166"/>
        <v>42005</v>
      </c>
      <c r="Y1314">
        <f t="shared" si="161"/>
        <v>15.4</v>
      </c>
      <c r="Z1314" t="str">
        <f t="shared" si="162"/>
        <v>GRUENFARBE</v>
      </c>
      <c r="AA1314" s="9" t="str">
        <f t="shared" si="163"/>
        <v>01.01.2015</v>
      </c>
      <c r="AB1314" s="9" t="str">
        <f t="shared" si="167"/>
        <v>Nein</v>
      </c>
    </row>
    <row r="1315" spans="1:28" x14ac:dyDescent="0.25">
      <c r="A1315" t="s">
        <v>6088</v>
      </c>
      <c r="B1315" t="s">
        <v>3908</v>
      </c>
      <c r="C1315" t="s">
        <v>6089</v>
      </c>
      <c r="D1315" t="s">
        <v>6090</v>
      </c>
      <c r="E1315" t="s">
        <v>6091</v>
      </c>
      <c r="F1315" t="s">
        <v>51</v>
      </c>
      <c r="G1315" t="s">
        <v>63</v>
      </c>
      <c r="H1315" t="s">
        <v>51</v>
      </c>
      <c r="I1315" s="3" t="s">
        <v>9277</v>
      </c>
      <c r="J1315" t="s">
        <v>54</v>
      </c>
      <c r="K1315" t="s">
        <v>59</v>
      </c>
      <c r="L1315" t="s">
        <v>51</v>
      </c>
      <c r="M1315" t="s">
        <v>51</v>
      </c>
      <c r="N1315" t="s">
        <v>59</v>
      </c>
      <c r="O1315" t="s">
        <v>56</v>
      </c>
      <c r="P1315" t="s">
        <v>51</v>
      </c>
      <c r="Q1315" s="1" t="s">
        <v>6092</v>
      </c>
      <c r="R1315" t="s">
        <v>6093</v>
      </c>
      <c r="S1315" t="s">
        <v>1225</v>
      </c>
      <c r="T1315" t="s">
        <v>6094</v>
      </c>
      <c r="U1315">
        <f t="shared" si="160"/>
        <v>2014</v>
      </c>
      <c r="V1315" t="str">
        <f t="shared" si="164"/>
        <v>01</v>
      </c>
      <c r="W1315" t="str">
        <f t="shared" si="165"/>
        <v>01</v>
      </c>
      <c r="X1315" s="8">
        <f t="shared" si="166"/>
        <v>41640</v>
      </c>
      <c r="Y1315">
        <f t="shared" si="161"/>
        <v>15.4</v>
      </c>
      <c r="Z1315" t="str">
        <f t="shared" si="162"/>
        <v>GRUENFARBE</v>
      </c>
      <c r="AA1315" s="9" t="str">
        <f t="shared" si="163"/>
        <v>01.01.2014</v>
      </c>
      <c r="AB1315" s="9" t="str">
        <f t="shared" si="167"/>
        <v>Nein</v>
      </c>
    </row>
    <row r="1316" spans="1:28" x14ac:dyDescent="0.25">
      <c r="A1316" t="s">
        <v>6106</v>
      </c>
      <c r="B1316" t="s">
        <v>51</v>
      </c>
      <c r="C1316" t="s">
        <v>6107</v>
      </c>
      <c r="D1316" t="s">
        <v>51</v>
      </c>
      <c r="E1316" t="s">
        <v>51</v>
      </c>
      <c r="F1316" t="s">
        <v>51</v>
      </c>
      <c r="G1316" t="s">
        <v>79</v>
      </c>
      <c r="H1316" t="s">
        <v>51</v>
      </c>
      <c r="I1316" s="3" t="s">
        <v>9277</v>
      </c>
      <c r="J1316" t="s">
        <v>54</v>
      </c>
      <c r="K1316" t="s">
        <v>59</v>
      </c>
      <c r="L1316" t="s">
        <v>51</v>
      </c>
      <c r="M1316" t="s">
        <v>51</v>
      </c>
      <c r="N1316" t="s">
        <v>59</v>
      </c>
      <c r="O1316" t="s">
        <v>56</v>
      </c>
      <c r="P1316" t="s">
        <v>74</v>
      </c>
      <c r="Q1316" s="1" t="s">
        <v>6092</v>
      </c>
      <c r="R1316" t="s">
        <v>51</v>
      </c>
      <c r="S1316" t="s">
        <v>450</v>
      </c>
      <c r="T1316" t="s">
        <v>1552</v>
      </c>
      <c r="U1316">
        <f t="shared" si="160"/>
        <v>2014</v>
      </c>
      <c r="V1316" t="str">
        <f t="shared" si="164"/>
        <v>01</v>
      </c>
      <c r="W1316" t="str">
        <f t="shared" si="165"/>
        <v>01</v>
      </c>
      <c r="X1316" s="8">
        <f t="shared" si="166"/>
        <v>41640</v>
      </c>
      <c r="Y1316">
        <f t="shared" si="161"/>
        <v>15.4</v>
      </c>
      <c r="Z1316" t="str">
        <f t="shared" si="162"/>
        <v>GRUENFARBE</v>
      </c>
      <c r="AA1316" s="9" t="str">
        <f t="shared" si="163"/>
        <v>01.01.2014</v>
      </c>
      <c r="AB1316" s="9" t="str">
        <f t="shared" si="167"/>
        <v>Nein</v>
      </c>
    </row>
    <row r="1317" spans="1:28" x14ac:dyDescent="0.25">
      <c r="A1317" t="s">
        <v>6108</v>
      </c>
      <c r="B1317" t="s">
        <v>51</v>
      </c>
      <c r="C1317" t="s">
        <v>6109</v>
      </c>
      <c r="D1317" t="s">
        <v>6110</v>
      </c>
      <c r="E1317" t="s">
        <v>6111</v>
      </c>
      <c r="F1317" t="s">
        <v>51</v>
      </c>
      <c r="G1317" t="s">
        <v>53</v>
      </c>
      <c r="H1317" t="s">
        <v>51</v>
      </c>
      <c r="I1317" s="3" t="s">
        <v>9277</v>
      </c>
      <c r="J1317" t="s">
        <v>54</v>
      </c>
      <c r="K1317" t="s">
        <v>59</v>
      </c>
      <c r="L1317" t="s">
        <v>51</v>
      </c>
      <c r="M1317" t="s">
        <v>51</v>
      </c>
      <c r="N1317" t="s">
        <v>59</v>
      </c>
      <c r="O1317" t="s">
        <v>56</v>
      </c>
      <c r="P1317" t="s">
        <v>74</v>
      </c>
      <c r="Q1317" s="1" t="s">
        <v>6092</v>
      </c>
      <c r="R1317" t="s">
        <v>51</v>
      </c>
      <c r="S1317" t="s">
        <v>450</v>
      </c>
      <c r="T1317" t="s">
        <v>616</v>
      </c>
      <c r="U1317">
        <f t="shared" si="160"/>
        <v>2014</v>
      </c>
      <c r="V1317" t="str">
        <f t="shared" si="164"/>
        <v>01</v>
      </c>
      <c r="W1317" t="str">
        <f t="shared" si="165"/>
        <v>01</v>
      </c>
      <c r="X1317" s="8">
        <f t="shared" si="166"/>
        <v>41640</v>
      </c>
      <c r="Y1317">
        <f t="shared" si="161"/>
        <v>15.4</v>
      </c>
      <c r="Z1317" t="str">
        <f t="shared" si="162"/>
        <v>GRUENFARBE</v>
      </c>
      <c r="AA1317" s="9" t="str">
        <f t="shared" si="163"/>
        <v>01.01.2014</v>
      </c>
      <c r="AB1317" s="9" t="str">
        <f t="shared" si="167"/>
        <v>Nein</v>
      </c>
    </row>
    <row r="1318" spans="1:28" x14ac:dyDescent="0.25">
      <c r="A1318" t="s">
        <v>6100</v>
      </c>
      <c r="B1318" t="s">
        <v>6101</v>
      </c>
      <c r="C1318" t="s">
        <v>6102</v>
      </c>
      <c r="D1318" t="s">
        <v>6103</v>
      </c>
      <c r="E1318" t="s">
        <v>6104</v>
      </c>
      <c r="F1318" t="s">
        <v>51</v>
      </c>
      <c r="G1318" t="s">
        <v>66</v>
      </c>
      <c r="H1318" t="s">
        <v>51</v>
      </c>
      <c r="I1318" s="3" t="s">
        <v>9285</v>
      </c>
      <c r="J1318" t="s">
        <v>54</v>
      </c>
      <c r="K1318" t="s">
        <v>59</v>
      </c>
      <c r="L1318" t="s">
        <v>51</v>
      </c>
      <c r="M1318" t="s">
        <v>51</v>
      </c>
      <c r="N1318" t="s">
        <v>59</v>
      </c>
      <c r="O1318" t="s">
        <v>56</v>
      </c>
      <c r="P1318" t="s">
        <v>74</v>
      </c>
      <c r="Q1318" s="1" t="s">
        <v>6092</v>
      </c>
      <c r="R1318" t="s">
        <v>6105</v>
      </c>
      <c r="S1318" t="s">
        <v>450</v>
      </c>
      <c r="T1318" t="s">
        <v>1356</v>
      </c>
      <c r="U1318">
        <f t="shared" si="160"/>
        <v>2013</v>
      </c>
      <c r="V1318" t="str">
        <f t="shared" si="164"/>
        <v>12</v>
      </c>
      <c r="W1318" t="str">
        <f t="shared" si="165"/>
        <v>20</v>
      </c>
      <c r="X1318" s="8">
        <f t="shared" si="166"/>
        <v>41628</v>
      </c>
      <c r="Y1318">
        <f t="shared" si="161"/>
        <v>15.4</v>
      </c>
      <c r="Z1318" t="str">
        <f t="shared" si="162"/>
        <v>GRUENFARBE</v>
      </c>
      <c r="AA1318" s="9" t="str">
        <f t="shared" si="163"/>
        <v>20.12.2013</v>
      </c>
      <c r="AB1318" s="9" t="str">
        <f t="shared" si="167"/>
        <v>Nein</v>
      </c>
    </row>
    <row r="1319" spans="1:28" x14ac:dyDescent="0.25">
      <c r="A1319" t="s">
        <v>6112</v>
      </c>
      <c r="B1319" t="s">
        <v>6113</v>
      </c>
      <c r="C1319" t="s">
        <v>6114</v>
      </c>
      <c r="D1319" t="s">
        <v>6115</v>
      </c>
      <c r="E1319" t="s">
        <v>6116</v>
      </c>
      <c r="F1319" t="s">
        <v>6117</v>
      </c>
      <c r="G1319" t="s">
        <v>84</v>
      </c>
      <c r="H1319" t="s">
        <v>51</v>
      </c>
      <c r="I1319" s="3" t="s">
        <v>9869</v>
      </c>
      <c r="J1319" t="s">
        <v>54</v>
      </c>
      <c r="K1319" t="s">
        <v>59</v>
      </c>
      <c r="L1319" t="s">
        <v>51</v>
      </c>
      <c r="M1319" t="s">
        <v>51</v>
      </c>
      <c r="N1319" t="s">
        <v>59</v>
      </c>
      <c r="O1319" t="s">
        <v>56</v>
      </c>
      <c r="P1319" t="s">
        <v>74</v>
      </c>
      <c r="Q1319" s="1" t="s">
        <v>6092</v>
      </c>
      <c r="R1319" t="s">
        <v>6118</v>
      </c>
      <c r="S1319" t="s">
        <v>918</v>
      </c>
      <c r="T1319" t="s">
        <v>3699</v>
      </c>
      <c r="U1319">
        <f t="shared" si="160"/>
        <v>2013</v>
      </c>
      <c r="V1319" t="str">
        <f t="shared" si="164"/>
        <v>12</v>
      </c>
      <c r="W1319" t="str">
        <f t="shared" si="165"/>
        <v>04</v>
      </c>
      <c r="X1319" s="8">
        <f t="shared" si="166"/>
        <v>41612</v>
      </c>
      <c r="Y1319">
        <f t="shared" si="161"/>
        <v>15.4</v>
      </c>
      <c r="Z1319" t="str">
        <f t="shared" si="162"/>
        <v>GRUENFARBE</v>
      </c>
      <c r="AA1319" s="9" t="str">
        <f t="shared" si="163"/>
        <v>04.12.2013</v>
      </c>
      <c r="AB1319" s="9" t="str">
        <f t="shared" si="167"/>
        <v>Nein</v>
      </c>
    </row>
    <row r="1320" spans="1:28" x14ac:dyDescent="0.25">
      <c r="A1320" t="s">
        <v>6119</v>
      </c>
      <c r="B1320" t="s">
        <v>51</v>
      </c>
      <c r="C1320" t="s">
        <v>51</v>
      </c>
      <c r="D1320" t="s">
        <v>3558</v>
      </c>
      <c r="E1320" t="s">
        <v>6120</v>
      </c>
      <c r="F1320" t="s">
        <v>6121</v>
      </c>
      <c r="G1320" t="s">
        <v>66</v>
      </c>
      <c r="H1320" t="s">
        <v>51</v>
      </c>
      <c r="I1320" s="3" t="s">
        <v>9594</v>
      </c>
      <c r="J1320" t="s">
        <v>54</v>
      </c>
      <c r="K1320" t="s">
        <v>55</v>
      </c>
      <c r="L1320" t="s">
        <v>51</v>
      </c>
      <c r="M1320" t="s">
        <v>51</v>
      </c>
      <c r="N1320" t="s">
        <v>55</v>
      </c>
      <c r="O1320" t="s">
        <v>56</v>
      </c>
      <c r="P1320" t="s">
        <v>51</v>
      </c>
      <c r="Q1320" s="1" t="s">
        <v>6092</v>
      </c>
      <c r="R1320" t="s">
        <v>51</v>
      </c>
      <c r="S1320" t="s">
        <v>51</v>
      </c>
      <c r="T1320" t="s">
        <v>3315</v>
      </c>
      <c r="U1320">
        <f t="shared" si="160"/>
        <v>2012</v>
      </c>
      <c r="V1320" t="str">
        <f t="shared" si="164"/>
        <v>01</v>
      </c>
      <c r="W1320" t="str">
        <f t="shared" si="165"/>
        <v>01</v>
      </c>
      <c r="X1320" s="8">
        <f t="shared" si="166"/>
        <v>40909</v>
      </c>
      <c r="Y1320">
        <f t="shared" si="161"/>
        <v>15.4</v>
      </c>
      <c r="Z1320" t="str">
        <f t="shared" si="162"/>
        <v>GRUENFARBE</v>
      </c>
      <c r="AA1320" s="9" t="str">
        <f t="shared" si="163"/>
        <v>01.01.2012</v>
      </c>
      <c r="AB1320" s="9" t="str">
        <f t="shared" si="167"/>
        <v>Nein</v>
      </c>
    </row>
    <row r="1321" spans="1:28" x14ac:dyDescent="0.25">
      <c r="A1321" t="s">
        <v>6122</v>
      </c>
      <c r="B1321" t="s">
        <v>6123</v>
      </c>
      <c r="C1321" t="s">
        <v>6123</v>
      </c>
      <c r="D1321" t="s">
        <v>1887</v>
      </c>
      <c r="E1321" t="s">
        <v>5588</v>
      </c>
      <c r="F1321" t="s">
        <v>6124</v>
      </c>
      <c r="G1321" t="s">
        <v>66</v>
      </c>
      <c r="H1321" t="s">
        <v>51</v>
      </c>
      <c r="I1321" s="3" t="s">
        <v>9304</v>
      </c>
      <c r="J1321" t="s">
        <v>54</v>
      </c>
      <c r="K1321" t="s">
        <v>55</v>
      </c>
      <c r="L1321" t="s">
        <v>51</v>
      </c>
      <c r="M1321" t="s">
        <v>51</v>
      </c>
      <c r="N1321" t="s">
        <v>55</v>
      </c>
      <c r="O1321" t="s">
        <v>56</v>
      </c>
      <c r="P1321" t="s">
        <v>51</v>
      </c>
      <c r="Q1321" s="1" t="s">
        <v>6092</v>
      </c>
      <c r="R1321" t="s">
        <v>5590</v>
      </c>
      <c r="S1321" t="s">
        <v>450</v>
      </c>
      <c r="T1321" t="s">
        <v>1356</v>
      </c>
      <c r="U1321">
        <f t="shared" si="160"/>
        <v>2011</v>
      </c>
      <c r="V1321" t="str">
        <f t="shared" si="164"/>
        <v>01</v>
      </c>
      <c r="W1321" t="str">
        <f t="shared" si="165"/>
        <v>01</v>
      </c>
      <c r="X1321" s="8">
        <f t="shared" si="166"/>
        <v>40544</v>
      </c>
      <c r="Y1321">
        <f t="shared" si="161"/>
        <v>15.4</v>
      </c>
      <c r="Z1321" t="str">
        <f t="shared" si="162"/>
        <v>GRUENFARBE</v>
      </c>
      <c r="AA1321" s="9" t="str">
        <f t="shared" si="163"/>
        <v>01.01.2011</v>
      </c>
      <c r="AB1321" s="9" t="str">
        <f t="shared" si="167"/>
        <v>Nein</v>
      </c>
    </row>
    <row r="1322" spans="1:28" x14ac:dyDescent="0.25">
      <c r="A1322" t="s">
        <v>6125</v>
      </c>
      <c r="B1322" t="s">
        <v>6126</v>
      </c>
      <c r="C1322" t="s">
        <v>6127</v>
      </c>
      <c r="D1322" t="s">
        <v>51</v>
      </c>
      <c r="E1322" t="s">
        <v>51</v>
      </c>
      <c r="F1322" t="s">
        <v>51</v>
      </c>
      <c r="G1322" t="s">
        <v>81</v>
      </c>
      <c r="H1322" t="s">
        <v>51</v>
      </c>
      <c r="I1322" s="3" t="s">
        <v>9870</v>
      </c>
      <c r="J1322" t="s">
        <v>54</v>
      </c>
      <c r="K1322" t="s">
        <v>59</v>
      </c>
      <c r="L1322" t="s">
        <v>51</v>
      </c>
      <c r="M1322" t="s">
        <v>51</v>
      </c>
      <c r="N1322" t="s">
        <v>59</v>
      </c>
      <c r="O1322" t="s">
        <v>56</v>
      </c>
      <c r="P1322" t="s">
        <v>51</v>
      </c>
      <c r="Q1322" s="1" t="s">
        <v>6128</v>
      </c>
      <c r="R1322" t="s">
        <v>6129</v>
      </c>
      <c r="S1322" t="s">
        <v>450</v>
      </c>
      <c r="T1322" t="s">
        <v>1625</v>
      </c>
      <c r="U1322">
        <f t="shared" si="160"/>
        <v>2016</v>
      </c>
      <c r="V1322" t="str">
        <f t="shared" si="164"/>
        <v>07</v>
      </c>
      <c r="W1322" t="str">
        <f t="shared" si="165"/>
        <v>01</v>
      </c>
      <c r="X1322" s="8">
        <f t="shared" si="166"/>
        <v>42552</v>
      </c>
      <c r="Y1322">
        <f t="shared" si="161"/>
        <v>15.3</v>
      </c>
      <c r="Z1322" t="str">
        <f t="shared" si="162"/>
        <v>GRUENFARBE</v>
      </c>
      <c r="AA1322" s="9" t="str">
        <f t="shared" si="163"/>
        <v>01.07.2016</v>
      </c>
      <c r="AB1322" s="9" t="str">
        <f t="shared" si="167"/>
        <v>Nein</v>
      </c>
    </row>
    <row r="1323" spans="1:28" x14ac:dyDescent="0.25">
      <c r="A1323" t="s">
        <v>6130</v>
      </c>
      <c r="B1323" t="s">
        <v>51</v>
      </c>
      <c r="C1323" t="s">
        <v>6131</v>
      </c>
      <c r="D1323" t="s">
        <v>6132</v>
      </c>
      <c r="E1323" t="s">
        <v>6133</v>
      </c>
      <c r="F1323" t="s">
        <v>6134</v>
      </c>
      <c r="G1323" t="s">
        <v>93</v>
      </c>
      <c r="H1323" t="s">
        <v>51</v>
      </c>
      <c r="I1323" s="3" t="s">
        <v>9369</v>
      </c>
      <c r="J1323" t="s">
        <v>54</v>
      </c>
      <c r="K1323" t="s">
        <v>59</v>
      </c>
      <c r="L1323" t="s">
        <v>51</v>
      </c>
      <c r="M1323" t="s">
        <v>51</v>
      </c>
      <c r="N1323" t="s">
        <v>59</v>
      </c>
      <c r="O1323" t="s">
        <v>56</v>
      </c>
      <c r="P1323" t="s">
        <v>51</v>
      </c>
      <c r="Q1323" s="1" t="s">
        <v>6128</v>
      </c>
      <c r="R1323" t="s">
        <v>51</v>
      </c>
      <c r="S1323" t="s">
        <v>51</v>
      </c>
      <c r="T1323" t="s">
        <v>51</v>
      </c>
      <c r="U1323">
        <f t="shared" si="160"/>
        <v>2015</v>
      </c>
      <c r="V1323" t="str">
        <f t="shared" si="164"/>
        <v>01</v>
      </c>
      <c r="W1323" t="str">
        <f t="shared" si="165"/>
        <v>01</v>
      </c>
      <c r="X1323" s="8">
        <f t="shared" si="166"/>
        <v>42005</v>
      </c>
      <c r="Y1323">
        <f t="shared" si="161"/>
        <v>15.3</v>
      </c>
      <c r="Z1323" t="str">
        <f t="shared" si="162"/>
        <v>GRUENFARBE</v>
      </c>
      <c r="AA1323" s="9" t="str">
        <f t="shared" si="163"/>
        <v>01.01.2015</v>
      </c>
      <c r="AB1323" s="9" t="str">
        <f t="shared" si="167"/>
        <v>Nein</v>
      </c>
    </row>
    <row r="1324" spans="1:28" x14ac:dyDescent="0.25">
      <c r="A1324" t="s">
        <v>6135</v>
      </c>
      <c r="B1324" t="s">
        <v>51</v>
      </c>
      <c r="C1324" t="s">
        <v>6136</v>
      </c>
      <c r="D1324" t="s">
        <v>5453</v>
      </c>
      <c r="E1324" t="s">
        <v>6137</v>
      </c>
      <c r="F1324" t="s">
        <v>6138</v>
      </c>
      <c r="G1324" t="s">
        <v>69</v>
      </c>
      <c r="H1324" t="s">
        <v>51</v>
      </c>
      <c r="I1324" s="3" t="s">
        <v>9369</v>
      </c>
      <c r="J1324" t="s">
        <v>54</v>
      </c>
      <c r="K1324" t="s">
        <v>59</v>
      </c>
      <c r="L1324" t="s">
        <v>51</v>
      </c>
      <c r="M1324" t="s">
        <v>51</v>
      </c>
      <c r="N1324" t="s">
        <v>59</v>
      </c>
      <c r="O1324" t="s">
        <v>56</v>
      </c>
      <c r="P1324" t="s">
        <v>51</v>
      </c>
      <c r="Q1324" s="1" t="s">
        <v>6128</v>
      </c>
      <c r="R1324" t="s">
        <v>51</v>
      </c>
      <c r="S1324" t="s">
        <v>51</v>
      </c>
      <c r="T1324" t="s">
        <v>51</v>
      </c>
      <c r="U1324">
        <f t="shared" si="160"/>
        <v>2015</v>
      </c>
      <c r="V1324" t="str">
        <f t="shared" si="164"/>
        <v>01</v>
      </c>
      <c r="W1324" t="str">
        <f t="shared" si="165"/>
        <v>01</v>
      </c>
      <c r="X1324" s="8">
        <f t="shared" si="166"/>
        <v>42005</v>
      </c>
      <c r="Y1324">
        <f t="shared" si="161"/>
        <v>15.3</v>
      </c>
      <c r="Z1324" t="str">
        <f t="shared" si="162"/>
        <v>GRUENFARBE</v>
      </c>
      <c r="AA1324" s="9" t="str">
        <f t="shared" si="163"/>
        <v>01.01.2015</v>
      </c>
      <c r="AB1324" s="9" t="str">
        <f t="shared" si="167"/>
        <v>Nein</v>
      </c>
    </row>
    <row r="1325" spans="1:28" x14ac:dyDescent="0.25">
      <c r="A1325" t="s">
        <v>6139</v>
      </c>
      <c r="B1325" t="s">
        <v>51</v>
      </c>
      <c r="C1325" t="s">
        <v>6140</v>
      </c>
      <c r="D1325" t="s">
        <v>4477</v>
      </c>
      <c r="E1325" t="s">
        <v>4478</v>
      </c>
      <c r="F1325" t="s">
        <v>6141</v>
      </c>
      <c r="G1325" t="s">
        <v>69</v>
      </c>
      <c r="H1325" t="s">
        <v>51</v>
      </c>
      <c r="I1325" s="3" t="s">
        <v>9369</v>
      </c>
      <c r="J1325" t="s">
        <v>54</v>
      </c>
      <c r="K1325" t="s">
        <v>59</v>
      </c>
      <c r="L1325" t="s">
        <v>51</v>
      </c>
      <c r="M1325" t="s">
        <v>51</v>
      </c>
      <c r="N1325" t="s">
        <v>59</v>
      </c>
      <c r="O1325" t="s">
        <v>56</v>
      </c>
      <c r="P1325" t="s">
        <v>51</v>
      </c>
      <c r="Q1325" s="1" t="s">
        <v>6128</v>
      </c>
      <c r="R1325" t="s">
        <v>51</v>
      </c>
      <c r="S1325" t="s">
        <v>51</v>
      </c>
      <c r="T1325" t="s">
        <v>51</v>
      </c>
      <c r="U1325">
        <f t="shared" si="160"/>
        <v>2015</v>
      </c>
      <c r="V1325" t="str">
        <f t="shared" si="164"/>
        <v>01</v>
      </c>
      <c r="W1325" t="str">
        <f t="shared" si="165"/>
        <v>01</v>
      </c>
      <c r="X1325" s="8">
        <f t="shared" si="166"/>
        <v>42005</v>
      </c>
      <c r="Y1325">
        <f t="shared" si="161"/>
        <v>15.3</v>
      </c>
      <c r="Z1325" t="str">
        <f t="shared" si="162"/>
        <v>GRUENFARBE</v>
      </c>
      <c r="AA1325" s="9" t="str">
        <f t="shared" si="163"/>
        <v>01.01.2015</v>
      </c>
      <c r="AB1325" s="9" t="str">
        <f t="shared" si="167"/>
        <v>Nein</v>
      </c>
    </row>
    <row r="1326" spans="1:28" x14ac:dyDescent="0.25">
      <c r="A1326" t="s">
        <v>6142</v>
      </c>
      <c r="B1326" t="s">
        <v>51</v>
      </c>
      <c r="C1326" t="s">
        <v>6143</v>
      </c>
      <c r="D1326" t="s">
        <v>3684</v>
      </c>
      <c r="E1326" t="s">
        <v>6144</v>
      </c>
      <c r="F1326" t="s">
        <v>6145</v>
      </c>
      <c r="G1326" t="s">
        <v>77</v>
      </c>
      <c r="H1326" t="s">
        <v>51</v>
      </c>
      <c r="I1326" s="3" t="s">
        <v>9369</v>
      </c>
      <c r="J1326" t="s">
        <v>54</v>
      </c>
      <c r="K1326" t="s">
        <v>59</v>
      </c>
      <c r="L1326" t="s">
        <v>51</v>
      </c>
      <c r="M1326" t="s">
        <v>51</v>
      </c>
      <c r="N1326" t="s">
        <v>59</v>
      </c>
      <c r="O1326" t="s">
        <v>56</v>
      </c>
      <c r="P1326" t="s">
        <v>51</v>
      </c>
      <c r="Q1326" s="1" t="s">
        <v>6128</v>
      </c>
      <c r="R1326" t="s">
        <v>51</v>
      </c>
      <c r="S1326" t="s">
        <v>51</v>
      </c>
      <c r="T1326" t="s">
        <v>51</v>
      </c>
      <c r="U1326">
        <f t="shared" si="160"/>
        <v>2015</v>
      </c>
      <c r="V1326" t="str">
        <f t="shared" si="164"/>
        <v>01</v>
      </c>
      <c r="W1326" t="str">
        <f t="shared" si="165"/>
        <v>01</v>
      </c>
      <c r="X1326" s="8">
        <f t="shared" si="166"/>
        <v>42005</v>
      </c>
      <c r="Y1326">
        <f t="shared" si="161"/>
        <v>15.3</v>
      </c>
      <c r="Z1326" t="str">
        <f t="shared" si="162"/>
        <v>GRUENFARBE</v>
      </c>
      <c r="AA1326" s="9" t="str">
        <f t="shared" si="163"/>
        <v>01.01.2015</v>
      </c>
      <c r="AB1326" s="9" t="str">
        <f t="shared" si="167"/>
        <v>Nein</v>
      </c>
    </row>
    <row r="1327" spans="1:28" x14ac:dyDescent="0.25">
      <c r="A1327" t="s">
        <v>6155</v>
      </c>
      <c r="B1327" t="s">
        <v>51</v>
      </c>
      <c r="C1327" t="s">
        <v>6156</v>
      </c>
      <c r="D1327" t="s">
        <v>4098</v>
      </c>
      <c r="E1327" t="s">
        <v>4099</v>
      </c>
      <c r="F1327" t="s">
        <v>6157</v>
      </c>
      <c r="G1327" t="s">
        <v>58</v>
      </c>
      <c r="H1327" t="s">
        <v>51</v>
      </c>
      <c r="I1327" s="3" t="s">
        <v>9369</v>
      </c>
      <c r="J1327" t="s">
        <v>54</v>
      </c>
      <c r="K1327" t="s">
        <v>59</v>
      </c>
      <c r="L1327" t="s">
        <v>51</v>
      </c>
      <c r="M1327" t="s">
        <v>51</v>
      </c>
      <c r="N1327" t="s">
        <v>59</v>
      </c>
      <c r="O1327" t="s">
        <v>56</v>
      </c>
      <c r="P1327" t="s">
        <v>51</v>
      </c>
      <c r="Q1327" s="1" t="s">
        <v>6128</v>
      </c>
      <c r="R1327" t="s">
        <v>51</v>
      </c>
      <c r="S1327" t="s">
        <v>51</v>
      </c>
      <c r="T1327" t="s">
        <v>51</v>
      </c>
      <c r="U1327">
        <f t="shared" si="160"/>
        <v>2015</v>
      </c>
      <c r="V1327" t="str">
        <f t="shared" si="164"/>
        <v>01</v>
      </c>
      <c r="W1327" t="str">
        <f t="shared" si="165"/>
        <v>01</v>
      </c>
      <c r="X1327" s="8">
        <f t="shared" si="166"/>
        <v>42005</v>
      </c>
      <c r="Y1327">
        <f t="shared" si="161"/>
        <v>15.3</v>
      </c>
      <c r="Z1327" t="str">
        <f t="shared" si="162"/>
        <v>GRUENFARBE</v>
      </c>
      <c r="AA1327" s="9" t="str">
        <f t="shared" si="163"/>
        <v>01.01.2015</v>
      </c>
      <c r="AB1327" s="9" t="str">
        <f t="shared" si="167"/>
        <v>Nein</v>
      </c>
    </row>
    <row r="1328" spans="1:28" x14ac:dyDescent="0.25">
      <c r="A1328" t="s">
        <v>6146</v>
      </c>
      <c r="B1328" t="s">
        <v>51</v>
      </c>
      <c r="C1328" t="s">
        <v>6147</v>
      </c>
      <c r="D1328" t="s">
        <v>6148</v>
      </c>
      <c r="E1328" t="s">
        <v>6149</v>
      </c>
      <c r="F1328" t="s">
        <v>6150</v>
      </c>
      <c r="G1328" t="s">
        <v>81</v>
      </c>
      <c r="H1328" t="s">
        <v>51</v>
      </c>
      <c r="I1328" s="3" t="s">
        <v>9277</v>
      </c>
      <c r="J1328" t="s">
        <v>54</v>
      </c>
      <c r="K1328" t="s">
        <v>59</v>
      </c>
      <c r="L1328" t="s">
        <v>51</v>
      </c>
      <c r="M1328" t="s">
        <v>51</v>
      </c>
      <c r="N1328" t="s">
        <v>59</v>
      </c>
      <c r="O1328" t="s">
        <v>56</v>
      </c>
      <c r="P1328" t="s">
        <v>51</v>
      </c>
      <c r="Q1328" s="1" t="s">
        <v>6128</v>
      </c>
      <c r="R1328" t="s">
        <v>51</v>
      </c>
      <c r="S1328" t="s">
        <v>51</v>
      </c>
      <c r="T1328" t="s">
        <v>51</v>
      </c>
      <c r="U1328">
        <f t="shared" si="160"/>
        <v>2014</v>
      </c>
      <c r="V1328" t="str">
        <f t="shared" si="164"/>
        <v>01</v>
      </c>
      <c r="W1328" t="str">
        <f t="shared" si="165"/>
        <v>01</v>
      </c>
      <c r="X1328" s="8">
        <f t="shared" si="166"/>
        <v>41640</v>
      </c>
      <c r="Y1328">
        <f t="shared" si="161"/>
        <v>15.3</v>
      </c>
      <c r="Z1328" t="str">
        <f t="shared" si="162"/>
        <v>GRUENFARBE</v>
      </c>
      <c r="AA1328" s="9" t="str">
        <f t="shared" si="163"/>
        <v>01.01.2014</v>
      </c>
      <c r="AB1328" s="9" t="str">
        <f t="shared" si="167"/>
        <v>Nein</v>
      </c>
    </row>
    <row r="1329" spans="1:28" x14ac:dyDescent="0.25">
      <c r="A1329" t="s">
        <v>6151</v>
      </c>
      <c r="B1329" t="s">
        <v>6152</v>
      </c>
      <c r="C1329" t="s">
        <v>6153</v>
      </c>
      <c r="D1329" t="s">
        <v>5304</v>
      </c>
      <c r="E1329" t="s">
        <v>5305</v>
      </c>
      <c r="F1329" t="s">
        <v>6154</v>
      </c>
      <c r="G1329" t="s">
        <v>81</v>
      </c>
      <c r="H1329" t="s">
        <v>51</v>
      </c>
      <c r="I1329" s="3" t="s">
        <v>9277</v>
      </c>
      <c r="J1329" t="s">
        <v>54</v>
      </c>
      <c r="K1329" t="s">
        <v>59</v>
      </c>
      <c r="L1329" t="s">
        <v>51</v>
      </c>
      <c r="M1329" t="s">
        <v>51</v>
      </c>
      <c r="N1329" t="s">
        <v>59</v>
      </c>
      <c r="O1329" t="s">
        <v>56</v>
      </c>
      <c r="P1329" t="s">
        <v>51</v>
      </c>
      <c r="Q1329" s="1" t="s">
        <v>6128</v>
      </c>
      <c r="R1329" t="s">
        <v>51</v>
      </c>
      <c r="S1329" t="s">
        <v>51</v>
      </c>
      <c r="T1329" t="s">
        <v>51</v>
      </c>
      <c r="U1329">
        <f t="shared" si="160"/>
        <v>2014</v>
      </c>
      <c r="V1329" t="str">
        <f t="shared" si="164"/>
        <v>01</v>
      </c>
      <c r="W1329" t="str">
        <f t="shared" si="165"/>
        <v>01</v>
      </c>
      <c r="X1329" s="8">
        <f t="shared" si="166"/>
        <v>41640</v>
      </c>
      <c r="Y1329">
        <f t="shared" si="161"/>
        <v>15.3</v>
      </c>
      <c r="Z1329" t="str">
        <f t="shared" si="162"/>
        <v>GRUENFARBE</v>
      </c>
      <c r="AA1329" s="9" t="str">
        <f t="shared" si="163"/>
        <v>01.01.2014</v>
      </c>
      <c r="AB1329" s="9" t="str">
        <f t="shared" si="167"/>
        <v>Nein</v>
      </c>
    </row>
    <row r="1330" spans="1:28" x14ac:dyDescent="0.25">
      <c r="A1330" t="s">
        <v>6158</v>
      </c>
      <c r="B1330" t="s">
        <v>51</v>
      </c>
      <c r="C1330" t="s">
        <v>6159</v>
      </c>
      <c r="D1330" t="s">
        <v>6160</v>
      </c>
      <c r="E1330" t="s">
        <v>6161</v>
      </c>
      <c r="F1330" t="s">
        <v>6162</v>
      </c>
      <c r="G1330" t="s">
        <v>77</v>
      </c>
      <c r="H1330" t="s">
        <v>51</v>
      </c>
      <c r="I1330" s="3" t="s">
        <v>9277</v>
      </c>
      <c r="J1330" t="s">
        <v>54</v>
      </c>
      <c r="K1330" t="s">
        <v>59</v>
      </c>
      <c r="L1330" t="s">
        <v>51</v>
      </c>
      <c r="M1330" t="s">
        <v>51</v>
      </c>
      <c r="N1330" t="s">
        <v>59</v>
      </c>
      <c r="O1330" t="s">
        <v>56</v>
      </c>
      <c r="P1330" t="s">
        <v>74</v>
      </c>
      <c r="Q1330" s="1" t="s">
        <v>6128</v>
      </c>
      <c r="R1330" t="s">
        <v>51</v>
      </c>
      <c r="S1330" t="s">
        <v>1225</v>
      </c>
      <c r="T1330" t="s">
        <v>6041</v>
      </c>
      <c r="U1330">
        <f t="shared" si="160"/>
        <v>2014</v>
      </c>
      <c r="V1330" t="str">
        <f t="shared" si="164"/>
        <v>01</v>
      </c>
      <c r="W1330" t="str">
        <f t="shared" si="165"/>
        <v>01</v>
      </c>
      <c r="X1330" s="8">
        <f t="shared" si="166"/>
        <v>41640</v>
      </c>
      <c r="Y1330">
        <f t="shared" si="161"/>
        <v>15.3</v>
      </c>
      <c r="Z1330" t="str">
        <f t="shared" si="162"/>
        <v>GRUENFARBE</v>
      </c>
      <c r="AA1330" s="9" t="str">
        <f t="shared" si="163"/>
        <v>01.01.2014</v>
      </c>
      <c r="AB1330" s="9" t="str">
        <f t="shared" si="167"/>
        <v>Nein</v>
      </c>
    </row>
    <row r="1331" spans="1:28" x14ac:dyDescent="0.25">
      <c r="A1331" t="s">
        <v>6163</v>
      </c>
      <c r="B1331" t="s">
        <v>51</v>
      </c>
      <c r="C1331" t="s">
        <v>6164</v>
      </c>
      <c r="D1331" t="s">
        <v>4660</v>
      </c>
      <c r="E1331" t="s">
        <v>6165</v>
      </c>
      <c r="F1331" t="s">
        <v>51</v>
      </c>
      <c r="G1331" t="s">
        <v>84</v>
      </c>
      <c r="H1331" t="s">
        <v>51</v>
      </c>
      <c r="I1331" s="3" t="s">
        <v>9277</v>
      </c>
      <c r="J1331" t="s">
        <v>54</v>
      </c>
      <c r="K1331" t="s">
        <v>59</v>
      </c>
      <c r="L1331" t="s">
        <v>51</v>
      </c>
      <c r="M1331" t="s">
        <v>51</v>
      </c>
      <c r="N1331" t="s">
        <v>59</v>
      </c>
      <c r="O1331" t="s">
        <v>56</v>
      </c>
      <c r="P1331" t="s">
        <v>74</v>
      </c>
      <c r="Q1331" s="1" t="s">
        <v>6128</v>
      </c>
      <c r="R1331" t="s">
        <v>51</v>
      </c>
      <c r="S1331" t="s">
        <v>1225</v>
      </c>
      <c r="T1331" t="s">
        <v>6166</v>
      </c>
      <c r="U1331">
        <f t="shared" si="160"/>
        <v>2014</v>
      </c>
      <c r="V1331" t="str">
        <f t="shared" si="164"/>
        <v>01</v>
      </c>
      <c r="W1331" t="str">
        <f t="shared" si="165"/>
        <v>01</v>
      </c>
      <c r="X1331" s="8">
        <f t="shared" si="166"/>
        <v>41640</v>
      </c>
      <c r="Y1331">
        <f t="shared" si="161"/>
        <v>15.3</v>
      </c>
      <c r="Z1331" t="str">
        <f t="shared" si="162"/>
        <v>GRUENFARBE</v>
      </c>
      <c r="AA1331" s="9" t="str">
        <f t="shared" si="163"/>
        <v>01.01.2014</v>
      </c>
      <c r="AB1331" s="9" t="str">
        <f t="shared" si="167"/>
        <v>Nein</v>
      </c>
    </row>
    <row r="1332" spans="1:28" x14ac:dyDescent="0.25">
      <c r="A1332" t="s">
        <v>6167</v>
      </c>
      <c r="B1332" t="s">
        <v>51</v>
      </c>
      <c r="C1332" t="s">
        <v>6168</v>
      </c>
      <c r="D1332" t="s">
        <v>6169</v>
      </c>
      <c r="E1332" t="s">
        <v>6170</v>
      </c>
      <c r="F1332" t="s">
        <v>51</v>
      </c>
      <c r="G1332" t="s">
        <v>81</v>
      </c>
      <c r="H1332" t="s">
        <v>51</v>
      </c>
      <c r="I1332" s="3" t="s">
        <v>9277</v>
      </c>
      <c r="J1332" t="s">
        <v>54</v>
      </c>
      <c r="K1332" t="s">
        <v>59</v>
      </c>
      <c r="L1332" t="s">
        <v>51</v>
      </c>
      <c r="M1332" t="s">
        <v>51</v>
      </c>
      <c r="N1332" t="s">
        <v>59</v>
      </c>
      <c r="O1332" t="s">
        <v>56</v>
      </c>
      <c r="P1332" t="s">
        <v>74</v>
      </c>
      <c r="Q1332" s="1" t="s">
        <v>6128</v>
      </c>
      <c r="R1332" t="s">
        <v>51</v>
      </c>
      <c r="S1332" t="s">
        <v>1225</v>
      </c>
      <c r="T1332" t="s">
        <v>3315</v>
      </c>
      <c r="U1332">
        <f t="shared" si="160"/>
        <v>2014</v>
      </c>
      <c r="V1332" t="str">
        <f t="shared" si="164"/>
        <v>01</v>
      </c>
      <c r="W1332" t="str">
        <f t="shared" si="165"/>
        <v>01</v>
      </c>
      <c r="X1332" s="8">
        <f t="shared" si="166"/>
        <v>41640</v>
      </c>
      <c r="Y1332">
        <f t="shared" si="161"/>
        <v>15.3</v>
      </c>
      <c r="Z1332" t="str">
        <f t="shared" si="162"/>
        <v>GRUENFARBE</v>
      </c>
      <c r="AA1332" s="9" t="str">
        <f t="shared" si="163"/>
        <v>01.01.2014</v>
      </c>
      <c r="AB1332" s="9" t="str">
        <f t="shared" si="167"/>
        <v>Nein</v>
      </c>
    </row>
    <row r="1333" spans="1:28" x14ac:dyDescent="0.25">
      <c r="A1333" t="s">
        <v>6171</v>
      </c>
      <c r="B1333" t="s">
        <v>51</v>
      </c>
      <c r="C1333" t="s">
        <v>51</v>
      </c>
      <c r="D1333" t="s">
        <v>3910</v>
      </c>
      <c r="E1333" t="s">
        <v>3911</v>
      </c>
      <c r="F1333" t="s">
        <v>51</v>
      </c>
      <c r="G1333" t="s">
        <v>63</v>
      </c>
      <c r="H1333" t="s">
        <v>51</v>
      </c>
      <c r="I1333" s="3" t="s">
        <v>9496</v>
      </c>
      <c r="J1333" t="s">
        <v>54</v>
      </c>
      <c r="K1333" t="s">
        <v>59</v>
      </c>
      <c r="L1333" t="s">
        <v>51</v>
      </c>
      <c r="M1333" t="s">
        <v>51</v>
      </c>
      <c r="N1333" t="s">
        <v>59</v>
      </c>
      <c r="O1333" t="s">
        <v>56</v>
      </c>
      <c r="P1333" t="s">
        <v>51</v>
      </c>
      <c r="Q1333" s="1" t="s">
        <v>6128</v>
      </c>
      <c r="R1333" t="s">
        <v>51</v>
      </c>
      <c r="S1333" t="s">
        <v>1225</v>
      </c>
      <c r="T1333" t="s">
        <v>6172</v>
      </c>
      <c r="U1333">
        <f t="shared" si="160"/>
        <v>2001</v>
      </c>
      <c r="V1333" t="str">
        <f t="shared" si="164"/>
        <v>01</v>
      </c>
      <c r="W1333" t="str">
        <f t="shared" si="165"/>
        <v>01</v>
      </c>
      <c r="X1333" s="8">
        <f t="shared" si="166"/>
        <v>36892</v>
      </c>
      <c r="Y1333">
        <f t="shared" si="161"/>
        <v>15.3</v>
      </c>
      <c r="Z1333" t="str">
        <f t="shared" si="162"/>
        <v>GRUENFARBE</v>
      </c>
      <c r="AA1333" s="9" t="str">
        <f t="shared" si="163"/>
        <v>01.01.2001</v>
      </c>
      <c r="AB1333" s="9" t="str">
        <f t="shared" si="167"/>
        <v>Nein</v>
      </c>
    </row>
    <row r="1334" spans="1:28" x14ac:dyDescent="0.25">
      <c r="A1334" t="s">
        <v>51</v>
      </c>
      <c r="B1334" t="s">
        <v>52</v>
      </c>
      <c r="C1334" t="s">
        <v>51</v>
      </c>
      <c r="D1334" t="s">
        <v>51</v>
      </c>
      <c r="E1334" t="s">
        <v>51</v>
      </c>
      <c r="F1334" t="s">
        <v>51</v>
      </c>
      <c r="G1334" t="s">
        <v>63</v>
      </c>
      <c r="H1334" t="s">
        <v>51</v>
      </c>
      <c r="I1334" s="3" t="s">
        <v>9248</v>
      </c>
      <c r="J1334" t="s">
        <v>54</v>
      </c>
      <c r="K1334" t="s">
        <v>2014</v>
      </c>
      <c r="L1334" t="s">
        <v>51</v>
      </c>
      <c r="M1334" t="s">
        <v>51</v>
      </c>
      <c r="N1334" t="s">
        <v>2014</v>
      </c>
      <c r="O1334" t="s">
        <v>56</v>
      </c>
      <c r="P1334" t="s">
        <v>51</v>
      </c>
      <c r="Q1334" s="1" t="s">
        <v>6128</v>
      </c>
      <c r="R1334" t="s">
        <v>51</v>
      </c>
      <c r="S1334" t="s">
        <v>51</v>
      </c>
      <c r="T1334" t="s">
        <v>51</v>
      </c>
      <c r="U1334">
        <f t="shared" si="160"/>
        <v>1990</v>
      </c>
      <c r="V1334" t="str">
        <f t="shared" si="164"/>
        <v>01</v>
      </c>
      <c r="W1334" t="str">
        <f t="shared" si="165"/>
        <v>01</v>
      </c>
      <c r="X1334" s="8">
        <f t="shared" si="166"/>
        <v>32874</v>
      </c>
      <c r="Y1334">
        <f t="shared" si="161"/>
        <v>15.3</v>
      </c>
      <c r="Z1334" t="str">
        <f t="shared" si="162"/>
        <v>GRUENFARBE</v>
      </c>
      <c r="AA1334" s="9" t="str">
        <f t="shared" si="163"/>
        <v>01.01.1990</v>
      </c>
      <c r="AB1334" s="9" t="str">
        <f t="shared" si="167"/>
        <v>Nein</v>
      </c>
    </row>
    <row r="1335" spans="1:28" x14ac:dyDescent="0.25">
      <c r="A1335" t="s">
        <v>6173</v>
      </c>
      <c r="B1335" t="s">
        <v>51</v>
      </c>
      <c r="C1335" t="s">
        <v>6174</v>
      </c>
      <c r="D1335" t="s">
        <v>3782</v>
      </c>
      <c r="E1335" t="s">
        <v>3783</v>
      </c>
      <c r="F1335" t="s">
        <v>6175</v>
      </c>
      <c r="G1335" t="s">
        <v>63</v>
      </c>
      <c r="H1335" t="s">
        <v>51</v>
      </c>
      <c r="I1335" s="3" t="s">
        <v>9369</v>
      </c>
      <c r="J1335" t="s">
        <v>54</v>
      </c>
      <c r="K1335" t="s">
        <v>59</v>
      </c>
      <c r="L1335" t="s">
        <v>51</v>
      </c>
      <c r="M1335" t="s">
        <v>51</v>
      </c>
      <c r="N1335" t="s">
        <v>59</v>
      </c>
      <c r="O1335" t="s">
        <v>56</v>
      </c>
      <c r="P1335" t="s">
        <v>51</v>
      </c>
      <c r="Q1335" s="1" t="s">
        <v>6176</v>
      </c>
      <c r="R1335" t="s">
        <v>51</v>
      </c>
      <c r="S1335" t="s">
        <v>51</v>
      </c>
      <c r="T1335" t="s">
        <v>51</v>
      </c>
      <c r="U1335">
        <f t="shared" si="160"/>
        <v>2015</v>
      </c>
      <c r="V1335" t="str">
        <f t="shared" si="164"/>
        <v>01</v>
      </c>
      <c r="W1335" t="str">
        <f t="shared" si="165"/>
        <v>01</v>
      </c>
      <c r="X1335" s="8">
        <f t="shared" si="166"/>
        <v>42005</v>
      </c>
      <c r="Y1335">
        <f t="shared" si="161"/>
        <v>15.2</v>
      </c>
      <c r="Z1335" t="str">
        <f t="shared" si="162"/>
        <v>GRUENFARBE</v>
      </c>
      <c r="AA1335" s="9" t="str">
        <f t="shared" si="163"/>
        <v>01.01.2015</v>
      </c>
      <c r="AB1335" s="9" t="str">
        <f t="shared" si="167"/>
        <v>Nein</v>
      </c>
    </row>
    <row r="1336" spans="1:28" x14ac:dyDescent="0.25">
      <c r="A1336" t="s">
        <v>6177</v>
      </c>
      <c r="B1336" t="s">
        <v>6178</v>
      </c>
      <c r="C1336" t="s">
        <v>6179</v>
      </c>
      <c r="D1336" t="s">
        <v>6180</v>
      </c>
      <c r="E1336" t="s">
        <v>6181</v>
      </c>
      <c r="F1336" t="s">
        <v>6182</v>
      </c>
      <c r="G1336" t="s">
        <v>84</v>
      </c>
      <c r="H1336" t="s">
        <v>51</v>
      </c>
      <c r="I1336" s="3" t="s">
        <v>9369</v>
      </c>
      <c r="J1336" t="s">
        <v>54</v>
      </c>
      <c r="K1336" t="s">
        <v>59</v>
      </c>
      <c r="L1336" t="s">
        <v>51</v>
      </c>
      <c r="M1336" t="s">
        <v>51</v>
      </c>
      <c r="N1336" t="s">
        <v>59</v>
      </c>
      <c r="O1336" t="s">
        <v>56</v>
      </c>
      <c r="P1336" t="s">
        <v>74</v>
      </c>
      <c r="Q1336" s="1" t="s">
        <v>6176</v>
      </c>
      <c r="R1336" t="s">
        <v>51</v>
      </c>
      <c r="S1336" t="s">
        <v>51</v>
      </c>
      <c r="T1336" t="s">
        <v>51</v>
      </c>
      <c r="U1336">
        <f t="shared" si="160"/>
        <v>2015</v>
      </c>
      <c r="V1336" t="str">
        <f t="shared" si="164"/>
        <v>01</v>
      </c>
      <c r="W1336" t="str">
        <f t="shared" si="165"/>
        <v>01</v>
      </c>
      <c r="X1336" s="8">
        <f t="shared" si="166"/>
        <v>42005</v>
      </c>
      <c r="Y1336">
        <f t="shared" si="161"/>
        <v>15.2</v>
      </c>
      <c r="Z1336" t="str">
        <f t="shared" si="162"/>
        <v>GRUENFARBE</v>
      </c>
      <c r="AA1336" s="9" t="str">
        <f t="shared" si="163"/>
        <v>01.01.2015</v>
      </c>
      <c r="AB1336" s="9" t="str">
        <f t="shared" si="167"/>
        <v>Nein</v>
      </c>
    </row>
    <row r="1337" spans="1:28" x14ac:dyDescent="0.25">
      <c r="A1337" t="s">
        <v>6186</v>
      </c>
      <c r="B1337" t="s">
        <v>51</v>
      </c>
      <c r="C1337" t="s">
        <v>6187</v>
      </c>
      <c r="D1337" t="s">
        <v>6188</v>
      </c>
      <c r="E1337" t="s">
        <v>6189</v>
      </c>
      <c r="F1337" t="s">
        <v>51</v>
      </c>
      <c r="G1337" t="s">
        <v>66</v>
      </c>
      <c r="H1337" t="s">
        <v>51</v>
      </c>
      <c r="I1337" s="3" t="s">
        <v>9369</v>
      </c>
      <c r="J1337" t="s">
        <v>54</v>
      </c>
      <c r="K1337" t="s">
        <v>59</v>
      </c>
      <c r="L1337" t="s">
        <v>51</v>
      </c>
      <c r="M1337" t="s">
        <v>51</v>
      </c>
      <c r="N1337" t="s">
        <v>59</v>
      </c>
      <c r="O1337" t="s">
        <v>56</v>
      </c>
      <c r="P1337" t="s">
        <v>74</v>
      </c>
      <c r="Q1337" s="1" t="s">
        <v>6176</v>
      </c>
      <c r="R1337" t="s">
        <v>51</v>
      </c>
      <c r="S1337" t="s">
        <v>450</v>
      </c>
      <c r="T1337" t="s">
        <v>1625</v>
      </c>
      <c r="U1337">
        <f t="shared" si="160"/>
        <v>2015</v>
      </c>
      <c r="V1337" t="str">
        <f t="shared" si="164"/>
        <v>01</v>
      </c>
      <c r="W1337" t="str">
        <f t="shared" si="165"/>
        <v>01</v>
      </c>
      <c r="X1337" s="8">
        <f t="shared" si="166"/>
        <v>42005</v>
      </c>
      <c r="Y1337">
        <f t="shared" si="161"/>
        <v>15.2</v>
      </c>
      <c r="Z1337" t="str">
        <f t="shared" si="162"/>
        <v>GRUENFARBE</v>
      </c>
      <c r="AA1337" s="9" t="str">
        <f t="shared" si="163"/>
        <v>01.01.2015</v>
      </c>
      <c r="AB1337" s="9" t="str">
        <f t="shared" si="167"/>
        <v>Nein</v>
      </c>
    </row>
    <row r="1338" spans="1:28" x14ac:dyDescent="0.25">
      <c r="A1338" t="s">
        <v>6183</v>
      </c>
      <c r="B1338" t="s">
        <v>51</v>
      </c>
      <c r="C1338" t="s">
        <v>6184</v>
      </c>
      <c r="D1338" t="s">
        <v>4362</v>
      </c>
      <c r="E1338" t="s">
        <v>6185</v>
      </c>
      <c r="F1338" t="s">
        <v>51</v>
      </c>
      <c r="G1338" t="s">
        <v>84</v>
      </c>
      <c r="H1338" t="s">
        <v>51</v>
      </c>
      <c r="I1338" s="3" t="s">
        <v>9277</v>
      </c>
      <c r="J1338" t="s">
        <v>54</v>
      </c>
      <c r="K1338" t="s">
        <v>59</v>
      </c>
      <c r="L1338" t="s">
        <v>51</v>
      </c>
      <c r="M1338" t="s">
        <v>51</v>
      </c>
      <c r="N1338" t="s">
        <v>59</v>
      </c>
      <c r="O1338" t="s">
        <v>56</v>
      </c>
      <c r="P1338" t="s">
        <v>74</v>
      </c>
      <c r="Q1338" s="1" t="s">
        <v>6176</v>
      </c>
      <c r="R1338" t="s">
        <v>51</v>
      </c>
      <c r="S1338" t="s">
        <v>1225</v>
      </c>
      <c r="T1338" t="s">
        <v>6166</v>
      </c>
      <c r="U1338">
        <f t="shared" si="160"/>
        <v>2014</v>
      </c>
      <c r="V1338" t="str">
        <f t="shared" si="164"/>
        <v>01</v>
      </c>
      <c r="W1338" t="str">
        <f t="shared" si="165"/>
        <v>01</v>
      </c>
      <c r="X1338" s="8">
        <f t="shared" si="166"/>
        <v>41640</v>
      </c>
      <c r="Y1338">
        <f t="shared" si="161"/>
        <v>15.2</v>
      </c>
      <c r="Z1338" t="str">
        <f t="shared" si="162"/>
        <v>GRUENFARBE</v>
      </c>
      <c r="AA1338" s="9" t="str">
        <f t="shared" si="163"/>
        <v>01.01.2014</v>
      </c>
      <c r="AB1338" s="9" t="str">
        <f t="shared" si="167"/>
        <v>Nein</v>
      </c>
    </row>
    <row r="1339" spans="1:28" x14ac:dyDescent="0.25">
      <c r="A1339" t="s">
        <v>6190</v>
      </c>
      <c r="B1339" t="s">
        <v>51</v>
      </c>
      <c r="C1339" t="s">
        <v>6191</v>
      </c>
      <c r="D1339" t="s">
        <v>6192</v>
      </c>
      <c r="E1339" t="s">
        <v>6193</v>
      </c>
      <c r="F1339" t="s">
        <v>6194</v>
      </c>
      <c r="G1339" t="s">
        <v>77</v>
      </c>
      <c r="H1339" t="s">
        <v>51</v>
      </c>
      <c r="I1339" s="3" t="s">
        <v>9277</v>
      </c>
      <c r="J1339" t="s">
        <v>54</v>
      </c>
      <c r="K1339" t="s">
        <v>59</v>
      </c>
      <c r="L1339" t="s">
        <v>51</v>
      </c>
      <c r="M1339" t="s">
        <v>51</v>
      </c>
      <c r="N1339" t="s">
        <v>59</v>
      </c>
      <c r="O1339" t="s">
        <v>56</v>
      </c>
      <c r="P1339" t="s">
        <v>74</v>
      </c>
      <c r="Q1339" s="1" t="s">
        <v>6176</v>
      </c>
      <c r="R1339" t="s">
        <v>51</v>
      </c>
      <c r="S1339" t="s">
        <v>1225</v>
      </c>
      <c r="T1339" t="s">
        <v>2387</v>
      </c>
      <c r="U1339">
        <f t="shared" si="160"/>
        <v>2014</v>
      </c>
      <c r="V1339" t="str">
        <f t="shared" si="164"/>
        <v>01</v>
      </c>
      <c r="W1339" t="str">
        <f t="shared" si="165"/>
        <v>01</v>
      </c>
      <c r="X1339" s="8">
        <f t="shared" si="166"/>
        <v>41640</v>
      </c>
      <c r="Y1339">
        <f t="shared" si="161"/>
        <v>15.2</v>
      </c>
      <c r="Z1339" t="str">
        <f t="shared" si="162"/>
        <v>GRUENFARBE</v>
      </c>
      <c r="AA1339" s="9" t="str">
        <f t="shared" si="163"/>
        <v>01.01.2014</v>
      </c>
      <c r="AB1339" s="9" t="str">
        <f t="shared" si="167"/>
        <v>Nein</v>
      </c>
    </row>
    <row r="1340" spans="1:28" x14ac:dyDescent="0.25">
      <c r="A1340" t="s">
        <v>6195</v>
      </c>
      <c r="B1340" t="s">
        <v>51</v>
      </c>
      <c r="C1340" t="s">
        <v>51</v>
      </c>
      <c r="D1340" t="s">
        <v>4800</v>
      </c>
      <c r="E1340" t="s">
        <v>6196</v>
      </c>
      <c r="F1340" t="s">
        <v>6197</v>
      </c>
      <c r="G1340" t="s">
        <v>88</v>
      </c>
      <c r="H1340" t="s">
        <v>51</v>
      </c>
      <c r="I1340" s="3" t="s">
        <v>9594</v>
      </c>
      <c r="J1340" t="s">
        <v>54</v>
      </c>
      <c r="K1340" t="s">
        <v>55</v>
      </c>
      <c r="L1340" t="s">
        <v>51</v>
      </c>
      <c r="M1340" t="s">
        <v>51</v>
      </c>
      <c r="N1340" t="s">
        <v>55</v>
      </c>
      <c r="O1340" t="s">
        <v>56</v>
      </c>
      <c r="P1340" t="s">
        <v>51</v>
      </c>
      <c r="Q1340" s="1" t="s">
        <v>6176</v>
      </c>
      <c r="R1340" t="s">
        <v>51</v>
      </c>
      <c r="S1340" t="s">
        <v>51</v>
      </c>
      <c r="T1340" t="s">
        <v>2937</v>
      </c>
      <c r="U1340">
        <f t="shared" si="160"/>
        <v>2012</v>
      </c>
      <c r="V1340" t="str">
        <f t="shared" si="164"/>
        <v>01</v>
      </c>
      <c r="W1340" t="str">
        <f t="shared" si="165"/>
        <v>01</v>
      </c>
      <c r="X1340" s="8">
        <f t="shared" si="166"/>
        <v>40909</v>
      </c>
      <c r="Y1340">
        <f t="shared" si="161"/>
        <v>15.2</v>
      </c>
      <c r="Z1340" t="str">
        <f t="shared" si="162"/>
        <v>GRUENFARBE</v>
      </c>
      <c r="AA1340" s="9" t="str">
        <f t="shared" si="163"/>
        <v>01.01.2012</v>
      </c>
      <c r="AB1340" s="9" t="str">
        <f t="shared" si="167"/>
        <v>Nein</v>
      </c>
    </row>
    <row r="1341" spans="1:28" x14ac:dyDescent="0.25">
      <c r="A1341" t="s">
        <v>6198</v>
      </c>
      <c r="B1341" t="s">
        <v>6199</v>
      </c>
      <c r="C1341" t="s">
        <v>6200</v>
      </c>
      <c r="D1341" t="s">
        <v>6201</v>
      </c>
      <c r="E1341" t="s">
        <v>6202</v>
      </c>
      <c r="F1341" t="s">
        <v>6203</v>
      </c>
      <c r="G1341" t="s">
        <v>356</v>
      </c>
      <c r="H1341" t="s">
        <v>51</v>
      </c>
      <c r="I1341" s="3" t="s">
        <v>9871</v>
      </c>
      <c r="J1341" t="s">
        <v>54</v>
      </c>
      <c r="K1341" t="s">
        <v>73</v>
      </c>
      <c r="L1341" t="s">
        <v>51</v>
      </c>
      <c r="M1341" t="s">
        <v>51</v>
      </c>
      <c r="N1341" t="s">
        <v>73</v>
      </c>
      <c r="O1341" t="s">
        <v>74</v>
      </c>
      <c r="P1341" t="s">
        <v>56</v>
      </c>
      <c r="Q1341" s="1" t="s">
        <v>6204</v>
      </c>
      <c r="R1341" t="s">
        <v>6205</v>
      </c>
      <c r="S1341" t="s">
        <v>918</v>
      </c>
      <c r="T1341" t="s">
        <v>6206</v>
      </c>
      <c r="U1341">
        <f t="shared" si="160"/>
        <v>2014</v>
      </c>
      <c r="V1341" t="str">
        <f t="shared" si="164"/>
        <v>01</v>
      </c>
      <c r="W1341" t="str">
        <f t="shared" si="165"/>
        <v>21</v>
      </c>
      <c r="X1341" s="8">
        <f t="shared" si="166"/>
        <v>41660</v>
      </c>
      <c r="Y1341">
        <f t="shared" si="161"/>
        <v>15.1</v>
      </c>
      <c r="Z1341" t="str">
        <f t="shared" si="162"/>
        <v>GRUENFARBE</v>
      </c>
      <c r="AA1341" s="9" t="str">
        <f t="shared" si="163"/>
        <v>21.01.2014</v>
      </c>
      <c r="AB1341" s="9" t="str">
        <f t="shared" si="167"/>
        <v>Nein</v>
      </c>
    </row>
    <row r="1342" spans="1:28" x14ac:dyDescent="0.25">
      <c r="A1342" t="s">
        <v>6222</v>
      </c>
      <c r="B1342" t="s">
        <v>6223</v>
      </c>
      <c r="C1342" t="s">
        <v>6224</v>
      </c>
      <c r="D1342" t="s">
        <v>4302</v>
      </c>
      <c r="E1342" t="s">
        <v>4303</v>
      </c>
      <c r="F1342" t="s">
        <v>6225</v>
      </c>
      <c r="G1342" t="s">
        <v>53</v>
      </c>
      <c r="H1342" t="s">
        <v>51</v>
      </c>
      <c r="I1342" s="3" t="s">
        <v>9874</v>
      </c>
      <c r="J1342" t="s">
        <v>54</v>
      </c>
      <c r="K1342" t="s">
        <v>91</v>
      </c>
      <c r="L1342" t="s">
        <v>51</v>
      </c>
      <c r="M1342" t="s">
        <v>51</v>
      </c>
      <c r="N1342" t="s">
        <v>91</v>
      </c>
      <c r="O1342" t="s">
        <v>56</v>
      </c>
      <c r="P1342" t="s">
        <v>56</v>
      </c>
      <c r="Q1342" s="1" t="s">
        <v>6204</v>
      </c>
      <c r="R1342" t="s">
        <v>6226</v>
      </c>
      <c r="S1342" t="s">
        <v>450</v>
      </c>
      <c r="T1342" t="s">
        <v>616</v>
      </c>
      <c r="U1342">
        <f t="shared" si="160"/>
        <v>2007</v>
      </c>
      <c r="V1342" t="str">
        <f t="shared" si="164"/>
        <v>12</v>
      </c>
      <c r="W1342" t="str">
        <f t="shared" si="165"/>
        <v>20</v>
      </c>
      <c r="X1342" s="8">
        <f t="shared" si="166"/>
        <v>39436</v>
      </c>
      <c r="Y1342">
        <f t="shared" si="161"/>
        <v>15.1</v>
      </c>
      <c r="Z1342" t="str">
        <f t="shared" si="162"/>
        <v>GRUENFARBE</v>
      </c>
      <c r="AA1342" s="9" t="str">
        <f t="shared" si="163"/>
        <v>20.12.2007</v>
      </c>
      <c r="AB1342" s="9" t="str">
        <f t="shared" si="167"/>
        <v>Nein</v>
      </c>
    </row>
    <row r="1343" spans="1:28" x14ac:dyDescent="0.25">
      <c r="A1343" t="s">
        <v>6207</v>
      </c>
      <c r="B1343" t="s">
        <v>6208</v>
      </c>
      <c r="C1343" t="s">
        <v>6209</v>
      </c>
      <c r="D1343" t="s">
        <v>4125</v>
      </c>
      <c r="E1343" t="s">
        <v>6210</v>
      </c>
      <c r="F1343" t="s">
        <v>6211</v>
      </c>
      <c r="G1343" t="s">
        <v>53</v>
      </c>
      <c r="H1343" t="s">
        <v>51</v>
      </c>
      <c r="I1343" s="3" t="s">
        <v>9872</v>
      </c>
      <c r="J1343" t="s">
        <v>54</v>
      </c>
      <c r="K1343" t="s">
        <v>73</v>
      </c>
      <c r="L1343" t="s">
        <v>51</v>
      </c>
      <c r="M1343" t="s">
        <v>51</v>
      </c>
      <c r="N1343" t="s">
        <v>73</v>
      </c>
      <c r="O1343" t="s">
        <v>74</v>
      </c>
      <c r="P1343" t="s">
        <v>419</v>
      </c>
      <c r="Q1343" s="1" t="s">
        <v>6204</v>
      </c>
      <c r="R1343" t="s">
        <v>6212</v>
      </c>
      <c r="S1343" t="s">
        <v>1225</v>
      </c>
      <c r="T1343" t="s">
        <v>6213</v>
      </c>
      <c r="U1343">
        <f t="shared" si="160"/>
        <v>2000</v>
      </c>
      <c r="V1343" t="str">
        <f t="shared" si="164"/>
        <v>06</v>
      </c>
      <c r="W1343" t="str">
        <f t="shared" si="165"/>
        <v>01</v>
      </c>
      <c r="X1343" s="8">
        <f t="shared" si="166"/>
        <v>36678</v>
      </c>
      <c r="Y1343">
        <f t="shared" si="161"/>
        <v>15.1</v>
      </c>
      <c r="Z1343" t="str">
        <f t="shared" si="162"/>
        <v>GRUENFARBE</v>
      </c>
      <c r="AA1343" s="9" t="str">
        <f t="shared" si="163"/>
        <v>01.06.2000</v>
      </c>
      <c r="AB1343" s="9" t="str">
        <f t="shared" si="167"/>
        <v>Nein</v>
      </c>
    </row>
    <row r="1344" spans="1:28" x14ac:dyDescent="0.25">
      <c r="A1344" t="s">
        <v>6214</v>
      </c>
      <c r="B1344" t="s">
        <v>6215</v>
      </c>
      <c r="C1344" t="s">
        <v>6216</v>
      </c>
      <c r="D1344" t="s">
        <v>6217</v>
      </c>
      <c r="E1344" t="s">
        <v>6218</v>
      </c>
      <c r="F1344" t="s">
        <v>6219</v>
      </c>
      <c r="G1344" t="s">
        <v>63</v>
      </c>
      <c r="H1344" t="s">
        <v>6220</v>
      </c>
      <c r="I1344" s="3" t="s">
        <v>9873</v>
      </c>
      <c r="J1344" t="s">
        <v>54</v>
      </c>
      <c r="K1344" t="s">
        <v>73</v>
      </c>
      <c r="L1344" t="s">
        <v>51</v>
      </c>
      <c r="M1344" t="s">
        <v>51</v>
      </c>
      <c r="N1344" t="s">
        <v>73</v>
      </c>
      <c r="O1344" t="s">
        <v>74</v>
      </c>
      <c r="P1344" t="s">
        <v>56</v>
      </c>
      <c r="Q1344" s="1" t="s">
        <v>6204</v>
      </c>
      <c r="R1344" t="s">
        <v>6221</v>
      </c>
      <c r="S1344" t="s">
        <v>1225</v>
      </c>
      <c r="T1344" t="s">
        <v>471</v>
      </c>
      <c r="U1344">
        <f t="shared" si="160"/>
        <v>1996</v>
      </c>
      <c r="V1344" t="str">
        <f t="shared" si="164"/>
        <v>04</v>
      </c>
      <c r="W1344" t="str">
        <f t="shared" si="165"/>
        <v>01</v>
      </c>
      <c r="X1344" s="8">
        <f t="shared" si="166"/>
        <v>35156</v>
      </c>
      <c r="Y1344">
        <f t="shared" si="161"/>
        <v>15.1</v>
      </c>
      <c r="Z1344" t="str">
        <f t="shared" si="162"/>
        <v>GRUENFARBE</v>
      </c>
      <c r="AA1344" s="9" t="str">
        <f t="shared" si="163"/>
        <v>01.04.1996</v>
      </c>
      <c r="AB1344" s="9" t="str">
        <f t="shared" si="167"/>
        <v>Nein</v>
      </c>
    </row>
    <row r="1345" spans="1:28" x14ac:dyDescent="0.25">
      <c r="A1345" t="s">
        <v>6227</v>
      </c>
      <c r="B1345" t="s">
        <v>6228</v>
      </c>
      <c r="C1345" t="s">
        <v>6229</v>
      </c>
      <c r="D1345" t="s">
        <v>6230</v>
      </c>
      <c r="E1345" t="s">
        <v>6231</v>
      </c>
      <c r="F1345" t="s">
        <v>6232</v>
      </c>
      <c r="G1345" t="s">
        <v>81</v>
      </c>
      <c r="H1345" t="s">
        <v>51</v>
      </c>
      <c r="I1345" s="3" t="s">
        <v>9875</v>
      </c>
      <c r="J1345" t="s">
        <v>54</v>
      </c>
      <c r="K1345" t="s">
        <v>183</v>
      </c>
      <c r="L1345" t="s">
        <v>73</v>
      </c>
      <c r="M1345" t="s">
        <v>73</v>
      </c>
      <c r="N1345" t="s">
        <v>73</v>
      </c>
      <c r="O1345" t="s">
        <v>74</v>
      </c>
      <c r="P1345" t="s">
        <v>56</v>
      </c>
      <c r="Q1345" s="1" t="s">
        <v>6204</v>
      </c>
      <c r="R1345" t="s">
        <v>6233</v>
      </c>
      <c r="S1345" t="s">
        <v>1225</v>
      </c>
      <c r="T1345" t="s">
        <v>3582</v>
      </c>
      <c r="U1345">
        <f t="shared" si="160"/>
        <v>1993</v>
      </c>
      <c r="V1345" t="str">
        <f t="shared" si="164"/>
        <v>09</v>
      </c>
      <c r="W1345" t="str">
        <f t="shared" si="165"/>
        <v>26</v>
      </c>
      <c r="X1345" s="8">
        <f t="shared" si="166"/>
        <v>34238</v>
      </c>
      <c r="Y1345">
        <f t="shared" si="161"/>
        <v>15.1</v>
      </c>
      <c r="Z1345" t="str">
        <f t="shared" si="162"/>
        <v>GRUENFARBE</v>
      </c>
      <c r="AA1345" s="9" t="str">
        <f t="shared" si="163"/>
        <v>26.09.1993</v>
      </c>
      <c r="AB1345" s="9" t="str">
        <f t="shared" si="167"/>
        <v>Nein</v>
      </c>
    </row>
    <row r="1346" spans="1:28" x14ac:dyDescent="0.25">
      <c r="A1346" t="s">
        <v>6234</v>
      </c>
      <c r="B1346" t="s">
        <v>6235</v>
      </c>
      <c r="C1346" t="s">
        <v>6236</v>
      </c>
      <c r="D1346" t="s">
        <v>6237</v>
      </c>
      <c r="E1346" t="s">
        <v>6238</v>
      </c>
      <c r="F1346" t="s">
        <v>51</v>
      </c>
      <c r="G1346" t="s">
        <v>63</v>
      </c>
      <c r="H1346" t="s">
        <v>51</v>
      </c>
      <c r="I1346" s="3" t="s">
        <v>9876</v>
      </c>
      <c r="J1346" t="s">
        <v>54</v>
      </c>
      <c r="K1346" t="s">
        <v>59</v>
      </c>
      <c r="L1346" t="s">
        <v>51</v>
      </c>
      <c r="M1346" t="s">
        <v>51</v>
      </c>
      <c r="N1346" t="s">
        <v>59</v>
      </c>
      <c r="O1346" t="s">
        <v>56</v>
      </c>
      <c r="P1346" t="s">
        <v>51</v>
      </c>
      <c r="Q1346" s="1" t="s">
        <v>6239</v>
      </c>
      <c r="R1346" t="s">
        <v>51</v>
      </c>
      <c r="S1346" t="s">
        <v>918</v>
      </c>
      <c r="T1346" t="s">
        <v>471</v>
      </c>
      <c r="U1346">
        <f t="shared" si="160"/>
        <v>2019</v>
      </c>
      <c r="V1346" t="str">
        <f t="shared" si="164"/>
        <v>09</v>
      </c>
      <c r="W1346" t="str">
        <f t="shared" si="165"/>
        <v>13</v>
      </c>
      <c r="X1346" s="8">
        <f t="shared" si="166"/>
        <v>43721</v>
      </c>
      <c r="Y1346">
        <f t="shared" si="161"/>
        <v>15</v>
      </c>
      <c r="Z1346" t="str">
        <f t="shared" si="162"/>
        <v>GRUENFARBE</v>
      </c>
      <c r="AA1346" s="9" t="str">
        <f t="shared" si="163"/>
        <v>13.09.2019</v>
      </c>
      <c r="AB1346" s="9" t="str">
        <f t="shared" si="167"/>
        <v>Nein</v>
      </c>
    </row>
    <row r="1347" spans="1:28" x14ac:dyDescent="0.25">
      <c r="A1347" t="s">
        <v>6248</v>
      </c>
      <c r="B1347" t="s">
        <v>6249</v>
      </c>
      <c r="C1347" t="s">
        <v>6250</v>
      </c>
      <c r="D1347" t="s">
        <v>6251</v>
      </c>
      <c r="E1347" t="s">
        <v>6252</v>
      </c>
      <c r="F1347" t="s">
        <v>51</v>
      </c>
      <c r="G1347" t="s">
        <v>84</v>
      </c>
      <c r="H1347" t="s">
        <v>51</v>
      </c>
      <c r="I1347" s="3" t="s">
        <v>9833</v>
      </c>
      <c r="J1347" t="s">
        <v>54</v>
      </c>
      <c r="K1347" t="s">
        <v>59</v>
      </c>
      <c r="L1347" t="s">
        <v>51</v>
      </c>
      <c r="M1347" t="s">
        <v>51</v>
      </c>
      <c r="N1347" t="s">
        <v>59</v>
      </c>
      <c r="O1347" t="s">
        <v>56</v>
      </c>
      <c r="P1347" t="s">
        <v>51</v>
      </c>
      <c r="Q1347" s="1" t="s">
        <v>6239</v>
      </c>
      <c r="R1347" t="s">
        <v>51</v>
      </c>
      <c r="S1347" t="s">
        <v>51</v>
      </c>
      <c r="T1347" t="s">
        <v>51</v>
      </c>
      <c r="U1347">
        <f t="shared" ref="U1347:U1410" si="168">VALUE(IF(LEN(I1347)&gt;3,RIGHT(I1347,4),1990))</f>
        <v>2017</v>
      </c>
      <c r="V1347" t="str">
        <f t="shared" si="164"/>
        <v>05</v>
      </c>
      <c r="W1347" t="str">
        <f t="shared" si="165"/>
        <v>18</v>
      </c>
      <c r="X1347" s="8">
        <f t="shared" si="166"/>
        <v>42873</v>
      </c>
      <c r="Y1347">
        <f t="shared" ref="Y1347:Y1410" si="169">VALUE(Q1347)</f>
        <v>15</v>
      </c>
      <c r="Z1347" t="str">
        <f t="shared" ref="Z1347:Z1410" si="170">IF(VALUE(U1347)&lt;1990,"ROTFARBE","GRUENFARBE")</f>
        <v>GRUENFARBE</v>
      </c>
      <c r="AA1347" s="9" t="str">
        <f t="shared" ref="AA1347:AA1410" si="171">TEXT(I1347,"DD.MM.YYYY")</f>
        <v>18.05.2017</v>
      </c>
      <c r="AB1347" s="9" t="str">
        <f t="shared" si="167"/>
        <v>Nein</v>
      </c>
    </row>
    <row r="1348" spans="1:28" x14ac:dyDescent="0.25">
      <c r="A1348" t="s">
        <v>6253</v>
      </c>
      <c r="B1348" t="s">
        <v>6254</v>
      </c>
      <c r="C1348" t="s">
        <v>6255</v>
      </c>
      <c r="D1348" t="s">
        <v>6256</v>
      </c>
      <c r="E1348" t="s">
        <v>6257</v>
      </c>
      <c r="F1348" t="s">
        <v>51</v>
      </c>
      <c r="G1348" t="s">
        <v>63</v>
      </c>
      <c r="H1348" t="s">
        <v>51</v>
      </c>
      <c r="I1348" s="3" t="s">
        <v>9877</v>
      </c>
      <c r="J1348" t="s">
        <v>54</v>
      </c>
      <c r="K1348" t="s">
        <v>59</v>
      </c>
      <c r="L1348" t="s">
        <v>51</v>
      </c>
      <c r="M1348" t="s">
        <v>51</v>
      </c>
      <c r="N1348" t="s">
        <v>59</v>
      </c>
      <c r="O1348" t="s">
        <v>56</v>
      </c>
      <c r="P1348" t="s">
        <v>74</v>
      </c>
      <c r="Q1348" s="1" t="s">
        <v>6239</v>
      </c>
      <c r="R1348" t="s">
        <v>6258</v>
      </c>
      <c r="S1348" t="s">
        <v>1225</v>
      </c>
      <c r="T1348" t="s">
        <v>3565</v>
      </c>
      <c r="U1348">
        <f t="shared" si="168"/>
        <v>2016</v>
      </c>
      <c r="V1348" t="str">
        <f t="shared" ref="V1348:V1411" si="172">TEXT(IF(LEN(I1348)=10,MID(I1348,4,2),1),"00")</f>
        <v>03</v>
      </c>
      <c r="W1348" t="str">
        <f t="shared" ref="W1348:W1411" si="173">TEXT(IF(LEN(I1348)=10,MID(I1348,1,2),1),"00")</f>
        <v>16</v>
      </c>
      <c r="X1348" s="8">
        <f t="shared" ref="X1348:X1411" si="174">DATE(U1348,V1348,W1348)</f>
        <v>42445</v>
      </c>
      <c r="Y1348">
        <f t="shared" si="169"/>
        <v>15</v>
      </c>
      <c r="Z1348" t="str">
        <f t="shared" si="170"/>
        <v>GRUENFARBE</v>
      </c>
      <c r="AA1348" s="9" t="str">
        <f t="shared" si="171"/>
        <v>16.03.2016</v>
      </c>
      <c r="AB1348" s="9" t="str">
        <f t="shared" ref="AB1348:AB1411" si="175">IF(Y1348&gt;AD$4,"Ja","Nein")</f>
        <v>Nein</v>
      </c>
    </row>
    <row r="1349" spans="1:28" x14ac:dyDescent="0.25">
      <c r="A1349" t="s">
        <v>6264</v>
      </c>
      <c r="B1349" t="s">
        <v>6265</v>
      </c>
      <c r="C1349" t="s">
        <v>6266</v>
      </c>
      <c r="D1349" t="s">
        <v>353</v>
      </c>
      <c r="E1349" t="s">
        <v>354</v>
      </c>
      <c r="F1349" t="s">
        <v>6267</v>
      </c>
      <c r="G1349" t="s">
        <v>356</v>
      </c>
      <c r="H1349" t="s">
        <v>6268</v>
      </c>
      <c r="I1349" s="3" t="s">
        <v>9879</v>
      </c>
      <c r="J1349" t="s">
        <v>54</v>
      </c>
      <c r="K1349" t="s">
        <v>2232</v>
      </c>
      <c r="L1349" t="s">
        <v>51</v>
      </c>
      <c r="M1349" t="s">
        <v>51</v>
      </c>
      <c r="N1349" t="s">
        <v>2232</v>
      </c>
      <c r="O1349" t="s">
        <v>74</v>
      </c>
      <c r="P1349" t="s">
        <v>74</v>
      </c>
      <c r="Q1349" s="1" t="s">
        <v>6239</v>
      </c>
      <c r="R1349" t="s">
        <v>6269</v>
      </c>
      <c r="S1349" t="s">
        <v>107</v>
      </c>
      <c r="T1349" t="s">
        <v>138</v>
      </c>
      <c r="U1349">
        <f t="shared" si="168"/>
        <v>2016</v>
      </c>
      <c r="V1349" t="str">
        <f t="shared" si="172"/>
        <v>09</v>
      </c>
      <c r="W1349" t="str">
        <f t="shared" si="173"/>
        <v>25</v>
      </c>
      <c r="X1349" s="8">
        <f t="shared" si="174"/>
        <v>42638</v>
      </c>
      <c r="Y1349">
        <f t="shared" si="169"/>
        <v>15</v>
      </c>
      <c r="Z1349" t="str">
        <f t="shared" si="170"/>
        <v>GRUENFARBE</v>
      </c>
      <c r="AA1349" s="9" t="str">
        <f t="shared" si="171"/>
        <v>25.09.2016</v>
      </c>
      <c r="AB1349" s="9" t="str">
        <f t="shared" si="175"/>
        <v>Nein</v>
      </c>
    </row>
    <row r="1350" spans="1:28" x14ac:dyDescent="0.25">
      <c r="A1350" t="s">
        <v>6270</v>
      </c>
      <c r="B1350" t="s">
        <v>6265</v>
      </c>
      <c r="C1350" t="s">
        <v>6271</v>
      </c>
      <c r="D1350" t="s">
        <v>363</v>
      </c>
      <c r="E1350" t="s">
        <v>6272</v>
      </c>
      <c r="F1350" t="s">
        <v>6273</v>
      </c>
      <c r="G1350" t="s">
        <v>63</v>
      </c>
      <c r="H1350" t="s">
        <v>6274</v>
      </c>
      <c r="I1350" s="3" t="s">
        <v>9880</v>
      </c>
      <c r="J1350" t="s">
        <v>54</v>
      </c>
      <c r="K1350" t="s">
        <v>2232</v>
      </c>
      <c r="L1350" t="s">
        <v>51</v>
      </c>
      <c r="M1350" t="s">
        <v>51</v>
      </c>
      <c r="N1350" t="s">
        <v>2232</v>
      </c>
      <c r="O1350" t="s">
        <v>74</v>
      </c>
      <c r="P1350" t="s">
        <v>74</v>
      </c>
      <c r="Q1350" s="1" t="s">
        <v>6239</v>
      </c>
      <c r="R1350" t="s">
        <v>6275</v>
      </c>
      <c r="S1350" t="s">
        <v>107</v>
      </c>
      <c r="T1350" t="s">
        <v>138</v>
      </c>
      <c r="U1350">
        <f t="shared" si="168"/>
        <v>2016</v>
      </c>
      <c r="V1350" t="str">
        <f t="shared" si="172"/>
        <v>09</v>
      </c>
      <c r="W1350" t="str">
        <f t="shared" si="173"/>
        <v>30</v>
      </c>
      <c r="X1350" s="8">
        <f t="shared" si="174"/>
        <v>42643</v>
      </c>
      <c r="Y1350">
        <f t="shared" si="169"/>
        <v>15</v>
      </c>
      <c r="Z1350" t="str">
        <f t="shared" si="170"/>
        <v>GRUENFARBE</v>
      </c>
      <c r="AA1350" s="9" t="str">
        <f t="shared" si="171"/>
        <v>30.09.2016</v>
      </c>
      <c r="AB1350" s="9" t="str">
        <f t="shared" si="175"/>
        <v>Nein</v>
      </c>
    </row>
    <row r="1351" spans="1:28" x14ac:dyDescent="0.25">
      <c r="A1351" t="s">
        <v>6276</v>
      </c>
      <c r="B1351" t="s">
        <v>6265</v>
      </c>
      <c r="C1351" t="s">
        <v>6277</v>
      </c>
      <c r="D1351" t="s">
        <v>1092</v>
      </c>
      <c r="E1351" t="s">
        <v>6278</v>
      </c>
      <c r="F1351" t="s">
        <v>6279</v>
      </c>
      <c r="G1351" t="s">
        <v>356</v>
      </c>
      <c r="H1351" t="s">
        <v>6280</v>
      </c>
      <c r="I1351" s="3" t="s">
        <v>9881</v>
      </c>
      <c r="J1351" t="s">
        <v>54</v>
      </c>
      <c r="K1351" t="s">
        <v>2232</v>
      </c>
      <c r="L1351" t="s">
        <v>51</v>
      </c>
      <c r="M1351" t="s">
        <v>51</v>
      </c>
      <c r="N1351" t="s">
        <v>2232</v>
      </c>
      <c r="O1351" t="s">
        <v>74</v>
      </c>
      <c r="P1351" t="s">
        <v>74</v>
      </c>
      <c r="Q1351" s="1" t="s">
        <v>6239</v>
      </c>
      <c r="R1351" t="s">
        <v>1097</v>
      </c>
      <c r="S1351" t="s">
        <v>450</v>
      </c>
      <c r="T1351" t="s">
        <v>1098</v>
      </c>
      <c r="U1351">
        <f t="shared" si="168"/>
        <v>2016</v>
      </c>
      <c r="V1351" t="str">
        <f t="shared" si="172"/>
        <v>10</v>
      </c>
      <c r="W1351" t="str">
        <f t="shared" si="173"/>
        <v>09</v>
      </c>
      <c r="X1351" s="8">
        <f t="shared" si="174"/>
        <v>42652</v>
      </c>
      <c r="Y1351">
        <f t="shared" si="169"/>
        <v>15</v>
      </c>
      <c r="Z1351" t="str">
        <f t="shared" si="170"/>
        <v>GRUENFARBE</v>
      </c>
      <c r="AA1351" s="9" t="str">
        <f t="shared" si="171"/>
        <v>09.10.2016</v>
      </c>
      <c r="AB1351" s="9" t="str">
        <f t="shared" si="175"/>
        <v>Nein</v>
      </c>
    </row>
    <row r="1352" spans="1:28" x14ac:dyDescent="0.25">
      <c r="A1352" t="s">
        <v>6281</v>
      </c>
      <c r="B1352" t="s">
        <v>6265</v>
      </c>
      <c r="C1352" t="s">
        <v>6282</v>
      </c>
      <c r="D1352" t="s">
        <v>568</v>
      </c>
      <c r="E1352" t="s">
        <v>569</v>
      </c>
      <c r="F1352" t="s">
        <v>570</v>
      </c>
      <c r="G1352" t="s">
        <v>63</v>
      </c>
      <c r="H1352" t="s">
        <v>6283</v>
      </c>
      <c r="I1352" s="3" t="s">
        <v>9882</v>
      </c>
      <c r="J1352" t="s">
        <v>54</v>
      </c>
      <c r="K1352" t="s">
        <v>2232</v>
      </c>
      <c r="L1352" t="s">
        <v>51</v>
      </c>
      <c r="M1352" t="s">
        <v>51</v>
      </c>
      <c r="N1352" t="s">
        <v>2232</v>
      </c>
      <c r="O1352" t="s">
        <v>74</v>
      </c>
      <c r="P1352" t="s">
        <v>74</v>
      </c>
      <c r="Q1352" s="1" t="s">
        <v>6239</v>
      </c>
      <c r="R1352" t="s">
        <v>6284</v>
      </c>
      <c r="S1352" t="s">
        <v>107</v>
      </c>
      <c r="T1352" t="s">
        <v>138</v>
      </c>
      <c r="U1352">
        <f t="shared" si="168"/>
        <v>2016</v>
      </c>
      <c r="V1352" t="str">
        <f t="shared" si="172"/>
        <v>08</v>
      </c>
      <c r="W1352" t="str">
        <f t="shared" si="173"/>
        <v>28</v>
      </c>
      <c r="X1352" s="8">
        <f t="shared" si="174"/>
        <v>42610</v>
      </c>
      <c r="Y1352">
        <f t="shared" si="169"/>
        <v>15</v>
      </c>
      <c r="Z1352" t="str">
        <f t="shared" si="170"/>
        <v>GRUENFARBE</v>
      </c>
      <c r="AA1352" s="9" t="str">
        <f t="shared" si="171"/>
        <v>28.08.2016</v>
      </c>
      <c r="AB1352" s="9" t="str">
        <f t="shared" si="175"/>
        <v>Nein</v>
      </c>
    </row>
    <row r="1353" spans="1:28" x14ac:dyDescent="0.25">
      <c r="A1353" t="s">
        <v>6285</v>
      </c>
      <c r="B1353" t="s">
        <v>6265</v>
      </c>
      <c r="C1353" t="s">
        <v>6286</v>
      </c>
      <c r="D1353" t="s">
        <v>415</v>
      </c>
      <c r="E1353" t="s">
        <v>416</v>
      </c>
      <c r="F1353" t="s">
        <v>6287</v>
      </c>
      <c r="G1353" t="s">
        <v>356</v>
      </c>
      <c r="H1353" t="s">
        <v>6288</v>
      </c>
      <c r="I1353" s="3" t="s">
        <v>9882</v>
      </c>
      <c r="J1353" t="s">
        <v>54</v>
      </c>
      <c r="K1353" t="s">
        <v>2232</v>
      </c>
      <c r="L1353" t="s">
        <v>51</v>
      </c>
      <c r="M1353" t="s">
        <v>51</v>
      </c>
      <c r="N1353" t="s">
        <v>2232</v>
      </c>
      <c r="O1353" t="s">
        <v>74</v>
      </c>
      <c r="P1353" t="s">
        <v>74</v>
      </c>
      <c r="Q1353" s="1" t="s">
        <v>6239</v>
      </c>
      <c r="R1353" t="s">
        <v>6289</v>
      </c>
      <c r="S1353" t="s">
        <v>1225</v>
      </c>
      <c r="T1353" t="s">
        <v>1098</v>
      </c>
      <c r="U1353">
        <f t="shared" si="168"/>
        <v>2016</v>
      </c>
      <c r="V1353" t="str">
        <f t="shared" si="172"/>
        <v>08</v>
      </c>
      <c r="W1353" t="str">
        <f t="shared" si="173"/>
        <v>28</v>
      </c>
      <c r="X1353" s="8">
        <f t="shared" si="174"/>
        <v>42610</v>
      </c>
      <c r="Y1353">
        <f t="shared" si="169"/>
        <v>15</v>
      </c>
      <c r="Z1353" t="str">
        <f t="shared" si="170"/>
        <v>GRUENFARBE</v>
      </c>
      <c r="AA1353" s="9" t="str">
        <f t="shared" si="171"/>
        <v>28.08.2016</v>
      </c>
      <c r="AB1353" s="9" t="str">
        <f t="shared" si="175"/>
        <v>Nein</v>
      </c>
    </row>
    <row r="1354" spans="1:28" x14ac:dyDescent="0.25">
      <c r="A1354" t="s">
        <v>6290</v>
      </c>
      <c r="B1354" t="s">
        <v>6265</v>
      </c>
      <c r="C1354" t="s">
        <v>6291</v>
      </c>
      <c r="D1354" t="s">
        <v>338</v>
      </c>
      <c r="E1354" t="s">
        <v>339</v>
      </c>
      <c r="F1354" t="s">
        <v>6292</v>
      </c>
      <c r="G1354" t="s">
        <v>63</v>
      </c>
      <c r="H1354" t="s">
        <v>6293</v>
      </c>
      <c r="I1354" s="3" t="s">
        <v>9883</v>
      </c>
      <c r="J1354" t="s">
        <v>54</v>
      </c>
      <c r="K1354" t="s">
        <v>2232</v>
      </c>
      <c r="L1354" t="s">
        <v>51</v>
      </c>
      <c r="M1354" t="s">
        <v>51</v>
      </c>
      <c r="N1354" t="s">
        <v>2232</v>
      </c>
      <c r="O1354" t="s">
        <v>74</v>
      </c>
      <c r="P1354" t="s">
        <v>74</v>
      </c>
      <c r="Q1354" s="1" t="s">
        <v>6239</v>
      </c>
      <c r="R1354" t="s">
        <v>6294</v>
      </c>
      <c r="S1354" t="s">
        <v>450</v>
      </c>
      <c r="T1354" t="s">
        <v>471</v>
      </c>
      <c r="U1354">
        <f t="shared" si="168"/>
        <v>2016</v>
      </c>
      <c r="V1354" t="str">
        <f t="shared" si="172"/>
        <v>08</v>
      </c>
      <c r="W1354" t="str">
        <f t="shared" si="173"/>
        <v>08</v>
      </c>
      <c r="X1354" s="8">
        <f t="shared" si="174"/>
        <v>42590</v>
      </c>
      <c r="Y1354">
        <f t="shared" si="169"/>
        <v>15</v>
      </c>
      <c r="Z1354" t="str">
        <f t="shared" si="170"/>
        <v>GRUENFARBE</v>
      </c>
      <c r="AA1354" s="9" t="str">
        <f t="shared" si="171"/>
        <v>08.08.2016</v>
      </c>
      <c r="AB1354" s="9" t="str">
        <f t="shared" si="175"/>
        <v>Nein</v>
      </c>
    </row>
    <row r="1355" spans="1:28" x14ac:dyDescent="0.25">
      <c r="A1355" t="s">
        <v>6295</v>
      </c>
      <c r="B1355" t="s">
        <v>51</v>
      </c>
      <c r="C1355" t="s">
        <v>6296</v>
      </c>
      <c r="D1355" t="s">
        <v>6297</v>
      </c>
      <c r="E1355" t="s">
        <v>6298</v>
      </c>
      <c r="F1355" t="s">
        <v>6299</v>
      </c>
      <c r="G1355" t="s">
        <v>69</v>
      </c>
      <c r="H1355" t="s">
        <v>51</v>
      </c>
      <c r="I1355" s="3" t="s">
        <v>9369</v>
      </c>
      <c r="J1355" t="s">
        <v>54</v>
      </c>
      <c r="K1355" t="s">
        <v>59</v>
      </c>
      <c r="L1355" t="s">
        <v>51</v>
      </c>
      <c r="M1355" t="s">
        <v>51</v>
      </c>
      <c r="N1355" t="s">
        <v>59</v>
      </c>
      <c r="O1355" t="s">
        <v>56</v>
      </c>
      <c r="P1355" t="s">
        <v>51</v>
      </c>
      <c r="Q1355" s="1" t="s">
        <v>6239</v>
      </c>
      <c r="R1355" t="s">
        <v>51</v>
      </c>
      <c r="S1355" t="s">
        <v>51</v>
      </c>
      <c r="T1355" t="s">
        <v>51</v>
      </c>
      <c r="U1355">
        <f t="shared" si="168"/>
        <v>2015</v>
      </c>
      <c r="V1355" t="str">
        <f t="shared" si="172"/>
        <v>01</v>
      </c>
      <c r="W1355" t="str">
        <f t="shared" si="173"/>
        <v>01</v>
      </c>
      <c r="X1355" s="8">
        <f t="shared" si="174"/>
        <v>42005</v>
      </c>
      <c r="Y1355">
        <f t="shared" si="169"/>
        <v>15</v>
      </c>
      <c r="Z1355" t="str">
        <f t="shared" si="170"/>
        <v>GRUENFARBE</v>
      </c>
      <c r="AA1355" s="9" t="str">
        <f t="shared" si="171"/>
        <v>01.01.2015</v>
      </c>
      <c r="AB1355" s="9" t="str">
        <f t="shared" si="175"/>
        <v>Nein</v>
      </c>
    </row>
    <row r="1356" spans="1:28" x14ac:dyDescent="0.25">
      <c r="A1356" t="s">
        <v>6300</v>
      </c>
      <c r="B1356" t="s">
        <v>6301</v>
      </c>
      <c r="C1356" t="s">
        <v>6302</v>
      </c>
      <c r="D1356" t="s">
        <v>6303</v>
      </c>
      <c r="E1356" t="s">
        <v>6304</v>
      </c>
      <c r="F1356" t="s">
        <v>6305</v>
      </c>
      <c r="G1356" t="s">
        <v>84</v>
      </c>
      <c r="H1356" t="s">
        <v>51</v>
      </c>
      <c r="I1356" s="3" t="s">
        <v>9884</v>
      </c>
      <c r="J1356" t="s">
        <v>54</v>
      </c>
      <c r="K1356" t="s">
        <v>59</v>
      </c>
      <c r="L1356" t="s">
        <v>51</v>
      </c>
      <c r="M1356" t="s">
        <v>51</v>
      </c>
      <c r="N1356" t="s">
        <v>59</v>
      </c>
      <c r="O1356" t="s">
        <v>56</v>
      </c>
      <c r="P1356" t="s">
        <v>74</v>
      </c>
      <c r="Q1356" s="1" t="s">
        <v>6239</v>
      </c>
      <c r="R1356" t="s">
        <v>3698</v>
      </c>
      <c r="S1356" t="s">
        <v>918</v>
      </c>
      <c r="T1356" t="s">
        <v>3699</v>
      </c>
      <c r="U1356">
        <f t="shared" si="168"/>
        <v>2015</v>
      </c>
      <c r="V1356" t="str">
        <f t="shared" si="172"/>
        <v>11</v>
      </c>
      <c r="W1356" t="str">
        <f t="shared" si="173"/>
        <v>01</v>
      </c>
      <c r="X1356" s="8">
        <f t="shared" si="174"/>
        <v>42309</v>
      </c>
      <c r="Y1356">
        <f t="shared" si="169"/>
        <v>15</v>
      </c>
      <c r="Z1356" t="str">
        <f t="shared" si="170"/>
        <v>GRUENFARBE</v>
      </c>
      <c r="AA1356" s="9" t="str">
        <f t="shared" si="171"/>
        <v>01.11.2015</v>
      </c>
      <c r="AB1356" s="9" t="str">
        <f t="shared" si="175"/>
        <v>Nein</v>
      </c>
    </row>
    <row r="1357" spans="1:28" x14ac:dyDescent="0.25">
      <c r="A1357" t="s">
        <v>6306</v>
      </c>
      <c r="B1357" t="s">
        <v>51</v>
      </c>
      <c r="C1357" t="s">
        <v>6307</v>
      </c>
      <c r="D1357" t="s">
        <v>6308</v>
      </c>
      <c r="E1357" t="s">
        <v>6309</v>
      </c>
      <c r="F1357" t="s">
        <v>51</v>
      </c>
      <c r="G1357" t="s">
        <v>69</v>
      </c>
      <c r="H1357" t="s">
        <v>51</v>
      </c>
      <c r="I1357" s="3" t="s">
        <v>9277</v>
      </c>
      <c r="J1357" t="s">
        <v>54</v>
      </c>
      <c r="K1357" t="s">
        <v>59</v>
      </c>
      <c r="L1357" t="s">
        <v>51</v>
      </c>
      <c r="M1357" t="s">
        <v>51</v>
      </c>
      <c r="N1357" t="s">
        <v>59</v>
      </c>
      <c r="O1357" t="s">
        <v>56</v>
      </c>
      <c r="P1357" t="s">
        <v>74</v>
      </c>
      <c r="Q1357" s="1" t="s">
        <v>6239</v>
      </c>
      <c r="R1357" t="s">
        <v>51</v>
      </c>
      <c r="S1357" t="s">
        <v>450</v>
      </c>
      <c r="T1357" t="s">
        <v>1523</v>
      </c>
      <c r="U1357">
        <f t="shared" si="168"/>
        <v>2014</v>
      </c>
      <c r="V1357" t="str">
        <f t="shared" si="172"/>
        <v>01</v>
      </c>
      <c r="W1357" t="str">
        <f t="shared" si="173"/>
        <v>01</v>
      </c>
      <c r="X1357" s="8">
        <f t="shared" si="174"/>
        <v>41640</v>
      </c>
      <c r="Y1357">
        <f t="shared" si="169"/>
        <v>15</v>
      </c>
      <c r="Z1357" t="str">
        <f t="shared" si="170"/>
        <v>GRUENFARBE</v>
      </c>
      <c r="AA1357" s="9" t="str">
        <f t="shared" si="171"/>
        <v>01.01.2014</v>
      </c>
      <c r="AB1357" s="9" t="str">
        <f t="shared" si="175"/>
        <v>Nein</v>
      </c>
    </row>
    <row r="1358" spans="1:28" x14ac:dyDescent="0.25">
      <c r="A1358" t="s">
        <v>6310</v>
      </c>
      <c r="B1358" t="s">
        <v>51</v>
      </c>
      <c r="C1358" t="s">
        <v>6311</v>
      </c>
      <c r="D1358" t="s">
        <v>6312</v>
      </c>
      <c r="E1358" t="s">
        <v>6313</v>
      </c>
      <c r="F1358" t="s">
        <v>51</v>
      </c>
      <c r="G1358" t="s">
        <v>81</v>
      </c>
      <c r="H1358" t="s">
        <v>51</v>
      </c>
      <c r="I1358" s="3" t="s">
        <v>9277</v>
      </c>
      <c r="J1358" t="s">
        <v>54</v>
      </c>
      <c r="K1358" t="s">
        <v>59</v>
      </c>
      <c r="L1358" t="s">
        <v>51</v>
      </c>
      <c r="M1358" t="s">
        <v>51</v>
      </c>
      <c r="N1358" t="s">
        <v>59</v>
      </c>
      <c r="O1358" t="s">
        <v>56</v>
      </c>
      <c r="P1358" t="s">
        <v>74</v>
      </c>
      <c r="Q1358" s="1" t="s">
        <v>6239</v>
      </c>
      <c r="R1358" t="s">
        <v>51</v>
      </c>
      <c r="S1358" t="s">
        <v>918</v>
      </c>
      <c r="T1358" t="s">
        <v>1625</v>
      </c>
      <c r="U1358">
        <f t="shared" si="168"/>
        <v>2014</v>
      </c>
      <c r="V1358" t="str">
        <f t="shared" si="172"/>
        <v>01</v>
      </c>
      <c r="W1358" t="str">
        <f t="shared" si="173"/>
        <v>01</v>
      </c>
      <c r="X1358" s="8">
        <f t="shared" si="174"/>
        <v>41640</v>
      </c>
      <c r="Y1358">
        <f t="shared" si="169"/>
        <v>15</v>
      </c>
      <c r="Z1358" t="str">
        <f t="shared" si="170"/>
        <v>GRUENFARBE</v>
      </c>
      <c r="AA1358" s="9" t="str">
        <f t="shared" si="171"/>
        <v>01.01.2014</v>
      </c>
      <c r="AB1358" s="9" t="str">
        <f t="shared" si="175"/>
        <v>Nein</v>
      </c>
    </row>
    <row r="1359" spans="1:28" x14ac:dyDescent="0.25">
      <c r="A1359" t="s">
        <v>6338</v>
      </c>
      <c r="B1359" t="s">
        <v>3121</v>
      </c>
      <c r="C1359" t="s">
        <v>6339</v>
      </c>
      <c r="D1359" t="s">
        <v>6340</v>
      </c>
      <c r="E1359" t="s">
        <v>6341</v>
      </c>
      <c r="F1359" t="s">
        <v>51</v>
      </c>
      <c r="G1359" t="s">
        <v>356</v>
      </c>
      <c r="H1359" t="s">
        <v>6341</v>
      </c>
      <c r="I1359" s="3" t="s">
        <v>9885</v>
      </c>
      <c r="J1359" t="s">
        <v>54</v>
      </c>
      <c r="K1359" t="s">
        <v>59</v>
      </c>
      <c r="L1359" t="s">
        <v>51</v>
      </c>
      <c r="M1359" t="s">
        <v>51</v>
      </c>
      <c r="N1359" t="s">
        <v>59</v>
      </c>
      <c r="O1359" t="s">
        <v>56</v>
      </c>
      <c r="P1359" t="s">
        <v>74</v>
      </c>
      <c r="Q1359" s="1" t="s">
        <v>6239</v>
      </c>
      <c r="R1359" t="s">
        <v>6342</v>
      </c>
      <c r="S1359" t="s">
        <v>1225</v>
      </c>
      <c r="T1359" t="s">
        <v>4626</v>
      </c>
      <c r="U1359">
        <f t="shared" si="168"/>
        <v>2011</v>
      </c>
      <c r="V1359" t="str">
        <f t="shared" si="172"/>
        <v>03</v>
      </c>
      <c r="W1359" t="str">
        <f t="shared" si="173"/>
        <v>25</v>
      </c>
      <c r="X1359" s="8">
        <f t="shared" si="174"/>
        <v>40627</v>
      </c>
      <c r="Y1359">
        <f t="shared" si="169"/>
        <v>15</v>
      </c>
      <c r="Z1359" t="str">
        <f t="shared" si="170"/>
        <v>GRUENFARBE</v>
      </c>
      <c r="AA1359" s="9" t="str">
        <f t="shared" si="171"/>
        <v>25.03.2011</v>
      </c>
      <c r="AB1359" s="9" t="str">
        <f t="shared" si="175"/>
        <v>Nein</v>
      </c>
    </row>
    <row r="1360" spans="1:28" x14ac:dyDescent="0.25">
      <c r="A1360" t="s">
        <v>6314</v>
      </c>
      <c r="B1360" t="s">
        <v>4380</v>
      </c>
      <c r="C1360" t="s">
        <v>6315</v>
      </c>
      <c r="D1360" t="s">
        <v>6316</v>
      </c>
      <c r="E1360" t="s">
        <v>6317</v>
      </c>
      <c r="F1360" t="s">
        <v>51</v>
      </c>
      <c r="G1360" t="s">
        <v>79</v>
      </c>
      <c r="H1360" t="s">
        <v>51</v>
      </c>
      <c r="I1360" s="3" t="s">
        <v>9274</v>
      </c>
      <c r="J1360" t="s">
        <v>54</v>
      </c>
      <c r="K1360" t="s">
        <v>59</v>
      </c>
      <c r="L1360" t="s">
        <v>51</v>
      </c>
      <c r="M1360" t="s">
        <v>51</v>
      </c>
      <c r="N1360" t="s">
        <v>59</v>
      </c>
      <c r="O1360" t="s">
        <v>56</v>
      </c>
      <c r="P1360" t="s">
        <v>74</v>
      </c>
      <c r="Q1360" s="1" t="s">
        <v>6239</v>
      </c>
      <c r="R1360" t="s">
        <v>6318</v>
      </c>
      <c r="S1360" t="s">
        <v>1225</v>
      </c>
      <c r="T1360" t="s">
        <v>1356</v>
      </c>
      <c r="U1360">
        <f t="shared" si="168"/>
        <v>2007</v>
      </c>
      <c r="V1360" t="str">
        <f t="shared" si="172"/>
        <v>01</v>
      </c>
      <c r="W1360" t="str">
        <f t="shared" si="173"/>
        <v>01</v>
      </c>
      <c r="X1360" s="8">
        <f t="shared" si="174"/>
        <v>39083</v>
      </c>
      <c r="Y1360">
        <f t="shared" si="169"/>
        <v>15</v>
      </c>
      <c r="Z1360" t="str">
        <f t="shared" si="170"/>
        <v>GRUENFARBE</v>
      </c>
      <c r="AA1360" s="9" t="str">
        <f t="shared" si="171"/>
        <v>01.01.2007</v>
      </c>
      <c r="AB1360" s="9" t="str">
        <f t="shared" si="175"/>
        <v>Nein</v>
      </c>
    </row>
    <row r="1361" spans="1:28" x14ac:dyDescent="0.25">
      <c r="A1361" t="s">
        <v>6333</v>
      </c>
      <c r="B1361" t="s">
        <v>51</v>
      </c>
      <c r="C1361" t="s">
        <v>6334</v>
      </c>
      <c r="D1361" t="s">
        <v>6335</v>
      </c>
      <c r="E1361" t="s">
        <v>6336</v>
      </c>
      <c r="F1361" t="s">
        <v>51</v>
      </c>
      <c r="G1361" t="s">
        <v>79</v>
      </c>
      <c r="H1361" t="s">
        <v>6337</v>
      </c>
      <c r="I1361" s="3" t="s">
        <v>9521</v>
      </c>
      <c r="J1361" t="s">
        <v>54</v>
      </c>
      <c r="K1361" t="s">
        <v>59</v>
      </c>
      <c r="L1361" t="s">
        <v>51</v>
      </c>
      <c r="M1361" t="s">
        <v>51</v>
      </c>
      <c r="N1361" t="s">
        <v>59</v>
      </c>
      <c r="O1361" t="s">
        <v>56</v>
      </c>
      <c r="P1361" t="s">
        <v>74</v>
      </c>
      <c r="Q1361" s="1" t="s">
        <v>6239</v>
      </c>
      <c r="R1361" t="s">
        <v>51</v>
      </c>
      <c r="S1361" t="s">
        <v>51</v>
      </c>
      <c r="T1361" t="s">
        <v>1356</v>
      </c>
      <c r="U1361">
        <f t="shared" si="168"/>
        <v>2005</v>
      </c>
      <c r="V1361" t="str">
        <f t="shared" si="172"/>
        <v>01</v>
      </c>
      <c r="W1361" t="str">
        <f t="shared" si="173"/>
        <v>01</v>
      </c>
      <c r="X1361" s="8">
        <f t="shared" si="174"/>
        <v>38353</v>
      </c>
      <c r="Y1361">
        <f t="shared" si="169"/>
        <v>15</v>
      </c>
      <c r="Z1361" t="str">
        <f t="shared" si="170"/>
        <v>GRUENFARBE</v>
      </c>
      <c r="AA1361" s="9" t="str">
        <f t="shared" si="171"/>
        <v>01.01.2005</v>
      </c>
      <c r="AB1361" s="9" t="str">
        <f t="shared" si="175"/>
        <v>Nein</v>
      </c>
    </row>
    <row r="1362" spans="1:28" x14ac:dyDescent="0.25">
      <c r="A1362" t="s">
        <v>6321</v>
      </c>
      <c r="B1362" t="s">
        <v>5270</v>
      </c>
      <c r="C1362" t="s">
        <v>6322</v>
      </c>
      <c r="D1362" t="s">
        <v>5851</v>
      </c>
      <c r="E1362" t="s">
        <v>6323</v>
      </c>
      <c r="F1362" t="s">
        <v>51</v>
      </c>
      <c r="G1362" t="s">
        <v>79</v>
      </c>
      <c r="H1362" t="s">
        <v>51</v>
      </c>
      <c r="I1362" s="3" t="s">
        <v>9483</v>
      </c>
      <c r="J1362" t="s">
        <v>54</v>
      </c>
      <c r="K1362" t="s">
        <v>59</v>
      </c>
      <c r="L1362" t="s">
        <v>51</v>
      </c>
      <c r="M1362" t="s">
        <v>51</v>
      </c>
      <c r="N1362" t="s">
        <v>59</v>
      </c>
      <c r="O1362" t="s">
        <v>56</v>
      </c>
      <c r="P1362" t="s">
        <v>51</v>
      </c>
      <c r="Q1362" s="1" t="s">
        <v>6239</v>
      </c>
      <c r="R1362" t="s">
        <v>51</v>
      </c>
      <c r="S1362" t="s">
        <v>1225</v>
      </c>
      <c r="T1362" t="s">
        <v>1356</v>
      </c>
      <c r="U1362">
        <f t="shared" si="168"/>
        <v>2004</v>
      </c>
      <c r="V1362" t="str">
        <f t="shared" si="172"/>
        <v>01</v>
      </c>
      <c r="W1362" t="str">
        <f t="shared" si="173"/>
        <v>01</v>
      </c>
      <c r="X1362" s="8">
        <f t="shared" si="174"/>
        <v>37987</v>
      </c>
      <c r="Y1362">
        <f t="shared" si="169"/>
        <v>15</v>
      </c>
      <c r="Z1362" t="str">
        <f t="shared" si="170"/>
        <v>GRUENFARBE</v>
      </c>
      <c r="AA1362" s="9" t="str">
        <f t="shared" si="171"/>
        <v>01.01.2004</v>
      </c>
      <c r="AB1362" s="9" t="str">
        <f t="shared" si="175"/>
        <v>Nein</v>
      </c>
    </row>
    <row r="1363" spans="1:28" x14ac:dyDescent="0.25">
      <c r="A1363" t="s">
        <v>6361</v>
      </c>
      <c r="B1363" t="s">
        <v>6362</v>
      </c>
      <c r="C1363" t="s">
        <v>6363</v>
      </c>
      <c r="D1363" t="s">
        <v>6364</v>
      </c>
      <c r="E1363" t="s">
        <v>6365</v>
      </c>
      <c r="F1363" t="s">
        <v>6366</v>
      </c>
      <c r="G1363" t="s">
        <v>63</v>
      </c>
      <c r="H1363" t="s">
        <v>6363</v>
      </c>
      <c r="I1363" s="3" t="s">
        <v>9886</v>
      </c>
      <c r="J1363" t="s">
        <v>54</v>
      </c>
      <c r="K1363" t="s">
        <v>91</v>
      </c>
      <c r="L1363" t="s">
        <v>4896</v>
      </c>
      <c r="M1363" t="s">
        <v>667</v>
      </c>
      <c r="N1363" t="s">
        <v>91</v>
      </c>
      <c r="O1363" t="s">
        <v>56</v>
      </c>
      <c r="P1363" t="s">
        <v>56</v>
      </c>
      <c r="Q1363" s="1" t="s">
        <v>6239</v>
      </c>
      <c r="R1363" t="s">
        <v>6367</v>
      </c>
      <c r="S1363" t="s">
        <v>450</v>
      </c>
      <c r="T1363" t="s">
        <v>471</v>
      </c>
      <c r="U1363">
        <f t="shared" si="168"/>
        <v>2004</v>
      </c>
      <c r="V1363" t="str">
        <f t="shared" si="172"/>
        <v>03</v>
      </c>
      <c r="W1363" t="str">
        <f t="shared" si="173"/>
        <v>01</v>
      </c>
      <c r="X1363" s="8">
        <f t="shared" si="174"/>
        <v>38047</v>
      </c>
      <c r="Y1363">
        <f t="shared" si="169"/>
        <v>15</v>
      </c>
      <c r="Z1363" t="str">
        <f t="shared" si="170"/>
        <v>GRUENFARBE</v>
      </c>
      <c r="AA1363" s="9" t="str">
        <f t="shared" si="171"/>
        <v>01.03.2004</v>
      </c>
      <c r="AB1363" s="9" t="str">
        <f t="shared" si="175"/>
        <v>Nein</v>
      </c>
    </row>
    <row r="1364" spans="1:28" x14ac:dyDescent="0.25">
      <c r="A1364" t="s">
        <v>6388</v>
      </c>
      <c r="B1364" t="s">
        <v>6389</v>
      </c>
      <c r="C1364" t="s">
        <v>51</v>
      </c>
      <c r="D1364" t="s">
        <v>6390</v>
      </c>
      <c r="E1364" t="s">
        <v>3983</v>
      </c>
      <c r="F1364" t="s">
        <v>51</v>
      </c>
      <c r="G1364" t="s">
        <v>63</v>
      </c>
      <c r="H1364" t="s">
        <v>51</v>
      </c>
      <c r="I1364" s="3" t="s">
        <v>9355</v>
      </c>
      <c r="J1364" t="s">
        <v>54</v>
      </c>
      <c r="K1364" t="s">
        <v>59</v>
      </c>
      <c r="L1364" t="s">
        <v>51</v>
      </c>
      <c r="M1364" t="s">
        <v>51</v>
      </c>
      <c r="N1364" t="s">
        <v>59</v>
      </c>
      <c r="O1364" t="s">
        <v>56</v>
      </c>
      <c r="P1364" t="s">
        <v>51</v>
      </c>
      <c r="Q1364" s="1" t="s">
        <v>6239</v>
      </c>
      <c r="R1364" t="s">
        <v>51</v>
      </c>
      <c r="S1364" t="s">
        <v>1225</v>
      </c>
      <c r="T1364" t="s">
        <v>6391</v>
      </c>
      <c r="U1364">
        <f t="shared" si="168"/>
        <v>2003</v>
      </c>
      <c r="V1364" t="str">
        <f t="shared" si="172"/>
        <v>01</v>
      </c>
      <c r="W1364" t="str">
        <f t="shared" si="173"/>
        <v>01</v>
      </c>
      <c r="X1364" s="8">
        <f t="shared" si="174"/>
        <v>37622</v>
      </c>
      <c r="Y1364">
        <f t="shared" si="169"/>
        <v>15</v>
      </c>
      <c r="Z1364" t="str">
        <f t="shared" si="170"/>
        <v>GRUENFARBE</v>
      </c>
      <c r="AA1364" s="9" t="str">
        <f t="shared" si="171"/>
        <v>01.01.2003</v>
      </c>
      <c r="AB1364" s="9" t="str">
        <f t="shared" si="175"/>
        <v>Nein</v>
      </c>
    </row>
    <row r="1365" spans="1:28" x14ac:dyDescent="0.25">
      <c r="A1365" t="s">
        <v>6353</v>
      </c>
      <c r="B1365" t="s">
        <v>6354</v>
      </c>
      <c r="C1365" t="s">
        <v>51</v>
      </c>
      <c r="D1365" t="s">
        <v>6355</v>
      </c>
      <c r="E1365" t="s">
        <v>6356</v>
      </c>
      <c r="F1365" t="s">
        <v>51</v>
      </c>
      <c r="G1365" t="s">
        <v>79</v>
      </c>
      <c r="H1365" t="s">
        <v>51</v>
      </c>
      <c r="I1365" s="3" t="s">
        <v>9601</v>
      </c>
      <c r="J1365" t="s">
        <v>54</v>
      </c>
      <c r="K1365" t="s">
        <v>59</v>
      </c>
      <c r="L1365" t="s">
        <v>51</v>
      </c>
      <c r="M1365" t="s">
        <v>51</v>
      </c>
      <c r="N1365" t="s">
        <v>59</v>
      </c>
      <c r="O1365" t="s">
        <v>56</v>
      </c>
      <c r="P1365" t="s">
        <v>51</v>
      </c>
      <c r="Q1365" s="1" t="s">
        <v>6239</v>
      </c>
      <c r="R1365" t="s">
        <v>51</v>
      </c>
      <c r="S1365" t="s">
        <v>1225</v>
      </c>
      <c r="T1365" t="s">
        <v>1279</v>
      </c>
      <c r="U1365">
        <f t="shared" si="168"/>
        <v>2002</v>
      </c>
      <c r="V1365" t="str">
        <f t="shared" si="172"/>
        <v>01</v>
      </c>
      <c r="W1365" t="str">
        <f t="shared" si="173"/>
        <v>01</v>
      </c>
      <c r="X1365" s="8">
        <f t="shared" si="174"/>
        <v>37257</v>
      </c>
      <c r="Y1365">
        <f t="shared" si="169"/>
        <v>15</v>
      </c>
      <c r="Z1365" t="str">
        <f t="shared" si="170"/>
        <v>GRUENFARBE</v>
      </c>
      <c r="AA1365" s="9" t="str">
        <f t="shared" si="171"/>
        <v>01.01.2002</v>
      </c>
      <c r="AB1365" s="9" t="str">
        <f t="shared" si="175"/>
        <v>Nein</v>
      </c>
    </row>
    <row r="1366" spans="1:28" x14ac:dyDescent="0.25">
      <c r="A1366" t="s">
        <v>6375</v>
      </c>
      <c r="B1366" t="s">
        <v>51</v>
      </c>
      <c r="C1366" t="s">
        <v>51</v>
      </c>
      <c r="D1366" t="s">
        <v>4933</v>
      </c>
      <c r="E1366" t="s">
        <v>3762</v>
      </c>
      <c r="F1366" t="s">
        <v>51</v>
      </c>
      <c r="G1366" t="s">
        <v>79</v>
      </c>
      <c r="H1366" t="s">
        <v>51</v>
      </c>
      <c r="I1366" s="3" t="s">
        <v>9601</v>
      </c>
      <c r="J1366" t="s">
        <v>54</v>
      </c>
      <c r="K1366" t="s">
        <v>59</v>
      </c>
      <c r="L1366" t="s">
        <v>51</v>
      </c>
      <c r="M1366" t="s">
        <v>51</v>
      </c>
      <c r="N1366" t="s">
        <v>59</v>
      </c>
      <c r="O1366" t="s">
        <v>56</v>
      </c>
      <c r="P1366" t="s">
        <v>51</v>
      </c>
      <c r="Q1366" s="1" t="s">
        <v>6239</v>
      </c>
      <c r="R1366" t="s">
        <v>51</v>
      </c>
      <c r="S1366" t="s">
        <v>1225</v>
      </c>
      <c r="T1366" t="s">
        <v>1279</v>
      </c>
      <c r="U1366">
        <f t="shared" si="168"/>
        <v>2002</v>
      </c>
      <c r="V1366" t="str">
        <f t="shared" si="172"/>
        <v>01</v>
      </c>
      <c r="W1366" t="str">
        <f t="shared" si="173"/>
        <v>01</v>
      </c>
      <c r="X1366" s="8">
        <f t="shared" si="174"/>
        <v>37257</v>
      </c>
      <c r="Y1366">
        <f t="shared" si="169"/>
        <v>15</v>
      </c>
      <c r="Z1366" t="str">
        <f t="shared" si="170"/>
        <v>GRUENFARBE</v>
      </c>
      <c r="AA1366" s="9" t="str">
        <f t="shared" si="171"/>
        <v>01.01.2002</v>
      </c>
      <c r="AB1366" s="9" t="str">
        <f t="shared" si="175"/>
        <v>Nein</v>
      </c>
    </row>
    <row r="1367" spans="1:28" x14ac:dyDescent="0.25">
      <c r="A1367" t="s">
        <v>6384</v>
      </c>
      <c r="B1367" t="s">
        <v>6385</v>
      </c>
      <c r="C1367" t="s">
        <v>51</v>
      </c>
      <c r="D1367" t="s">
        <v>6386</v>
      </c>
      <c r="E1367" t="s">
        <v>6387</v>
      </c>
      <c r="F1367" t="s">
        <v>51</v>
      </c>
      <c r="G1367" t="s">
        <v>69</v>
      </c>
      <c r="H1367" t="s">
        <v>51</v>
      </c>
      <c r="I1367" s="3" t="s">
        <v>9601</v>
      </c>
      <c r="J1367" t="s">
        <v>54</v>
      </c>
      <c r="K1367" t="s">
        <v>59</v>
      </c>
      <c r="L1367" t="s">
        <v>51</v>
      </c>
      <c r="M1367" t="s">
        <v>51</v>
      </c>
      <c r="N1367" t="s">
        <v>59</v>
      </c>
      <c r="O1367" t="s">
        <v>56</v>
      </c>
      <c r="P1367" t="s">
        <v>51</v>
      </c>
      <c r="Q1367" s="1" t="s">
        <v>6239</v>
      </c>
      <c r="R1367" t="s">
        <v>51</v>
      </c>
      <c r="S1367" t="s">
        <v>1225</v>
      </c>
      <c r="T1367" t="s">
        <v>3826</v>
      </c>
      <c r="U1367">
        <f t="shared" si="168"/>
        <v>2002</v>
      </c>
      <c r="V1367" t="str">
        <f t="shared" si="172"/>
        <v>01</v>
      </c>
      <c r="W1367" t="str">
        <f t="shared" si="173"/>
        <v>01</v>
      </c>
      <c r="X1367" s="8">
        <f t="shared" si="174"/>
        <v>37257</v>
      </c>
      <c r="Y1367">
        <f t="shared" si="169"/>
        <v>15</v>
      </c>
      <c r="Z1367" t="str">
        <f t="shared" si="170"/>
        <v>GRUENFARBE</v>
      </c>
      <c r="AA1367" s="9" t="str">
        <f t="shared" si="171"/>
        <v>01.01.2002</v>
      </c>
      <c r="AB1367" s="9" t="str">
        <f t="shared" si="175"/>
        <v>Nein</v>
      </c>
    </row>
    <row r="1368" spans="1:28" x14ac:dyDescent="0.25">
      <c r="A1368" t="s">
        <v>6319</v>
      </c>
      <c r="B1368" t="s">
        <v>4380</v>
      </c>
      <c r="C1368" t="s">
        <v>6320</v>
      </c>
      <c r="D1368" t="s">
        <v>3469</v>
      </c>
      <c r="E1368" t="s">
        <v>4700</v>
      </c>
      <c r="F1368" t="s">
        <v>51</v>
      </c>
      <c r="G1368" t="s">
        <v>66</v>
      </c>
      <c r="H1368" t="s">
        <v>51</v>
      </c>
      <c r="I1368" s="3" t="s">
        <v>9496</v>
      </c>
      <c r="J1368" t="s">
        <v>54</v>
      </c>
      <c r="K1368" t="s">
        <v>59</v>
      </c>
      <c r="L1368" t="s">
        <v>51</v>
      </c>
      <c r="M1368" t="s">
        <v>51</v>
      </c>
      <c r="N1368" t="s">
        <v>59</v>
      </c>
      <c r="O1368" t="s">
        <v>56</v>
      </c>
      <c r="P1368" t="s">
        <v>74</v>
      </c>
      <c r="Q1368" s="1" t="s">
        <v>6239</v>
      </c>
      <c r="R1368" t="s">
        <v>4701</v>
      </c>
      <c r="S1368" t="s">
        <v>450</v>
      </c>
      <c r="T1368" t="s">
        <v>1625</v>
      </c>
      <c r="U1368">
        <f t="shared" si="168"/>
        <v>2001</v>
      </c>
      <c r="V1368" t="str">
        <f t="shared" si="172"/>
        <v>01</v>
      </c>
      <c r="W1368" t="str">
        <f t="shared" si="173"/>
        <v>01</v>
      </c>
      <c r="X1368" s="8">
        <f t="shared" si="174"/>
        <v>36892</v>
      </c>
      <c r="Y1368">
        <f t="shared" si="169"/>
        <v>15</v>
      </c>
      <c r="Z1368" t="str">
        <f t="shared" si="170"/>
        <v>GRUENFARBE</v>
      </c>
      <c r="AA1368" s="9" t="str">
        <f t="shared" si="171"/>
        <v>01.01.2001</v>
      </c>
      <c r="AB1368" s="9" t="str">
        <f t="shared" si="175"/>
        <v>Nein</v>
      </c>
    </row>
    <row r="1369" spans="1:28" x14ac:dyDescent="0.25">
      <c r="A1369" t="s">
        <v>6357</v>
      </c>
      <c r="B1369" t="s">
        <v>6358</v>
      </c>
      <c r="C1369" t="s">
        <v>51</v>
      </c>
      <c r="D1369" t="s">
        <v>6359</v>
      </c>
      <c r="E1369" t="s">
        <v>6360</v>
      </c>
      <c r="F1369" t="s">
        <v>51</v>
      </c>
      <c r="G1369" t="s">
        <v>69</v>
      </c>
      <c r="H1369" t="s">
        <v>51</v>
      </c>
      <c r="I1369" s="3" t="s">
        <v>9642</v>
      </c>
      <c r="J1369" t="s">
        <v>54</v>
      </c>
      <c r="K1369" t="s">
        <v>59</v>
      </c>
      <c r="L1369" t="s">
        <v>51</v>
      </c>
      <c r="M1369" t="s">
        <v>51</v>
      </c>
      <c r="N1369" t="s">
        <v>59</v>
      </c>
      <c r="O1369" t="s">
        <v>56</v>
      </c>
      <c r="P1369" t="s">
        <v>51</v>
      </c>
      <c r="Q1369" s="1" t="s">
        <v>6239</v>
      </c>
      <c r="R1369" t="s">
        <v>51</v>
      </c>
      <c r="S1369" t="s">
        <v>1225</v>
      </c>
      <c r="T1369" t="s">
        <v>3826</v>
      </c>
      <c r="U1369">
        <f t="shared" si="168"/>
        <v>2000</v>
      </c>
      <c r="V1369" t="str">
        <f t="shared" si="172"/>
        <v>01</v>
      </c>
      <c r="W1369" t="str">
        <f t="shared" si="173"/>
        <v>01</v>
      </c>
      <c r="X1369" s="8">
        <f t="shared" si="174"/>
        <v>36526</v>
      </c>
      <c r="Y1369">
        <f t="shared" si="169"/>
        <v>15</v>
      </c>
      <c r="Z1369" t="str">
        <f t="shared" si="170"/>
        <v>GRUENFARBE</v>
      </c>
      <c r="AA1369" s="9" t="str">
        <f t="shared" si="171"/>
        <v>01.01.2000</v>
      </c>
      <c r="AB1369" s="9" t="str">
        <f t="shared" si="175"/>
        <v>Nein</v>
      </c>
    </row>
    <row r="1370" spans="1:28" x14ac:dyDescent="0.25">
      <c r="A1370" t="s">
        <v>6372</v>
      </c>
      <c r="B1370" t="s">
        <v>2397</v>
      </c>
      <c r="C1370" t="s">
        <v>6373</v>
      </c>
      <c r="D1370" t="s">
        <v>2399</v>
      </c>
      <c r="E1370" t="s">
        <v>2400</v>
      </c>
      <c r="F1370" t="s">
        <v>51</v>
      </c>
      <c r="G1370" t="s">
        <v>58</v>
      </c>
      <c r="H1370" t="s">
        <v>51</v>
      </c>
      <c r="I1370" s="3" t="s">
        <v>9888</v>
      </c>
      <c r="J1370" t="s">
        <v>54</v>
      </c>
      <c r="K1370" t="s">
        <v>59</v>
      </c>
      <c r="L1370" t="s">
        <v>51</v>
      </c>
      <c r="M1370" t="s">
        <v>51</v>
      </c>
      <c r="N1370" t="s">
        <v>59</v>
      </c>
      <c r="O1370" t="s">
        <v>56</v>
      </c>
      <c r="P1370" t="s">
        <v>172</v>
      </c>
      <c r="Q1370" s="1" t="s">
        <v>6239</v>
      </c>
      <c r="R1370" t="s">
        <v>6374</v>
      </c>
      <c r="S1370" t="s">
        <v>450</v>
      </c>
      <c r="T1370" t="s">
        <v>2279</v>
      </c>
      <c r="U1370">
        <f t="shared" si="168"/>
        <v>2000</v>
      </c>
      <c r="V1370" t="str">
        <f t="shared" si="172"/>
        <v>01</v>
      </c>
      <c r="W1370" t="str">
        <f t="shared" si="173"/>
        <v>14</v>
      </c>
      <c r="X1370" s="8">
        <f t="shared" si="174"/>
        <v>36539</v>
      </c>
      <c r="Y1370">
        <f t="shared" si="169"/>
        <v>15</v>
      </c>
      <c r="Z1370" t="str">
        <f t="shared" si="170"/>
        <v>GRUENFARBE</v>
      </c>
      <c r="AA1370" s="9" t="str">
        <f t="shared" si="171"/>
        <v>14.01.2000</v>
      </c>
      <c r="AB1370" s="9" t="str">
        <f t="shared" si="175"/>
        <v>Nein</v>
      </c>
    </row>
    <row r="1371" spans="1:28" x14ac:dyDescent="0.25">
      <c r="A1371" t="s">
        <v>6324</v>
      </c>
      <c r="B1371" t="s">
        <v>6325</v>
      </c>
      <c r="C1371" t="s">
        <v>6326</v>
      </c>
      <c r="D1371" t="s">
        <v>6327</v>
      </c>
      <c r="E1371" t="s">
        <v>6328</v>
      </c>
      <c r="F1371" t="s">
        <v>6329</v>
      </c>
      <c r="G1371" t="s">
        <v>77</v>
      </c>
      <c r="H1371" t="s">
        <v>51</v>
      </c>
      <c r="I1371" s="3" t="s">
        <v>9492</v>
      </c>
      <c r="J1371" t="s">
        <v>54</v>
      </c>
      <c r="K1371" t="s">
        <v>1281</v>
      </c>
      <c r="L1371" t="s">
        <v>6330</v>
      </c>
      <c r="M1371" t="s">
        <v>51</v>
      </c>
      <c r="N1371" t="s">
        <v>1281</v>
      </c>
      <c r="O1371" t="s">
        <v>74</v>
      </c>
      <c r="P1371" t="s">
        <v>74</v>
      </c>
      <c r="Q1371" s="1" t="s">
        <v>6239</v>
      </c>
      <c r="R1371" t="s">
        <v>6331</v>
      </c>
      <c r="S1371" t="s">
        <v>1225</v>
      </c>
      <c r="T1371" t="s">
        <v>6332</v>
      </c>
      <c r="U1371">
        <f t="shared" si="168"/>
        <v>1999</v>
      </c>
      <c r="V1371" t="str">
        <f t="shared" si="172"/>
        <v>01</v>
      </c>
      <c r="W1371" t="str">
        <f t="shared" si="173"/>
        <v>01</v>
      </c>
      <c r="X1371" s="8">
        <f t="shared" si="174"/>
        <v>36161</v>
      </c>
      <c r="Y1371">
        <f t="shared" si="169"/>
        <v>15</v>
      </c>
      <c r="Z1371" t="str">
        <f t="shared" si="170"/>
        <v>GRUENFARBE</v>
      </c>
      <c r="AA1371" s="9" t="str">
        <f t="shared" si="171"/>
        <v>01.01.1999</v>
      </c>
      <c r="AB1371" s="9" t="str">
        <f t="shared" si="175"/>
        <v>Nein</v>
      </c>
    </row>
    <row r="1372" spans="1:28" x14ac:dyDescent="0.25">
      <c r="A1372" t="s">
        <v>6376</v>
      </c>
      <c r="B1372" t="s">
        <v>6377</v>
      </c>
      <c r="C1372" t="s">
        <v>51</v>
      </c>
      <c r="D1372" t="s">
        <v>6378</v>
      </c>
      <c r="E1372" t="s">
        <v>2985</v>
      </c>
      <c r="F1372" t="s">
        <v>51</v>
      </c>
      <c r="G1372" t="s">
        <v>58</v>
      </c>
      <c r="H1372" t="s">
        <v>51</v>
      </c>
      <c r="I1372" s="3" t="s">
        <v>9492</v>
      </c>
      <c r="J1372" t="s">
        <v>54</v>
      </c>
      <c r="K1372" t="s">
        <v>59</v>
      </c>
      <c r="L1372" t="s">
        <v>51</v>
      </c>
      <c r="M1372" t="s">
        <v>51</v>
      </c>
      <c r="N1372" t="s">
        <v>59</v>
      </c>
      <c r="O1372" t="s">
        <v>56</v>
      </c>
      <c r="P1372" t="s">
        <v>51</v>
      </c>
      <c r="Q1372" s="1" t="s">
        <v>6239</v>
      </c>
      <c r="R1372" t="s">
        <v>51</v>
      </c>
      <c r="S1372" t="s">
        <v>918</v>
      </c>
      <c r="T1372" t="s">
        <v>2279</v>
      </c>
      <c r="U1372">
        <f t="shared" si="168"/>
        <v>1999</v>
      </c>
      <c r="V1372" t="str">
        <f t="shared" si="172"/>
        <v>01</v>
      </c>
      <c r="W1372" t="str">
        <f t="shared" si="173"/>
        <v>01</v>
      </c>
      <c r="X1372" s="8">
        <f t="shared" si="174"/>
        <v>36161</v>
      </c>
      <c r="Y1372">
        <f t="shared" si="169"/>
        <v>15</v>
      </c>
      <c r="Z1372" t="str">
        <f t="shared" si="170"/>
        <v>GRUENFARBE</v>
      </c>
      <c r="AA1372" s="9" t="str">
        <f t="shared" si="171"/>
        <v>01.01.1999</v>
      </c>
      <c r="AB1372" s="9" t="str">
        <f t="shared" si="175"/>
        <v>Nein</v>
      </c>
    </row>
    <row r="1373" spans="1:28" x14ac:dyDescent="0.25">
      <c r="A1373" t="s">
        <v>6379</v>
      </c>
      <c r="B1373" t="s">
        <v>2927</v>
      </c>
      <c r="C1373" t="s">
        <v>6380</v>
      </c>
      <c r="D1373" t="s">
        <v>6381</v>
      </c>
      <c r="E1373" t="s">
        <v>6382</v>
      </c>
      <c r="F1373" t="s">
        <v>51</v>
      </c>
      <c r="G1373" t="s">
        <v>88</v>
      </c>
      <c r="H1373" t="s">
        <v>51</v>
      </c>
      <c r="I1373" s="3" t="s">
        <v>9492</v>
      </c>
      <c r="J1373" t="s">
        <v>54</v>
      </c>
      <c r="K1373" t="s">
        <v>59</v>
      </c>
      <c r="L1373" t="s">
        <v>51</v>
      </c>
      <c r="M1373" t="s">
        <v>51</v>
      </c>
      <c r="N1373" t="s">
        <v>59</v>
      </c>
      <c r="O1373" t="s">
        <v>56</v>
      </c>
      <c r="P1373" t="s">
        <v>74</v>
      </c>
      <c r="Q1373" s="1" t="s">
        <v>6239</v>
      </c>
      <c r="R1373" t="s">
        <v>6383</v>
      </c>
      <c r="S1373" t="s">
        <v>51</v>
      </c>
      <c r="T1373" t="s">
        <v>1356</v>
      </c>
      <c r="U1373">
        <f t="shared" si="168"/>
        <v>1999</v>
      </c>
      <c r="V1373" t="str">
        <f t="shared" si="172"/>
        <v>01</v>
      </c>
      <c r="W1373" t="str">
        <f t="shared" si="173"/>
        <v>01</v>
      </c>
      <c r="X1373" s="8">
        <f t="shared" si="174"/>
        <v>36161</v>
      </c>
      <c r="Y1373">
        <f t="shared" si="169"/>
        <v>15</v>
      </c>
      <c r="Z1373" t="str">
        <f t="shared" si="170"/>
        <v>GRUENFARBE</v>
      </c>
      <c r="AA1373" s="9" t="str">
        <f t="shared" si="171"/>
        <v>01.01.1999</v>
      </c>
      <c r="AB1373" s="9" t="str">
        <f t="shared" si="175"/>
        <v>Nein</v>
      </c>
    </row>
    <row r="1374" spans="1:28" x14ac:dyDescent="0.25">
      <c r="A1374" t="s">
        <v>6392</v>
      </c>
      <c r="B1374" t="s">
        <v>51</v>
      </c>
      <c r="C1374" t="s">
        <v>51</v>
      </c>
      <c r="D1374" t="s">
        <v>6393</v>
      </c>
      <c r="E1374" t="s">
        <v>6394</v>
      </c>
      <c r="F1374" t="s">
        <v>51</v>
      </c>
      <c r="G1374" t="s">
        <v>63</v>
      </c>
      <c r="H1374" t="s">
        <v>51</v>
      </c>
      <c r="I1374" s="3" t="s">
        <v>9350</v>
      </c>
      <c r="J1374" t="s">
        <v>54</v>
      </c>
      <c r="K1374" t="s">
        <v>59</v>
      </c>
      <c r="L1374" t="s">
        <v>51</v>
      </c>
      <c r="M1374" t="s">
        <v>51</v>
      </c>
      <c r="N1374" t="s">
        <v>59</v>
      </c>
      <c r="O1374" t="s">
        <v>56</v>
      </c>
      <c r="P1374" t="s">
        <v>51</v>
      </c>
      <c r="Q1374" s="1" t="s">
        <v>6395</v>
      </c>
      <c r="R1374" t="s">
        <v>51</v>
      </c>
      <c r="S1374" t="s">
        <v>1225</v>
      </c>
      <c r="T1374" t="s">
        <v>6396</v>
      </c>
      <c r="U1374">
        <f t="shared" si="168"/>
        <v>1997</v>
      </c>
      <c r="V1374" t="str">
        <f t="shared" si="172"/>
        <v>01</v>
      </c>
      <c r="W1374" t="str">
        <f t="shared" si="173"/>
        <v>01</v>
      </c>
      <c r="X1374" s="8">
        <f t="shared" si="174"/>
        <v>35431</v>
      </c>
      <c r="Y1374">
        <f t="shared" si="169"/>
        <v>15</v>
      </c>
      <c r="Z1374" t="str">
        <f t="shared" si="170"/>
        <v>GRUENFARBE</v>
      </c>
      <c r="AA1374" s="9" t="str">
        <f t="shared" si="171"/>
        <v>01.01.1997</v>
      </c>
      <c r="AB1374" s="9" t="str">
        <f t="shared" si="175"/>
        <v>Nein</v>
      </c>
    </row>
    <row r="1375" spans="1:28" x14ac:dyDescent="0.25">
      <c r="A1375" t="s">
        <v>6259</v>
      </c>
      <c r="B1375" t="s">
        <v>6260</v>
      </c>
      <c r="C1375" t="s">
        <v>6261</v>
      </c>
      <c r="D1375" t="s">
        <v>1899</v>
      </c>
      <c r="E1375" t="s">
        <v>603</v>
      </c>
      <c r="F1375" t="s">
        <v>6262</v>
      </c>
      <c r="G1375" t="s">
        <v>603</v>
      </c>
      <c r="H1375" t="s">
        <v>51</v>
      </c>
      <c r="I1375" s="4" t="s">
        <v>9878</v>
      </c>
      <c r="J1375" t="s">
        <v>54</v>
      </c>
      <c r="K1375" t="s">
        <v>183</v>
      </c>
      <c r="L1375" t="s">
        <v>73</v>
      </c>
      <c r="M1375" t="s">
        <v>6263</v>
      </c>
      <c r="N1375" t="s">
        <v>73</v>
      </c>
      <c r="O1375" t="s">
        <v>74</v>
      </c>
      <c r="P1375" t="s">
        <v>56</v>
      </c>
      <c r="Q1375" s="1" t="s">
        <v>6239</v>
      </c>
      <c r="R1375" t="s">
        <v>51</v>
      </c>
      <c r="S1375" t="s">
        <v>450</v>
      </c>
      <c r="T1375" t="s">
        <v>607</v>
      </c>
      <c r="U1375">
        <f t="shared" si="168"/>
        <v>1972</v>
      </c>
      <c r="V1375" t="str">
        <f t="shared" si="172"/>
        <v>05</v>
      </c>
      <c r="W1375" t="str">
        <f t="shared" si="173"/>
        <v>25</v>
      </c>
      <c r="X1375" s="8">
        <f t="shared" si="174"/>
        <v>26444</v>
      </c>
      <c r="Y1375">
        <f t="shared" si="169"/>
        <v>15</v>
      </c>
      <c r="Z1375" t="str">
        <f t="shared" si="170"/>
        <v>ROTFARBE</v>
      </c>
      <c r="AA1375" s="9" t="str">
        <f t="shared" si="171"/>
        <v>25.05.1972</v>
      </c>
      <c r="AB1375" s="9" t="str">
        <f t="shared" si="175"/>
        <v>Nein</v>
      </c>
    </row>
    <row r="1376" spans="1:28" x14ac:dyDescent="0.25">
      <c r="A1376" t="s">
        <v>6345</v>
      </c>
      <c r="B1376" t="s">
        <v>6346</v>
      </c>
      <c r="C1376" t="s">
        <v>6347</v>
      </c>
      <c r="D1376" t="s">
        <v>6348</v>
      </c>
      <c r="E1376" t="s">
        <v>6349</v>
      </c>
      <c r="F1376" t="s">
        <v>6350</v>
      </c>
      <c r="G1376" t="s">
        <v>63</v>
      </c>
      <c r="H1376" t="s">
        <v>51</v>
      </c>
      <c r="I1376" s="4" t="s">
        <v>9391</v>
      </c>
      <c r="J1376" t="s">
        <v>54</v>
      </c>
      <c r="K1376" t="s">
        <v>512</v>
      </c>
      <c r="L1376" t="s">
        <v>51</v>
      </c>
      <c r="M1376" t="s">
        <v>51</v>
      </c>
      <c r="N1376" t="s">
        <v>512</v>
      </c>
      <c r="O1376" t="s">
        <v>74</v>
      </c>
      <c r="P1376" t="s">
        <v>74</v>
      </c>
      <c r="Q1376" s="1" t="s">
        <v>6239</v>
      </c>
      <c r="R1376" t="s">
        <v>6351</v>
      </c>
      <c r="S1376" t="s">
        <v>1225</v>
      </c>
      <c r="T1376" t="s">
        <v>6352</v>
      </c>
      <c r="U1376">
        <f t="shared" si="168"/>
        <v>1965</v>
      </c>
      <c r="V1376" t="str">
        <f t="shared" si="172"/>
        <v>01</v>
      </c>
      <c r="W1376" t="str">
        <f t="shared" si="173"/>
        <v>01</v>
      </c>
      <c r="X1376" s="8">
        <f t="shared" si="174"/>
        <v>23743</v>
      </c>
      <c r="Y1376">
        <f t="shared" si="169"/>
        <v>15</v>
      </c>
      <c r="Z1376" t="str">
        <f t="shared" si="170"/>
        <v>ROTFARBE</v>
      </c>
      <c r="AA1376" s="9" t="str">
        <f t="shared" si="171"/>
        <v>01.01.1965</v>
      </c>
      <c r="AB1376" s="9" t="str">
        <f t="shared" si="175"/>
        <v>Nein</v>
      </c>
    </row>
    <row r="1377" spans="1:28" x14ac:dyDescent="0.25">
      <c r="A1377" t="s">
        <v>6240</v>
      </c>
      <c r="B1377" t="s">
        <v>6241</v>
      </c>
      <c r="C1377" t="s">
        <v>6242</v>
      </c>
      <c r="D1377" t="s">
        <v>6243</v>
      </c>
      <c r="E1377" t="s">
        <v>6244</v>
      </c>
      <c r="F1377" t="s">
        <v>51</v>
      </c>
      <c r="G1377" t="s">
        <v>61</v>
      </c>
      <c r="H1377" t="s">
        <v>6245</v>
      </c>
      <c r="I1377" s="4" t="s">
        <v>9440</v>
      </c>
      <c r="J1377" t="s">
        <v>54</v>
      </c>
      <c r="K1377" t="s">
        <v>73</v>
      </c>
      <c r="L1377" t="s">
        <v>51</v>
      </c>
      <c r="M1377" t="s">
        <v>51</v>
      </c>
      <c r="N1377" t="s">
        <v>73</v>
      </c>
      <c r="O1377" t="s">
        <v>74</v>
      </c>
      <c r="P1377" t="s">
        <v>56</v>
      </c>
      <c r="Q1377" s="1" t="s">
        <v>6239</v>
      </c>
      <c r="R1377" t="s">
        <v>6246</v>
      </c>
      <c r="S1377" t="s">
        <v>1225</v>
      </c>
      <c r="T1377" t="s">
        <v>6247</v>
      </c>
      <c r="U1377">
        <f t="shared" si="168"/>
        <v>1960</v>
      </c>
      <c r="V1377" t="str">
        <f t="shared" si="172"/>
        <v>01</v>
      </c>
      <c r="W1377" t="str">
        <f t="shared" si="173"/>
        <v>01</v>
      </c>
      <c r="X1377" s="8">
        <f t="shared" si="174"/>
        <v>21916</v>
      </c>
      <c r="Y1377">
        <f t="shared" si="169"/>
        <v>15</v>
      </c>
      <c r="Z1377" t="str">
        <f t="shared" si="170"/>
        <v>ROTFARBE</v>
      </c>
      <c r="AA1377" s="9" t="str">
        <f t="shared" si="171"/>
        <v>01.01.1960</v>
      </c>
      <c r="AB1377" s="9" t="str">
        <f t="shared" si="175"/>
        <v>Nein</v>
      </c>
    </row>
    <row r="1378" spans="1:28" x14ac:dyDescent="0.25">
      <c r="A1378" t="s">
        <v>6343</v>
      </c>
      <c r="B1378" t="s">
        <v>224</v>
      </c>
      <c r="C1378" t="s">
        <v>5873</v>
      </c>
      <c r="D1378" t="s">
        <v>5872</v>
      </c>
      <c r="E1378" t="s">
        <v>5873</v>
      </c>
      <c r="F1378" t="s">
        <v>6344</v>
      </c>
      <c r="G1378" t="s">
        <v>53</v>
      </c>
      <c r="H1378" t="s">
        <v>5873</v>
      </c>
      <c r="I1378" s="4" t="s">
        <v>9439</v>
      </c>
      <c r="J1378" t="s">
        <v>54</v>
      </c>
      <c r="K1378" t="s">
        <v>463</v>
      </c>
      <c r="L1378" t="s">
        <v>51</v>
      </c>
      <c r="M1378" t="s">
        <v>51</v>
      </c>
      <c r="N1378" t="s">
        <v>463</v>
      </c>
      <c r="O1378" t="s">
        <v>74</v>
      </c>
      <c r="P1378" t="s">
        <v>74</v>
      </c>
      <c r="Q1378" s="1" t="s">
        <v>6239</v>
      </c>
      <c r="R1378" t="s">
        <v>532</v>
      </c>
      <c r="S1378" t="s">
        <v>450</v>
      </c>
      <c r="T1378" t="s">
        <v>616</v>
      </c>
      <c r="U1378">
        <f t="shared" si="168"/>
        <v>1957</v>
      </c>
      <c r="V1378" t="str">
        <f t="shared" si="172"/>
        <v>01</v>
      </c>
      <c r="W1378" t="str">
        <f t="shared" si="173"/>
        <v>01</v>
      </c>
      <c r="X1378" s="8">
        <f t="shared" si="174"/>
        <v>20821</v>
      </c>
      <c r="Y1378">
        <f t="shared" si="169"/>
        <v>15</v>
      </c>
      <c r="Z1378" t="str">
        <f t="shared" si="170"/>
        <v>ROTFARBE</v>
      </c>
      <c r="AA1378" s="9" t="str">
        <f t="shared" si="171"/>
        <v>01.01.1957</v>
      </c>
      <c r="AB1378" s="9" t="str">
        <f t="shared" si="175"/>
        <v>Nein</v>
      </c>
    </row>
    <row r="1379" spans="1:28" x14ac:dyDescent="0.25">
      <c r="A1379" t="s">
        <v>6368</v>
      </c>
      <c r="B1379" t="s">
        <v>131</v>
      </c>
      <c r="C1379" t="s">
        <v>6369</v>
      </c>
      <c r="D1379" t="s">
        <v>205</v>
      </c>
      <c r="E1379" t="s">
        <v>206</v>
      </c>
      <c r="F1379" t="s">
        <v>51</v>
      </c>
      <c r="G1379" t="s">
        <v>63</v>
      </c>
      <c r="H1379" t="s">
        <v>6369</v>
      </c>
      <c r="I1379" s="4" t="s">
        <v>9887</v>
      </c>
      <c r="J1379" t="s">
        <v>54</v>
      </c>
      <c r="K1379" t="s">
        <v>171</v>
      </c>
      <c r="L1379" t="s">
        <v>51</v>
      </c>
      <c r="M1379" t="s">
        <v>51</v>
      </c>
      <c r="N1379" t="s">
        <v>171</v>
      </c>
      <c r="O1379" t="s">
        <v>74</v>
      </c>
      <c r="P1379" t="s">
        <v>56</v>
      </c>
      <c r="Q1379" s="1" t="s">
        <v>6239</v>
      </c>
      <c r="R1379" t="s">
        <v>6370</v>
      </c>
      <c r="S1379" t="s">
        <v>107</v>
      </c>
      <c r="T1379" t="s">
        <v>6371</v>
      </c>
      <c r="U1379">
        <f t="shared" si="168"/>
        <v>1939</v>
      </c>
      <c r="V1379" t="str">
        <f t="shared" si="172"/>
        <v>01</v>
      </c>
      <c r="W1379" t="str">
        <f t="shared" si="173"/>
        <v>01</v>
      </c>
      <c r="X1379" s="8">
        <f t="shared" si="174"/>
        <v>14246</v>
      </c>
      <c r="Y1379">
        <f t="shared" si="169"/>
        <v>15</v>
      </c>
      <c r="Z1379" t="str">
        <f t="shared" si="170"/>
        <v>ROTFARBE</v>
      </c>
      <c r="AA1379" s="9" t="str">
        <f t="shared" si="171"/>
        <v>01.01.1939</v>
      </c>
      <c r="AB1379" s="9" t="str">
        <f t="shared" si="175"/>
        <v>Nein</v>
      </c>
    </row>
    <row r="1380" spans="1:28" x14ac:dyDescent="0.25">
      <c r="A1380" t="s">
        <v>6397</v>
      </c>
      <c r="B1380" t="s">
        <v>51</v>
      </c>
      <c r="C1380" t="s">
        <v>51</v>
      </c>
      <c r="D1380" t="s">
        <v>2083</v>
      </c>
      <c r="E1380" t="s">
        <v>5924</v>
      </c>
      <c r="F1380" t="s">
        <v>5925</v>
      </c>
      <c r="G1380" t="s">
        <v>66</v>
      </c>
      <c r="H1380" t="s">
        <v>51</v>
      </c>
      <c r="I1380" s="3" t="s">
        <v>9594</v>
      </c>
      <c r="J1380" t="s">
        <v>54</v>
      </c>
      <c r="K1380" t="s">
        <v>55</v>
      </c>
      <c r="L1380" t="s">
        <v>51</v>
      </c>
      <c r="M1380" t="s">
        <v>51</v>
      </c>
      <c r="N1380" t="s">
        <v>55</v>
      </c>
      <c r="O1380" t="s">
        <v>56</v>
      </c>
      <c r="P1380" t="s">
        <v>51</v>
      </c>
      <c r="Q1380" s="1" t="s">
        <v>6398</v>
      </c>
      <c r="R1380" t="s">
        <v>51</v>
      </c>
      <c r="S1380" t="s">
        <v>51</v>
      </c>
      <c r="T1380" t="s">
        <v>1356</v>
      </c>
      <c r="U1380">
        <f t="shared" si="168"/>
        <v>2012</v>
      </c>
      <c r="V1380" t="str">
        <f t="shared" si="172"/>
        <v>01</v>
      </c>
      <c r="W1380" t="str">
        <f t="shared" si="173"/>
        <v>01</v>
      </c>
      <c r="X1380" s="8">
        <f t="shared" si="174"/>
        <v>40909</v>
      </c>
      <c r="Y1380">
        <f t="shared" si="169"/>
        <v>14.9</v>
      </c>
      <c r="Z1380" t="str">
        <f t="shared" si="170"/>
        <v>GRUENFARBE</v>
      </c>
      <c r="AA1380" s="9" t="str">
        <f t="shared" si="171"/>
        <v>01.01.2012</v>
      </c>
      <c r="AB1380" s="9" t="str">
        <f t="shared" si="175"/>
        <v>Nein</v>
      </c>
    </row>
    <row r="1381" spans="1:28" x14ac:dyDescent="0.25">
      <c r="A1381" t="s">
        <v>6399</v>
      </c>
      <c r="B1381" t="s">
        <v>51</v>
      </c>
      <c r="C1381" t="s">
        <v>51</v>
      </c>
      <c r="D1381" t="s">
        <v>3920</v>
      </c>
      <c r="E1381" t="s">
        <v>3921</v>
      </c>
      <c r="F1381" t="s">
        <v>51</v>
      </c>
      <c r="G1381" t="s">
        <v>66</v>
      </c>
      <c r="H1381" t="s">
        <v>51</v>
      </c>
      <c r="I1381" s="3" t="s">
        <v>9594</v>
      </c>
      <c r="J1381" t="s">
        <v>54</v>
      </c>
      <c r="K1381" t="s">
        <v>55</v>
      </c>
      <c r="L1381" t="s">
        <v>51</v>
      </c>
      <c r="M1381" t="s">
        <v>51</v>
      </c>
      <c r="N1381" t="s">
        <v>55</v>
      </c>
      <c r="O1381" t="s">
        <v>56</v>
      </c>
      <c r="P1381" t="s">
        <v>51</v>
      </c>
      <c r="Q1381" s="1" t="s">
        <v>6398</v>
      </c>
      <c r="R1381" t="s">
        <v>51</v>
      </c>
      <c r="S1381" t="s">
        <v>51</v>
      </c>
      <c r="T1381" t="s">
        <v>1625</v>
      </c>
      <c r="U1381">
        <f t="shared" si="168"/>
        <v>2012</v>
      </c>
      <c r="V1381" t="str">
        <f t="shared" si="172"/>
        <v>01</v>
      </c>
      <c r="W1381" t="str">
        <f t="shared" si="173"/>
        <v>01</v>
      </c>
      <c r="X1381" s="8">
        <f t="shared" si="174"/>
        <v>40909</v>
      </c>
      <c r="Y1381">
        <f t="shared" si="169"/>
        <v>14.9</v>
      </c>
      <c r="Z1381" t="str">
        <f t="shared" si="170"/>
        <v>GRUENFARBE</v>
      </c>
      <c r="AA1381" s="9" t="str">
        <f t="shared" si="171"/>
        <v>01.01.2012</v>
      </c>
      <c r="AB1381" s="9" t="str">
        <f t="shared" si="175"/>
        <v>Nein</v>
      </c>
    </row>
    <row r="1382" spans="1:28" x14ac:dyDescent="0.25">
      <c r="A1382" t="s">
        <v>6400</v>
      </c>
      <c r="B1382" t="s">
        <v>4350</v>
      </c>
      <c r="C1382" t="s">
        <v>51</v>
      </c>
      <c r="D1382" t="s">
        <v>6401</v>
      </c>
      <c r="E1382" t="s">
        <v>6402</v>
      </c>
      <c r="F1382" t="s">
        <v>6403</v>
      </c>
      <c r="G1382" t="s">
        <v>53</v>
      </c>
      <c r="H1382" t="s">
        <v>51</v>
      </c>
      <c r="I1382" s="3" t="s">
        <v>9304</v>
      </c>
      <c r="J1382" t="s">
        <v>54</v>
      </c>
      <c r="K1382" t="s">
        <v>55</v>
      </c>
      <c r="L1382" t="s">
        <v>51</v>
      </c>
      <c r="M1382" t="s">
        <v>51</v>
      </c>
      <c r="N1382" t="s">
        <v>55</v>
      </c>
      <c r="O1382" t="s">
        <v>56</v>
      </c>
      <c r="P1382" t="s">
        <v>51</v>
      </c>
      <c r="Q1382" s="1" t="s">
        <v>6398</v>
      </c>
      <c r="R1382" t="s">
        <v>51</v>
      </c>
      <c r="S1382" t="s">
        <v>51</v>
      </c>
      <c r="T1382" t="s">
        <v>5232</v>
      </c>
      <c r="U1382">
        <f t="shared" si="168"/>
        <v>2011</v>
      </c>
      <c r="V1382" t="str">
        <f t="shared" si="172"/>
        <v>01</v>
      </c>
      <c r="W1382" t="str">
        <f t="shared" si="173"/>
        <v>01</v>
      </c>
      <c r="X1382" s="8">
        <f t="shared" si="174"/>
        <v>40544</v>
      </c>
      <c r="Y1382">
        <f t="shared" si="169"/>
        <v>14.9</v>
      </c>
      <c r="Z1382" t="str">
        <f t="shared" si="170"/>
        <v>GRUENFARBE</v>
      </c>
      <c r="AA1382" s="9" t="str">
        <f t="shared" si="171"/>
        <v>01.01.2011</v>
      </c>
      <c r="AB1382" s="9" t="str">
        <f t="shared" si="175"/>
        <v>Nein</v>
      </c>
    </row>
    <row r="1383" spans="1:28" x14ac:dyDescent="0.25">
      <c r="A1383" t="s">
        <v>51</v>
      </c>
      <c r="B1383" t="s">
        <v>52</v>
      </c>
      <c r="C1383" t="s">
        <v>51</v>
      </c>
      <c r="D1383" t="s">
        <v>51</v>
      </c>
      <c r="E1383" t="s">
        <v>51</v>
      </c>
      <c r="F1383" t="s">
        <v>51</v>
      </c>
      <c r="G1383" t="s">
        <v>61</v>
      </c>
      <c r="H1383" t="s">
        <v>51</v>
      </c>
      <c r="I1383" s="3" t="s">
        <v>9248</v>
      </c>
      <c r="J1383" t="s">
        <v>54</v>
      </c>
      <c r="K1383" t="s">
        <v>2958</v>
      </c>
      <c r="L1383" t="s">
        <v>51</v>
      </c>
      <c r="M1383" t="s">
        <v>51</v>
      </c>
      <c r="N1383" t="s">
        <v>2958</v>
      </c>
      <c r="O1383" t="s">
        <v>56</v>
      </c>
      <c r="P1383" t="s">
        <v>51</v>
      </c>
      <c r="Q1383" s="1" t="s">
        <v>6398</v>
      </c>
      <c r="R1383" t="s">
        <v>51</v>
      </c>
      <c r="S1383" t="s">
        <v>51</v>
      </c>
      <c r="T1383" t="s">
        <v>51</v>
      </c>
      <c r="U1383">
        <f t="shared" si="168"/>
        <v>1990</v>
      </c>
      <c r="V1383" t="str">
        <f t="shared" si="172"/>
        <v>01</v>
      </c>
      <c r="W1383" t="str">
        <f t="shared" si="173"/>
        <v>01</v>
      </c>
      <c r="X1383" s="8">
        <f t="shared" si="174"/>
        <v>32874</v>
      </c>
      <c r="Y1383">
        <f t="shared" si="169"/>
        <v>14.9</v>
      </c>
      <c r="Z1383" t="str">
        <f t="shared" si="170"/>
        <v>GRUENFARBE</v>
      </c>
      <c r="AA1383" s="9" t="str">
        <f t="shared" si="171"/>
        <v>01.01.1990</v>
      </c>
      <c r="AB1383" s="9" t="str">
        <f t="shared" si="175"/>
        <v>Nein</v>
      </c>
    </row>
    <row r="1384" spans="1:28" x14ac:dyDescent="0.25">
      <c r="A1384" t="s">
        <v>6404</v>
      </c>
      <c r="B1384" t="s">
        <v>6405</v>
      </c>
      <c r="C1384" t="s">
        <v>6406</v>
      </c>
      <c r="D1384" t="s">
        <v>593</v>
      </c>
      <c r="E1384" t="s">
        <v>594</v>
      </c>
      <c r="F1384" t="s">
        <v>6407</v>
      </c>
      <c r="G1384" t="s">
        <v>594</v>
      </c>
      <c r="H1384" t="s">
        <v>6408</v>
      </c>
      <c r="I1384" s="3" t="s">
        <v>9601</v>
      </c>
      <c r="J1384" t="s">
        <v>54</v>
      </c>
      <c r="K1384" t="s">
        <v>73</v>
      </c>
      <c r="L1384" t="s">
        <v>51</v>
      </c>
      <c r="M1384" t="s">
        <v>51</v>
      </c>
      <c r="N1384" t="s">
        <v>73</v>
      </c>
      <c r="O1384" t="s">
        <v>74</v>
      </c>
      <c r="P1384" t="s">
        <v>56</v>
      </c>
      <c r="Q1384" s="1" t="s">
        <v>6409</v>
      </c>
      <c r="R1384" t="s">
        <v>6410</v>
      </c>
      <c r="S1384" t="s">
        <v>1225</v>
      </c>
      <c r="T1384" t="s">
        <v>902</v>
      </c>
      <c r="U1384">
        <f t="shared" si="168"/>
        <v>2002</v>
      </c>
      <c r="V1384" t="str">
        <f t="shared" si="172"/>
        <v>01</v>
      </c>
      <c r="W1384" t="str">
        <f t="shared" si="173"/>
        <v>01</v>
      </c>
      <c r="X1384" s="8">
        <f t="shared" si="174"/>
        <v>37257</v>
      </c>
      <c r="Y1384">
        <f t="shared" si="169"/>
        <v>14.8</v>
      </c>
      <c r="Z1384" t="str">
        <f t="shared" si="170"/>
        <v>GRUENFARBE</v>
      </c>
      <c r="AA1384" s="9" t="str">
        <f t="shared" si="171"/>
        <v>01.01.2002</v>
      </c>
      <c r="AB1384" s="9" t="str">
        <f t="shared" si="175"/>
        <v>Nein</v>
      </c>
    </row>
    <row r="1385" spans="1:28" x14ac:dyDescent="0.25">
      <c r="A1385" t="s">
        <v>6411</v>
      </c>
      <c r="B1385" t="s">
        <v>224</v>
      </c>
      <c r="C1385" t="s">
        <v>6412</v>
      </c>
      <c r="D1385" t="s">
        <v>6413</v>
      </c>
      <c r="E1385" t="s">
        <v>6414</v>
      </c>
      <c r="F1385" t="s">
        <v>6415</v>
      </c>
      <c r="G1385" t="s">
        <v>53</v>
      </c>
      <c r="H1385" t="s">
        <v>6412</v>
      </c>
      <c r="I1385" s="4" t="s">
        <v>9439</v>
      </c>
      <c r="J1385" t="s">
        <v>54</v>
      </c>
      <c r="K1385" t="s">
        <v>463</v>
      </c>
      <c r="L1385" t="s">
        <v>51</v>
      </c>
      <c r="M1385" t="s">
        <v>51</v>
      </c>
      <c r="N1385" t="s">
        <v>463</v>
      </c>
      <c r="O1385" t="s">
        <v>74</v>
      </c>
      <c r="P1385" t="s">
        <v>74</v>
      </c>
      <c r="Q1385" s="1" t="s">
        <v>6409</v>
      </c>
      <c r="R1385" t="s">
        <v>532</v>
      </c>
      <c r="S1385" t="s">
        <v>450</v>
      </c>
      <c r="T1385" t="s">
        <v>616</v>
      </c>
      <c r="U1385">
        <f t="shared" si="168"/>
        <v>1957</v>
      </c>
      <c r="V1385" t="str">
        <f t="shared" si="172"/>
        <v>01</v>
      </c>
      <c r="W1385" t="str">
        <f t="shared" si="173"/>
        <v>01</v>
      </c>
      <c r="X1385" s="8">
        <f t="shared" si="174"/>
        <v>20821</v>
      </c>
      <c r="Y1385">
        <f t="shared" si="169"/>
        <v>14.8</v>
      </c>
      <c r="Z1385" t="str">
        <f t="shared" si="170"/>
        <v>ROTFARBE</v>
      </c>
      <c r="AA1385" s="9" t="str">
        <f t="shared" si="171"/>
        <v>01.01.1957</v>
      </c>
      <c r="AB1385" s="9" t="str">
        <f t="shared" si="175"/>
        <v>Nein</v>
      </c>
    </row>
    <row r="1386" spans="1:28" x14ac:dyDescent="0.25">
      <c r="A1386" t="s">
        <v>6424</v>
      </c>
      <c r="B1386" t="s">
        <v>6425</v>
      </c>
      <c r="C1386" t="s">
        <v>6426</v>
      </c>
      <c r="D1386" t="s">
        <v>6427</v>
      </c>
      <c r="E1386" t="s">
        <v>6428</v>
      </c>
      <c r="F1386" t="s">
        <v>51</v>
      </c>
      <c r="G1386" t="s">
        <v>81</v>
      </c>
      <c r="H1386" t="s">
        <v>2464</v>
      </c>
      <c r="I1386" s="3" t="s">
        <v>9323</v>
      </c>
      <c r="J1386" t="s">
        <v>54</v>
      </c>
      <c r="K1386" t="s">
        <v>73</v>
      </c>
      <c r="L1386" t="s">
        <v>73</v>
      </c>
      <c r="M1386" t="s">
        <v>667</v>
      </c>
      <c r="N1386" t="s">
        <v>73</v>
      </c>
      <c r="O1386" t="s">
        <v>74</v>
      </c>
      <c r="P1386" t="s">
        <v>56</v>
      </c>
      <c r="Q1386" s="1" t="s">
        <v>6419</v>
      </c>
      <c r="R1386" t="s">
        <v>6429</v>
      </c>
      <c r="S1386" t="s">
        <v>1225</v>
      </c>
      <c r="T1386" t="s">
        <v>6425</v>
      </c>
      <c r="U1386">
        <f t="shared" si="168"/>
        <v>1996</v>
      </c>
      <c r="V1386" t="str">
        <f t="shared" si="172"/>
        <v>01</v>
      </c>
      <c r="W1386" t="str">
        <f t="shared" si="173"/>
        <v>01</v>
      </c>
      <c r="X1386" s="8">
        <f t="shared" si="174"/>
        <v>35065</v>
      </c>
      <c r="Y1386">
        <f t="shared" si="169"/>
        <v>14.7</v>
      </c>
      <c r="Z1386" t="str">
        <f t="shared" si="170"/>
        <v>GRUENFARBE</v>
      </c>
      <c r="AA1386" s="9" t="str">
        <f t="shared" si="171"/>
        <v>01.01.1996</v>
      </c>
      <c r="AB1386" s="9" t="str">
        <f t="shared" si="175"/>
        <v>Nein</v>
      </c>
    </row>
    <row r="1387" spans="1:28" x14ac:dyDescent="0.25">
      <c r="A1387" t="s">
        <v>6421</v>
      </c>
      <c r="B1387" t="s">
        <v>51</v>
      </c>
      <c r="C1387" t="s">
        <v>51</v>
      </c>
      <c r="D1387" t="s">
        <v>6422</v>
      </c>
      <c r="E1387" t="s">
        <v>6423</v>
      </c>
      <c r="F1387" t="s">
        <v>51</v>
      </c>
      <c r="G1387" t="s">
        <v>58</v>
      </c>
      <c r="H1387" t="s">
        <v>51</v>
      </c>
      <c r="I1387" s="3" t="s">
        <v>9549</v>
      </c>
      <c r="J1387" t="s">
        <v>54</v>
      </c>
      <c r="K1387" t="s">
        <v>59</v>
      </c>
      <c r="L1387" t="s">
        <v>51</v>
      </c>
      <c r="M1387" t="s">
        <v>51</v>
      </c>
      <c r="N1387" t="s">
        <v>59</v>
      </c>
      <c r="O1387" t="s">
        <v>56</v>
      </c>
      <c r="P1387" t="s">
        <v>51</v>
      </c>
      <c r="Q1387" s="1" t="s">
        <v>6419</v>
      </c>
      <c r="R1387" t="s">
        <v>51</v>
      </c>
      <c r="S1387" t="s">
        <v>918</v>
      </c>
      <c r="T1387" t="s">
        <v>2279</v>
      </c>
      <c r="U1387">
        <f t="shared" si="168"/>
        <v>1995</v>
      </c>
      <c r="V1387" t="str">
        <f t="shared" si="172"/>
        <v>01</v>
      </c>
      <c r="W1387" t="str">
        <f t="shared" si="173"/>
        <v>01</v>
      </c>
      <c r="X1387" s="8">
        <f t="shared" si="174"/>
        <v>34700</v>
      </c>
      <c r="Y1387">
        <f t="shared" si="169"/>
        <v>14.7</v>
      </c>
      <c r="Z1387" t="str">
        <f t="shared" si="170"/>
        <v>GRUENFARBE</v>
      </c>
      <c r="AA1387" s="9" t="str">
        <f t="shared" si="171"/>
        <v>01.01.1995</v>
      </c>
      <c r="AB1387" s="9" t="str">
        <f t="shared" si="175"/>
        <v>Nein</v>
      </c>
    </row>
    <row r="1388" spans="1:28" x14ac:dyDescent="0.25">
      <c r="A1388" t="s">
        <v>6416</v>
      </c>
      <c r="B1388" t="s">
        <v>6417</v>
      </c>
      <c r="C1388" t="s">
        <v>3433</v>
      </c>
      <c r="D1388" t="s">
        <v>6418</v>
      </c>
      <c r="E1388" t="s">
        <v>2644</v>
      </c>
      <c r="F1388" t="s">
        <v>51</v>
      </c>
      <c r="G1388" t="s">
        <v>84</v>
      </c>
      <c r="H1388" t="s">
        <v>51</v>
      </c>
      <c r="I1388" s="4" t="s">
        <v>9889</v>
      </c>
      <c r="J1388" t="s">
        <v>54</v>
      </c>
      <c r="K1388" t="s">
        <v>1073</v>
      </c>
      <c r="L1388" t="s">
        <v>1281</v>
      </c>
      <c r="M1388" t="s">
        <v>613</v>
      </c>
      <c r="N1388" t="s">
        <v>1281</v>
      </c>
      <c r="O1388" t="s">
        <v>74</v>
      </c>
      <c r="P1388" t="s">
        <v>56</v>
      </c>
      <c r="Q1388" s="1" t="s">
        <v>6419</v>
      </c>
      <c r="R1388" t="s">
        <v>6420</v>
      </c>
      <c r="S1388" t="s">
        <v>450</v>
      </c>
      <c r="T1388" t="s">
        <v>2646</v>
      </c>
      <c r="U1388">
        <f t="shared" si="168"/>
        <v>1985</v>
      </c>
      <c r="V1388" t="str">
        <f t="shared" si="172"/>
        <v>12</v>
      </c>
      <c r="W1388" t="str">
        <f t="shared" si="173"/>
        <v>17</v>
      </c>
      <c r="X1388" s="8">
        <f t="shared" si="174"/>
        <v>31398</v>
      </c>
      <c r="Y1388">
        <f t="shared" si="169"/>
        <v>14.7</v>
      </c>
      <c r="Z1388" t="str">
        <f t="shared" si="170"/>
        <v>ROTFARBE</v>
      </c>
      <c r="AA1388" s="9" t="str">
        <f t="shared" si="171"/>
        <v>17.12.1985</v>
      </c>
      <c r="AB1388" s="9" t="str">
        <f t="shared" si="175"/>
        <v>Nein</v>
      </c>
    </row>
    <row r="1389" spans="1:28" x14ac:dyDescent="0.25">
      <c r="A1389" t="s">
        <v>6439</v>
      </c>
      <c r="B1389" t="s">
        <v>51</v>
      </c>
      <c r="C1389" t="s">
        <v>51</v>
      </c>
      <c r="D1389" t="s">
        <v>6440</v>
      </c>
      <c r="E1389" t="s">
        <v>6441</v>
      </c>
      <c r="F1389" t="s">
        <v>51</v>
      </c>
      <c r="G1389" t="s">
        <v>58</v>
      </c>
      <c r="H1389" t="s">
        <v>51</v>
      </c>
      <c r="I1389" s="3" t="s">
        <v>9355</v>
      </c>
      <c r="J1389" t="s">
        <v>54</v>
      </c>
      <c r="K1389" t="s">
        <v>59</v>
      </c>
      <c r="L1389" t="s">
        <v>51</v>
      </c>
      <c r="M1389" t="s">
        <v>51</v>
      </c>
      <c r="N1389" t="s">
        <v>59</v>
      </c>
      <c r="O1389" t="s">
        <v>56</v>
      </c>
      <c r="P1389" t="s">
        <v>51</v>
      </c>
      <c r="Q1389" s="1" t="s">
        <v>6435</v>
      </c>
      <c r="R1389" t="s">
        <v>51</v>
      </c>
      <c r="S1389" t="s">
        <v>918</v>
      </c>
      <c r="T1389" t="s">
        <v>2279</v>
      </c>
      <c r="U1389">
        <f t="shared" si="168"/>
        <v>2003</v>
      </c>
      <c r="V1389" t="str">
        <f t="shared" si="172"/>
        <v>01</v>
      </c>
      <c r="W1389" t="str">
        <f t="shared" si="173"/>
        <v>01</v>
      </c>
      <c r="X1389" s="8">
        <f t="shared" si="174"/>
        <v>37622</v>
      </c>
      <c r="Y1389">
        <f t="shared" si="169"/>
        <v>14.6</v>
      </c>
      <c r="Z1389" t="str">
        <f t="shared" si="170"/>
        <v>GRUENFARBE</v>
      </c>
      <c r="AA1389" s="9" t="str">
        <f t="shared" si="171"/>
        <v>01.01.2003</v>
      </c>
      <c r="AB1389" s="9" t="str">
        <f t="shared" si="175"/>
        <v>Nein</v>
      </c>
    </row>
    <row r="1390" spans="1:28" x14ac:dyDescent="0.25">
      <c r="A1390" t="s">
        <v>6437</v>
      </c>
      <c r="B1390" t="s">
        <v>51</v>
      </c>
      <c r="C1390" t="s">
        <v>51</v>
      </c>
      <c r="D1390" t="s">
        <v>3916</v>
      </c>
      <c r="E1390" t="s">
        <v>6438</v>
      </c>
      <c r="F1390" t="s">
        <v>51</v>
      </c>
      <c r="G1390" t="s">
        <v>69</v>
      </c>
      <c r="H1390" t="s">
        <v>51</v>
      </c>
      <c r="I1390" s="3" t="s">
        <v>9549</v>
      </c>
      <c r="J1390" t="s">
        <v>54</v>
      </c>
      <c r="K1390" t="s">
        <v>59</v>
      </c>
      <c r="L1390" t="s">
        <v>51</v>
      </c>
      <c r="M1390" t="s">
        <v>51</v>
      </c>
      <c r="N1390" t="s">
        <v>59</v>
      </c>
      <c r="O1390" t="s">
        <v>56</v>
      </c>
      <c r="P1390" t="s">
        <v>51</v>
      </c>
      <c r="Q1390" s="1" t="s">
        <v>6435</v>
      </c>
      <c r="R1390" t="s">
        <v>51</v>
      </c>
      <c r="S1390" t="s">
        <v>1225</v>
      </c>
      <c r="T1390" t="s">
        <v>3826</v>
      </c>
      <c r="U1390">
        <f t="shared" si="168"/>
        <v>1995</v>
      </c>
      <c r="V1390" t="str">
        <f t="shared" si="172"/>
        <v>01</v>
      </c>
      <c r="W1390" t="str">
        <f t="shared" si="173"/>
        <v>01</v>
      </c>
      <c r="X1390" s="8">
        <f t="shared" si="174"/>
        <v>34700</v>
      </c>
      <c r="Y1390">
        <f t="shared" si="169"/>
        <v>14.6</v>
      </c>
      <c r="Z1390" t="str">
        <f t="shared" si="170"/>
        <v>GRUENFARBE</v>
      </c>
      <c r="AA1390" s="9" t="str">
        <f t="shared" si="171"/>
        <v>01.01.1995</v>
      </c>
      <c r="AB1390" s="9" t="str">
        <f t="shared" si="175"/>
        <v>Nein</v>
      </c>
    </row>
    <row r="1391" spans="1:28" x14ac:dyDescent="0.25">
      <c r="A1391" t="s">
        <v>6430</v>
      </c>
      <c r="B1391" t="s">
        <v>6431</v>
      </c>
      <c r="C1391" t="s">
        <v>6432</v>
      </c>
      <c r="D1391" t="s">
        <v>6433</v>
      </c>
      <c r="E1391" t="s">
        <v>682</v>
      </c>
      <c r="F1391" t="s">
        <v>6434</v>
      </c>
      <c r="G1391" t="s">
        <v>63</v>
      </c>
      <c r="H1391" t="s">
        <v>51</v>
      </c>
      <c r="I1391" s="4" t="s">
        <v>9890</v>
      </c>
      <c r="J1391" t="s">
        <v>54</v>
      </c>
      <c r="K1391" t="s">
        <v>1281</v>
      </c>
      <c r="L1391" t="s">
        <v>1281</v>
      </c>
      <c r="M1391" t="s">
        <v>1471</v>
      </c>
      <c r="N1391" t="s">
        <v>1281</v>
      </c>
      <c r="O1391" t="s">
        <v>74</v>
      </c>
      <c r="P1391" t="s">
        <v>419</v>
      </c>
      <c r="Q1391" s="1" t="s">
        <v>6435</v>
      </c>
      <c r="R1391" t="s">
        <v>6436</v>
      </c>
      <c r="S1391" t="s">
        <v>918</v>
      </c>
      <c r="T1391" t="s">
        <v>471</v>
      </c>
      <c r="U1391">
        <f t="shared" si="168"/>
        <v>1986</v>
      </c>
      <c r="V1391" t="str">
        <f t="shared" si="172"/>
        <v>02</v>
      </c>
      <c r="W1391" t="str">
        <f t="shared" si="173"/>
        <v>13</v>
      </c>
      <c r="X1391" s="8">
        <f t="shared" si="174"/>
        <v>31456</v>
      </c>
      <c r="Y1391">
        <f t="shared" si="169"/>
        <v>14.6</v>
      </c>
      <c r="Z1391" t="str">
        <f t="shared" si="170"/>
        <v>ROTFARBE</v>
      </c>
      <c r="AA1391" s="9" t="str">
        <f t="shared" si="171"/>
        <v>13.02.1986</v>
      </c>
      <c r="AB1391" s="9" t="str">
        <f t="shared" si="175"/>
        <v>Nein</v>
      </c>
    </row>
    <row r="1392" spans="1:28" x14ac:dyDescent="0.25">
      <c r="A1392" t="s">
        <v>6442</v>
      </c>
      <c r="B1392" t="s">
        <v>6443</v>
      </c>
      <c r="C1392" t="s">
        <v>6444</v>
      </c>
      <c r="D1392" t="s">
        <v>826</v>
      </c>
      <c r="E1392" t="s">
        <v>6445</v>
      </c>
      <c r="F1392" t="s">
        <v>51</v>
      </c>
      <c r="G1392" t="s">
        <v>66</v>
      </c>
      <c r="H1392" t="s">
        <v>51</v>
      </c>
      <c r="I1392" s="3" t="s">
        <v>9891</v>
      </c>
      <c r="J1392" t="s">
        <v>54</v>
      </c>
      <c r="K1392" t="s">
        <v>59</v>
      </c>
      <c r="L1392" t="s">
        <v>51</v>
      </c>
      <c r="M1392" t="s">
        <v>51</v>
      </c>
      <c r="N1392" t="s">
        <v>59</v>
      </c>
      <c r="O1392" t="s">
        <v>56</v>
      </c>
      <c r="P1392" t="s">
        <v>51</v>
      </c>
      <c r="Q1392" s="1" t="s">
        <v>6446</v>
      </c>
      <c r="R1392" t="s">
        <v>51</v>
      </c>
      <c r="S1392" t="s">
        <v>107</v>
      </c>
      <c r="T1392" t="s">
        <v>196</v>
      </c>
      <c r="U1392">
        <f t="shared" si="168"/>
        <v>2019</v>
      </c>
      <c r="V1392" t="str">
        <f t="shared" si="172"/>
        <v>10</v>
      </c>
      <c r="W1392" t="str">
        <f t="shared" si="173"/>
        <v>19</v>
      </c>
      <c r="X1392" s="8">
        <f t="shared" si="174"/>
        <v>43757</v>
      </c>
      <c r="Y1392">
        <f t="shared" si="169"/>
        <v>14.5</v>
      </c>
      <c r="Z1392" t="str">
        <f t="shared" si="170"/>
        <v>GRUENFARBE</v>
      </c>
      <c r="AA1392" s="9" t="str">
        <f t="shared" si="171"/>
        <v>19.10.2019</v>
      </c>
      <c r="AB1392" s="9" t="str">
        <f t="shared" si="175"/>
        <v>Nein</v>
      </c>
    </row>
    <row r="1393" spans="1:28" x14ac:dyDescent="0.25">
      <c r="A1393" t="s">
        <v>6447</v>
      </c>
      <c r="B1393" t="s">
        <v>51</v>
      </c>
      <c r="C1393" t="s">
        <v>51</v>
      </c>
      <c r="D1393" t="s">
        <v>4945</v>
      </c>
      <c r="E1393" t="s">
        <v>4946</v>
      </c>
      <c r="F1393" t="s">
        <v>6448</v>
      </c>
      <c r="G1393" t="s">
        <v>88</v>
      </c>
      <c r="H1393" t="s">
        <v>51</v>
      </c>
      <c r="I1393" s="3" t="s">
        <v>9594</v>
      </c>
      <c r="J1393" t="s">
        <v>54</v>
      </c>
      <c r="K1393" t="s">
        <v>55</v>
      </c>
      <c r="L1393" t="s">
        <v>51</v>
      </c>
      <c r="M1393" t="s">
        <v>51</v>
      </c>
      <c r="N1393" t="s">
        <v>55</v>
      </c>
      <c r="O1393" t="s">
        <v>56</v>
      </c>
      <c r="P1393" t="s">
        <v>51</v>
      </c>
      <c r="Q1393" s="1" t="s">
        <v>6446</v>
      </c>
      <c r="R1393" t="s">
        <v>51</v>
      </c>
      <c r="S1393" t="s">
        <v>51</v>
      </c>
      <c r="T1393" t="s">
        <v>6449</v>
      </c>
      <c r="U1393">
        <f t="shared" si="168"/>
        <v>2012</v>
      </c>
      <c r="V1393" t="str">
        <f t="shared" si="172"/>
        <v>01</v>
      </c>
      <c r="W1393" t="str">
        <f t="shared" si="173"/>
        <v>01</v>
      </c>
      <c r="X1393" s="8">
        <f t="shared" si="174"/>
        <v>40909</v>
      </c>
      <c r="Y1393">
        <f t="shared" si="169"/>
        <v>14.5</v>
      </c>
      <c r="Z1393" t="str">
        <f t="shared" si="170"/>
        <v>GRUENFARBE</v>
      </c>
      <c r="AA1393" s="9" t="str">
        <f t="shared" si="171"/>
        <v>01.01.2012</v>
      </c>
      <c r="AB1393" s="9" t="str">
        <f t="shared" si="175"/>
        <v>Nein</v>
      </c>
    </row>
    <row r="1394" spans="1:28" x14ac:dyDescent="0.25">
      <c r="A1394" t="s">
        <v>6485</v>
      </c>
      <c r="B1394" t="s">
        <v>6486</v>
      </c>
      <c r="C1394" t="s">
        <v>51</v>
      </c>
      <c r="D1394" t="s">
        <v>4477</v>
      </c>
      <c r="E1394" t="s">
        <v>6487</v>
      </c>
      <c r="F1394" t="s">
        <v>51</v>
      </c>
      <c r="G1394" t="s">
        <v>69</v>
      </c>
      <c r="H1394" t="s">
        <v>51</v>
      </c>
      <c r="I1394" s="3" t="s">
        <v>9269</v>
      </c>
      <c r="J1394" t="s">
        <v>54</v>
      </c>
      <c r="K1394" t="s">
        <v>55</v>
      </c>
      <c r="L1394" t="s">
        <v>51</v>
      </c>
      <c r="M1394" t="s">
        <v>51</v>
      </c>
      <c r="N1394" t="s">
        <v>55</v>
      </c>
      <c r="O1394" t="s">
        <v>56</v>
      </c>
      <c r="P1394" t="s">
        <v>51</v>
      </c>
      <c r="Q1394" s="1" t="s">
        <v>6446</v>
      </c>
      <c r="R1394" t="s">
        <v>51</v>
      </c>
      <c r="S1394" t="s">
        <v>1225</v>
      </c>
      <c r="T1394" t="s">
        <v>3826</v>
      </c>
      <c r="U1394">
        <f t="shared" si="168"/>
        <v>2010</v>
      </c>
      <c r="V1394" t="str">
        <f t="shared" si="172"/>
        <v>01</v>
      </c>
      <c r="W1394" t="str">
        <f t="shared" si="173"/>
        <v>01</v>
      </c>
      <c r="X1394" s="8">
        <f t="shared" si="174"/>
        <v>40179</v>
      </c>
      <c r="Y1394">
        <f t="shared" si="169"/>
        <v>14.5</v>
      </c>
      <c r="Z1394" t="str">
        <f t="shared" si="170"/>
        <v>GRUENFARBE</v>
      </c>
      <c r="AA1394" s="9" t="str">
        <f t="shared" si="171"/>
        <v>01.01.2010</v>
      </c>
      <c r="AB1394" s="9" t="str">
        <f t="shared" si="175"/>
        <v>Nein</v>
      </c>
    </row>
    <row r="1395" spans="1:28" x14ac:dyDescent="0.25">
      <c r="A1395" t="s">
        <v>6450</v>
      </c>
      <c r="B1395" t="s">
        <v>6451</v>
      </c>
      <c r="C1395" t="s">
        <v>6452</v>
      </c>
      <c r="D1395" t="s">
        <v>6453</v>
      </c>
      <c r="E1395" t="s">
        <v>6454</v>
      </c>
      <c r="F1395" t="s">
        <v>6455</v>
      </c>
      <c r="G1395" t="s">
        <v>66</v>
      </c>
      <c r="H1395" t="s">
        <v>6452</v>
      </c>
      <c r="I1395" s="3" t="s">
        <v>9892</v>
      </c>
      <c r="J1395" t="s">
        <v>54</v>
      </c>
      <c r="K1395" t="s">
        <v>1281</v>
      </c>
      <c r="L1395" t="s">
        <v>3228</v>
      </c>
      <c r="M1395" t="s">
        <v>51</v>
      </c>
      <c r="N1395" t="s">
        <v>1281</v>
      </c>
      <c r="O1395" t="s">
        <v>74</v>
      </c>
      <c r="P1395" t="s">
        <v>56</v>
      </c>
      <c r="Q1395" s="1" t="s">
        <v>6446</v>
      </c>
      <c r="R1395" t="s">
        <v>6456</v>
      </c>
      <c r="S1395" t="s">
        <v>1225</v>
      </c>
      <c r="T1395" t="s">
        <v>1625</v>
      </c>
      <c r="U1395">
        <f t="shared" si="168"/>
        <v>2009</v>
      </c>
      <c r="V1395" t="str">
        <f t="shared" si="172"/>
        <v>06</v>
      </c>
      <c r="W1395" t="str">
        <f t="shared" si="173"/>
        <v>09</v>
      </c>
      <c r="X1395" s="8">
        <f t="shared" si="174"/>
        <v>39973</v>
      </c>
      <c r="Y1395">
        <f t="shared" si="169"/>
        <v>14.5</v>
      </c>
      <c r="Z1395" t="str">
        <f t="shared" si="170"/>
        <v>GRUENFARBE</v>
      </c>
      <c r="AA1395" s="9" t="str">
        <f t="shared" si="171"/>
        <v>09.06.2009</v>
      </c>
      <c r="AB1395" s="9" t="str">
        <f t="shared" si="175"/>
        <v>Nein</v>
      </c>
    </row>
    <row r="1396" spans="1:28" x14ac:dyDescent="0.25">
      <c r="A1396" t="s">
        <v>6473</v>
      </c>
      <c r="B1396" t="s">
        <v>4438</v>
      </c>
      <c r="C1396" t="s">
        <v>6474</v>
      </c>
      <c r="D1396" t="s">
        <v>6475</v>
      </c>
      <c r="E1396" t="s">
        <v>6476</v>
      </c>
      <c r="F1396" t="s">
        <v>51</v>
      </c>
      <c r="G1396" t="s">
        <v>63</v>
      </c>
      <c r="H1396" t="s">
        <v>51</v>
      </c>
      <c r="I1396" s="3" t="s">
        <v>9894</v>
      </c>
      <c r="J1396" t="s">
        <v>54</v>
      </c>
      <c r="K1396" t="s">
        <v>59</v>
      </c>
      <c r="L1396" t="s">
        <v>51</v>
      </c>
      <c r="M1396" t="s">
        <v>51</v>
      </c>
      <c r="N1396" t="s">
        <v>59</v>
      </c>
      <c r="O1396" t="s">
        <v>56</v>
      </c>
      <c r="P1396" t="s">
        <v>74</v>
      </c>
      <c r="Q1396" s="1" t="s">
        <v>6446</v>
      </c>
      <c r="R1396" t="s">
        <v>6477</v>
      </c>
      <c r="S1396" t="s">
        <v>51</v>
      </c>
      <c r="T1396" t="s">
        <v>471</v>
      </c>
      <c r="U1396">
        <f t="shared" si="168"/>
        <v>2006</v>
      </c>
      <c r="V1396" t="str">
        <f t="shared" si="172"/>
        <v>08</v>
      </c>
      <c r="W1396" t="str">
        <f t="shared" si="173"/>
        <v>10</v>
      </c>
      <c r="X1396" s="8">
        <f t="shared" si="174"/>
        <v>38939</v>
      </c>
      <c r="Y1396">
        <f t="shared" si="169"/>
        <v>14.5</v>
      </c>
      <c r="Z1396" t="str">
        <f t="shared" si="170"/>
        <v>GRUENFARBE</v>
      </c>
      <c r="AA1396" s="9" t="str">
        <f t="shared" si="171"/>
        <v>10.08.2006</v>
      </c>
      <c r="AB1396" s="9" t="str">
        <f t="shared" si="175"/>
        <v>Nein</v>
      </c>
    </row>
    <row r="1397" spans="1:28" x14ac:dyDescent="0.25">
      <c r="A1397" t="s">
        <v>6478</v>
      </c>
      <c r="B1397" t="s">
        <v>6479</v>
      </c>
      <c r="C1397" t="s">
        <v>6480</v>
      </c>
      <c r="D1397" t="s">
        <v>6481</v>
      </c>
      <c r="E1397" t="s">
        <v>6482</v>
      </c>
      <c r="F1397" t="s">
        <v>51</v>
      </c>
      <c r="G1397" t="s">
        <v>58</v>
      </c>
      <c r="H1397" t="s">
        <v>653</v>
      </c>
      <c r="I1397" s="3" t="s">
        <v>9895</v>
      </c>
      <c r="J1397" t="s">
        <v>54</v>
      </c>
      <c r="K1397" t="s">
        <v>91</v>
      </c>
      <c r="L1397" t="s">
        <v>4896</v>
      </c>
      <c r="M1397" t="s">
        <v>51</v>
      </c>
      <c r="N1397" t="s">
        <v>91</v>
      </c>
      <c r="O1397" t="s">
        <v>56</v>
      </c>
      <c r="P1397" t="s">
        <v>74</v>
      </c>
      <c r="Q1397" s="1" t="s">
        <v>6446</v>
      </c>
      <c r="R1397" t="s">
        <v>6483</v>
      </c>
      <c r="S1397" t="s">
        <v>1225</v>
      </c>
      <c r="T1397" t="s">
        <v>6484</v>
      </c>
      <c r="U1397">
        <f t="shared" si="168"/>
        <v>2002</v>
      </c>
      <c r="V1397" t="str">
        <f t="shared" si="172"/>
        <v>04</v>
      </c>
      <c r="W1397" t="str">
        <f t="shared" si="173"/>
        <v>01</v>
      </c>
      <c r="X1397" s="8">
        <f t="shared" si="174"/>
        <v>37347</v>
      </c>
      <c r="Y1397">
        <f t="shared" si="169"/>
        <v>14.5</v>
      </c>
      <c r="Z1397" t="str">
        <f t="shared" si="170"/>
        <v>GRUENFARBE</v>
      </c>
      <c r="AA1397" s="9" t="str">
        <f t="shared" si="171"/>
        <v>01.04.2002</v>
      </c>
      <c r="AB1397" s="9" t="str">
        <f t="shared" si="175"/>
        <v>Nein</v>
      </c>
    </row>
    <row r="1398" spans="1:28" x14ac:dyDescent="0.25">
      <c r="A1398" t="s">
        <v>6465</v>
      </c>
      <c r="B1398" t="s">
        <v>4331</v>
      </c>
      <c r="C1398" t="s">
        <v>6466</v>
      </c>
      <c r="D1398" t="s">
        <v>6467</v>
      </c>
      <c r="E1398" t="s">
        <v>6468</v>
      </c>
      <c r="F1398" t="s">
        <v>6469</v>
      </c>
      <c r="G1398" t="s">
        <v>63</v>
      </c>
      <c r="H1398" t="s">
        <v>6470</v>
      </c>
      <c r="I1398" s="4" t="s">
        <v>9837</v>
      </c>
      <c r="J1398" t="s">
        <v>54</v>
      </c>
      <c r="K1398" t="s">
        <v>183</v>
      </c>
      <c r="L1398" t="s">
        <v>6471</v>
      </c>
      <c r="M1398" t="s">
        <v>6472</v>
      </c>
      <c r="N1398" t="s">
        <v>171</v>
      </c>
      <c r="O1398" t="s">
        <v>74</v>
      </c>
      <c r="P1398" t="s">
        <v>56</v>
      </c>
      <c r="Q1398" s="1" t="s">
        <v>6446</v>
      </c>
      <c r="R1398" t="s">
        <v>51</v>
      </c>
      <c r="S1398" t="s">
        <v>1225</v>
      </c>
      <c r="T1398" t="s">
        <v>471</v>
      </c>
      <c r="U1398">
        <f t="shared" si="168"/>
        <v>1979</v>
      </c>
      <c r="V1398" t="str">
        <f t="shared" si="172"/>
        <v>10</v>
      </c>
      <c r="W1398" t="str">
        <f t="shared" si="173"/>
        <v>01</v>
      </c>
      <c r="X1398" s="8">
        <f t="shared" si="174"/>
        <v>29129</v>
      </c>
      <c r="Y1398">
        <f t="shared" si="169"/>
        <v>14.5</v>
      </c>
      <c r="Z1398" t="str">
        <f t="shared" si="170"/>
        <v>ROTFARBE</v>
      </c>
      <c r="AA1398" s="9" t="str">
        <f t="shared" si="171"/>
        <v>01.10.1979</v>
      </c>
      <c r="AB1398" s="9" t="str">
        <f t="shared" si="175"/>
        <v>Nein</v>
      </c>
    </row>
    <row r="1399" spans="1:28" x14ac:dyDescent="0.25">
      <c r="A1399" t="s">
        <v>6457</v>
      </c>
      <c r="B1399" t="s">
        <v>2519</v>
      </c>
      <c r="C1399" t="s">
        <v>6458</v>
      </c>
      <c r="D1399" t="s">
        <v>6459</v>
      </c>
      <c r="E1399" t="s">
        <v>2522</v>
      </c>
      <c r="F1399" t="s">
        <v>51</v>
      </c>
      <c r="G1399" t="s">
        <v>84</v>
      </c>
      <c r="H1399" t="s">
        <v>51</v>
      </c>
      <c r="I1399" s="4" t="s">
        <v>9500</v>
      </c>
      <c r="J1399" t="s">
        <v>54</v>
      </c>
      <c r="K1399" t="s">
        <v>1281</v>
      </c>
      <c r="L1399" t="s">
        <v>51</v>
      </c>
      <c r="M1399" t="s">
        <v>51</v>
      </c>
      <c r="N1399" t="s">
        <v>1281</v>
      </c>
      <c r="O1399" t="s">
        <v>74</v>
      </c>
      <c r="P1399" t="s">
        <v>419</v>
      </c>
      <c r="Q1399" s="1" t="s">
        <v>6446</v>
      </c>
      <c r="R1399" t="s">
        <v>6460</v>
      </c>
      <c r="S1399" t="s">
        <v>1225</v>
      </c>
      <c r="T1399" t="s">
        <v>6461</v>
      </c>
      <c r="U1399">
        <f t="shared" si="168"/>
        <v>1972</v>
      </c>
      <c r="V1399" t="str">
        <f t="shared" si="172"/>
        <v>01</v>
      </c>
      <c r="W1399" t="str">
        <f t="shared" si="173"/>
        <v>01</v>
      </c>
      <c r="X1399" s="8">
        <f t="shared" si="174"/>
        <v>26299</v>
      </c>
      <c r="Y1399">
        <f t="shared" si="169"/>
        <v>14.5</v>
      </c>
      <c r="Z1399" t="str">
        <f t="shared" si="170"/>
        <v>ROTFARBE</v>
      </c>
      <c r="AA1399" s="9" t="str">
        <f t="shared" si="171"/>
        <v>01.01.1972</v>
      </c>
      <c r="AB1399" s="9" t="str">
        <f t="shared" si="175"/>
        <v>Nein</v>
      </c>
    </row>
    <row r="1400" spans="1:28" x14ac:dyDescent="0.25">
      <c r="A1400" t="s">
        <v>6462</v>
      </c>
      <c r="B1400" t="s">
        <v>114</v>
      </c>
      <c r="C1400" t="s">
        <v>6463</v>
      </c>
      <c r="D1400" t="s">
        <v>6464</v>
      </c>
      <c r="E1400" t="s">
        <v>1709</v>
      </c>
      <c r="F1400" t="s">
        <v>51</v>
      </c>
      <c r="G1400" t="s">
        <v>61</v>
      </c>
      <c r="H1400" t="s">
        <v>6463</v>
      </c>
      <c r="I1400" s="4" t="s">
        <v>9893</v>
      </c>
      <c r="J1400" t="s">
        <v>54</v>
      </c>
      <c r="K1400" t="s">
        <v>463</v>
      </c>
      <c r="L1400" t="s">
        <v>51</v>
      </c>
      <c r="M1400" t="s">
        <v>51</v>
      </c>
      <c r="N1400" t="s">
        <v>463</v>
      </c>
      <c r="O1400" t="s">
        <v>74</v>
      </c>
      <c r="P1400" t="s">
        <v>74</v>
      </c>
      <c r="Q1400" s="1" t="s">
        <v>6446</v>
      </c>
      <c r="R1400" t="s">
        <v>51</v>
      </c>
      <c r="S1400" t="s">
        <v>1225</v>
      </c>
      <c r="T1400" t="s">
        <v>1316</v>
      </c>
      <c r="U1400">
        <f t="shared" si="168"/>
        <v>1924</v>
      </c>
      <c r="V1400" t="str">
        <f t="shared" si="172"/>
        <v>04</v>
      </c>
      <c r="W1400" t="str">
        <f t="shared" si="173"/>
        <v>01</v>
      </c>
      <c r="X1400" s="8">
        <f t="shared" si="174"/>
        <v>8858</v>
      </c>
      <c r="Y1400">
        <f t="shared" si="169"/>
        <v>14.5</v>
      </c>
      <c r="Z1400" t="str">
        <f t="shared" si="170"/>
        <v>ROTFARBE</v>
      </c>
      <c r="AA1400" s="9" t="str">
        <f t="shared" si="171"/>
        <v>01.04.1924</v>
      </c>
      <c r="AB1400" s="9" t="str">
        <f t="shared" si="175"/>
        <v>Nein</v>
      </c>
    </row>
    <row r="1401" spans="1:28" x14ac:dyDescent="0.25">
      <c r="A1401" t="s">
        <v>6488</v>
      </c>
      <c r="B1401" t="s">
        <v>6489</v>
      </c>
      <c r="C1401" t="s">
        <v>6490</v>
      </c>
      <c r="D1401" t="s">
        <v>6491</v>
      </c>
      <c r="E1401" t="s">
        <v>6492</v>
      </c>
      <c r="F1401" t="s">
        <v>51</v>
      </c>
      <c r="G1401" t="s">
        <v>66</v>
      </c>
      <c r="H1401" t="s">
        <v>51</v>
      </c>
      <c r="I1401" s="3" t="s">
        <v>9896</v>
      </c>
      <c r="J1401" t="s">
        <v>54</v>
      </c>
      <c r="K1401" t="s">
        <v>59</v>
      </c>
      <c r="L1401" t="s">
        <v>51</v>
      </c>
      <c r="M1401" t="s">
        <v>51</v>
      </c>
      <c r="N1401" t="s">
        <v>59</v>
      </c>
      <c r="O1401" t="s">
        <v>56</v>
      </c>
      <c r="P1401" t="s">
        <v>51</v>
      </c>
      <c r="Q1401" s="1" t="s">
        <v>6493</v>
      </c>
      <c r="R1401" t="s">
        <v>51</v>
      </c>
      <c r="S1401" t="s">
        <v>51</v>
      </c>
      <c r="T1401" t="s">
        <v>51</v>
      </c>
      <c r="U1401">
        <f t="shared" si="168"/>
        <v>2019</v>
      </c>
      <c r="V1401" t="str">
        <f t="shared" si="172"/>
        <v>06</v>
      </c>
      <c r="W1401" t="str">
        <f t="shared" si="173"/>
        <v>26</v>
      </c>
      <c r="X1401" s="8">
        <f t="shared" si="174"/>
        <v>43642</v>
      </c>
      <c r="Y1401">
        <f t="shared" si="169"/>
        <v>14.4</v>
      </c>
      <c r="Z1401" t="str">
        <f t="shared" si="170"/>
        <v>GRUENFARBE</v>
      </c>
      <c r="AA1401" s="9" t="str">
        <f t="shared" si="171"/>
        <v>26.06.2019</v>
      </c>
      <c r="AB1401" s="9" t="str">
        <f t="shared" si="175"/>
        <v>Nein</v>
      </c>
    </row>
    <row r="1402" spans="1:28" x14ac:dyDescent="0.25">
      <c r="A1402" t="s">
        <v>6494</v>
      </c>
      <c r="B1402" t="s">
        <v>6495</v>
      </c>
      <c r="C1402" t="s">
        <v>6496</v>
      </c>
      <c r="D1402" t="s">
        <v>6497</v>
      </c>
      <c r="E1402" t="s">
        <v>6498</v>
      </c>
      <c r="F1402" t="s">
        <v>6499</v>
      </c>
      <c r="G1402" t="s">
        <v>93</v>
      </c>
      <c r="H1402" t="s">
        <v>51</v>
      </c>
      <c r="I1402" s="3" t="s">
        <v>9897</v>
      </c>
      <c r="J1402" t="s">
        <v>54</v>
      </c>
      <c r="K1402" t="s">
        <v>59</v>
      </c>
      <c r="L1402" t="s">
        <v>51</v>
      </c>
      <c r="M1402" t="s">
        <v>51</v>
      </c>
      <c r="N1402" t="s">
        <v>59</v>
      </c>
      <c r="O1402" t="s">
        <v>56</v>
      </c>
      <c r="P1402" t="s">
        <v>74</v>
      </c>
      <c r="Q1402" s="1" t="s">
        <v>6493</v>
      </c>
      <c r="R1402" t="s">
        <v>51</v>
      </c>
      <c r="S1402" t="s">
        <v>1225</v>
      </c>
      <c r="T1402" t="s">
        <v>6500</v>
      </c>
      <c r="U1402">
        <f t="shared" si="168"/>
        <v>2017</v>
      </c>
      <c r="V1402" t="str">
        <f t="shared" si="172"/>
        <v>05</v>
      </c>
      <c r="W1402" t="str">
        <f t="shared" si="173"/>
        <v>04</v>
      </c>
      <c r="X1402" s="8">
        <f t="shared" si="174"/>
        <v>42859</v>
      </c>
      <c r="Y1402">
        <f t="shared" si="169"/>
        <v>14.4</v>
      </c>
      <c r="Z1402" t="str">
        <f t="shared" si="170"/>
        <v>GRUENFARBE</v>
      </c>
      <c r="AA1402" s="9" t="str">
        <f t="shared" si="171"/>
        <v>04.05.2017</v>
      </c>
      <c r="AB1402" s="9" t="str">
        <f t="shared" si="175"/>
        <v>Nein</v>
      </c>
    </row>
    <row r="1403" spans="1:28" x14ac:dyDescent="0.25">
      <c r="A1403" t="s">
        <v>6501</v>
      </c>
      <c r="B1403" t="s">
        <v>6502</v>
      </c>
      <c r="C1403" t="s">
        <v>6503</v>
      </c>
      <c r="D1403" t="s">
        <v>6504</v>
      </c>
      <c r="E1403" t="s">
        <v>6505</v>
      </c>
      <c r="F1403" t="s">
        <v>6506</v>
      </c>
      <c r="G1403" t="s">
        <v>53</v>
      </c>
      <c r="H1403" t="s">
        <v>51</v>
      </c>
      <c r="I1403" s="3" t="s">
        <v>9898</v>
      </c>
      <c r="J1403" t="s">
        <v>54</v>
      </c>
      <c r="K1403" t="s">
        <v>59</v>
      </c>
      <c r="L1403" t="s">
        <v>51</v>
      </c>
      <c r="M1403" t="s">
        <v>51</v>
      </c>
      <c r="N1403" t="s">
        <v>59</v>
      </c>
      <c r="O1403" t="s">
        <v>56</v>
      </c>
      <c r="P1403" t="s">
        <v>51</v>
      </c>
      <c r="Q1403" s="1" t="s">
        <v>6493</v>
      </c>
      <c r="R1403" t="s">
        <v>51</v>
      </c>
      <c r="S1403" t="s">
        <v>51</v>
      </c>
      <c r="T1403" t="s">
        <v>51</v>
      </c>
      <c r="U1403">
        <f t="shared" si="168"/>
        <v>2017</v>
      </c>
      <c r="V1403" t="str">
        <f t="shared" si="172"/>
        <v>03</v>
      </c>
      <c r="W1403" t="str">
        <f t="shared" si="173"/>
        <v>29</v>
      </c>
      <c r="X1403" s="8">
        <f t="shared" si="174"/>
        <v>42823</v>
      </c>
      <c r="Y1403">
        <f t="shared" si="169"/>
        <v>14.4</v>
      </c>
      <c r="Z1403" t="str">
        <f t="shared" si="170"/>
        <v>GRUENFARBE</v>
      </c>
      <c r="AA1403" s="9" t="str">
        <f t="shared" si="171"/>
        <v>29.03.2017</v>
      </c>
      <c r="AB1403" s="9" t="str">
        <f t="shared" si="175"/>
        <v>Nein</v>
      </c>
    </row>
    <row r="1404" spans="1:28" x14ac:dyDescent="0.25">
      <c r="A1404" t="s">
        <v>6513</v>
      </c>
      <c r="B1404" t="s">
        <v>51</v>
      </c>
      <c r="C1404" t="s">
        <v>6514</v>
      </c>
      <c r="D1404" t="s">
        <v>6515</v>
      </c>
      <c r="E1404" t="s">
        <v>6516</v>
      </c>
      <c r="F1404" t="s">
        <v>6517</v>
      </c>
      <c r="G1404" t="s">
        <v>66</v>
      </c>
      <c r="H1404" t="s">
        <v>51</v>
      </c>
      <c r="I1404" s="3" t="s">
        <v>9369</v>
      </c>
      <c r="J1404" t="s">
        <v>54</v>
      </c>
      <c r="K1404" t="s">
        <v>59</v>
      </c>
      <c r="L1404" t="s">
        <v>51</v>
      </c>
      <c r="M1404" t="s">
        <v>51</v>
      </c>
      <c r="N1404" t="s">
        <v>59</v>
      </c>
      <c r="O1404" t="s">
        <v>56</v>
      </c>
      <c r="P1404" t="s">
        <v>51</v>
      </c>
      <c r="Q1404" s="1" t="s">
        <v>6493</v>
      </c>
      <c r="R1404" t="s">
        <v>51</v>
      </c>
      <c r="S1404" t="s">
        <v>51</v>
      </c>
      <c r="T1404" t="s">
        <v>51</v>
      </c>
      <c r="U1404">
        <f t="shared" si="168"/>
        <v>2015</v>
      </c>
      <c r="V1404" t="str">
        <f t="shared" si="172"/>
        <v>01</v>
      </c>
      <c r="W1404" t="str">
        <f t="shared" si="173"/>
        <v>01</v>
      </c>
      <c r="X1404" s="8">
        <f t="shared" si="174"/>
        <v>42005</v>
      </c>
      <c r="Y1404">
        <f t="shared" si="169"/>
        <v>14.4</v>
      </c>
      <c r="Z1404" t="str">
        <f t="shared" si="170"/>
        <v>GRUENFARBE</v>
      </c>
      <c r="AA1404" s="9" t="str">
        <f t="shared" si="171"/>
        <v>01.01.2015</v>
      </c>
      <c r="AB1404" s="9" t="str">
        <f t="shared" si="175"/>
        <v>Nein</v>
      </c>
    </row>
    <row r="1405" spans="1:28" x14ac:dyDescent="0.25">
      <c r="A1405" t="s">
        <v>6507</v>
      </c>
      <c r="B1405" t="s">
        <v>6508</v>
      </c>
      <c r="C1405" t="s">
        <v>6509</v>
      </c>
      <c r="D1405" t="s">
        <v>6510</v>
      </c>
      <c r="E1405" t="s">
        <v>2770</v>
      </c>
      <c r="F1405" t="s">
        <v>6511</v>
      </c>
      <c r="G1405" t="s">
        <v>81</v>
      </c>
      <c r="H1405" t="s">
        <v>324</v>
      </c>
      <c r="I1405" s="3" t="s">
        <v>9899</v>
      </c>
      <c r="J1405" t="s">
        <v>54</v>
      </c>
      <c r="K1405" t="s">
        <v>2232</v>
      </c>
      <c r="L1405" t="s">
        <v>51</v>
      </c>
      <c r="M1405" t="s">
        <v>51</v>
      </c>
      <c r="N1405" t="s">
        <v>2232</v>
      </c>
      <c r="O1405" t="s">
        <v>74</v>
      </c>
      <c r="P1405" t="s">
        <v>74</v>
      </c>
      <c r="Q1405" s="1" t="s">
        <v>6493</v>
      </c>
      <c r="R1405" t="s">
        <v>6512</v>
      </c>
      <c r="S1405" t="s">
        <v>1225</v>
      </c>
      <c r="T1405" t="s">
        <v>3315</v>
      </c>
      <c r="U1405">
        <f t="shared" si="168"/>
        <v>2014</v>
      </c>
      <c r="V1405" t="str">
        <f t="shared" si="172"/>
        <v>09</v>
      </c>
      <c r="W1405" t="str">
        <f t="shared" si="173"/>
        <v>16</v>
      </c>
      <c r="X1405" s="8">
        <f t="shared" si="174"/>
        <v>41898</v>
      </c>
      <c r="Y1405">
        <f t="shared" si="169"/>
        <v>14.4</v>
      </c>
      <c r="Z1405" t="str">
        <f t="shared" si="170"/>
        <v>GRUENFARBE</v>
      </c>
      <c r="AA1405" s="9" t="str">
        <f t="shared" si="171"/>
        <v>16.09.2014</v>
      </c>
      <c r="AB1405" s="9" t="str">
        <f t="shared" si="175"/>
        <v>Nein</v>
      </c>
    </row>
    <row r="1406" spans="1:28" x14ac:dyDescent="0.25">
      <c r="A1406" t="s">
        <v>6518</v>
      </c>
      <c r="B1406" t="s">
        <v>51</v>
      </c>
      <c r="C1406" t="s">
        <v>6519</v>
      </c>
      <c r="D1406" t="s">
        <v>6520</v>
      </c>
      <c r="E1406" t="s">
        <v>6521</v>
      </c>
      <c r="F1406" t="s">
        <v>6522</v>
      </c>
      <c r="G1406" t="s">
        <v>69</v>
      </c>
      <c r="H1406" t="s">
        <v>51</v>
      </c>
      <c r="I1406" s="3" t="s">
        <v>9277</v>
      </c>
      <c r="J1406" t="s">
        <v>54</v>
      </c>
      <c r="K1406" t="s">
        <v>59</v>
      </c>
      <c r="L1406" t="s">
        <v>51</v>
      </c>
      <c r="M1406" t="s">
        <v>51</v>
      </c>
      <c r="N1406" t="s">
        <v>59</v>
      </c>
      <c r="O1406" t="s">
        <v>56</v>
      </c>
      <c r="P1406" t="s">
        <v>74</v>
      </c>
      <c r="Q1406" s="1" t="s">
        <v>6493</v>
      </c>
      <c r="R1406" t="s">
        <v>51</v>
      </c>
      <c r="S1406" t="s">
        <v>450</v>
      </c>
      <c r="T1406" t="s">
        <v>1523</v>
      </c>
      <c r="U1406">
        <f t="shared" si="168"/>
        <v>2014</v>
      </c>
      <c r="V1406" t="str">
        <f t="shared" si="172"/>
        <v>01</v>
      </c>
      <c r="W1406" t="str">
        <f t="shared" si="173"/>
        <v>01</v>
      </c>
      <c r="X1406" s="8">
        <f t="shared" si="174"/>
        <v>41640</v>
      </c>
      <c r="Y1406">
        <f t="shared" si="169"/>
        <v>14.4</v>
      </c>
      <c r="Z1406" t="str">
        <f t="shared" si="170"/>
        <v>GRUENFARBE</v>
      </c>
      <c r="AA1406" s="9" t="str">
        <f t="shared" si="171"/>
        <v>01.01.2014</v>
      </c>
      <c r="AB1406" s="9" t="str">
        <f t="shared" si="175"/>
        <v>Nein</v>
      </c>
    </row>
    <row r="1407" spans="1:28" x14ac:dyDescent="0.25">
      <c r="A1407" t="s">
        <v>6528</v>
      </c>
      <c r="B1407" t="s">
        <v>1581</v>
      </c>
      <c r="C1407" t="s">
        <v>6529</v>
      </c>
      <c r="D1407" t="s">
        <v>6530</v>
      </c>
      <c r="E1407" t="s">
        <v>6531</v>
      </c>
      <c r="F1407" t="s">
        <v>51</v>
      </c>
      <c r="G1407" t="s">
        <v>84</v>
      </c>
      <c r="H1407" t="s">
        <v>51</v>
      </c>
      <c r="I1407" s="3" t="s">
        <v>9335</v>
      </c>
      <c r="J1407" t="s">
        <v>54</v>
      </c>
      <c r="K1407" t="s">
        <v>59</v>
      </c>
      <c r="L1407" t="s">
        <v>51</v>
      </c>
      <c r="M1407" t="s">
        <v>51</v>
      </c>
      <c r="N1407" t="s">
        <v>59</v>
      </c>
      <c r="O1407" t="s">
        <v>56</v>
      </c>
      <c r="P1407" t="s">
        <v>74</v>
      </c>
      <c r="Q1407" s="1" t="s">
        <v>6493</v>
      </c>
      <c r="R1407" t="s">
        <v>6532</v>
      </c>
      <c r="S1407" t="s">
        <v>450</v>
      </c>
      <c r="T1407" t="s">
        <v>1279</v>
      </c>
      <c r="U1407">
        <f t="shared" si="168"/>
        <v>2013</v>
      </c>
      <c r="V1407" t="str">
        <f t="shared" si="172"/>
        <v>01</v>
      </c>
      <c r="W1407" t="str">
        <f t="shared" si="173"/>
        <v>01</v>
      </c>
      <c r="X1407" s="8">
        <f t="shared" si="174"/>
        <v>41275</v>
      </c>
      <c r="Y1407">
        <f t="shared" si="169"/>
        <v>14.4</v>
      </c>
      <c r="Z1407" t="str">
        <f t="shared" si="170"/>
        <v>GRUENFARBE</v>
      </c>
      <c r="AA1407" s="9" t="str">
        <f t="shared" si="171"/>
        <v>01.01.2013</v>
      </c>
      <c r="AB1407" s="9" t="str">
        <f t="shared" si="175"/>
        <v>Nein</v>
      </c>
    </row>
    <row r="1408" spans="1:28" x14ac:dyDescent="0.25">
      <c r="A1408" t="s">
        <v>6533</v>
      </c>
      <c r="B1408" t="s">
        <v>51</v>
      </c>
      <c r="C1408" t="s">
        <v>51</v>
      </c>
      <c r="D1408" t="s">
        <v>2083</v>
      </c>
      <c r="E1408" t="s">
        <v>5924</v>
      </c>
      <c r="F1408" t="s">
        <v>5925</v>
      </c>
      <c r="G1408" t="s">
        <v>66</v>
      </c>
      <c r="H1408" t="s">
        <v>51</v>
      </c>
      <c r="I1408" s="3" t="s">
        <v>9594</v>
      </c>
      <c r="J1408" t="s">
        <v>54</v>
      </c>
      <c r="K1408" t="s">
        <v>55</v>
      </c>
      <c r="L1408" t="s">
        <v>51</v>
      </c>
      <c r="M1408" t="s">
        <v>51</v>
      </c>
      <c r="N1408" t="s">
        <v>55</v>
      </c>
      <c r="O1408" t="s">
        <v>56</v>
      </c>
      <c r="P1408" t="s">
        <v>51</v>
      </c>
      <c r="Q1408" s="1" t="s">
        <v>6493</v>
      </c>
      <c r="R1408" t="s">
        <v>51</v>
      </c>
      <c r="S1408" t="s">
        <v>51</v>
      </c>
      <c r="T1408" t="s">
        <v>1356</v>
      </c>
      <c r="U1408">
        <f t="shared" si="168"/>
        <v>2012</v>
      </c>
      <c r="V1408" t="str">
        <f t="shared" si="172"/>
        <v>01</v>
      </c>
      <c r="W1408" t="str">
        <f t="shared" si="173"/>
        <v>01</v>
      </c>
      <c r="X1408" s="8">
        <f t="shared" si="174"/>
        <v>40909</v>
      </c>
      <c r="Y1408">
        <f t="shared" si="169"/>
        <v>14.4</v>
      </c>
      <c r="Z1408" t="str">
        <f t="shared" si="170"/>
        <v>GRUENFARBE</v>
      </c>
      <c r="AA1408" s="9" t="str">
        <f t="shared" si="171"/>
        <v>01.01.2012</v>
      </c>
      <c r="AB1408" s="9" t="str">
        <f t="shared" si="175"/>
        <v>Nein</v>
      </c>
    </row>
    <row r="1409" spans="1:28" x14ac:dyDescent="0.25">
      <c r="A1409" t="s">
        <v>6540</v>
      </c>
      <c r="B1409" t="s">
        <v>6215</v>
      </c>
      <c r="C1409" t="s">
        <v>6541</v>
      </c>
      <c r="D1409" t="s">
        <v>6217</v>
      </c>
      <c r="E1409" t="s">
        <v>6218</v>
      </c>
      <c r="F1409" t="s">
        <v>6219</v>
      </c>
      <c r="G1409" t="s">
        <v>63</v>
      </c>
      <c r="H1409" t="s">
        <v>6542</v>
      </c>
      <c r="I1409" s="3" t="s">
        <v>9900</v>
      </c>
      <c r="J1409" t="s">
        <v>54</v>
      </c>
      <c r="K1409" t="s">
        <v>73</v>
      </c>
      <c r="L1409" t="s">
        <v>6543</v>
      </c>
      <c r="M1409" t="s">
        <v>6544</v>
      </c>
      <c r="N1409" t="s">
        <v>171</v>
      </c>
      <c r="O1409" t="s">
        <v>74</v>
      </c>
      <c r="P1409" t="s">
        <v>56</v>
      </c>
      <c r="Q1409" s="1" t="s">
        <v>6493</v>
      </c>
      <c r="R1409" t="s">
        <v>6221</v>
      </c>
      <c r="S1409" t="s">
        <v>1225</v>
      </c>
      <c r="T1409" t="s">
        <v>471</v>
      </c>
      <c r="U1409">
        <f t="shared" si="168"/>
        <v>2010</v>
      </c>
      <c r="V1409" t="str">
        <f t="shared" si="172"/>
        <v>08</v>
      </c>
      <c r="W1409" t="str">
        <f t="shared" si="173"/>
        <v>02</v>
      </c>
      <c r="X1409" s="8">
        <f t="shared" si="174"/>
        <v>40392</v>
      </c>
      <c r="Y1409">
        <f t="shared" si="169"/>
        <v>14.4</v>
      </c>
      <c r="Z1409" t="str">
        <f t="shared" si="170"/>
        <v>GRUENFARBE</v>
      </c>
      <c r="AA1409" s="9" t="str">
        <f t="shared" si="171"/>
        <v>02.08.2010</v>
      </c>
      <c r="AB1409" s="9" t="str">
        <f t="shared" si="175"/>
        <v>Nein</v>
      </c>
    </row>
    <row r="1410" spans="1:28" x14ac:dyDescent="0.25">
      <c r="A1410" t="s">
        <v>6560</v>
      </c>
      <c r="B1410" t="s">
        <v>51</v>
      </c>
      <c r="C1410" t="s">
        <v>51</v>
      </c>
      <c r="D1410" t="s">
        <v>6561</v>
      </c>
      <c r="E1410" t="s">
        <v>6562</v>
      </c>
      <c r="F1410" t="s">
        <v>51</v>
      </c>
      <c r="G1410" t="s">
        <v>69</v>
      </c>
      <c r="H1410" t="s">
        <v>51</v>
      </c>
      <c r="I1410" s="3" t="s">
        <v>9269</v>
      </c>
      <c r="J1410" t="s">
        <v>54</v>
      </c>
      <c r="K1410" t="s">
        <v>59</v>
      </c>
      <c r="L1410" t="s">
        <v>51</v>
      </c>
      <c r="M1410" t="s">
        <v>51</v>
      </c>
      <c r="N1410" t="s">
        <v>59</v>
      </c>
      <c r="O1410" t="s">
        <v>56</v>
      </c>
      <c r="P1410" t="s">
        <v>51</v>
      </c>
      <c r="Q1410" s="1" t="s">
        <v>6493</v>
      </c>
      <c r="R1410" t="s">
        <v>51</v>
      </c>
      <c r="S1410" t="s">
        <v>1225</v>
      </c>
      <c r="T1410" t="s">
        <v>3826</v>
      </c>
      <c r="U1410">
        <f t="shared" si="168"/>
        <v>2010</v>
      </c>
      <c r="V1410" t="str">
        <f t="shared" si="172"/>
        <v>01</v>
      </c>
      <c r="W1410" t="str">
        <f t="shared" si="173"/>
        <v>01</v>
      </c>
      <c r="X1410" s="8">
        <f t="shared" si="174"/>
        <v>40179</v>
      </c>
      <c r="Y1410">
        <f t="shared" si="169"/>
        <v>14.4</v>
      </c>
      <c r="Z1410" t="str">
        <f t="shared" si="170"/>
        <v>GRUENFARBE</v>
      </c>
      <c r="AA1410" s="9" t="str">
        <f t="shared" si="171"/>
        <v>01.01.2010</v>
      </c>
      <c r="AB1410" s="9" t="str">
        <f t="shared" si="175"/>
        <v>Nein</v>
      </c>
    </row>
    <row r="1411" spans="1:28" x14ac:dyDescent="0.25">
      <c r="A1411" t="s">
        <v>6523</v>
      </c>
      <c r="B1411" t="s">
        <v>6524</v>
      </c>
      <c r="C1411" t="s">
        <v>6525</v>
      </c>
      <c r="D1411" t="s">
        <v>3920</v>
      </c>
      <c r="E1411" t="s">
        <v>6526</v>
      </c>
      <c r="F1411" t="s">
        <v>51</v>
      </c>
      <c r="G1411" t="s">
        <v>66</v>
      </c>
      <c r="H1411" t="s">
        <v>51</v>
      </c>
      <c r="I1411" s="3" t="s">
        <v>9483</v>
      </c>
      <c r="J1411" t="s">
        <v>54</v>
      </c>
      <c r="K1411" t="s">
        <v>59</v>
      </c>
      <c r="L1411" t="s">
        <v>51</v>
      </c>
      <c r="M1411" t="s">
        <v>51</v>
      </c>
      <c r="N1411" t="s">
        <v>59</v>
      </c>
      <c r="O1411" t="s">
        <v>56</v>
      </c>
      <c r="P1411" t="s">
        <v>51</v>
      </c>
      <c r="Q1411" s="1" t="s">
        <v>6493</v>
      </c>
      <c r="R1411" t="s">
        <v>2315</v>
      </c>
      <c r="S1411" t="s">
        <v>6527</v>
      </c>
      <c r="T1411" t="s">
        <v>196</v>
      </c>
      <c r="U1411">
        <f t="shared" ref="U1411:U1474" si="176">VALUE(IF(LEN(I1411)&gt;3,RIGHT(I1411,4),1990))</f>
        <v>2004</v>
      </c>
      <c r="V1411" t="str">
        <f t="shared" si="172"/>
        <v>01</v>
      </c>
      <c r="W1411" t="str">
        <f t="shared" si="173"/>
        <v>01</v>
      </c>
      <c r="X1411" s="8">
        <f t="shared" si="174"/>
        <v>37987</v>
      </c>
      <c r="Y1411">
        <f t="shared" ref="Y1411:Y1474" si="177">VALUE(Q1411)</f>
        <v>14.4</v>
      </c>
      <c r="Z1411" t="str">
        <f t="shared" ref="Z1411:Z1474" si="178">IF(VALUE(U1411)&lt;1990,"ROTFARBE","GRUENFARBE")</f>
        <v>GRUENFARBE</v>
      </c>
      <c r="AA1411" s="9" t="str">
        <f t="shared" ref="AA1411:AA1474" si="179">TEXT(I1411,"DD.MM.YYYY")</f>
        <v>01.01.2004</v>
      </c>
      <c r="AB1411" s="9" t="str">
        <f t="shared" si="175"/>
        <v>Nein</v>
      </c>
    </row>
    <row r="1412" spans="1:28" x14ac:dyDescent="0.25">
      <c r="A1412" t="s">
        <v>6545</v>
      </c>
      <c r="B1412" t="s">
        <v>6546</v>
      </c>
      <c r="C1412" t="s">
        <v>6547</v>
      </c>
      <c r="D1412" t="s">
        <v>6548</v>
      </c>
      <c r="E1412" t="s">
        <v>6549</v>
      </c>
      <c r="F1412" t="s">
        <v>51</v>
      </c>
      <c r="G1412" t="s">
        <v>58</v>
      </c>
      <c r="H1412" t="s">
        <v>51</v>
      </c>
      <c r="I1412" s="3" t="s">
        <v>9901</v>
      </c>
      <c r="J1412" t="s">
        <v>54</v>
      </c>
      <c r="K1412" t="s">
        <v>59</v>
      </c>
      <c r="L1412" t="s">
        <v>51</v>
      </c>
      <c r="M1412" t="s">
        <v>51</v>
      </c>
      <c r="N1412" t="s">
        <v>59</v>
      </c>
      <c r="O1412" t="s">
        <v>56</v>
      </c>
      <c r="P1412" t="s">
        <v>172</v>
      </c>
      <c r="Q1412" s="1" t="s">
        <v>6493</v>
      </c>
      <c r="R1412" t="s">
        <v>6550</v>
      </c>
      <c r="S1412" t="s">
        <v>450</v>
      </c>
      <c r="T1412" t="s">
        <v>471</v>
      </c>
      <c r="U1412">
        <f t="shared" si="176"/>
        <v>2004</v>
      </c>
      <c r="V1412" t="str">
        <f t="shared" ref="V1412:V1475" si="180">TEXT(IF(LEN(I1412)=10,MID(I1412,4,2),1),"00")</f>
        <v>04</v>
      </c>
      <c r="W1412" t="str">
        <f t="shared" ref="W1412:W1475" si="181">TEXT(IF(LEN(I1412)=10,MID(I1412,1,2),1),"00")</f>
        <v>06</v>
      </c>
      <c r="X1412" s="8">
        <f t="shared" ref="X1412:X1475" si="182">DATE(U1412,V1412,W1412)</f>
        <v>38083</v>
      </c>
      <c r="Y1412">
        <f t="shared" si="177"/>
        <v>14.4</v>
      </c>
      <c r="Z1412" t="str">
        <f t="shared" si="178"/>
        <v>GRUENFARBE</v>
      </c>
      <c r="AA1412" s="9" t="str">
        <f t="shared" si="179"/>
        <v>06.04.2004</v>
      </c>
      <c r="AB1412" s="9" t="str">
        <f t="shared" ref="AB1412:AB1475" si="183">IF(Y1412&gt;AD$4,"Ja","Nein")</f>
        <v>Nein</v>
      </c>
    </row>
    <row r="1413" spans="1:28" x14ac:dyDescent="0.25">
      <c r="A1413" t="s">
        <v>6563</v>
      </c>
      <c r="B1413" t="s">
        <v>6564</v>
      </c>
      <c r="C1413" t="s">
        <v>51</v>
      </c>
      <c r="D1413" t="s">
        <v>6565</v>
      </c>
      <c r="E1413" t="s">
        <v>4494</v>
      </c>
      <c r="F1413" t="s">
        <v>51</v>
      </c>
      <c r="G1413" t="s">
        <v>93</v>
      </c>
      <c r="H1413" t="s">
        <v>51</v>
      </c>
      <c r="I1413" s="3" t="s">
        <v>9483</v>
      </c>
      <c r="J1413" t="s">
        <v>54</v>
      </c>
      <c r="K1413" t="s">
        <v>59</v>
      </c>
      <c r="L1413" t="s">
        <v>51</v>
      </c>
      <c r="M1413" t="s">
        <v>51</v>
      </c>
      <c r="N1413" t="s">
        <v>59</v>
      </c>
      <c r="O1413" t="s">
        <v>56</v>
      </c>
      <c r="P1413" t="s">
        <v>51</v>
      </c>
      <c r="Q1413" s="1" t="s">
        <v>6493</v>
      </c>
      <c r="R1413" t="s">
        <v>51</v>
      </c>
      <c r="S1413" t="s">
        <v>1225</v>
      </c>
      <c r="T1413" t="s">
        <v>1192</v>
      </c>
      <c r="U1413">
        <f t="shared" si="176"/>
        <v>2004</v>
      </c>
      <c r="V1413" t="str">
        <f t="shared" si="180"/>
        <v>01</v>
      </c>
      <c r="W1413" t="str">
        <f t="shared" si="181"/>
        <v>01</v>
      </c>
      <c r="X1413" s="8">
        <f t="shared" si="182"/>
        <v>37987</v>
      </c>
      <c r="Y1413">
        <f t="shared" si="177"/>
        <v>14.4</v>
      </c>
      <c r="Z1413" t="str">
        <f t="shared" si="178"/>
        <v>GRUENFARBE</v>
      </c>
      <c r="AA1413" s="9" t="str">
        <f t="shared" si="179"/>
        <v>01.01.2004</v>
      </c>
      <c r="AB1413" s="9" t="str">
        <f t="shared" si="183"/>
        <v>Nein</v>
      </c>
    </row>
    <row r="1414" spans="1:28" x14ac:dyDescent="0.25">
      <c r="A1414" t="s">
        <v>6551</v>
      </c>
      <c r="B1414" t="s">
        <v>6552</v>
      </c>
      <c r="C1414" t="s">
        <v>51</v>
      </c>
      <c r="D1414" t="s">
        <v>6553</v>
      </c>
      <c r="E1414" t="s">
        <v>6554</v>
      </c>
      <c r="F1414" t="s">
        <v>51</v>
      </c>
      <c r="G1414" t="s">
        <v>69</v>
      </c>
      <c r="H1414" t="s">
        <v>51</v>
      </c>
      <c r="I1414" s="3" t="s">
        <v>9601</v>
      </c>
      <c r="J1414" t="s">
        <v>54</v>
      </c>
      <c r="K1414" t="s">
        <v>59</v>
      </c>
      <c r="L1414" t="s">
        <v>51</v>
      </c>
      <c r="M1414" t="s">
        <v>51</v>
      </c>
      <c r="N1414" t="s">
        <v>59</v>
      </c>
      <c r="O1414" t="s">
        <v>56</v>
      </c>
      <c r="P1414" t="s">
        <v>51</v>
      </c>
      <c r="Q1414" s="1" t="s">
        <v>6493</v>
      </c>
      <c r="R1414" t="s">
        <v>51</v>
      </c>
      <c r="S1414" t="s">
        <v>1225</v>
      </c>
      <c r="T1414" t="s">
        <v>3826</v>
      </c>
      <c r="U1414">
        <f t="shared" si="176"/>
        <v>2002</v>
      </c>
      <c r="V1414" t="str">
        <f t="shared" si="180"/>
        <v>01</v>
      </c>
      <c r="W1414" t="str">
        <f t="shared" si="181"/>
        <v>01</v>
      </c>
      <c r="X1414" s="8">
        <f t="shared" si="182"/>
        <v>37257</v>
      </c>
      <c r="Y1414">
        <f t="shared" si="177"/>
        <v>14.4</v>
      </c>
      <c r="Z1414" t="str">
        <f t="shared" si="178"/>
        <v>GRUENFARBE</v>
      </c>
      <c r="AA1414" s="9" t="str">
        <f t="shared" si="179"/>
        <v>01.01.2002</v>
      </c>
      <c r="AB1414" s="9" t="str">
        <f t="shared" si="183"/>
        <v>Nein</v>
      </c>
    </row>
    <row r="1415" spans="1:28" x14ac:dyDescent="0.25">
      <c r="A1415" t="s">
        <v>6555</v>
      </c>
      <c r="B1415" t="s">
        <v>914</v>
      </c>
      <c r="C1415" t="s">
        <v>2311</v>
      </c>
      <c r="D1415" t="s">
        <v>6556</v>
      </c>
      <c r="E1415" t="s">
        <v>6557</v>
      </c>
      <c r="F1415" t="s">
        <v>51</v>
      </c>
      <c r="G1415" t="s">
        <v>58</v>
      </c>
      <c r="H1415" t="s">
        <v>6558</v>
      </c>
      <c r="I1415" s="3" t="s">
        <v>9601</v>
      </c>
      <c r="J1415" t="s">
        <v>54</v>
      </c>
      <c r="K1415" t="s">
        <v>59</v>
      </c>
      <c r="L1415" t="s">
        <v>51</v>
      </c>
      <c r="M1415" t="s">
        <v>51</v>
      </c>
      <c r="N1415" t="s">
        <v>59</v>
      </c>
      <c r="O1415" t="s">
        <v>56</v>
      </c>
      <c r="P1415" t="s">
        <v>74</v>
      </c>
      <c r="Q1415" s="1" t="s">
        <v>6493</v>
      </c>
      <c r="R1415" t="s">
        <v>6559</v>
      </c>
      <c r="S1415" t="s">
        <v>1225</v>
      </c>
      <c r="T1415" t="s">
        <v>1279</v>
      </c>
      <c r="U1415">
        <f t="shared" si="176"/>
        <v>2002</v>
      </c>
      <c r="V1415" t="str">
        <f t="shared" si="180"/>
        <v>01</v>
      </c>
      <c r="W1415" t="str">
        <f t="shared" si="181"/>
        <v>01</v>
      </c>
      <c r="X1415" s="8">
        <f t="shared" si="182"/>
        <v>37257</v>
      </c>
      <c r="Y1415">
        <f t="shared" si="177"/>
        <v>14.4</v>
      </c>
      <c r="Z1415" t="str">
        <f t="shared" si="178"/>
        <v>GRUENFARBE</v>
      </c>
      <c r="AA1415" s="9" t="str">
        <f t="shared" si="179"/>
        <v>01.01.2002</v>
      </c>
      <c r="AB1415" s="9" t="str">
        <f t="shared" si="183"/>
        <v>Nein</v>
      </c>
    </row>
    <row r="1416" spans="1:28" x14ac:dyDescent="0.25">
      <c r="A1416" t="s">
        <v>6571</v>
      </c>
      <c r="B1416" t="s">
        <v>51</v>
      </c>
      <c r="C1416" t="s">
        <v>51</v>
      </c>
      <c r="D1416" t="s">
        <v>5056</v>
      </c>
      <c r="E1416" t="s">
        <v>5057</v>
      </c>
      <c r="F1416" t="s">
        <v>51</v>
      </c>
      <c r="G1416" t="s">
        <v>58</v>
      </c>
      <c r="H1416" t="s">
        <v>51</v>
      </c>
      <c r="I1416" s="3" t="s">
        <v>9601</v>
      </c>
      <c r="J1416" t="s">
        <v>54</v>
      </c>
      <c r="K1416" t="s">
        <v>59</v>
      </c>
      <c r="L1416" t="s">
        <v>51</v>
      </c>
      <c r="M1416" t="s">
        <v>51</v>
      </c>
      <c r="N1416" t="s">
        <v>59</v>
      </c>
      <c r="O1416" t="s">
        <v>56</v>
      </c>
      <c r="P1416" t="s">
        <v>51</v>
      </c>
      <c r="Q1416" s="1" t="s">
        <v>6493</v>
      </c>
      <c r="R1416" t="s">
        <v>51</v>
      </c>
      <c r="S1416" t="s">
        <v>918</v>
      </c>
      <c r="T1416" t="s">
        <v>2279</v>
      </c>
      <c r="U1416">
        <f t="shared" si="176"/>
        <v>2002</v>
      </c>
      <c r="V1416" t="str">
        <f t="shared" si="180"/>
        <v>01</v>
      </c>
      <c r="W1416" t="str">
        <f t="shared" si="181"/>
        <v>01</v>
      </c>
      <c r="X1416" s="8">
        <f t="shared" si="182"/>
        <v>37257</v>
      </c>
      <c r="Y1416">
        <f t="shared" si="177"/>
        <v>14.4</v>
      </c>
      <c r="Z1416" t="str">
        <f t="shared" si="178"/>
        <v>GRUENFARBE</v>
      </c>
      <c r="AA1416" s="9" t="str">
        <f t="shared" si="179"/>
        <v>01.01.2002</v>
      </c>
      <c r="AB1416" s="9" t="str">
        <f t="shared" si="183"/>
        <v>Nein</v>
      </c>
    </row>
    <row r="1417" spans="1:28" x14ac:dyDescent="0.25">
      <c r="A1417" t="s">
        <v>6534</v>
      </c>
      <c r="B1417" t="s">
        <v>6535</v>
      </c>
      <c r="C1417" t="s">
        <v>6536</v>
      </c>
      <c r="D1417" t="s">
        <v>6537</v>
      </c>
      <c r="E1417" t="s">
        <v>6538</v>
      </c>
      <c r="F1417" t="s">
        <v>51</v>
      </c>
      <c r="G1417" t="s">
        <v>58</v>
      </c>
      <c r="H1417" t="s">
        <v>51</v>
      </c>
      <c r="I1417" s="3" t="s">
        <v>9642</v>
      </c>
      <c r="J1417" t="s">
        <v>54</v>
      </c>
      <c r="K1417" t="s">
        <v>59</v>
      </c>
      <c r="L1417" t="s">
        <v>51</v>
      </c>
      <c r="M1417" t="s">
        <v>51</v>
      </c>
      <c r="N1417" t="s">
        <v>59</v>
      </c>
      <c r="O1417" t="s">
        <v>56</v>
      </c>
      <c r="P1417" t="s">
        <v>74</v>
      </c>
      <c r="Q1417" s="1" t="s">
        <v>6493</v>
      </c>
      <c r="R1417" t="s">
        <v>6539</v>
      </c>
      <c r="S1417" t="s">
        <v>1225</v>
      </c>
      <c r="T1417" t="s">
        <v>471</v>
      </c>
      <c r="U1417">
        <f t="shared" si="176"/>
        <v>2000</v>
      </c>
      <c r="V1417" t="str">
        <f t="shared" si="180"/>
        <v>01</v>
      </c>
      <c r="W1417" t="str">
        <f t="shared" si="181"/>
        <v>01</v>
      </c>
      <c r="X1417" s="8">
        <f t="shared" si="182"/>
        <v>36526</v>
      </c>
      <c r="Y1417">
        <f t="shared" si="177"/>
        <v>14.4</v>
      </c>
      <c r="Z1417" t="str">
        <f t="shared" si="178"/>
        <v>GRUENFARBE</v>
      </c>
      <c r="AA1417" s="9" t="str">
        <f t="shared" si="179"/>
        <v>01.01.2000</v>
      </c>
      <c r="AB1417" s="9" t="str">
        <f t="shared" si="183"/>
        <v>Nein</v>
      </c>
    </row>
    <row r="1418" spans="1:28" x14ac:dyDescent="0.25">
      <c r="A1418" t="s">
        <v>6566</v>
      </c>
      <c r="B1418" t="s">
        <v>1808</v>
      </c>
      <c r="C1418" t="s">
        <v>6567</v>
      </c>
      <c r="D1418" t="s">
        <v>6568</v>
      </c>
      <c r="E1418" t="s">
        <v>1811</v>
      </c>
      <c r="F1418" t="s">
        <v>51</v>
      </c>
      <c r="G1418" t="s">
        <v>63</v>
      </c>
      <c r="H1418" t="s">
        <v>6567</v>
      </c>
      <c r="I1418" s="3" t="s">
        <v>9248</v>
      </c>
      <c r="J1418" t="s">
        <v>932</v>
      </c>
      <c r="K1418" t="s">
        <v>73</v>
      </c>
      <c r="L1418" t="s">
        <v>51</v>
      </c>
      <c r="M1418" t="s">
        <v>51</v>
      </c>
      <c r="N1418" t="s">
        <v>73</v>
      </c>
      <c r="O1418" t="s">
        <v>74</v>
      </c>
      <c r="P1418" t="s">
        <v>56</v>
      </c>
      <c r="Q1418" s="1" t="s">
        <v>6493</v>
      </c>
      <c r="R1418" t="s">
        <v>6569</v>
      </c>
      <c r="S1418" t="s">
        <v>3270</v>
      </c>
      <c r="T1418" t="s">
        <v>6570</v>
      </c>
      <c r="U1418">
        <f t="shared" si="176"/>
        <v>1990</v>
      </c>
      <c r="V1418" t="str">
        <f t="shared" si="180"/>
        <v>01</v>
      </c>
      <c r="W1418" t="str">
        <f t="shared" si="181"/>
        <v>01</v>
      </c>
      <c r="X1418" s="8">
        <f t="shared" si="182"/>
        <v>32874</v>
      </c>
      <c r="Y1418">
        <f t="shared" si="177"/>
        <v>14.4</v>
      </c>
      <c r="Z1418" t="str">
        <f t="shared" si="178"/>
        <v>GRUENFARBE</v>
      </c>
      <c r="AA1418" s="9" t="str">
        <f t="shared" si="179"/>
        <v>01.01.1990</v>
      </c>
      <c r="AB1418" s="9" t="str">
        <f t="shared" si="183"/>
        <v>Nein</v>
      </c>
    </row>
    <row r="1419" spans="1:28" x14ac:dyDescent="0.25">
      <c r="A1419" t="s">
        <v>6578</v>
      </c>
      <c r="B1419" t="s">
        <v>51</v>
      </c>
      <c r="C1419" t="s">
        <v>6579</v>
      </c>
      <c r="D1419" t="s">
        <v>5432</v>
      </c>
      <c r="E1419" t="s">
        <v>6580</v>
      </c>
      <c r="F1419" t="s">
        <v>6581</v>
      </c>
      <c r="G1419" t="s">
        <v>88</v>
      </c>
      <c r="H1419" t="s">
        <v>51</v>
      </c>
      <c r="I1419" s="3" t="s">
        <v>9369</v>
      </c>
      <c r="J1419" t="s">
        <v>54</v>
      </c>
      <c r="K1419" t="s">
        <v>59</v>
      </c>
      <c r="L1419" t="s">
        <v>51</v>
      </c>
      <c r="M1419" t="s">
        <v>51</v>
      </c>
      <c r="N1419" t="s">
        <v>59</v>
      </c>
      <c r="O1419" t="s">
        <v>56</v>
      </c>
      <c r="P1419" t="s">
        <v>51</v>
      </c>
      <c r="Q1419" s="1" t="s">
        <v>6577</v>
      </c>
      <c r="R1419" t="s">
        <v>51</v>
      </c>
      <c r="S1419" t="s">
        <v>51</v>
      </c>
      <c r="T1419" t="s">
        <v>51</v>
      </c>
      <c r="U1419">
        <f t="shared" si="176"/>
        <v>2015</v>
      </c>
      <c r="V1419" t="str">
        <f t="shared" si="180"/>
        <v>01</v>
      </c>
      <c r="W1419" t="str">
        <f t="shared" si="181"/>
        <v>01</v>
      </c>
      <c r="X1419" s="8">
        <f t="shared" si="182"/>
        <v>42005</v>
      </c>
      <c r="Y1419">
        <f t="shared" si="177"/>
        <v>14.3</v>
      </c>
      <c r="Z1419" t="str">
        <f t="shared" si="178"/>
        <v>GRUENFARBE</v>
      </c>
      <c r="AA1419" s="9" t="str">
        <f t="shared" si="179"/>
        <v>01.01.2015</v>
      </c>
      <c r="AB1419" s="9" t="str">
        <f t="shared" si="183"/>
        <v>Nein</v>
      </c>
    </row>
    <row r="1420" spans="1:28" x14ac:dyDescent="0.25">
      <c r="A1420" t="s">
        <v>6572</v>
      </c>
      <c r="B1420" t="s">
        <v>914</v>
      </c>
      <c r="C1420" t="s">
        <v>6573</v>
      </c>
      <c r="D1420" t="s">
        <v>6574</v>
      </c>
      <c r="E1420" t="s">
        <v>6575</v>
      </c>
      <c r="F1420" t="s">
        <v>6576</v>
      </c>
      <c r="G1420" t="s">
        <v>63</v>
      </c>
      <c r="H1420" t="s">
        <v>51</v>
      </c>
      <c r="I1420" s="3" t="s">
        <v>9902</v>
      </c>
      <c r="J1420" t="s">
        <v>54</v>
      </c>
      <c r="K1420" t="s">
        <v>59</v>
      </c>
      <c r="L1420" t="s">
        <v>51</v>
      </c>
      <c r="M1420" t="s">
        <v>51</v>
      </c>
      <c r="N1420" t="s">
        <v>59</v>
      </c>
      <c r="O1420" t="s">
        <v>56</v>
      </c>
      <c r="P1420" t="s">
        <v>51</v>
      </c>
      <c r="Q1420" s="1" t="s">
        <v>6577</v>
      </c>
      <c r="R1420" t="s">
        <v>51</v>
      </c>
      <c r="S1420" t="s">
        <v>51</v>
      </c>
      <c r="T1420" t="s">
        <v>471</v>
      </c>
      <c r="U1420">
        <f t="shared" si="176"/>
        <v>2010</v>
      </c>
      <c r="V1420" t="str">
        <f t="shared" si="180"/>
        <v>11</v>
      </c>
      <c r="W1420" t="str">
        <f t="shared" si="181"/>
        <v>05</v>
      </c>
      <c r="X1420" s="8">
        <f t="shared" si="182"/>
        <v>40487</v>
      </c>
      <c r="Y1420">
        <f t="shared" si="177"/>
        <v>14.3</v>
      </c>
      <c r="Z1420" t="str">
        <f t="shared" si="178"/>
        <v>GRUENFARBE</v>
      </c>
      <c r="AA1420" s="9" t="str">
        <f t="shared" si="179"/>
        <v>05.11.2010</v>
      </c>
      <c r="AB1420" s="9" t="str">
        <f t="shared" si="183"/>
        <v>Nein</v>
      </c>
    </row>
    <row r="1421" spans="1:28" x14ac:dyDescent="0.25">
      <c r="A1421" t="s">
        <v>6585</v>
      </c>
      <c r="B1421" t="s">
        <v>6586</v>
      </c>
      <c r="C1421" t="s">
        <v>6587</v>
      </c>
      <c r="D1421" t="s">
        <v>6475</v>
      </c>
      <c r="E1421" t="s">
        <v>6476</v>
      </c>
      <c r="F1421" t="s">
        <v>51</v>
      </c>
      <c r="G1421" t="s">
        <v>63</v>
      </c>
      <c r="H1421" t="s">
        <v>51</v>
      </c>
      <c r="I1421" s="3" t="s">
        <v>9903</v>
      </c>
      <c r="J1421" t="s">
        <v>54</v>
      </c>
      <c r="K1421" t="s">
        <v>59</v>
      </c>
      <c r="L1421" t="s">
        <v>51</v>
      </c>
      <c r="M1421" t="s">
        <v>51</v>
      </c>
      <c r="N1421" t="s">
        <v>59</v>
      </c>
      <c r="O1421" t="s">
        <v>56</v>
      </c>
      <c r="P1421" t="s">
        <v>172</v>
      </c>
      <c r="Q1421" s="1" t="s">
        <v>6577</v>
      </c>
      <c r="R1421" t="s">
        <v>51</v>
      </c>
      <c r="S1421" t="s">
        <v>1225</v>
      </c>
      <c r="T1421" t="s">
        <v>471</v>
      </c>
      <c r="U1421">
        <f t="shared" si="176"/>
        <v>2007</v>
      </c>
      <c r="V1421" t="str">
        <f t="shared" si="180"/>
        <v>12</v>
      </c>
      <c r="W1421" t="str">
        <f t="shared" si="181"/>
        <v>21</v>
      </c>
      <c r="X1421" s="8">
        <f t="shared" si="182"/>
        <v>39437</v>
      </c>
      <c r="Y1421">
        <f t="shared" si="177"/>
        <v>14.3</v>
      </c>
      <c r="Z1421" t="str">
        <f t="shared" si="178"/>
        <v>GRUENFARBE</v>
      </c>
      <c r="AA1421" s="9" t="str">
        <f t="shared" si="179"/>
        <v>21.12.2007</v>
      </c>
      <c r="AB1421" s="9" t="str">
        <f t="shared" si="183"/>
        <v>Nein</v>
      </c>
    </row>
    <row r="1422" spans="1:28" x14ac:dyDescent="0.25">
      <c r="A1422" t="s">
        <v>6582</v>
      </c>
      <c r="B1422" t="s">
        <v>4380</v>
      </c>
      <c r="C1422" t="s">
        <v>51</v>
      </c>
      <c r="D1422" t="s">
        <v>6583</v>
      </c>
      <c r="E1422" t="s">
        <v>6584</v>
      </c>
      <c r="F1422" t="s">
        <v>51</v>
      </c>
      <c r="G1422" t="s">
        <v>69</v>
      </c>
      <c r="H1422" t="s">
        <v>51</v>
      </c>
      <c r="I1422" s="3" t="s">
        <v>9496</v>
      </c>
      <c r="J1422" t="s">
        <v>54</v>
      </c>
      <c r="K1422" t="s">
        <v>59</v>
      </c>
      <c r="L1422" t="s">
        <v>51</v>
      </c>
      <c r="M1422" t="s">
        <v>51</v>
      </c>
      <c r="N1422" t="s">
        <v>59</v>
      </c>
      <c r="O1422" t="s">
        <v>56</v>
      </c>
      <c r="P1422" t="s">
        <v>51</v>
      </c>
      <c r="Q1422" s="1" t="s">
        <v>6577</v>
      </c>
      <c r="R1422" t="s">
        <v>51</v>
      </c>
      <c r="S1422" t="s">
        <v>1225</v>
      </c>
      <c r="T1422" t="s">
        <v>3826</v>
      </c>
      <c r="U1422">
        <f t="shared" si="176"/>
        <v>2001</v>
      </c>
      <c r="V1422" t="str">
        <f t="shared" si="180"/>
        <v>01</v>
      </c>
      <c r="W1422" t="str">
        <f t="shared" si="181"/>
        <v>01</v>
      </c>
      <c r="X1422" s="8">
        <f t="shared" si="182"/>
        <v>36892</v>
      </c>
      <c r="Y1422">
        <f t="shared" si="177"/>
        <v>14.3</v>
      </c>
      <c r="Z1422" t="str">
        <f t="shared" si="178"/>
        <v>GRUENFARBE</v>
      </c>
      <c r="AA1422" s="9" t="str">
        <f t="shared" si="179"/>
        <v>01.01.2001</v>
      </c>
      <c r="AB1422" s="9" t="str">
        <f t="shared" si="183"/>
        <v>Nein</v>
      </c>
    </row>
    <row r="1423" spans="1:28" x14ac:dyDescent="0.25">
      <c r="A1423" t="s">
        <v>6588</v>
      </c>
      <c r="B1423" t="s">
        <v>6589</v>
      </c>
      <c r="C1423" t="s">
        <v>51</v>
      </c>
      <c r="D1423" t="s">
        <v>6590</v>
      </c>
      <c r="E1423" t="s">
        <v>6591</v>
      </c>
      <c r="F1423" t="s">
        <v>51</v>
      </c>
      <c r="G1423" t="s">
        <v>58</v>
      </c>
      <c r="H1423" t="s">
        <v>51</v>
      </c>
      <c r="I1423" s="3" t="s">
        <v>9642</v>
      </c>
      <c r="J1423" t="s">
        <v>54</v>
      </c>
      <c r="K1423" t="s">
        <v>59</v>
      </c>
      <c r="L1423" t="s">
        <v>51</v>
      </c>
      <c r="M1423" t="s">
        <v>51</v>
      </c>
      <c r="N1423" t="s">
        <v>59</v>
      </c>
      <c r="O1423" t="s">
        <v>56</v>
      </c>
      <c r="P1423" t="s">
        <v>51</v>
      </c>
      <c r="Q1423" s="1" t="s">
        <v>6577</v>
      </c>
      <c r="R1423" t="s">
        <v>51</v>
      </c>
      <c r="S1423" t="s">
        <v>918</v>
      </c>
      <c r="T1423" t="s">
        <v>4878</v>
      </c>
      <c r="U1423">
        <f t="shared" si="176"/>
        <v>2000</v>
      </c>
      <c r="V1423" t="str">
        <f t="shared" si="180"/>
        <v>01</v>
      </c>
      <c r="W1423" t="str">
        <f t="shared" si="181"/>
        <v>01</v>
      </c>
      <c r="X1423" s="8">
        <f t="shared" si="182"/>
        <v>36526</v>
      </c>
      <c r="Y1423">
        <f t="shared" si="177"/>
        <v>14.3</v>
      </c>
      <c r="Z1423" t="str">
        <f t="shared" si="178"/>
        <v>GRUENFARBE</v>
      </c>
      <c r="AA1423" s="9" t="str">
        <f t="shared" si="179"/>
        <v>01.01.2000</v>
      </c>
      <c r="AB1423" s="9" t="str">
        <f t="shared" si="183"/>
        <v>Nein</v>
      </c>
    </row>
    <row r="1424" spans="1:28" x14ac:dyDescent="0.25">
      <c r="A1424" t="s">
        <v>6592</v>
      </c>
      <c r="B1424" t="s">
        <v>6593</v>
      </c>
      <c r="C1424" t="s">
        <v>51</v>
      </c>
      <c r="D1424" t="s">
        <v>6594</v>
      </c>
      <c r="E1424" t="s">
        <v>6595</v>
      </c>
      <c r="F1424" t="s">
        <v>51</v>
      </c>
      <c r="G1424" t="s">
        <v>93</v>
      </c>
      <c r="H1424" t="s">
        <v>51</v>
      </c>
      <c r="I1424" s="3" t="s">
        <v>9492</v>
      </c>
      <c r="J1424" t="s">
        <v>54</v>
      </c>
      <c r="K1424" t="s">
        <v>59</v>
      </c>
      <c r="L1424" t="s">
        <v>51</v>
      </c>
      <c r="M1424" t="s">
        <v>51</v>
      </c>
      <c r="N1424" t="s">
        <v>59</v>
      </c>
      <c r="O1424" t="s">
        <v>56</v>
      </c>
      <c r="P1424" t="s">
        <v>51</v>
      </c>
      <c r="Q1424" s="1" t="s">
        <v>6577</v>
      </c>
      <c r="R1424" t="s">
        <v>51</v>
      </c>
      <c r="S1424" t="s">
        <v>1225</v>
      </c>
      <c r="T1424" t="s">
        <v>1192</v>
      </c>
      <c r="U1424">
        <f t="shared" si="176"/>
        <v>1999</v>
      </c>
      <c r="V1424" t="str">
        <f t="shared" si="180"/>
        <v>01</v>
      </c>
      <c r="W1424" t="str">
        <f t="shared" si="181"/>
        <v>01</v>
      </c>
      <c r="X1424" s="8">
        <f t="shared" si="182"/>
        <v>36161</v>
      </c>
      <c r="Y1424">
        <f t="shared" si="177"/>
        <v>14.3</v>
      </c>
      <c r="Z1424" t="str">
        <f t="shared" si="178"/>
        <v>GRUENFARBE</v>
      </c>
      <c r="AA1424" s="9" t="str">
        <f t="shared" si="179"/>
        <v>01.01.1999</v>
      </c>
      <c r="AB1424" s="9" t="str">
        <f t="shared" si="183"/>
        <v>Nein</v>
      </c>
    </row>
    <row r="1425" spans="1:28" x14ac:dyDescent="0.25">
      <c r="A1425" t="s">
        <v>6596</v>
      </c>
      <c r="B1425" t="s">
        <v>6597</v>
      </c>
      <c r="C1425" t="s">
        <v>51</v>
      </c>
      <c r="D1425" t="s">
        <v>6598</v>
      </c>
      <c r="E1425" t="s">
        <v>6599</v>
      </c>
      <c r="F1425" t="s">
        <v>51</v>
      </c>
      <c r="G1425" t="s">
        <v>58</v>
      </c>
      <c r="H1425" t="s">
        <v>51</v>
      </c>
      <c r="I1425" s="3" t="s">
        <v>9492</v>
      </c>
      <c r="J1425" t="s">
        <v>54</v>
      </c>
      <c r="K1425" t="s">
        <v>59</v>
      </c>
      <c r="L1425" t="s">
        <v>51</v>
      </c>
      <c r="M1425" t="s">
        <v>51</v>
      </c>
      <c r="N1425" t="s">
        <v>59</v>
      </c>
      <c r="O1425" t="s">
        <v>56</v>
      </c>
      <c r="P1425" t="s">
        <v>51</v>
      </c>
      <c r="Q1425" s="1" t="s">
        <v>6577</v>
      </c>
      <c r="R1425" t="s">
        <v>51</v>
      </c>
      <c r="S1425" t="s">
        <v>918</v>
      </c>
      <c r="T1425" t="s">
        <v>2279</v>
      </c>
      <c r="U1425">
        <f t="shared" si="176"/>
        <v>1999</v>
      </c>
      <c r="V1425" t="str">
        <f t="shared" si="180"/>
        <v>01</v>
      </c>
      <c r="W1425" t="str">
        <f t="shared" si="181"/>
        <v>01</v>
      </c>
      <c r="X1425" s="8">
        <f t="shared" si="182"/>
        <v>36161</v>
      </c>
      <c r="Y1425">
        <f t="shared" si="177"/>
        <v>14.3</v>
      </c>
      <c r="Z1425" t="str">
        <f t="shared" si="178"/>
        <v>GRUENFARBE</v>
      </c>
      <c r="AA1425" s="9" t="str">
        <f t="shared" si="179"/>
        <v>01.01.1999</v>
      </c>
      <c r="AB1425" s="9" t="str">
        <f t="shared" si="183"/>
        <v>Nein</v>
      </c>
    </row>
    <row r="1426" spans="1:28" x14ac:dyDescent="0.25">
      <c r="A1426" t="s">
        <v>6600</v>
      </c>
      <c r="B1426" t="s">
        <v>6601</v>
      </c>
      <c r="C1426" t="s">
        <v>51</v>
      </c>
      <c r="D1426" t="s">
        <v>6602</v>
      </c>
      <c r="E1426" t="s">
        <v>6603</v>
      </c>
      <c r="F1426" t="s">
        <v>51</v>
      </c>
      <c r="G1426" t="s">
        <v>93</v>
      </c>
      <c r="H1426" t="s">
        <v>51</v>
      </c>
      <c r="I1426" s="3" t="s">
        <v>9904</v>
      </c>
      <c r="J1426" t="s">
        <v>54</v>
      </c>
      <c r="K1426" t="s">
        <v>59</v>
      </c>
      <c r="L1426" t="s">
        <v>51</v>
      </c>
      <c r="M1426" t="s">
        <v>51</v>
      </c>
      <c r="N1426" t="s">
        <v>59</v>
      </c>
      <c r="O1426" t="s">
        <v>56</v>
      </c>
      <c r="P1426" t="s">
        <v>51</v>
      </c>
      <c r="Q1426" s="1" t="s">
        <v>6604</v>
      </c>
      <c r="R1426" t="s">
        <v>51</v>
      </c>
      <c r="S1426" t="s">
        <v>1225</v>
      </c>
      <c r="T1426" t="s">
        <v>1356</v>
      </c>
      <c r="U1426">
        <f t="shared" si="176"/>
        <v>2003</v>
      </c>
      <c r="V1426" t="str">
        <f t="shared" si="180"/>
        <v>02</v>
      </c>
      <c r="W1426" t="str">
        <f t="shared" si="181"/>
        <v>13</v>
      </c>
      <c r="X1426" s="8">
        <f t="shared" si="182"/>
        <v>37665</v>
      </c>
      <c r="Y1426">
        <f t="shared" si="177"/>
        <v>14.2</v>
      </c>
      <c r="Z1426" t="str">
        <f t="shared" si="178"/>
        <v>GRUENFARBE</v>
      </c>
      <c r="AA1426" s="9" t="str">
        <f t="shared" si="179"/>
        <v>13.02.2003</v>
      </c>
      <c r="AB1426" s="9" t="str">
        <f t="shared" si="183"/>
        <v>Nein</v>
      </c>
    </row>
    <row r="1427" spans="1:28" x14ac:dyDescent="0.25">
      <c r="A1427" t="s">
        <v>51</v>
      </c>
      <c r="B1427" t="s">
        <v>52</v>
      </c>
      <c r="C1427" t="s">
        <v>51</v>
      </c>
      <c r="D1427" t="s">
        <v>51</v>
      </c>
      <c r="E1427" t="s">
        <v>51</v>
      </c>
      <c r="F1427" t="s">
        <v>51</v>
      </c>
      <c r="G1427" t="s">
        <v>356</v>
      </c>
      <c r="H1427" t="s">
        <v>51</v>
      </c>
      <c r="I1427" s="3" t="s">
        <v>9248</v>
      </c>
      <c r="J1427" t="s">
        <v>54</v>
      </c>
      <c r="K1427" t="s">
        <v>1952</v>
      </c>
      <c r="L1427" t="s">
        <v>51</v>
      </c>
      <c r="M1427" t="s">
        <v>51</v>
      </c>
      <c r="N1427" t="s">
        <v>1952</v>
      </c>
      <c r="O1427" t="s">
        <v>56</v>
      </c>
      <c r="P1427" t="s">
        <v>51</v>
      </c>
      <c r="Q1427" s="1" t="s">
        <v>6604</v>
      </c>
      <c r="R1427" t="s">
        <v>51</v>
      </c>
      <c r="S1427" t="s">
        <v>51</v>
      </c>
      <c r="T1427" t="s">
        <v>51</v>
      </c>
      <c r="U1427">
        <f t="shared" si="176"/>
        <v>1990</v>
      </c>
      <c r="V1427" t="str">
        <f t="shared" si="180"/>
        <v>01</v>
      </c>
      <c r="W1427" t="str">
        <f t="shared" si="181"/>
        <v>01</v>
      </c>
      <c r="X1427" s="8">
        <f t="shared" si="182"/>
        <v>32874</v>
      </c>
      <c r="Y1427">
        <f t="shared" si="177"/>
        <v>14.2</v>
      </c>
      <c r="Z1427" t="str">
        <f t="shared" si="178"/>
        <v>GRUENFARBE</v>
      </c>
      <c r="AA1427" s="9" t="str">
        <f t="shared" si="179"/>
        <v>01.01.1990</v>
      </c>
      <c r="AB1427" s="9" t="str">
        <f t="shared" si="183"/>
        <v>Nein</v>
      </c>
    </row>
    <row r="1428" spans="1:28" x14ac:dyDescent="0.25">
      <c r="A1428" t="s">
        <v>6605</v>
      </c>
      <c r="B1428" t="s">
        <v>6606</v>
      </c>
      <c r="C1428" t="s">
        <v>6607</v>
      </c>
      <c r="D1428" t="s">
        <v>6608</v>
      </c>
      <c r="E1428" t="s">
        <v>6609</v>
      </c>
      <c r="F1428" t="s">
        <v>51</v>
      </c>
      <c r="G1428" t="s">
        <v>93</v>
      </c>
      <c r="H1428" t="s">
        <v>51</v>
      </c>
      <c r="I1428" s="3" t="s">
        <v>9705</v>
      </c>
      <c r="J1428" t="s">
        <v>54</v>
      </c>
      <c r="K1428" t="s">
        <v>59</v>
      </c>
      <c r="L1428" t="s">
        <v>51</v>
      </c>
      <c r="M1428" t="s">
        <v>51</v>
      </c>
      <c r="N1428" t="s">
        <v>59</v>
      </c>
      <c r="O1428" t="s">
        <v>56</v>
      </c>
      <c r="P1428" t="s">
        <v>51</v>
      </c>
      <c r="Q1428" s="1" t="s">
        <v>6610</v>
      </c>
      <c r="R1428" t="s">
        <v>51</v>
      </c>
      <c r="S1428" t="s">
        <v>1225</v>
      </c>
      <c r="T1428" t="s">
        <v>6611</v>
      </c>
      <c r="U1428">
        <f t="shared" si="176"/>
        <v>2019</v>
      </c>
      <c r="V1428" t="str">
        <f t="shared" si="180"/>
        <v>08</v>
      </c>
      <c r="W1428" t="str">
        <f t="shared" si="181"/>
        <v>29</v>
      </c>
      <c r="X1428" s="8">
        <f t="shared" si="182"/>
        <v>43706</v>
      </c>
      <c r="Y1428">
        <f t="shared" si="177"/>
        <v>14.1</v>
      </c>
      <c r="Z1428" t="str">
        <f t="shared" si="178"/>
        <v>GRUENFARBE</v>
      </c>
      <c r="AA1428" s="9" t="str">
        <f t="shared" si="179"/>
        <v>29.08.2019</v>
      </c>
      <c r="AB1428" s="9" t="str">
        <f t="shared" si="183"/>
        <v>Nein</v>
      </c>
    </row>
    <row r="1429" spans="1:28" x14ac:dyDescent="0.25">
      <c r="A1429" t="s">
        <v>6612</v>
      </c>
      <c r="B1429" t="s">
        <v>51</v>
      </c>
      <c r="C1429" t="s">
        <v>51</v>
      </c>
      <c r="D1429" t="s">
        <v>6613</v>
      </c>
      <c r="E1429" t="s">
        <v>6614</v>
      </c>
      <c r="F1429" t="s">
        <v>6615</v>
      </c>
      <c r="G1429" t="s">
        <v>63</v>
      </c>
      <c r="H1429" t="s">
        <v>51</v>
      </c>
      <c r="I1429" s="3" t="s">
        <v>9304</v>
      </c>
      <c r="J1429" t="s">
        <v>54</v>
      </c>
      <c r="K1429" t="s">
        <v>55</v>
      </c>
      <c r="L1429" t="s">
        <v>51</v>
      </c>
      <c r="M1429" t="s">
        <v>51</v>
      </c>
      <c r="N1429" t="s">
        <v>55</v>
      </c>
      <c r="O1429" t="s">
        <v>56</v>
      </c>
      <c r="P1429" t="s">
        <v>51</v>
      </c>
      <c r="Q1429" s="1" t="s">
        <v>6610</v>
      </c>
      <c r="R1429" t="s">
        <v>51</v>
      </c>
      <c r="S1429" t="s">
        <v>51</v>
      </c>
      <c r="T1429" t="s">
        <v>471</v>
      </c>
      <c r="U1429">
        <f t="shared" si="176"/>
        <v>2011</v>
      </c>
      <c r="V1429" t="str">
        <f t="shared" si="180"/>
        <v>01</v>
      </c>
      <c r="W1429" t="str">
        <f t="shared" si="181"/>
        <v>01</v>
      </c>
      <c r="X1429" s="8">
        <f t="shared" si="182"/>
        <v>40544</v>
      </c>
      <c r="Y1429">
        <f t="shared" si="177"/>
        <v>14.1</v>
      </c>
      <c r="Z1429" t="str">
        <f t="shared" si="178"/>
        <v>GRUENFARBE</v>
      </c>
      <c r="AA1429" s="9" t="str">
        <f t="shared" si="179"/>
        <v>01.01.2011</v>
      </c>
      <c r="AB1429" s="9" t="str">
        <f t="shared" si="183"/>
        <v>Nein</v>
      </c>
    </row>
    <row r="1430" spans="1:28" x14ac:dyDescent="0.25">
      <c r="A1430" t="s">
        <v>6616</v>
      </c>
      <c r="B1430" t="s">
        <v>6617</v>
      </c>
      <c r="C1430" t="s">
        <v>6618</v>
      </c>
      <c r="D1430" t="s">
        <v>6619</v>
      </c>
      <c r="E1430" t="s">
        <v>6620</v>
      </c>
      <c r="F1430" t="s">
        <v>51</v>
      </c>
      <c r="G1430" t="s">
        <v>93</v>
      </c>
      <c r="H1430" t="s">
        <v>51</v>
      </c>
      <c r="I1430" s="3" t="s">
        <v>9905</v>
      </c>
      <c r="J1430" t="s">
        <v>54</v>
      </c>
      <c r="K1430" t="s">
        <v>59</v>
      </c>
      <c r="L1430" t="s">
        <v>51</v>
      </c>
      <c r="M1430" t="s">
        <v>51</v>
      </c>
      <c r="N1430" t="s">
        <v>59</v>
      </c>
      <c r="O1430" t="s">
        <v>56</v>
      </c>
      <c r="P1430" t="s">
        <v>51</v>
      </c>
      <c r="Q1430" s="1" t="s">
        <v>6621</v>
      </c>
      <c r="R1430" t="s">
        <v>51</v>
      </c>
      <c r="S1430" t="s">
        <v>1225</v>
      </c>
      <c r="T1430" t="s">
        <v>6611</v>
      </c>
      <c r="U1430">
        <f t="shared" si="176"/>
        <v>2019</v>
      </c>
      <c r="V1430" t="str">
        <f t="shared" si="180"/>
        <v>12</v>
      </c>
      <c r="W1430" t="str">
        <f t="shared" si="181"/>
        <v>20</v>
      </c>
      <c r="X1430" s="8">
        <f t="shared" si="182"/>
        <v>43819</v>
      </c>
      <c r="Y1430">
        <f t="shared" si="177"/>
        <v>14</v>
      </c>
      <c r="Z1430" t="str">
        <f t="shared" si="178"/>
        <v>GRUENFARBE</v>
      </c>
      <c r="AA1430" s="9" t="str">
        <f t="shared" si="179"/>
        <v>20.12.2019</v>
      </c>
      <c r="AB1430" s="9" t="str">
        <f t="shared" si="183"/>
        <v>Nein</v>
      </c>
    </row>
    <row r="1431" spans="1:28" x14ac:dyDescent="0.25">
      <c r="A1431" t="s">
        <v>6622</v>
      </c>
      <c r="B1431" t="s">
        <v>1054</v>
      </c>
      <c r="C1431" t="s">
        <v>2232</v>
      </c>
      <c r="D1431" t="s">
        <v>1406</v>
      </c>
      <c r="E1431" t="s">
        <v>1057</v>
      </c>
      <c r="F1431" t="s">
        <v>51</v>
      </c>
      <c r="G1431" t="s">
        <v>58</v>
      </c>
      <c r="H1431" t="s">
        <v>6623</v>
      </c>
      <c r="I1431" s="3" t="s">
        <v>9906</v>
      </c>
      <c r="J1431" t="s">
        <v>54</v>
      </c>
      <c r="K1431" t="s">
        <v>2232</v>
      </c>
      <c r="L1431" t="s">
        <v>51</v>
      </c>
      <c r="M1431" t="s">
        <v>51</v>
      </c>
      <c r="N1431" t="s">
        <v>2232</v>
      </c>
      <c r="O1431" t="s">
        <v>74</v>
      </c>
      <c r="P1431" t="s">
        <v>74</v>
      </c>
      <c r="Q1431" s="1" t="s">
        <v>6621</v>
      </c>
      <c r="R1431" t="s">
        <v>6624</v>
      </c>
      <c r="S1431" t="s">
        <v>918</v>
      </c>
      <c r="T1431" t="s">
        <v>6625</v>
      </c>
      <c r="U1431">
        <f t="shared" si="176"/>
        <v>2017</v>
      </c>
      <c r="V1431" t="str">
        <f t="shared" si="180"/>
        <v>06</v>
      </c>
      <c r="W1431" t="str">
        <f t="shared" si="181"/>
        <v>28</v>
      </c>
      <c r="X1431" s="8">
        <f t="shared" si="182"/>
        <v>42914</v>
      </c>
      <c r="Y1431">
        <f t="shared" si="177"/>
        <v>14</v>
      </c>
      <c r="Z1431" t="str">
        <f t="shared" si="178"/>
        <v>GRUENFARBE</v>
      </c>
      <c r="AA1431" s="9" t="str">
        <f t="shared" si="179"/>
        <v>28.06.2017</v>
      </c>
      <c r="AB1431" s="9" t="str">
        <f t="shared" si="183"/>
        <v>Nein</v>
      </c>
    </row>
    <row r="1432" spans="1:28" x14ac:dyDescent="0.25">
      <c r="A1432" t="s">
        <v>6711</v>
      </c>
      <c r="B1432" t="s">
        <v>6712</v>
      </c>
      <c r="C1432" t="s">
        <v>51</v>
      </c>
      <c r="D1432" t="s">
        <v>6713</v>
      </c>
      <c r="E1432" t="s">
        <v>6714</v>
      </c>
      <c r="F1432" t="s">
        <v>51</v>
      </c>
      <c r="G1432" t="s">
        <v>77</v>
      </c>
      <c r="H1432" t="s">
        <v>51</v>
      </c>
      <c r="I1432" s="3" t="s">
        <v>9915</v>
      </c>
      <c r="J1432" t="s">
        <v>54</v>
      </c>
      <c r="K1432" t="s">
        <v>91</v>
      </c>
      <c r="L1432" t="s">
        <v>51</v>
      </c>
      <c r="M1432" t="s">
        <v>667</v>
      </c>
      <c r="N1432" t="s">
        <v>91</v>
      </c>
      <c r="O1432" t="s">
        <v>56</v>
      </c>
      <c r="P1432" t="s">
        <v>56</v>
      </c>
      <c r="Q1432" s="1" t="s">
        <v>6621</v>
      </c>
      <c r="R1432" t="s">
        <v>6715</v>
      </c>
      <c r="S1432" t="s">
        <v>1225</v>
      </c>
      <c r="T1432" t="s">
        <v>471</v>
      </c>
      <c r="U1432">
        <f t="shared" si="176"/>
        <v>2016</v>
      </c>
      <c r="V1432" t="str">
        <f t="shared" si="180"/>
        <v>07</v>
      </c>
      <c r="W1432" t="str">
        <f t="shared" si="181"/>
        <v>05</v>
      </c>
      <c r="X1432" s="8">
        <f t="shared" si="182"/>
        <v>42556</v>
      </c>
      <c r="Y1432">
        <f t="shared" si="177"/>
        <v>14</v>
      </c>
      <c r="Z1432" t="str">
        <f t="shared" si="178"/>
        <v>GRUENFARBE</v>
      </c>
      <c r="AA1432" s="9" t="str">
        <f t="shared" si="179"/>
        <v>05.07.2016</v>
      </c>
      <c r="AB1432" s="9" t="str">
        <f t="shared" si="183"/>
        <v>Nein</v>
      </c>
    </row>
    <row r="1433" spans="1:28" x14ac:dyDescent="0.25">
      <c r="A1433" t="s">
        <v>6657</v>
      </c>
      <c r="B1433" t="s">
        <v>5270</v>
      </c>
      <c r="C1433" t="s">
        <v>6658</v>
      </c>
      <c r="D1433" t="s">
        <v>6659</v>
      </c>
      <c r="E1433" t="s">
        <v>6660</v>
      </c>
      <c r="F1433" t="s">
        <v>51</v>
      </c>
      <c r="G1433" t="s">
        <v>81</v>
      </c>
      <c r="H1433" t="s">
        <v>51</v>
      </c>
      <c r="I1433" s="3" t="s">
        <v>9335</v>
      </c>
      <c r="J1433" t="s">
        <v>54</v>
      </c>
      <c r="K1433" t="s">
        <v>59</v>
      </c>
      <c r="L1433" t="s">
        <v>51</v>
      </c>
      <c r="M1433" t="s">
        <v>51</v>
      </c>
      <c r="N1433" t="s">
        <v>59</v>
      </c>
      <c r="O1433" t="s">
        <v>56</v>
      </c>
      <c r="P1433" t="s">
        <v>51</v>
      </c>
      <c r="Q1433" s="1" t="s">
        <v>6621</v>
      </c>
      <c r="R1433" t="s">
        <v>51</v>
      </c>
      <c r="S1433" t="s">
        <v>1225</v>
      </c>
      <c r="T1433" t="s">
        <v>1625</v>
      </c>
      <c r="U1433">
        <f t="shared" si="176"/>
        <v>2013</v>
      </c>
      <c r="V1433" t="str">
        <f t="shared" si="180"/>
        <v>01</v>
      </c>
      <c r="W1433" t="str">
        <f t="shared" si="181"/>
        <v>01</v>
      </c>
      <c r="X1433" s="8">
        <f t="shared" si="182"/>
        <v>41275</v>
      </c>
      <c r="Y1433">
        <f t="shared" si="177"/>
        <v>14</v>
      </c>
      <c r="Z1433" t="str">
        <f t="shared" si="178"/>
        <v>GRUENFARBE</v>
      </c>
      <c r="AA1433" s="9" t="str">
        <f t="shared" si="179"/>
        <v>01.01.2013</v>
      </c>
      <c r="AB1433" s="9" t="str">
        <f t="shared" si="183"/>
        <v>Nein</v>
      </c>
    </row>
    <row r="1434" spans="1:28" x14ac:dyDescent="0.25">
      <c r="A1434" t="s">
        <v>6626</v>
      </c>
      <c r="B1434" t="s">
        <v>51</v>
      </c>
      <c r="C1434" t="s">
        <v>6627</v>
      </c>
      <c r="D1434" t="s">
        <v>6628</v>
      </c>
      <c r="E1434" t="s">
        <v>6629</v>
      </c>
      <c r="F1434" t="s">
        <v>6630</v>
      </c>
      <c r="G1434" t="s">
        <v>77</v>
      </c>
      <c r="H1434" t="s">
        <v>51</v>
      </c>
      <c r="I1434" s="3" t="s">
        <v>9269</v>
      </c>
      <c r="J1434" t="s">
        <v>54</v>
      </c>
      <c r="K1434" t="s">
        <v>59</v>
      </c>
      <c r="L1434" t="s">
        <v>51</v>
      </c>
      <c r="M1434" t="s">
        <v>51</v>
      </c>
      <c r="N1434" t="s">
        <v>59</v>
      </c>
      <c r="O1434" t="s">
        <v>56</v>
      </c>
      <c r="P1434" t="s">
        <v>51</v>
      </c>
      <c r="Q1434" s="1" t="s">
        <v>6621</v>
      </c>
      <c r="R1434" t="s">
        <v>51</v>
      </c>
      <c r="S1434" t="s">
        <v>51</v>
      </c>
      <c r="T1434" t="s">
        <v>51</v>
      </c>
      <c r="U1434">
        <f t="shared" si="176"/>
        <v>2010</v>
      </c>
      <c r="V1434" t="str">
        <f t="shared" si="180"/>
        <v>01</v>
      </c>
      <c r="W1434" t="str">
        <f t="shared" si="181"/>
        <v>01</v>
      </c>
      <c r="X1434" s="8">
        <f t="shared" si="182"/>
        <v>40179</v>
      </c>
      <c r="Y1434">
        <f t="shared" si="177"/>
        <v>14</v>
      </c>
      <c r="Z1434" t="str">
        <f t="shared" si="178"/>
        <v>GRUENFARBE</v>
      </c>
      <c r="AA1434" s="9" t="str">
        <f t="shared" si="179"/>
        <v>01.01.2010</v>
      </c>
      <c r="AB1434" s="9" t="str">
        <f t="shared" si="183"/>
        <v>Nein</v>
      </c>
    </row>
    <row r="1435" spans="1:28" x14ac:dyDescent="0.25">
      <c r="A1435" t="s">
        <v>6631</v>
      </c>
      <c r="B1435" t="s">
        <v>6632</v>
      </c>
      <c r="C1435" t="s">
        <v>6633</v>
      </c>
      <c r="D1435" t="s">
        <v>6634</v>
      </c>
      <c r="E1435" t="s">
        <v>6635</v>
      </c>
      <c r="F1435" t="s">
        <v>6636</v>
      </c>
      <c r="G1435" t="s">
        <v>58</v>
      </c>
      <c r="H1435" t="s">
        <v>51</v>
      </c>
      <c r="I1435" s="3" t="s">
        <v>9907</v>
      </c>
      <c r="J1435" t="s">
        <v>54</v>
      </c>
      <c r="K1435" t="s">
        <v>59</v>
      </c>
      <c r="L1435" t="s">
        <v>51</v>
      </c>
      <c r="M1435" t="s">
        <v>51</v>
      </c>
      <c r="N1435" t="s">
        <v>59</v>
      </c>
      <c r="O1435" t="s">
        <v>56</v>
      </c>
      <c r="P1435" t="s">
        <v>51</v>
      </c>
      <c r="Q1435" s="1" t="s">
        <v>6621</v>
      </c>
      <c r="R1435" t="s">
        <v>51</v>
      </c>
      <c r="S1435" t="s">
        <v>51</v>
      </c>
      <c r="T1435" t="s">
        <v>51</v>
      </c>
      <c r="U1435">
        <f t="shared" si="176"/>
        <v>2010</v>
      </c>
      <c r="V1435" t="str">
        <f t="shared" si="180"/>
        <v>06</v>
      </c>
      <c r="W1435" t="str">
        <f t="shared" si="181"/>
        <v>30</v>
      </c>
      <c r="X1435" s="8">
        <f t="shared" si="182"/>
        <v>40359</v>
      </c>
      <c r="Y1435">
        <f t="shared" si="177"/>
        <v>14</v>
      </c>
      <c r="Z1435" t="str">
        <f t="shared" si="178"/>
        <v>GRUENFARBE</v>
      </c>
      <c r="AA1435" s="9" t="str">
        <f t="shared" si="179"/>
        <v>30.06.2010</v>
      </c>
      <c r="AB1435" s="9" t="str">
        <f t="shared" si="183"/>
        <v>Nein</v>
      </c>
    </row>
    <row r="1436" spans="1:28" x14ac:dyDescent="0.25">
      <c r="A1436" t="s">
        <v>6671</v>
      </c>
      <c r="B1436" t="s">
        <v>3317</v>
      </c>
      <c r="C1436" t="s">
        <v>6672</v>
      </c>
      <c r="D1436" t="s">
        <v>3040</v>
      </c>
      <c r="E1436" t="s">
        <v>6672</v>
      </c>
      <c r="F1436" t="s">
        <v>51</v>
      </c>
      <c r="G1436" t="s">
        <v>66</v>
      </c>
      <c r="H1436" t="s">
        <v>6672</v>
      </c>
      <c r="I1436" s="3" t="s">
        <v>9566</v>
      </c>
      <c r="J1436" t="s">
        <v>54</v>
      </c>
      <c r="K1436" t="s">
        <v>59</v>
      </c>
      <c r="L1436" t="s">
        <v>51</v>
      </c>
      <c r="M1436" t="s">
        <v>51</v>
      </c>
      <c r="N1436" t="s">
        <v>59</v>
      </c>
      <c r="O1436" t="s">
        <v>56</v>
      </c>
      <c r="P1436" t="s">
        <v>74</v>
      </c>
      <c r="Q1436" s="1" t="s">
        <v>6621</v>
      </c>
      <c r="R1436" t="s">
        <v>6673</v>
      </c>
      <c r="S1436" t="s">
        <v>450</v>
      </c>
      <c r="T1436" t="s">
        <v>1625</v>
      </c>
      <c r="U1436">
        <f t="shared" si="176"/>
        <v>2009</v>
      </c>
      <c r="V1436" t="str">
        <f t="shared" si="180"/>
        <v>01</v>
      </c>
      <c r="W1436" t="str">
        <f t="shared" si="181"/>
        <v>01</v>
      </c>
      <c r="X1436" s="8">
        <f t="shared" si="182"/>
        <v>39814</v>
      </c>
      <c r="Y1436">
        <f t="shared" si="177"/>
        <v>14</v>
      </c>
      <c r="Z1436" t="str">
        <f t="shared" si="178"/>
        <v>GRUENFARBE</v>
      </c>
      <c r="AA1436" s="9" t="str">
        <f t="shared" si="179"/>
        <v>01.01.2009</v>
      </c>
      <c r="AB1436" s="9" t="str">
        <f t="shared" si="183"/>
        <v>Nein</v>
      </c>
    </row>
    <row r="1437" spans="1:28" x14ac:dyDescent="0.25">
      <c r="A1437" t="s">
        <v>6682</v>
      </c>
      <c r="B1437" t="s">
        <v>4544</v>
      </c>
      <c r="C1437" t="s">
        <v>6683</v>
      </c>
      <c r="D1437" t="s">
        <v>6684</v>
      </c>
      <c r="E1437" t="s">
        <v>6685</v>
      </c>
      <c r="F1437" t="s">
        <v>51</v>
      </c>
      <c r="G1437" t="s">
        <v>77</v>
      </c>
      <c r="H1437" t="s">
        <v>51</v>
      </c>
      <c r="I1437" s="3" t="s">
        <v>9912</v>
      </c>
      <c r="J1437" t="s">
        <v>54</v>
      </c>
      <c r="K1437" t="s">
        <v>59</v>
      </c>
      <c r="L1437" t="s">
        <v>51</v>
      </c>
      <c r="M1437" t="s">
        <v>51</v>
      </c>
      <c r="N1437" t="s">
        <v>59</v>
      </c>
      <c r="O1437" t="s">
        <v>56</v>
      </c>
      <c r="P1437" t="s">
        <v>51</v>
      </c>
      <c r="Q1437" s="1" t="s">
        <v>6621</v>
      </c>
      <c r="R1437" t="s">
        <v>51</v>
      </c>
      <c r="S1437" t="s">
        <v>1225</v>
      </c>
      <c r="T1437" t="s">
        <v>471</v>
      </c>
      <c r="U1437">
        <f t="shared" si="176"/>
        <v>2008</v>
      </c>
      <c r="V1437" t="str">
        <f t="shared" si="180"/>
        <v>11</v>
      </c>
      <c r="W1437" t="str">
        <f t="shared" si="181"/>
        <v>07</v>
      </c>
      <c r="X1437" s="8">
        <f t="shared" si="182"/>
        <v>39759</v>
      </c>
      <c r="Y1437">
        <f t="shared" si="177"/>
        <v>14</v>
      </c>
      <c r="Z1437" t="str">
        <f t="shared" si="178"/>
        <v>GRUENFARBE</v>
      </c>
      <c r="AA1437" s="9" t="str">
        <f t="shared" si="179"/>
        <v>07.11.2008</v>
      </c>
      <c r="AB1437" s="9" t="str">
        <f t="shared" si="183"/>
        <v>Nein</v>
      </c>
    </row>
    <row r="1438" spans="1:28" x14ac:dyDescent="0.25">
      <c r="A1438" t="s">
        <v>6647</v>
      </c>
      <c r="B1438" t="s">
        <v>4380</v>
      </c>
      <c r="C1438" t="s">
        <v>6648</v>
      </c>
      <c r="D1438" t="s">
        <v>3632</v>
      </c>
      <c r="E1438" t="s">
        <v>3633</v>
      </c>
      <c r="F1438" t="s">
        <v>6649</v>
      </c>
      <c r="G1438" t="s">
        <v>79</v>
      </c>
      <c r="H1438" t="s">
        <v>51</v>
      </c>
      <c r="I1438" s="3" t="s">
        <v>9274</v>
      </c>
      <c r="J1438" t="s">
        <v>54</v>
      </c>
      <c r="K1438" t="s">
        <v>59</v>
      </c>
      <c r="L1438" t="s">
        <v>51</v>
      </c>
      <c r="M1438" t="s">
        <v>51</v>
      </c>
      <c r="N1438" t="s">
        <v>59</v>
      </c>
      <c r="O1438" t="s">
        <v>56</v>
      </c>
      <c r="P1438" t="s">
        <v>74</v>
      </c>
      <c r="Q1438" s="1" t="s">
        <v>6621</v>
      </c>
      <c r="R1438" t="s">
        <v>6650</v>
      </c>
      <c r="S1438" t="s">
        <v>1225</v>
      </c>
      <c r="T1438" t="s">
        <v>1279</v>
      </c>
      <c r="U1438">
        <f t="shared" si="176"/>
        <v>2007</v>
      </c>
      <c r="V1438" t="str">
        <f t="shared" si="180"/>
        <v>01</v>
      </c>
      <c r="W1438" t="str">
        <f t="shared" si="181"/>
        <v>01</v>
      </c>
      <c r="X1438" s="8">
        <f t="shared" si="182"/>
        <v>39083</v>
      </c>
      <c r="Y1438">
        <f t="shared" si="177"/>
        <v>14</v>
      </c>
      <c r="Z1438" t="str">
        <f t="shared" si="178"/>
        <v>GRUENFARBE</v>
      </c>
      <c r="AA1438" s="9" t="str">
        <f t="shared" si="179"/>
        <v>01.01.2007</v>
      </c>
      <c r="AB1438" s="9" t="str">
        <f t="shared" si="183"/>
        <v>Nein</v>
      </c>
    </row>
    <row r="1439" spans="1:28" x14ac:dyDescent="0.25">
      <c r="A1439" t="s">
        <v>6651</v>
      </c>
      <c r="B1439" t="s">
        <v>3707</v>
      </c>
      <c r="C1439" t="s">
        <v>6652</v>
      </c>
      <c r="D1439" t="s">
        <v>6653</v>
      </c>
      <c r="E1439" t="s">
        <v>6654</v>
      </c>
      <c r="F1439" t="s">
        <v>51</v>
      </c>
      <c r="G1439" t="s">
        <v>79</v>
      </c>
      <c r="H1439" t="s">
        <v>51</v>
      </c>
      <c r="I1439" s="3" t="s">
        <v>9274</v>
      </c>
      <c r="J1439" t="s">
        <v>54</v>
      </c>
      <c r="K1439" t="s">
        <v>59</v>
      </c>
      <c r="L1439" t="s">
        <v>51</v>
      </c>
      <c r="M1439" t="s">
        <v>51</v>
      </c>
      <c r="N1439" t="s">
        <v>59</v>
      </c>
      <c r="O1439" t="s">
        <v>56</v>
      </c>
      <c r="P1439" t="s">
        <v>74</v>
      </c>
      <c r="Q1439" s="1" t="s">
        <v>6621</v>
      </c>
      <c r="R1439" t="s">
        <v>6655</v>
      </c>
      <c r="S1439" t="s">
        <v>6656</v>
      </c>
      <c r="T1439" t="s">
        <v>1356</v>
      </c>
      <c r="U1439">
        <f t="shared" si="176"/>
        <v>2007</v>
      </c>
      <c r="V1439" t="str">
        <f t="shared" si="180"/>
        <v>01</v>
      </c>
      <c r="W1439" t="str">
        <f t="shared" si="181"/>
        <v>01</v>
      </c>
      <c r="X1439" s="8">
        <f t="shared" si="182"/>
        <v>39083</v>
      </c>
      <c r="Y1439">
        <f t="shared" si="177"/>
        <v>14</v>
      </c>
      <c r="Z1439" t="str">
        <f t="shared" si="178"/>
        <v>GRUENFARBE</v>
      </c>
      <c r="AA1439" s="9" t="str">
        <f t="shared" si="179"/>
        <v>01.01.2007</v>
      </c>
      <c r="AB1439" s="9" t="str">
        <f t="shared" si="183"/>
        <v>Nein</v>
      </c>
    </row>
    <row r="1440" spans="1:28" x14ac:dyDescent="0.25">
      <c r="A1440" t="s">
        <v>6687</v>
      </c>
      <c r="B1440" t="s">
        <v>5760</v>
      </c>
      <c r="C1440" t="s">
        <v>6688</v>
      </c>
      <c r="D1440" t="s">
        <v>6689</v>
      </c>
      <c r="E1440" t="s">
        <v>6244</v>
      </c>
      <c r="F1440" t="s">
        <v>51</v>
      </c>
      <c r="G1440" t="s">
        <v>61</v>
      </c>
      <c r="H1440" t="s">
        <v>51</v>
      </c>
      <c r="I1440" s="3" t="s">
        <v>9913</v>
      </c>
      <c r="J1440" t="s">
        <v>54</v>
      </c>
      <c r="K1440" t="s">
        <v>59</v>
      </c>
      <c r="L1440" t="s">
        <v>51</v>
      </c>
      <c r="M1440" t="s">
        <v>51</v>
      </c>
      <c r="N1440" t="s">
        <v>59</v>
      </c>
      <c r="O1440" t="s">
        <v>56</v>
      </c>
      <c r="P1440" t="s">
        <v>74</v>
      </c>
      <c r="Q1440" s="1" t="s">
        <v>6690</v>
      </c>
      <c r="R1440" t="s">
        <v>6691</v>
      </c>
      <c r="S1440" t="s">
        <v>1225</v>
      </c>
      <c r="T1440" t="s">
        <v>6692</v>
      </c>
      <c r="U1440">
        <f t="shared" si="176"/>
        <v>2006</v>
      </c>
      <c r="V1440" t="str">
        <f t="shared" si="180"/>
        <v>12</v>
      </c>
      <c r="W1440" t="str">
        <f t="shared" si="181"/>
        <v>30</v>
      </c>
      <c r="X1440" s="8">
        <f t="shared" si="182"/>
        <v>39081</v>
      </c>
      <c r="Y1440">
        <f t="shared" si="177"/>
        <v>14</v>
      </c>
      <c r="Z1440" t="str">
        <f t="shared" si="178"/>
        <v>GRUENFARBE</v>
      </c>
      <c r="AA1440" s="9" t="str">
        <f t="shared" si="179"/>
        <v>30.12.2006</v>
      </c>
      <c r="AB1440" s="9" t="str">
        <f t="shared" si="183"/>
        <v>Nein</v>
      </c>
    </row>
    <row r="1441" spans="1:28" x14ac:dyDescent="0.25">
      <c r="A1441" t="s">
        <v>6686</v>
      </c>
      <c r="B1441" t="s">
        <v>51</v>
      </c>
      <c r="C1441" t="s">
        <v>51</v>
      </c>
      <c r="D1441" t="s">
        <v>4098</v>
      </c>
      <c r="E1441" t="s">
        <v>4099</v>
      </c>
      <c r="F1441" t="s">
        <v>51</v>
      </c>
      <c r="G1441" t="s">
        <v>58</v>
      </c>
      <c r="H1441" t="s">
        <v>51</v>
      </c>
      <c r="I1441" s="3" t="s">
        <v>9521</v>
      </c>
      <c r="J1441" t="s">
        <v>54</v>
      </c>
      <c r="K1441" t="s">
        <v>59</v>
      </c>
      <c r="L1441" t="s">
        <v>51</v>
      </c>
      <c r="M1441" t="s">
        <v>51</v>
      </c>
      <c r="N1441" t="s">
        <v>59</v>
      </c>
      <c r="O1441" t="s">
        <v>56</v>
      </c>
      <c r="P1441" t="s">
        <v>51</v>
      </c>
      <c r="Q1441" s="1" t="s">
        <v>6621</v>
      </c>
      <c r="R1441" t="s">
        <v>51</v>
      </c>
      <c r="S1441" t="s">
        <v>918</v>
      </c>
      <c r="T1441" t="s">
        <v>2279</v>
      </c>
      <c r="U1441">
        <f t="shared" si="176"/>
        <v>2005</v>
      </c>
      <c r="V1441" t="str">
        <f t="shared" si="180"/>
        <v>01</v>
      </c>
      <c r="W1441" t="str">
        <f t="shared" si="181"/>
        <v>01</v>
      </c>
      <c r="X1441" s="8">
        <f t="shared" si="182"/>
        <v>38353</v>
      </c>
      <c r="Y1441">
        <f t="shared" si="177"/>
        <v>14</v>
      </c>
      <c r="Z1441" t="str">
        <f t="shared" si="178"/>
        <v>GRUENFARBE</v>
      </c>
      <c r="AA1441" s="9" t="str">
        <f t="shared" si="179"/>
        <v>01.01.2005</v>
      </c>
      <c r="AB1441" s="9" t="str">
        <f t="shared" si="183"/>
        <v>Nein</v>
      </c>
    </row>
    <row r="1442" spans="1:28" x14ac:dyDescent="0.25">
      <c r="A1442" t="s">
        <v>6700</v>
      </c>
      <c r="B1442" t="s">
        <v>6701</v>
      </c>
      <c r="C1442" t="s">
        <v>51</v>
      </c>
      <c r="D1442" t="s">
        <v>6702</v>
      </c>
      <c r="E1442" t="s">
        <v>6703</v>
      </c>
      <c r="F1442" t="s">
        <v>51</v>
      </c>
      <c r="G1442" t="s">
        <v>58</v>
      </c>
      <c r="H1442" t="s">
        <v>51</v>
      </c>
      <c r="I1442" s="3" t="s">
        <v>9521</v>
      </c>
      <c r="J1442" t="s">
        <v>54</v>
      </c>
      <c r="K1442" t="s">
        <v>59</v>
      </c>
      <c r="L1442" t="s">
        <v>51</v>
      </c>
      <c r="M1442" t="s">
        <v>51</v>
      </c>
      <c r="N1442" t="s">
        <v>59</v>
      </c>
      <c r="O1442" t="s">
        <v>56</v>
      </c>
      <c r="P1442" t="s">
        <v>51</v>
      </c>
      <c r="Q1442" s="1" t="s">
        <v>6621</v>
      </c>
      <c r="R1442" t="s">
        <v>51</v>
      </c>
      <c r="S1442" t="s">
        <v>918</v>
      </c>
      <c r="T1442" t="s">
        <v>2279</v>
      </c>
      <c r="U1442">
        <f t="shared" si="176"/>
        <v>2005</v>
      </c>
      <c r="V1442" t="str">
        <f t="shared" si="180"/>
        <v>01</v>
      </c>
      <c r="W1442" t="str">
        <f t="shared" si="181"/>
        <v>01</v>
      </c>
      <c r="X1442" s="8">
        <f t="shared" si="182"/>
        <v>38353</v>
      </c>
      <c r="Y1442">
        <f t="shared" si="177"/>
        <v>14</v>
      </c>
      <c r="Z1442" t="str">
        <f t="shared" si="178"/>
        <v>GRUENFARBE</v>
      </c>
      <c r="AA1442" s="9" t="str">
        <f t="shared" si="179"/>
        <v>01.01.2005</v>
      </c>
      <c r="AB1442" s="9" t="str">
        <f t="shared" si="183"/>
        <v>Nein</v>
      </c>
    </row>
    <row r="1443" spans="1:28" x14ac:dyDescent="0.25">
      <c r="A1443" t="s">
        <v>6704</v>
      </c>
      <c r="B1443" t="s">
        <v>6705</v>
      </c>
      <c r="C1443" t="s">
        <v>51</v>
      </c>
      <c r="D1443" t="s">
        <v>6706</v>
      </c>
      <c r="E1443" t="s">
        <v>6707</v>
      </c>
      <c r="F1443" t="s">
        <v>51</v>
      </c>
      <c r="G1443" t="s">
        <v>58</v>
      </c>
      <c r="H1443" t="s">
        <v>51</v>
      </c>
      <c r="I1443" s="3" t="s">
        <v>9521</v>
      </c>
      <c r="J1443" t="s">
        <v>54</v>
      </c>
      <c r="K1443" t="s">
        <v>59</v>
      </c>
      <c r="L1443" t="s">
        <v>51</v>
      </c>
      <c r="M1443" t="s">
        <v>51</v>
      </c>
      <c r="N1443" t="s">
        <v>59</v>
      </c>
      <c r="O1443" t="s">
        <v>56</v>
      </c>
      <c r="P1443" t="s">
        <v>51</v>
      </c>
      <c r="Q1443" s="1" t="s">
        <v>6621</v>
      </c>
      <c r="R1443" t="s">
        <v>51</v>
      </c>
      <c r="S1443" t="s">
        <v>918</v>
      </c>
      <c r="T1443" t="s">
        <v>2279</v>
      </c>
      <c r="U1443">
        <f t="shared" si="176"/>
        <v>2005</v>
      </c>
      <c r="V1443" t="str">
        <f t="shared" si="180"/>
        <v>01</v>
      </c>
      <c r="W1443" t="str">
        <f t="shared" si="181"/>
        <v>01</v>
      </c>
      <c r="X1443" s="8">
        <f t="shared" si="182"/>
        <v>38353</v>
      </c>
      <c r="Y1443">
        <f t="shared" si="177"/>
        <v>14</v>
      </c>
      <c r="Z1443" t="str">
        <f t="shared" si="178"/>
        <v>GRUENFARBE</v>
      </c>
      <c r="AA1443" s="9" t="str">
        <f t="shared" si="179"/>
        <v>01.01.2005</v>
      </c>
      <c r="AB1443" s="9" t="str">
        <f t="shared" si="183"/>
        <v>Nein</v>
      </c>
    </row>
    <row r="1444" spans="1:28" x14ac:dyDescent="0.25">
      <c r="A1444" t="s">
        <v>6729</v>
      </c>
      <c r="B1444" t="s">
        <v>6730</v>
      </c>
      <c r="C1444" t="s">
        <v>51</v>
      </c>
      <c r="D1444" t="s">
        <v>6731</v>
      </c>
      <c r="E1444" t="s">
        <v>6732</v>
      </c>
      <c r="F1444" t="s">
        <v>51</v>
      </c>
      <c r="G1444" t="s">
        <v>66</v>
      </c>
      <c r="H1444" t="s">
        <v>51</v>
      </c>
      <c r="I1444" s="3" t="s">
        <v>9521</v>
      </c>
      <c r="J1444" t="s">
        <v>54</v>
      </c>
      <c r="K1444" t="s">
        <v>59</v>
      </c>
      <c r="L1444" t="s">
        <v>51</v>
      </c>
      <c r="M1444" t="s">
        <v>51</v>
      </c>
      <c r="N1444" t="s">
        <v>59</v>
      </c>
      <c r="O1444" t="s">
        <v>56</v>
      </c>
      <c r="P1444" t="s">
        <v>51</v>
      </c>
      <c r="Q1444" s="1" t="s">
        <v>6621</v>
      </c>
      <c r="R1444" t="s">
        <v>51</v>
      </c>
      <c r="S1444" t="s">
        <v>1123</v>
      </c>
      <c r="T1444" t="s">
        <v>196</v>
      </c>
      <c r="U1444">
        <f t="shared" si="176"/>
        <v>2005</v>
      </c>
      <c r="V1444" t="str">
        <f t="shared" si="180"/>
        <v>01</v>
      </c>
      <c r="W1444" t="str">
        <f t="shared" si="181"/>
        <v>01</v>
      </c>
      <c r="X1444" s="8">
        <f t="shared" si="182"/>
        <v>38353</v>
      </c>
      <c r="Y1444">
        <f t="shared" si="177"/>
        <v>14</v>
      </c>
      <c r="Z1444" t="str">
        <f t="shared" si="178"/>
        <v>GRUENFARBE</v>
      </c>
      <c r="AA1444" s="9" t="str">
        <f t="shared" si="179"/>
        <v>01.01.2005</v>
      </c>
      <c r="AB1444" s="9" t="str">
        <f t="shared" si="183"/>
        <v>Nein</v>
      </c>
    </row>
    <row r="1445" spans="1:28" x14ac:dyDescent="0.25">
      <c r="A1445" t="s">
        <v>6735</v>
      </c>
      <c r="B1445" t="s">
        <v>51</v>
      </c>
      <c r="C1445" t="s">
        <v>51</v>
      </c>
      <c r="D1445" t="s">
        <v>6736</v>
      </c>
      <c r="E1445" t="s">
        <v>6737</v>
      </c>
      <c r="F1445" t="s">
        <v>51</v>
      </c>
      <c r="G1445" t="s">
        <v>58</v>
      </c>
      <c r="H1445" t="s">
        <v>51</v>
      </c>
      <c r="I1445" s="3" t="s">
        <v>9521</v>
      </c>
      <c r="J1445" t="s">
        <v>54</v>
      </c>
      <c r="K1445" t="s">
        <v>59</v>
      </c>
      <c r="L1445" t="s">
        <v>51</v>
      </c>
      <c r="M1445" t="s">
        <v>51</v>
      </c>
      <c r="N1445" t="s">
        <v>59</v>
      </c>
      <c r="O1445" t="s">
        <v>56</v>
      </c>
      <c r="P1445" t="s">
        <v>51</v>
      </c>
      <c r="Q1445" s="1" t="s">
        <v>6621</v>
      </c>
      <c r="R1445" t="s">
        <v>51</v>
      </c>
      <c r="S1445" t="s">
        <v>1225</v>
      </c>
      <c r="T1445" t="s">
        <v>1279</v>
      </c>
      <c r="U1445">
        <f t="shared" si="176"/>
        <v>2005</v>
      </c>
      <c r="V1445" t="str">
        <f t="shared" si="180"/>
        <v>01</v>
      </c>
      <c r="W1445" t="str">
        <f t="shared" si="181"/>
        <v>01</v>
      </c>
      <c r="X1445" s="8">
        <f t="shared" si="182"/>
        <v>38353</v>
      </c>
      <c r="Y1445">
        <f t="shared" si="177"/>
        <v>14</v>
      </c>
      <c r="Z1445" t="str">
        <f t="shared" si="178"/>
        <v>GRUENFARBE</v>
      </c>
      <c r="AA1445" s="9" t="str">
        <f t="shared" si="179"/>
        <v>01.01.2005</v>
      </c>
      <c r="AB1445" s="9" t="str">
        <f t="shared" si="183"/>
        <v>Nein</v>
      </c>
    </row>
    <row r="1446" spans="1:28" x14ac:dyDescent="0.25">
      <c r="A1446" t="s">
        <v>6637</v>
      </c>
      <c r="B1446" t="s">
        <v>6638</v>
      </c>
      <c r="C1446" t="s">
        <v>6639</v>
      </c>
      <c r="D1446" t="s">
        <v>6640</v>
      </c>
      <c r="E1446" t="s">
        <v>6641</v>
      </c>
      <c r="F1446" t="s">
        <v>6642</v>
      </c>
      <c r="G1446" t="s">
        <v>61</v>
      </c>
      <c r="H1446" t="s">
        <v>51</v>
      </c>
      <c r="I1446" s="3" t="s">
        <v>9793</v>
      </c>
      <c r="J1446" t="s">
        <v>54</v>
      </c>
      <c r="K1446" t="s">
        <v>91</v>
      </c>
      <c r="L1446" t="s">
        <v>51</v>
      </c>
      <c r="M1446" t="s">
        <v>51</v>
      </c>
      <c r="N1446" t="s">
        <v>91</v>
      </c>
      <c r="O1446" t="s">
        <v>56</v>
      </c>
      <c r="P1446" t="s">
        <v>56</v>
      </c>
      <c r="Q1446" s="1" t="s">
        <v>6621</v>
      </c>
      <c r="R1446" t="s">
        <v>6643</v>
      </c>
      <c r="S1446" t="s">
        <v>450</v>
      </c>
      <c r="T1446" t="s">
        <v>1316</v>
      </c>
      <c r="U1446">
        <f t="shared" si="176"/>
        <v>2004</v>
      </c>
      <c r="V1446" t="str">
        <f t="shared" si="180"/>
        <v>10</v>
      </c>
      <c r="W1446" t="str">
        <f t="shared" si="181"/>
        <v>01</v>
      </c>
      <c r="X1446" s="8">
        <f t="shared" si="182"/>
        <v>38261</v>
      </c>
      <c r="Y1446">
        <f t="shared" si="177"/>
        <v>14</v>
      </c>
      <c r="Z1446" t="str">
        <f t="shared" si="178"/>
        <v>GRUENFARBE</v>
      </c>
      <c r="AA1446" s="9" t="str">
        <f t="shared" si="179"/>
        <v>01.10.2004</v>
      </c>
      <c r="AB1446" s="9" t="str">
        <f t="shared" si="183"/>
        <v>Nein</v>
      </c>
    </row>
    <row r="1447" spans="1:28" x14ac:dyDescent="0.25">
      <c r="A1447" t="s">
        <v>6696</v>
      </c>
      <c r="B1447" t="s">
        <v>6697</v>
      </c>
      <c r="C1447" t="s">
        <v>6698</v>
      </c>
      <c r="D1447" t="s">
        <v>4352</v>
      </c>
      <c r="E1447" t="s">
        <v>4353</v>
      </c>
      <c r="F1447" t="s">
        <v>51</v>
      </c>
      <c r="G1447" t="s">
        <v>63</v>
      </c>
      <c r="H1447" t="s">
        <v>51</v>
      </c>
      <c r="I1447" s="3" t="s">
        <v>9914</v>
      </c>
      <c r="J1447" t="s">
        <v>54</v>
      </c>
      <c r="K1447" t="s">
        <v>59</v>
      </c>
      <c r="L1447" t="s">
        <v>51</v>
      </c>
      <c r="M1447" t="s">
        <v>51</v>
      </c>
      <c r="N1447" t="s">
        <v>59</v>
      </c>
      <c r="O1447" t="s">
        <v>56</v>
      </c>
      <c r="P1447" t="s">
        <v>172</v>
      </c>
      <c r="Q1447" s="1" t="s">
        <v>6621</v>
      </c>
      <c r="R1447" t="s">
        <v>6699</v>
      </c>
      <c r="S1447" t="s">
        <v>1225</v>
      </c>
      <c r="T1447" t="s">
        <v>1579</v>
      </c>
      <c r="U1447">
        <f t="shared" si="176"/>
        <v>2004</v>
      </c>
      <c r="V1447" t="str">
        <f t="shared" si="180"/>
        <v>07</v>
      </c>
      <c r="W1447" t="str">
        <f t="shared" si="181"/>
        <v>15</v>
      </c>
      <c r="X1447" s="8">
        <f t="shared" si="182"/>
        <v>38183</v>
      </c>
      <c r="Y1447">
        <f t="shared" si="177"/>
        <v>14</v>
      </c>
      <c r="Z1447" t="str">
        <f t="shared" si="178"/>
        <v>GRUENFARBE</v>
      </c>
      <c r="AA1447" s="9" t="str">
        <f t="shared" si="179"/>
        <v>15.07.2004</v>
      </c>
      <c r="AB1447" s="9" t="str">
        <f t="shared" si="183"/>
        <v>Nein</v>
      </c>
    </row>
    <row r="1448" spans="1:28" x14ac:dyDescent="0.25">
      <c r="A1448" t="s">
        <v>6708</v>
      </c>
      <c r="B1448" t="s">
        <v>5270</v>
      </c>
      <c r="C1448" t="s">
        <v>6709</v>
      </c>
      <c r="D1448" t="s">
        <v>5432</v>
      </c>
      <c r="E1448" t="s">
        <v>6710</v>
      </c>
      <c r="F1448" t="s">
        <v>51</v>
      </c>
      <c r="G1448" t="s">
        <v>88</v>
      </c>
      <c r="H1448" t="s">
        <v>51</v>
      </c>
      <c r="I1448" s="3" t="s">
        <v>9483</v>
      </c>
      <c r="J1448" t="s">
        <v>54</v>
      </c>
      <c r="K1448" t="s">
        <v>59</v>
      </c>
      <c r="L1448" t="s">
        <v>51</v>
      </c>
      <c r="M1448" t="s">
        <v>51</v>
      </c>
      <c r="N1448" t="s">
        <v>59</v>
      </c>
      <c r="O1448" t="s">
        <v>56</v>
      </c>
      <c r="P1448" t="s">
        <v>51</v>
      </c>
      <c r="Q1448" s="1" t="s">
        <v>6621</v>
      </c>
      <c r="R1448" t="s">
        <v>51</v>
      </c>
      <c r="S1448" t="s">
        <v>1225</v>
      </c>
      <c r="T1448" t="s">
        <v>1356</v>
      </c>
      <c r="U1448">
        <f t="shared" si="176"/>
        <v>2004</v>
      </c>
      <c r="V1448" t="str">
        <f t="shared" si="180"/>
        <v>01</v>
      </c>
      <c r="W1448" t="str">
        <f t="shared" si="181"/>
        <v>01</v>
      </c>
      <c r="X1448" s="8">
        <f t="shared" si="182"/>
        <v>37987</v>
      </c>
      <c r="Y1448">
        <f t="shared" si="177"/>
        <v>14</v>
      </c>
      <c r="Z1448" t="str">
        <f t="shared" si="178"/>
        <v>GRUENFARBE</v>
      </c>
      <c r="AA1448" s="9" t="str">
        <f t="shared" si="179"/>
        <v>01.01.2004</v>
      </c>
      <c r="AB1448" s="9" t="str">
        <f t="shared" si="183"/>
        <v>Nein</v>
      </c>
    </row>
    <row r="1449" spans="1:28" x14ac:dyDescent="0.25">
      <c r="A1449" t="s">
        <v>6738</v>
      </c>
      <c r="B1449" t="s">
        <v>6739</v>
      </c>
      <c r="C1449" t="s">
        <v>51</v>
      </c>
      <c r="D1449" t="s">
        <v>6740</v>
      </c>
      <c r="E1449" t="s">
        <v>6741</v>
      </c>
      <c r="F1449" t="s">
        <v>51</v>
      </c>
      <c r="G1449" t="s">
        <v>58</v>
      </c>
      <c r="H1449" t="s">
        <v>51</v>
      </c>
      <c r="I1449" s="3" t="s">
        <v>9483</v>
      </c>
      <c r="J1449" t="s">
        <v>54</v>
      </c>
      <c r="K1449" t="s">
        <v>59</v>
      </c>
      <c r="L1449" t="s">
        <v>51</v>
      </c>
      <c r="M1449" t="s">
        <v>51</v>
      </c>
      <c r="N1449" t="s">
        <v>59</v>
      </c>
      <c r="O1449" t="s">
        <v>56</v>
      </c>
      <c r="P1449" t="s">
        <v>51</v>
      </c>
      <c r="Q1449" s="1" t="s">
        <v>6621</v>
      </c>
      <c r="R1449" t="s">
        <v>51</v>
      </c>
      <c r="S1449" t="s">
        <v>1225</v>
      </c>
      <c r="T1449" t="s">
        <v>1279</v>
      </c>
      <c r="U1449">
        <f t="shared" si="176"/>
        <v>2004</v>
      </c>
      <c r="V1449" t="str">
        <f t="shared" si="180"/>
        <v>01</v>
      </c>
      <c r="W1449" t="str">
        <f t="shared" si="181"/>
        <v>01</v>
      </c>
      <c r="X1449" s="8">
        <f t="shared" si="182"/>
        <v>37987</v>
      </c>
      <c r="Y1449">
        <f t="shared" si="177"/>
        <v>14</v>
      </c>
      <c r="Z1449" t="str">
        <f t="shared" si="178"/>
        <v>GRUENFARBE</v>
      </c>
      <c r="AA1449" s="9" t="str">
        <f t="shared" si="179"/>
        <v>01.01.2004</v>
      </c>
      <c r="AB1449" s="9" t="str">
        <f t="shared" si="183"/>
        <v>Nein</v>
      </c>
    </row>
    <row r="1450" spans="1:28" x14ac:dyDescent="0.25">
      <c r="A1450" t="s">
        <v>6680</v>
      </c>
      <c r="B1450" t="s">
        <v>3317</v>
      </c>
      <c r="C1450" t="s">
        <v>6681</v>
      </c>
      <c r="D1450" t="s">
        <v>3469</v>
      </c>
      <c r="E1450" t="s">
        <v>3470</v>
      </c>
      <c r="F1450" t="s">
        <v>51</v>
      </c>
      <c r="G1450" t="s">
        <v>66</v>
      </c>
      <c r="H1450" t="s">
        <v>6681</v>
      </c>
      <c r="I1450" s="3" t="s">
        <v>9355</v>
      </c>
      <c r="J1450" t="s">
        <v>54</v>
      </c>
      <c r="K1450" t="s">
        <v>59</v>
      </c>
      <c r="L1450" t="s">
        <v>51</v>
      </c>
      <c r="M1450" t="s">
        <v>51</v>
      </c>
      <c r="N1450" t="s">
        <v>59</v>
      </c>
      <c r="O1450" t="s">
        <v>56</v>
      </c>
      <c r="P1450" t="s">
        <v>74</v>
      </c>
      <c r="Q1450" s="1" t="s">
        <v>6621</v>
      </c>
      <c r="R1450" t="s">
        <v>3471</v>
      </c>
      <c r="S1450" t="s">
        <v>450</v>
      </c>
      <c r="T1450" t="s">
        <v>1625</v>
      </c>
      <c r="U1450">
        <f t="shared" si="176"/>
        <v>2003</v>
      </c>
      <c r="V1450" t="str">
        <f t="shared" si="180"/>
        <v>01</v>
      </c>
      <c r="W1450" t="str">
        <f t="shared" si="181"/>
        <v>01</v>
      </c>
      <c r="X1450" s="8">
        <f t="shared" si="182"/>
        <v>37622</v>
      </c>
      <c r="Y1450">
        <f t="shared" si="177"/>
        <v>14</v>
      </c>
      <c r="Z1450" t="str">
        <f t="shared" si="178"/>
        <v>GRUENFARBE</v>
      </c>
      <c r="AA1450" s="9" t="str">
        <f t="shared" si="179"/>
        <v>01.01.2003</v>
      </c>
      <c r="AB1450" s="9" t="str">
        <f t="shared" si="183"/>
        <v>Nein</v>
      </c>
    </row>
    <row r="1451" spans="1:28" x14ac:dyDescent="0.25">
      <c r="A1451" t="s">
        <v>6727</v>
      </c>
      <c r="B1451" t="s">
        <v>51</v>
      </c>
      <c r="C1451" t="s">
        <v>51</v>
      </c>
      <c r="D1451" t="s">
        <v>3904</v>
      </c>
      <c r="E1451" t="s">
        <v>6728</v>
      </c>
      <c r="F1451" t="s">
        <v>51</v>
      </c>
      <c r="G1451" t="s">
        <v>66</v>
      </c>
      <c r="H1451" t="s">
        <v>51</v>
      </c>
      <c r="I1451" s="3" t="s">
        <v>9355</v>
      </c>
      <c r="J1451" t="s">
        <v>54</v>
      </c>
      <c r="K1451" t="s">
        <v>59</v>
      </c>
      <c r="L1451" t="s">
        <v>51</v>
      </c>
      <c r="M1451" t="s">
        <v>51</v>
      </c>
      <c r="N1451" t="s">
        <v>59</v>
      </c>
      <c r="O1451" t="s">
        <v>56</v>
      </c>
      <c r="P1451" t="s">
        <v>51</v>
      </c>
      <c r="Q1451" s="1" t="s">
        <v>6621</v>
      </c>
      <c r="R1451" t="s">
        <v>51</v>
      </c>
      <c r="S1451" t="s">
        <v>450</v>
      </c>
      <c r="T1451" t="s">
        <v>1625</v>
      </c>
      <c r="U1451">
        <f t="shared" si="176"/>
        <v>2003</v>
      </c>
      <c r="V1451" t="str">
        <f t="shared" si="180"/>
        <v>01</v>
      </c>
      <c r="W1451" t="str">
        <f t="shared" si="181"/>
        <v>01</v>
      </c>
      <c r="X1451" s="8">
        <f t="shared" si="182"/>
        <v>37622</v>
      </c>
      <c r="Y1451">
        <f t="shared" si="177"/>
        <v>14</v>
      </c>
      <c r="Z1451" t="str">
        <f t="shared" si="178"/>
        <v>GRUENFARBE</v>
      </c>
      <c r="AA1451" s="9" t="str">
        <f t="shared" si="179"/>
        <v>01.01.2003</v>
      </c>
      <c r="AB1451" s="9" t="str">
        <f t="shared" si="183"/>
        <v>Nein</v>
      </c>
    </row>
    <row r="1452" spans="1:28" x14ac:dyDescent="0.25">
      <c r="A1452" t="s">
        <v>6644</v>
      </c>
      <c r="B1452" t="s">
        <v>2837</v>
      </c>
      <c r="C1452" t="s">
        <v>6645</v>
      </c>
      <c r="D1452" t="s">
        <v>1847</v>
      </c>
      <c r="E1452" t="s">
        <v>6646</v>
      </c>
      <c r="F1452" t="s">
        <v>51</v>
      </c>
      <c r="G1452" t="s">
        <v>79</v>
      </c>
      <c r="H1452" t="s">
        <v>51</v>
      </c>
      <c r="I1452" s="3" t="s">
        <v>9908</v>
      </c>
      <c r="J1452" t="s">
        <v>54</v>
      </c>
      <c r="K1452" t="s">
        <v>59</v>
      </c>
      <c r="L1452" t="s">
        <v>51</v>
      </c>
      <c r="M1452" t="s">
        <v>51</v>
      </c>
      <c r="N1452" t="s">
        <v>59</v>
      </c>
      <c r="O1452" t="s">
        <v>56</v>
      </c>
      <c r="P1452" t="s">
        <v>74</v>
      </c>
      <c r="Q1452" s="1" t="s">
        <v>6621</v>
      </c>
      <c r="R1452" t="s">
        <v>51</v>
      </c>
      <c r="S1452" t="s">
        <v>1225</v>
      </c>
      <c r="T1452" t="s">
        <v>1279</v>
      </c>
      <c r="U1452">
        <f t="shared" si="176"/>
        <v>2002</v>
      </c>
      <c r="V1452" t="str">
        <f t="shared" si="180"/>
        <v>04</v>
      </c>
      <c r="W1452" t="str">
        <f t="shared" si="181"/>
        <v>15</v>
      </c>
      <c r="X1452" s="8">
        <f t="shared" si="182"/>
        <v>37361</v>
      </c>
      <c r="Y1452">
        <f t="shared" si="177"/>
        <v>14</v>
      </c>
      <c r="Z1452" t="str">
        <f t="shared" si="178"/>
        <v>GRUENFARBE</v>
      </c>
      <c r="AA1452" s="9" t="str">
        <f t="shared" si="179"/>
        <v>15.04.2002</v>
      </c>
      <c r="AB1452" s="9" t="str">
        <f t="shared" si="183"/>
        <v>Nein</v>
      </c>
    </row>
    <row r="1453" spans="1:28" x14ac:dyDescent="0.25">
      <c r="A1453" t="s">
        <v>6733</v>
      </c>
      <c r="B1453" t="s">
        <v>6734</v>
      </c>
      <c r="C1453" t="s">
        <v>51</v>
      </c>
      <c r="D1453" t="s">
        <v>3219</v>
      </c>
      <c r="E1453" t="s">
        <v>3220</v>
      </c>
      <c r="F1453" t="s">
        <v>51</v>
      </c>
      <c r="G1453" t="s">
        <v>58</v>
      </c>
      <c r="H1453" t="s">
        <v>51</v>
      </c>
      <c r="I1453" s="3" t="s">
        <v>9601</v>
      </c>
      <c r="J1453" t="s">
        <v>54</v>
      </c>
      <c r="K1453" t="s">
        <v>59</v>
      </c>
      <c r="L1453" t="s">
        <v>51</v>
      </c>
      <c r="M1453" t="s">
        <v>51</v>
      </c>
      <c r="N1453" t="s">
        <v>59</v>
      </c>
      <c r="O1453" t="s">
        <v>56</v>
      </c>
      <c r="P1453" t="s">
        <v>51</v>
      </c>
      <c r="Q1453" s="1" t="s">
        <v>6621</v>
      </c>
      <c r="R1453" t="s">
        <v>51</v>
      </c>
      <c r="S1453" t="s">
        <v>918</v>
      </c>
      <c r="T1453" t="s">
        <v>2279</v>
      </c>
      <c r="U1453">
        <f t="shared" si="176"/>
        <v>2002</v>
      </c>
      <c r="V1453" t="str">
        <f t="shared" si="180"/>
        <v>01</v>
      </c>
      <c r="W1453" t="str">
        <f t="shared" si="181"/>
        <v>01</v>
      </c>
      <c r="X1453" s="8">
        <f t="shared" si="182"/>
        <v>37257</v>
      </c>
      <c r="Y1453">
        <f t="shared" si="177"/>
        <v>14</v>
      </c>
      <c r="Z1453" t="str">
        <f t="shared" si="178"/>
        <v>GRUENFARBE</v>
      </c>
      <c r="AA1453" s="9" t="str">
        <f t="shared" si="179"/>
        <v>01.01.2002</v>
      </c>
      <c r="AB1453" s="9" t="str">
        <f t="shared" si="183"/>
        <v>Nein</v>
      </c>
    </row>
    <row r="1454" spans="1:28" x14ac:dyDescent="0.25">
      <c r="A1454" t="s">
        <v>6693</v>
      </c>
      <c r="B1454" t="s">
        <v>51</v>
      </c>
      <c r="C1454" t="s">
        <v>51</v>
      </c>
      <c r="D1454" t="s">
        <v>6694</v>
      </c>
      <c r="E1454" t="s">
        <v>6695</v>
      </c>
      <c r="F1454" t="s">
        <v>51</v>
      </c>
      <c r="G1454" t="s">
        <v>88</v>
      </c>
      <c r="H1454" t="s">
        <v>51</v>
      </c>
      <c r="I1454" s="3" t="s">
        <v>9496</v>
      </c>
      <c r="J1454" t="s">
        <v>54</v>
      </c>
      <c r="K1454" t="s">
        <v>59</v>
      </c>
      <c r="L1454" t="s">
        <v>51</v>
      </c>
      <c r="M1454" t="s">
        <v>51</v>
      </c>
      <c r="N1454" t="s">
        <v>59</v>
      </c>
      <c r="O1454" t="s">
        <v>56</v>
      </c>
      <c r="P1454" t="s">
        <v>51</v>
      </c>
      <c r="Q1454" s="1" t="s">
        <v>6621</v>
      </c>
      <c r="R1454" t="s">
        <v>51</v>
      </c>
      <c r="S1454" t="s">
        <v>450</v>
      </c>
      <c r="T1454" t="s">
        <v>1356</v>
      </c>
      <c r="U1454">
        <f t="shared" si="176"/>
        <v>2001</v>
      </c>
      <c r="V1454" t="str">
        <f t="shared" si="180"/>
        <v>01</v>
      </c>
      <c r="W1454" t="str">
        <f t="shared" si="181"/>
        <v>01</v>
      </c>
      <c r="X1454" s="8">
        <f t="shared" si="182"/>
        <v>36892</v>
      </c>
      <c r="Y1454">
        <f t="shared" si="177"/>
        <v>14</v>
      </c>
      <c r="Z1454" t="str">
        <f t="shared" si="178"/>
        <v>GRUENFARBE</v>
      </c>
      <c r="AA1454" s="9" t="str">
        <f t="shared" si="179"/>
        <v>01.01.2001</v>
      </c>
      <c r="AB1454" s="9" t="str">
        <f t="shared" si="183"/>
        <v>Nein</v>
      </c>
    </row>
    <row r="1455" spans="1:28" ht="27.6" x14ac:dyDescent="0.25">
      <c r="A1455" t="s">
        <v>6716</v>
      </c>
      <c r="B1455" t="s">
        <v>1844</v>
      </c>
      <c r="C1455" t="s">
        <v>6717</v>
      </c>
      <c r="D1455" t="s">
        <v>1840</v>
      </c>
      <c r="E1455" t="s">
        <v>1841</v>
      </c>
      <c r="F1455" t="s">
        <v>51</v>
      </c>
      <c r="G1455" t="s">
        <v>79</v>
      </c>
      <c r="H1455" t="s">
        <v>6718</v>
      </c>
      <c r="I1455" s="3" t="s">
        <v>9916</v>
      </c>
      <c r="J1455" t="s">
        <v>54</v>
      </c>
      <c r="K1455" t="s">
        <v>1073</v>
      </c>
      <c r="L1455" t="s">
        <v>4913</v>
      </c>
      <c r="M1455" t="s">
        <v>51</v>
      </c>
      <c r="N1455" s="2" t="s">
        <v>564</v>
      </c>
      <c r="O1455" t="s">
        <v>74</v>
      </c>
      <c r="P1455" t="s">
        <v>56</v>
      </c>
      <c r="Q1455" s="1" t="s">
        <v>6621</v>
      </c>
      <c r="R1455" t="s">
        <v>4914</v>
      </c>
      <c r="S1455" t="s">
        <v>918</v>
      </c>
      <c r="T1455" t="s">
        <v>1844</v>
      </c>
      <c r="U1455">
        <f t="shared" si="176"/>
        <v>2000</v>
      </c>
      <c r="V1455" t="str">
        <f t="shared" si="180"/>
        <v>02</v>
      </c>
      <c r="W1455" t="str">
        <f t="shared" si="181"/>
        <v>14</v>
      </c>
      <c r="X1455" s="8">
        <f t="shared" si="182"/>
        <v>36570</v>
      </c>
      <c r="Y1455">
        <f t="shared" si="177"/>
        <v>14</v>
      </c>
      <c r="Z1455" t="str">
        <f t="shared" si="178"/>
        <v>GRUENFARBE</v>
      </c>
      <c r="AA1455" s="9" t="str">
        <f t="shared" si="179"/>
        <v>14.02.2000</v>
      </c>
      <c r="AB1455" s="9" t="str">
        <f t="shared" si="183"/>
        <v>Nein</v>
      </c>
    </row>
    <row r="1456" spans="1:28" x14ac:dyDescent="0.25">
      <c r="A1456" t="s">
        <v>6719</v>
      </c>
      <c r="B1456" t="s">
        <v>6720</v>
      </c>
      <c r="C1456" t="s">
        <v>51</v>
      </c>
      <c r="D1456" t="s">
        <v>6721</v>
      </c>
      <c r="E1456" t="s">
        <v>6722</v>
      </c>
      <c r="F1456" t="s">
        <v>51</v>
      </c>
      <c r="G1456" t="s">
        <v>58</v>
      </c>
      <c r="H1456" t="s">
        <v>51</v>
      </c>
      <c r="I1456" s="3" t="s">
        <v>9642</v>
      </c>
      <c r="J1456" t="s">
        <v>54</v>
      </c>
      <c r="K1456" t="s">
        <v>59</v>
      </c>
      <c r="L1456" t="s">
        <v>51</v>
      </c>
      <c r="M1456" t="s">
        <v>51</v>
      </c>
      <c r="N1456" t="s">
        <v>59</v>
      </c>
      <c r="O1456" t="s">
        <v>56</v>
      </c>
      <c r="P1456" t="s">
        <v>51</v>
      </c>
      <c r="Q1456" s="1" t="s">
        <v>6621</v>
      </c>
      <c r="R1456" t="s">
        <v>51</v>
      </c>
      <c r="S1456" t="s">
        <v>1225</v>
      </c>
      <c r="T1456" t="s">
        <v>2279</v>
      </c>
      <c r="U1456">
        <f t="shared" si="176"/>
        <v>2000</v>
      </c>
      <c r="V1456" t="str">
        <f t="shared" si="180"/>
        <v>01</v>
      </c>
      <c r="W1456" t="str">
        <f t="shared" si="181"/>
        <v>01</v>
      </c>
      <c r="X1456" s="8">
        <f t="shared" si="182"/>
        <v>36526</v>
      </c>
      <c r="Y1456">
        <f t="shared" si="177"/>
        <v>14</v>
      </c>
      <c r="Z1456" t="str">
        <f t="shared" si="178"/>
        <v>GRUENFARBE</v>
      </c>
      <c r="AA1456" s="9" t="str">
        <f t="shared" si="179"/>
        <v>01.01.2000</v>
      </c>
      <c r="AB1456" s="9" t="str">
        <f t="shared" si="183"/>
        <v>Nein</v>
      </c>
    </row>
    <row r="1457" spans="1:28" x14ac:dyDescent="0.25">
      <c r="A1457" t="s">
        <v>6723</v>
      </c>
      <c r="B1457" t="s">
        <v>3889</v>
      </c>
      <c r="C1457" t="s">
        <v>6724</v>
      </c>
      <c r="D1457" t="s">
        <v>3891</v>
      </c>
      <c r="E1457" t="s">
        <v>3892</v>
      </c>
      <c r="F1457" t="s">
        <v>3893</v>
      </c>
      <c r="G1457" t="s">
        <v>63</v>
      </c>
      <c r="H1457" t="s">
        <v>6725</v>
      </c>
      <c r="I1457" s="3" t="s">
        <v>9697</v>
      </c>
      <c r="J1457" t="s">
        <v>54</v>
      </c>
      <c r="K1457" t="s">
        <v>73</v>
      </c>
      <c r="L1457" t="s">
        <v>73</v>
      </c>
      <c r="M1457" t="s">
        <v>6726</v>
      </c>
      <c r="N1457" t="s">
        <v>73</v>
      </c>
      <c r="O1457" t="s">
        <v>74</v>
      </c>
      <c r="P1457" t="s">
        <v>56</v>
      </c>
      <c r="Q1457" s="1" t="s">
        <v>6621</v>
      </c>
      <c r="R1457" t="s">
        <v>3895</v>
      </c>
      <c r="S1457" t="s">
        <v>450</v>
      </c>
      <c r="T1457" t="s">
        <v>3896</v>
      </c>
      <c r="U1457">
        <f t="shared" si="176"/>
        <v>1999</v>
      </c>
      <c r="V1457" t="str">
        <f t="shared" si="180"/>
        <v>07</v>
      </c>
      <c r="W1457" t="str">
        <f t="shared" si="181"/>
        <v>01</v>
      </c>
      <c r="X1457" s="8">
        <f t="shared" si="182"/>
        <v>36342</v>
      </c>
      <c r="Y1457">
        <f t="shared" si="177"/>
        <v>14</v>
      </c>
      <c r="Z1457" t="str">
        <f t="shared" si="178"/>
        <v>GRUENFARBE</v>
      </c>
      <c r="AA1457" s="9" t="str">
        <f t="shared" si="179"/>
        <v>01.07.1999</v>
      </c>
      <c r="AB1457" s="9" t="str">
        <f t="shared" si="183"/>
        <v>Nein</v>
      </c>
    </row>
    <row r="1458" spans="1:28" x14ac:dyDescent="0.25">
      <c r="A1458" t="s">
        <v>6674</v>
      </c>
      <c r="B1458" t="s">
        <v>6675</v>
      </c>
      <c r="C1458" t="s">
        <v>6676</v>
      </c>
      <c r="D1458" t="s">
        <v>6677</v>
      </c>
      <c r="E1458" t="s">
        <v>5608</v>
      </c>
      <c r="F1458" t="s">
        <v>6678</v>
      </c>
      <c r="G1458" t="s">
        <v>594</v>
      </c>
      <c r="H1458" t="s">
        <v>51</v>
      </c>
      <c r="I1458" s="4" t="s">
        <v>9911</v>
      </c>
      <c r="J1458" t="s">
        <v>54</v>
      </c>
      <c r="K1458" t="s">
        <v>183</v>
      </c>
      <c r="L1458" t="s">
        <v>1281</v>
      </c>
      <c r="M1458" t="s">
        <v>51</v>
      </c>
      <c r="N1458" t="s">
        <v>1281</v>
      </c>
      <c r="O1458" t="s">
        <v>74</v>
      </c>
      <c r="P1458" t="s">
        <v>419</v>
      </c>
      <c r="Q1458" s="1" t="s">
        <v>6621</v>
      </c>
      <c r="R1458" t="s">
        <v>6679</v>
      </c>
      <c r="S1458" t="s">
        <v>1225</v>
      </c>
      <c r="T1458" t="s">
        <v>902</v>
      </c>
      <c r="U1458">
        <f t="shared" si="176"/>
        <v>1977</v>
      </c>
      <c r="V1458" t="str">
        <f t="shared" si="180"/>
        <v>03</v>
      </c>
      <c r="W1458" t="str">
        <f t="shared" si="181"/>
        <v>18</v>
      </c>
      <c r="X1458" s="8">
        <f t="shared" si="182"/>
        <v>28202</v>
      </c>
      <c r="Y1458">
        <f t="shared" si="177"/>
        <v>14</v>
      </c>
      <c r="Z1458" t="str">
        <f t="shared" si="178"/>
        <v>ROTFARBE</v>
      </c>
      <c r="AA1458" s="9" t="str">
        <f t="shared" si="179"/>
        <v>18.03.1977</v>
      </c>
      <c r="AB1458" s="9" t="str">
        <f t="shared" si="183"/>
        <v>Nein</v>
      </c>
    </row>
    <row r="1459" spans="1:28" x14ac:dyDescent="0.25">
      <c r="A1459" t="s">
        <v>6663</v>
      </c>
      <c r="B1459" t="s">
        <v>6664</v>
      </c>
      <c r="C1459" t="s">
        <v>6665</v>
      </c>
      <c r="D1459" t="s">
        <v>6666</v>
      </c>
      <c r="E1459" t="s">
        <v>6667</v>
      </c>
      <c r="F1459" t="s">
        <v>6668</v>
      </c>
      <c r="G1459" t="s">
        <v>63</v>
      </c>
      <c r="H1459" t="s">
        <v>51</v>
      </c>
      <c r="I1459" s="4" t="s">
        <v>9910</v>
      </c>
      <c r="J1459" t="s">
        <v>54</v>
      </c>
      <c r="K1459" t="s">
        <v>73</v>
      </c>
      <c r="L1459" t="s">
        <v>51</v>
      </c>
      <c r="M1459" t="s">
        <v>51</v>
      </c>
      <c r="N1459" t="s">
        <v>73</v>
      </c>
      <c r="O1459" t="s">
        <v>74</v>
      </c>
      <c r="P1459" t="s">
        <v>56</v>
      </c>
      <c r="Q1459" s="1" t="s">
        <v>6621</v>
      </c>
      <c r="R1459" t="s">
        <v>6669</v>
      </c>
      <c r="S1459" t="s">
        <v>1225</v>
      </c>
      <c r="T1459" t="s">
        <v>6670</v>
      </c>
      <c r="U1459">
        <f t="shared" si="176"/>
        <v>1940</v>
      </c>
      <c r="V1459" t="str">
        <f t="shared" si="180"/>
        <v>01</v>
      </c>
      <c r="W1459" t="str">
        <f t="shared" si="181"/>
        <v>01</v>
      </c>
      <c r="X1459" s="8">
        <f t="shared" si="182"/>
        <v>14611</v>
      </c>
      <c r="Y1459">
        <f t="shared" si="177"/>
        <v>14</v>
      </c>
      <c r="Z1459" t="str">
        <f t="shared" si="178"/>
        <v>ROTFARBE</v>
      </c>
      <c r="AA1459" s="9" t="str">
        <f t="shared" si="179"/>
        <v>01.01.1940</v>
      </c>
      <c r="AB1459" s="9" t="str">
        <f t="shared" si="183"/>
        <v>Nein</v>
      </c>
    </row>
    <row r="1460" spans="1:28" x14ac:dyDescent="0.25">
      <c r="A1460" t="s">
        <v>6661</v>
      </c>
      <c r="B1460" t="s">
        <v>914</v>
      </c>
      <c r="C1460" t="s">
        <v>6662</v>
      </c>
      <c r="D1460" t="s">
        <v>5950</v>
      </c>
      <c r="E1460" t="s">
        <v>5949</v>
      </c>
      <c r="F1460" t="s">
        <v>51</v>
      </c>
      <c r="G1460" t="s">
        <v>63</v>
      </c>
      <c r="H1460" t="s">
        <v>51</v>
      </c>
      <c r="I1460" s="4" t="s">
        <v>9909</v>
      </c>
      <c r="J1460" t="s">
        <v>54</v>
      </c>
      <c r="K1460" t="s">
        <v>463</v>
      </c>
      <c r="L1460" t="s">
        <v>51</v>
      </c>
      <c r="M1460" t="s">
        <v>51</v>
      </c>
      <c r="N1460" t="s">
        <v>463</v>
      </c>
      <c r="O1460" t="s">
        <v>74</v>
      </c>
      <c r="P1460" t="s">
        <v>74</v>
      </c>
      <c r="Q1460" s="1" t="s">
        <v>6621</v>
      </c>
      <c r="R1460" t="s">
        <v>51</v>
      </c>
      <c r="S1460" t="s">
        <v>1225</v>
      </c>
      <c r="T1460" t="s">
        <v>471</v>
      </c>
      <c r="U1460">
        <f t="shared" si="176"/>
        <v>1938</v>
      </c>
      <c r="V1460" t="str">
        <f t="shared" si="180"/>
        <v>12</v>
      </c>
      <c r="W1460" t="str">
        <f t="shared" si="181"/>
        <v>01</v>
      </c>
      <c r="X1460" s="8">
        <f t="shared" si="182"/>
        <v>14215</v>
      </c>
      <c r="Y1460">
        <f t="shared" si="177"/>
        <v>14</v>
      </c>
      <c r="Z1460" t="str">
        <f t="shared" si="178"/>
        <v>ROTFARBE</v>
      </c>
      <c r="AA1460" s="9" t="str">
        <f t="shared" si="179"/>
        <v>01.12.1938</v>
      </c>
      <c r="AB1460" s="9" t="str">
        <f t="shared" si="183"/>
        <v>Nein</v>
      </c>
    </row>
    <row r="1461" spans="1:28" x14ac:dyDescent="0.25">
      <c r="A1461" t="s">
        <v>6742</v>
      </c>
      <c r="B1461" t="s">
        <v>51</v>
      </c>
      <c r="C1461" t="s">
        <v>6743</v>
      </c>
      <c r="D1461" t="s">
        <v>6744</v>
      </c>
      <c r="E1461" t="s">
        <v>6745</v>
      </c>
      <c r="F1461" t="s">
        <v>6746</v>
      </c>
      <c r="G1461" t="s">
        <v>356</v>
      </c>
      <c r="H1461" t="s">
        <v>51</v>
      </c>
      <c r="I1461" s="3" t="s">
        <v>9369</v>
      </c>
      <c r="J1461" t="s">
        <v>54</v>
      </c>
      <c r="K1461" t="s">
        <v>59</v>
      </c>
      <c r="L1461" t="s">
        <v>51</v>
      </c>
      <c r="M1461" t="s">
        <v>51</v>
      </c>
      <c r="N1461" t="s">
        <v>59</v>
      </c>
      <c r="O1461" t="s">
        <v>56</v>
      </c>
      <c r="P1461" t="s">
        <v>51</v>
      </c>
      <c r="Q1461" s="1" t="s">
        <v>6747</v>
      </c>
      <c r="R1461" t="s">
        <v>51</v>
      </c>
      <c r="S1461" t="s">
        <v>51</v>
      </c>
      <c r="T1461" t="s">
        <v>51</v>
      </c>
      <c r="U1461">
        <f t="shared" si="176"/>
        <v>2015</v>
      </c>
      <c r="V1461" t="str">
        <f t="shared" si="180"/>
        <v>01</v>
      </c>
      <c r="W1461" t="str">
        <f t="shared" si="181"/>
        <v>01</v>
      </c>
      <c r="X1461" s="8">
        <f t="shared" si="182"/>
        <v>42005</v>
      </c>
      <c r="Y1461">
        <f t="shared" si="177"/>
        <v>13.9</v>
      </c>
      <c r="Z1461" t="str">
        <f t="shared" si="178"/>
        <v>GRUENFARBE</v>
      </c>
      <c r="AA1461" s="9" t="str">
        <f t="shared" si="179"/>
        <v>01.01.2015</v>
      </c>
      <c r="AB1461" s="9" t="str">
        <f t="shared" si="183"/>
        <v>Nein</v>
      </c>
    </row>
    <row r="1462" spans="1:28" x14ac:dyDescent="0.25">
      <c r="A1462" t="s">
        <v>6748</v>
      </c>
      <c r="B1462" t="s">
        <v>51</v>
      </c>
      <c r="C1462" t="s">
        <v>51</v>
      </c>
      <c r="D1462" t="s">
        <v>6749</v>
      </c>
      <c r="E1462" t="s">
        <v>6750</v>
      </c>
      <c r="F1462" t="s">
        <v>51</v>
      </c>
      <c r="G1462" t="s">
        <v>58</v>
      </c>
      <c r="H1462" t="s">
        <v>51</v>
      </c>
      <c r="I1462" s="3" t="s">
        <v>9304</v>
      </c>
      <c r="J1462" t="s">
        <v>54</v>
      </c>
      <c r="K1462" t="s">
        <v>55</v>
      </c>
      <c r="L1462" t="s">
        <v>51</v>
      </c>
      <c r="M1462" t="s">
        <v>51</v>
      </c>
      <c r="N1462" t="s">
        <v>55</v>
      </c>
      <c r="O1462" t="s">
        <v>56</v>
      </c>
      <c r="P1462" t="s">
        <v>51</v>
      </c>
      <c r="Q1462" s="1" t="s">
        <v>6747</v>
      </c>
      <c r="R1462" t="s">
        <v>51</v>
      </c>
      <c r="S1462" t="s">
        <v>51</v>
      </c>
      <c r="T1462" t="s">
        <v>2279</v>
      </c>
      <c r="U1462">
        <f t="shared" si="176"/>
        <v>2011</v>
      </c>
      <c r="V1462" t="str">
        <f t="shared" si="180"/>
        <v>01</v>
      </c>
      <c r="W1462" t="str">
        <f t="shared" si="181"/>
        <v>01</v>
      </c>
      <c r="X1462" s="8">
        <f t="shared" si="182"/>
        <v>40544</v>
      </c>
      <c r="Y1462">
        <f t="shared" si="177"/>
        <v>13.9</v>
      </c>
      <c r="Z1462" t="str">
        <f t="shared" si="178"/>
        <v>GRUENFARBE</v>
      </c>
      <c r="AA1462" s="9" t="str">
        <f t="shared" si="179"/>
        <v>01.01.2011</v>
      </c>
      <c r="AB1462" s="9" t="str">
        <f t="shared" si="183"/>
        <v>Nein</v>
      </c>
    </row>
    <row r="1463" spans="1:28" x14ac:dyDescent="0.25">
      <c r="A1463" t="s">
        <v>6751</v>
      </c>
      <c r="B1463" t="s">
        <v>51</v>
      </c>
      <c r="C1463" t="s">
        <v>51</v>
      </c>
      <c r="D1463" t="s">
        <v>6752</v>
      </c>
      <c r="E1463" t="s">
        <v>6753</v>
      </c>
      <c r="F1463" t="s">
        <v>51</v>
      </c>
      <c r="G1463" t="s">
        <v>79</v>
      </c>
      <c r="H1463" t="s">
        <v>51</v>
      </c>
      <c r="I1463" s="3" t="s">
        <v>9601</v>
      </c>
      <c r="J1463" t="s">
        <v>54</v>
      </c>
      <c r="K1463" t="s">
        <v>59</v>
      </c>
      <c r="L1463" t="s">
        <v>51</v>
      </c>
      <c r="M1463" t="s">
        <v>51</v>
      </c>
      <c r="N1463" t="s">
        <v>59</v>
      </c>
      <c r="O1463" t="s">
        <v>56</v>
      </c>
      <c r="P1463" t="s">
        <v>51</v>
      </c>
      <c r="Q1463" s="1" t="s">
        <v>6747</v>
      </c>
      <c r="R1463" t="s">
        <v>51</v>
      </c>
      <c r="S1463" t="s">
        <v>1225</v>
      </c>
      <c r="T1463" t="s">
        <v>1279</v>
      </c>
      <c r="U1463">
        <f t="shared" si="176"/>
        <v>2002</v>
      </c>
      <c r="V1463" t="str">
        <f t="shared" si="180"/>
        <v>01</v>
      </c>
      <c r="W1463" t="str">
        <f t="shared" si="181"/>
        <v>01</v>
      </c>
      <c r="X1463" s="8">
        <f t="shared" si="182"/>
        <v>37257</v>
      </c>
      <c r="Y1463">
        <f t="shared" si="177"/>
        <v>13.9</v>
      </c>
      <c r="Z1463" t="str">
        <f t="shared" si="178"/>
        <v>GRUENFARBE</v>
      </c>
      <c r="AA1463" s="9" t="str">
        <f t="shared" si="179"/>
        <v>01.01.2002</v>
      </c>
      <c r="AB1463" s="9" t="str">
        <f t="shared" si="183"/>
        <v>Nein</v>
      </c>
    </row>
    <row r="1464" spans="1:28" x14ac:dyDescent="0.25">
      <c r="A1464" t="s">
        <v>6754</v>
      </c>
      <c r="B1464" t="s">
        <v>6755</v>
      </c>
      <c r="C1464" t="s">
        <v>6756</v>
      </c>
      <c r="D1464" t="s">
        <v>6757</v>
      </c>
      <c r="E1464" t="s">
        <v>6758</v>
      </c>
      <c r="F1464" t="s">
        <v>51</v>
      </c>
      <c r="G1464" t="s">
        <v>77</v>
      </c>
      <c r="H1464" t="s">
        <v>51</v>
      </c>
      <c r="I1464" s="3" t="s">
        <v>9917</v>
      </c>
      <c r="J1464" t="s">
        <v>54</v>
      </c>
      <c r="K1464" t="s">
        <v>59</v>
      </c>
      <c r="L1464" t="s">
        <v>51</v>
      </c>
      <c r="M1464" t="s">
        <v>51</v>
      </c>
      <c r="N1464" t="s">
        <v>59</v>
      </c>
      <c r="O1464" t="s">
        <v>56</v>
      </c>
      <c r="P1464" t="s">
        <v>51</v>
      </c>
      <c r="Q1464" s="1" t="s">
        <v>6759</v>
      </c>
      <c r="R1464" t="s">
        <v>51</v>
      </c>
      <c r="S1464" t="s">
        <v>918</v>
      </c>
      <c r="T1464" t="s">
        <v>2387</v>
      </c>
      <c r="U1464">
        <f t="shared" si="176"/>
        <v>2019</v>
      </c>
      <c r="V1464" t="str">
        <f t="shared" si="180"/>
        <v>06</v>
      </c>
      <c r="W1464" t="str">
        <f t="shared" si="181"/>
        <v>27</v>
      </c>
      <c r="X1464" s="8">
        <f t="shared" si="182"/>
        <v>43643</v>
      </c>
      <c r="Y1464">
        <f t="shared" si="177"/>
        <v>13.8</v>
      </c>
      <c r="Z1464" t="str">
        <f t="shared" si="178"/>
        <v>GRUENFARBE</v>
      </c>
      <c r="AA1464" s="9" t="str">
        <f t="shared" si="179"/>
        <v>27.06.2019</v>
      </c>
      <c r="AB1464" s="9" t="str">
        <f t="shared" si="183"/>
        <v>Nein</v>
      </c>
    </row>
    <row r="1465" spans="1:28" x14ac:dyDescent="0.25">
      <c r="A1465" t="s">
        <v>6760</v>
      </c>
      <c r="B1465" t="s">
        <v>51</v>
      </c>
      <c r="C1465" t="s">
        <v>6761</v>
      </c>
      <c r="D1465" t="s">
        <v>6762</v>
      </c>
      <c r="E1465" t="s">
        <v>6763</v>
      </c>
      <c r="F1465" t="s">
        <v>51</v>
      </c>
      <c r="G1465" t="s">
        <v>53</v>
      </c>
      <c r="H1465" t="s">
        <v>51</v>
      </c>
      <c r="I1465" s="3" t="s">
        <v>9698</v>
      </c>
      <c r="J1465" t="s">
        <v>1259</v>
      </c>
      <c r="K1465" t="s">
        <v>59</v>
      </c>
      <c r="L1465" t="s">
        <v>51</v>
      </c>
      <c r="M1465" t="s">
        <v>51</v>
      </c>
      <c r="N1465" t="s">
        <v>59</v>
      </c>
      <c r="O1465" t="s">
        <v>56</v>
      </c>
      <c r="P1465" t="s">
        <v>74</v>
      </c>
      <c r="Q1465" s="1" t="s">
        <v>6759</v>
      </c>
      <c r="R1465" t="s">
        <v>51</v>
      </c>
      <c r="S1465" t="s">
        <v>450</v>
      </c>
      <c r="T1465" t="s">
        <v>51</v>
      </c>
      <c r="U1465">
        <f t="shared" si="176"/>
        <v>2016</v>
      </c>
      <c r="V1465" t="str">
        <f t="shared" si="180"/>
        <v>01</v>
      </c>
      <c r="W1465" t="str">
        <f t="shared" si="181"/>
        <v>01</v>
      </c>
      <c r="X1465" s="8">
        <f t="shared" si="182"/>
        <v>42370</v>
      </c>
      <c r="Y1465">
        <f t="shared" si="177"/>
        <v>13.8</v>
      </c>
      <c r="Z1465" t="str">
        <f t="shared" si="178"/>
        <v>GRUENFARBE</v>
      </c>
      <c r="AA1465" s="9" t="str">
        <f t="shared" si="179"/>
        <v>01.01.2016</v>
      </c>
      <c r="AB1465" s="9" t="str">
        <f t="shared" si="183"/>
        <v>Nein</v>
      </c>
    </row>
    <row r="1466" spans="1:28" x14ac:dyDescent="0.25">
      <c r="A1466" t="s">
        <v>6770</v>
      </c>
      <c r="B1466" t="s">
        <v>51</v>
      </c>
      <c r="C1466" t="s">
        <v>6771</v>
      </c>
      <c r="D1466" t="s">
        <v>6772</v>
      </c>
      <c r="E1466" t="s">
        <v>6773</v>
      </c>
      <c r="F1466" t="s">
        <v>6774</v>
      </c>
      <c r="G1466" t="s">
        <v>81</v>
      </c>
      <c r="H1466" t="s">
        <v>51</v>
      </c>
      <c r="I1466" s="3" t="s">
        <v>9369</v>
      </c>
      <c r="J1466" t="s">
        <v>54</v>
      </c>
      <c r="K1466" t="s">
        <v>59</v>
      </c>
      <c r="L1466" t="s">
        <v>51</v>
      </c>
      <c r="M1466" t="s">
        <v>51</v>
      </c>
      <c r="N1466" t="s">
        <v>59</v>
      </c>
      <c r="O1466" t="s">
        <v>56</v>
      </c>
      <c r="P1466" t="s">
        <v>51</v>
      </c>
      <c r="Q1466" s="1" t="s">
        <v>6759</v>
      </c>
      <c r="R1466" t="s">
        <v>51</v>
      </c>
      <c r="S1466" t="s">
        <v>51</v>
      </c>
      <c r="T1466" t="s">
        <v>51</v>
      </c>
      <c r="U1466">
        <f t="shared" si="176"/>
        <v>2015</v>
      </c>
      <c r="V1466" t="str">
        <f t="shared" si="180"/>
        <v>01</v>
      </c>
      <c r="W1466" t="str">
        <f t="shared" si="181"/>
        <v>01</v>
      </c>
      <c r="X1466" s="8">
        <f t="shared" si="182"/>
        <v>42005</v>
      </c>
      <c r="Y1466">
        <f t="shared" si="177"/>
        <v>13.8</v>
      </c>
      <c r="Z1466" t="str">
        <f t="shared" si="178"/>
        <v>GRUENFARBE</v>
      </c>
      <c r="AA1466" s="9" t="str">
        <f t="shared" si="179"/>
        <v>01.01.2015</v>
      </c>
      <c r="AB1466" s="9" t="str">
        <f t="shared" si="183"/>
        <v>Nein</v>
      </c>
    </row>
    <row r="1467" spans="1:28" x14ac:dyDescent="0.25">
      <c r="A1467" t="s">
        <v>6775</v>
      </c>
      <c r="B1467" t="s">
        <v>51</v>
      </c>
      <c r="C1467" t="s">
        <v>6776</v>
      </c>
      <c r="D1467" t="s">
        <v>6777</v>
      </c>
      <c r="E1467" t="s">
        <v>6778</v>
      </c>
      <c r="F1467" t="s">
        <v>51</v>
      </c>
      <c r="G1467" t="s">
        <v>66</v>
      </c>
      <c r="H1467" t="s">
        <v>51</v>
      </c>
      <c r="I1467" s="3" t="s">
        <v>9277</v>
      </c>
      <c r="J1467" t="s">
        <v>54</v>
      </c>
      <c r="K1467" t="s">
        <v>59</v>
      </c>
      <c r="L1467" t="s">
        <v>51</v>
      </c>
      <c r="M1467" t="s">
        <v>51</v>
      </c>
      <c r="N1467" t="s">
        <v>59</v>
      </c>
      <c r="O1467" t="s">
        <v>56</v>
      </c>
      <c r="P1467" t="s">
        <v>74</v>
      </c>
      <c r="Q1467" s="1" t="s">
        <v>6759</v>
      </c>
      <c r="R1467" t="s">
        <v>51</v>
      </c>
      <c r="S1467" t="s">
        <v>450</v>
      </c>
      <c r="T1467" t="s">
        <v>1625</v>
      </c>
      <c r="U1467">
        <f t="shared" si="176"/>
        <v>2014</v>
      </c>
      <c r="V1467" t="str">
        <f t="shared" si="180"/>
        <v>01</v>
      </c>
      <c r="W1467" t="str">
        <f t="shared" si="181"/>
        <v>01</v>
      </c>
      <c r="X1467" s="8">
        <f t="shared" si="182"/>
        <v>41640</v>
      </c>
      <c r="Y1467">
        <f t="shared" si="177"/>
        <v>13.8</v>
      </c>
      <c r="Z1467" t="str">
        <f t="shared" si="178"/>
        <v>GRUENFARBE</v>
      </c>
      <c r="AA1467" s="9" t="str">
        <f t="shared" si="179"/>
        <v>01.01.2014</v>
      </c>
      <c r="AB1467" s="9" t="str">
        <f t="shared" si="183"/>
        <v>Nein</v>
      </c>
    </row>
    <row r="1468" spans="1:28" x14ac:dyDescent="0.25">
      <c r="A1468" t="s">
        <v>6779</v>
      </c>
      <c r="B1468" t="s">
        <v>51</v>
      </c>
      <c r="C1468" t="s">
        <v>6780</v>
      </c>
      <c r="D1468" t="s">
        <v>1101</v>
      </c>
      <c r="E1468" t="s">
        <v>5845</v>
      </c>
      <c r="F1468" t="s">
        <v>51</v>
      </c>
      <c r="G1468" t="s">
        <v>69</v>
      </c>
      <c r="H1468" t="s">
        <v>51</v>
      </c>
      <c r="I1468" s="3" t="s">
        <v>9277</v>
      </c>
      <c r="J1468" t="s">
        <v>54</v>
      </c>
      <c r="K1468" t="s">
        <v>59</v>
      </c>
      <c r="L1468" t="s">
        <v>51</v>
      </c>
      <c r="M1468" t="s">
        <v>51</v>
      </c>
      <c r="N1468" t="s">
        <v>59</v>
      </c>
      <c r="O1468" t="s">
        <v>56</v>
      </c>
      <c r="P1468" t="s">
        <v>74</v>
      </c>
      <c r="Q1468" s="1" t="s">
        <v>6759</v>
      </c>
      <c r="R1468" t="s">
        <v>51</v>
      </c>
      <c r="S1468" t="s">
        <v>450</v>
      </c>
      <c r="T1468" t="s">
        <v>1523</v>
      </c>
      <c r="U1468">
        <f t="shared" si="176"/>
        <v>2014</v>
      </c>
      <c r="V1468" t="str">
        <f t="shared" si="180"/>
        <v>01</v>
      </c>
      <c r="W1468" t="str">
        <f t="shared" si="181"/>
        <v>01</v>
      </c>
      <c r="X1468" s="8">
        <f t="shared" si="182"/>
        <v>41640</v>
      </c>
      <c r="Y1468">
        <f t="shared" si="177"/>
        <v>13.8</v>
      </c>
      <c r="Z1468" t="str">
        <f t="shared" si="178"/>
        <v>GRUENFARBE</v>
      </c>
      <c r="AA1468" s="9" t="str">
        <f t="shared" si="179"/>
        <v>01.01.2014</v>
      </c>
      <c r="AB1468" s="9" t="str">
        <f t="shared" si="183"/>
        <v>Nein</v>
      </c>
    </row>
    <row r="1469" spans="1:28" x14ac:dyDescent="0.25">
      <c r="A1469" t="s">
        <v>6781</v>
      </c>
      <c r="B1469" t="s">
        <v>6782</v>
      </c>
      <c r="C1469" t="s">
        <v>6783</v>
      </c>
      <c r="D1469" t="s">
        <v>4067</v>
      </c>
      <c r="E1469" t="s">
        <v>6784</v>
      </c>
      <c r="F1469" t="s">
        <v>51</v>
      </c>
      <c r="G1469" t="s">
        <v>58</v>
      </c>
      <c r="H1469" t="s">
        <v>51</v>
      </c>
      <c r="I1469" s="3" t="s">
        <v>9277</v>
      </c>
      <c r="J1469" t="s">
        <v>54</v>
      </c>
      <c r="K1469" t="s">
        <v>59</v>
      </c>
      <c r="L1469" t="s">
        <v>51</v>
      </c>
      <c r="M1469" t="s">
        <v>51</v>
      </c>
      <c r="N1469" t="s">
        <v>59</v>
      </c>
      <c r="O1469" t="s">
        <v>56</v>
      </c>
      <c r="P1469" t="s">
        <v>74</v>
      </c>
      <c r="Q1469" s="1" t="s">
        <v>6759</v>
      </c>
      <c r="R1469" t="s">
        <v>51</v>
      </c>
      <c r="S1469" t="s">
        <v>1225</v>
      </c>
      <c r="T1469" t="s">
        <v>471</v>
      </c>
      <c r="U1469">
        <f t="shared" si="176"/>
        <v>2014</v>
      </c>
      <c r="V1469" t="str">
        <f t="shared" si="180"/>
        <v>01</v>
      </c>
      <c r="W1469" t="str">
        <f t="shared" si="181"/>
        <v>01</v>
      </c>
      <c r="X1469" s="8">
        <f t="shared" si="182"/>
        <v>41640</v>
      </c>
      <c r="Y1469">
        <f t="shared" si="177"/>
        <v>13.8</v>
      </c>
      <c r="Z1469" t="str">
        <f t="shared" si="178"/>
        <v>GRUENFARBE</v>
      </c>
      <c r="AA1469" s="9" t="str">
        <f t="shared" si="179"/>
        <v>01.01.2014</v>
      </c>
      <c r="AB1469" s="9" t="str">
        <f t="shared" si="183"/>
        <v>Nein</v>
      </c>
    </row>
    <row r="1470" spans="1:28" x14ac:dyDescent="0.25">
      <c r="A1470" t="s">
        <v>6797</v>
      </c>
      <c r="B1470" t="s">
        <v>6798</v>
      </c>
      <c r="C1470" t="s">
        <v>6799</v>
      </c>
      <c r="D1470" t="s">
        <v>6800</v>
      </c>
      <c r="E1470" t="s">
        <v>6801</v>
      </c>
      <c r="F1470" t="s">
        <v>51</v>
      </c>
      <c r="G1470" t="s">
        <v>84</v>
      </c>
      <c r="H1470" t="s">
        <v>51</v>
      </c>
      <c r="I1470" s="3" t="s">
        <v>9335</v>
      </c>
      <c r="J1470" t="s">
        <v>54</v>
      </c>
      <c r="K1470" t="s">
        <v>59</v>
      </c>
      <c r="L1470" t="s">
        <v>51</v>
      </c>
      <c r="M1470" t="s">
        <v>51</v>
      </c>
      <c r="N1470" t="s">
        <v>59</v>
      </c>
      <c r="O1470" t="s">
        <v>56</v>
      </c>
      <c r="P1470" t="s">
        <v>74</v>
      </c>
      <c r="Q1470" s="1" t="s">
        <v>6759</v>
      </c>
      <c r="R1470" t="s">
        <v>6802</v>
      </c>
      <c r="S1470" t="s">
        <v>1225</v>
      </c>
      <c r="T1470" t="s">
        <v>471</v>
      </c>
      <c r="U1470">
        <f t="shared" si="176"/>
        <v>2013</v>
      </c>
      <c r="V1470" t="str">
        <f t="shared" si="180"/>
        <v>01</v>
      </c>
      <c r="W1470" t="str">
        <f t="shared" si="181"/>
        <v>01</v>
      </c>
      <c r="X1470" s="8">
        <f t="shared" si="182"/>
        <v>41275</v>
      </c>
      <c r="Y1470">
        <f t="shared" si="177"/>
        <v>13.8</v>
      </c>
      <c r="Z1470" t="str">
        <f t="shared" si="178"/>
        <v>GRUENFARBE</v>
      </c>
      <c r="AA1470" s="9" t="str">
        <f t="shared" si="179"/>
        <v>01.01.2013</v>
      </c>
      <c r="AB1470" s="9" t="str">
        <f t="shared" si="183"/>
        <v>Nein</v>
      </c>
    </row>
    <row r="1471" spans="1:28" x14ac:dyDescent="0.25">
      <c r="A1471" t="s">
        <v>6785</v>
      </c>
      <c r="B1471" t="s">
        <v>6786</v>
      </c>
      <c r="C1471" t="s">
        <v>6787</v>
      </c>
      <c r="D1471" t="s">
        <v>6788</v>
      </c>
      <c r="E1471" t="s">
        <v>6789</v>
      </c>
      <c r="F1471" t="s">
        <v>51</v>
      </c>
      <c r="G1471" t="s">
        <v>79</v>
      </c>
      <c r="H1471" t="s">
        <v>51</v>
      </c>
      <c r="I1471" s="3" t="s">
        <v>9918</v>
      </c>
      <c r="J1471" t="s">
        <v>54</v>
      </c>
      <c r="K1471" t="s">
        <v>59</v>
      </c>
      <c r="L1471" t="s">
        <v>51</v>
      </c>
      <c r="M1471" t="s">
        <v>51</v>
      </c>
      <c r="N1471" t="s">
        <v>59</v>
      </c>
      <c r="O1471" t="s">
        <v>56</v>
      </c>
      <c r="P1471" t="s">
        <v>74</v>
      </c>
      <c r="Q1471" s="1" t="s">
        <v>6759</v>
      </c>
      <c r="R1471" t="s">
        <v>6790</v>
      </c>
      <c r="S1471" t="s">
        <v>450</v>
      </c>
      <c r="T1471" t="s">
        <v>1279</v>
      </c>
      <c r="U1471">
        <f t="shared" si="176"/>
        <v>2012</v>
      </c>
      <c r="V1471" t="str">
        <f t="shared" si="180"/>
        <v>08</v>
      </c>
      <c r="W1471" t="str">
        <f t="shared" si="181"/>
        <v>02</v>
      </c>
      <c r="X1471" s="8">
        <f t="shared" si="182"/>
        <v>41123</v>
      </c>
      <c r="Y1471">
        <f t="shared" si="177"/>
        <v>13.8</v>
      </c>
      <c r="Z1471" t="str">
        <f t="shared" si="178"/>
        <v>GRUENFARBE</v>
      </c>
      <c r="AA1471" s="9" t="str">
        <f t="shared" si="179"/>
        <v>02.08.2012</v>
      </c>
      <c r="AB1471" s="9" t="str">
        <f t="shared" si="183"/>
        <v>Nein</v>
      </c>
    </row>
    <row r="1472" spans="1:28" x14ac:dyDescent="0.25">
      <c r="A1472" t="s">
        <v>6803</v>
      </c>
      <c r="B1472" t="s">
        <v>6804</v>
      </c>
      <c r="C1472" t="s">
        <v>6805</v>
      </c>
      <c r="D1472" t="s">
        <v>6806</v>
      </c>
      <c r="E1472" t="s">
        <v>6807</v>
      </c>
      <c r="F1472" t="s">
        <v>51</v>
      </c>
      <c r="G1472" t="s">
        <v>77</v>
      </c>
      <c r="H1472" t="s">
        <v>51</v>
      </c>
      <c r="I1472" s="3" t="s">
        <v>9921</v>
      </c>
      <c r="J1472" t="s">
        <v>54</v>
      </c>
      <c r="K1472" t="s">
        <v>59</v>
      </c>
      <c r="L1472" t="s">
        <v>51</v>
      </c>
      <c r="M1472" t="s">
        <v>51</v>
      </c>
      <c r="N1472" t="s">
        <v>59</v>
      </c>
      <c r="O1472" t="s">
        <v>56</v>
      </c>
      <c r="P1472" t="s">
        <v>51</v>
      </c>
      <c r="Q1472" s="1" t="s">
        <v>6759</v>
      </c>
      <c r="R1472" t="s">
        <v>6808</v>
      </c>
      <c r="S1472" t="s">
        <v>1225</v>
      </c>
      <c r="T1472" t="s">
        <v>471</v>
      </c>
      <c r="U1472">
        <f t="shared" si="176"/>
        <v>2012</v>
      </c>
      <c r="V1472" t="str">
        <f t="shared" si="180"/>
        <v>06</v>
      </c>
      <c r="W1472" t="str">
        <f t="shared" si="181"/>
        <v>01</v>
      </c>
      <c r="X1472" s="8">
        <f t="shared" si="182"/>
        <v>41061</v>
      </c>
      <c r="Y1472">
        <f t="shared" si="177"/>
        <v>13.8</v>
      </c>
      <c r="Z1472" t="str">
        <f t="shared" si="178"/>
        <v>GRUENFARBE</v>
      </c>
      <c r="AA1472" s="9" t="str">
        <f t="shared" si="179"/>
        <v>01.06.2012</v>
      </c>
      <c r="AB1472" s="9" t="str">
        <f t="shared" si="183"/>
        <v>Nein</v>
      </c>
    </row>
    <row r="1473" spans="1:28" x14ac:dyDescent="0.25">
      <c r="A1473" t="s">
        <v>6791</v>
      </c>
      <c r="B1473" t="s">
        <v>6792</v>
      </c>
      <c r="C1473" t="s">
        <v>6793</v>
      </c>
      <c r="D1473" t="s">
        <v>6788</v>
      </c>
      <c r="E1473" t="s">
        <v>6789</v>
      </c>
      <c r="F1473" t="s">
        <v>51</v>
      </c>
      <c r="G1473" t="s">
        <v>79</v>
      </c>
      <c r="H1473" t="s">
        <v>51</v>
      </c>
      <c r="I1473" s="3" t="s">
        <v>9919</v>
      </c>
      <c r="J1473" t="s">
        <v>54</v>
      </c>
      <c r="K1473" t="s">
        <v>59</v>
      </c>
      <c r="L1473" t="s">
        <v>51</v>
      </c>
      <c r="M1473" t="s">
        <v>51</v>
      </c>
      <c r="N1473" t="s">
        <v>59</v>
      </c>
      <c r="O1473" t="s">
        <v>56</v>
      </c>
      <c r="P1473" t="s">
        <v>74</v>
      </c>
      <c r="Q1473" s="1" t="s">
        <v>6759</v>
      </c>
      <c r="R1473" t="s">
        <v>6790</v>
      </c>
      <c r="S1473" t="s">
        <v>450</v>
      </c>
      <c r="T1473" t="s">
        <v>1279</v>
      </c>
      <c r="U1473">
        <f t="shared" si="176"/>
        <v>2011</v>
      </c>
      <c r="V1473" t="str">
        <f t="shared" si="180"/>
        <v>09</v>
      </c>
      <c r="W1473" t="str">
        <f t="shared" si="181"/>
        <v>29</v>
      </c>
      <c r="X1473" s="8">
        <f t="shared" si="182"/>
        <v>40815</v>
      </c>
      <c r="Y1473">
        <f t="shared" si="177"/>
        <v>13.8</v>
      </c>
      <c r="Z1473" t="str">
        <f t="shared" si="178"/>
        <v>GRUENFARBE</v>
      </c>
      <c r="AA1473" s="9" t="str">
        <f t="shared" si="179"/>
        <v>29.09.2011</v>
      </c>
      <c r="AB1473" s="9" t="str">
        <f t="shared" si="183"/>
        <v>Nein</v>
      </c>
    </row>
    <row r="1474" spans="1:28" x14ac:dyDescent="0.25">
      <c r="A1474" t="s">
        <v>6794</v>
      </c>
      <c r="B1474" t="s">
        <v>6795</v>
      </c>
      <c r="C1474" t="s">
        <v>6796</v>
      </c>
      <c r="D1474" t="s">
        <v>6788</v>
      </c>
      <c r="E1474" t="s">
        <v>6789</v>
      </c>
      <c r="F1474" t="s">
        <v>51</v>
      </c>
      <c r="G1474" t="s">
        <v>79</v>
      </c>
      <c r="H1474" t="s">
        <v>51</v>
      </c>
      <c r="I1474" s="3" t="s">
        <v>9920</v>
      </c>
      <c r="J1474" t="s">
        <v>54</v>
      </c>
      <c r="K1474" t="s">
        <v>59</v>
      </c>
      <c r="L1474" t="s">
        <v>51</v>
      </c>
      <c r="M1474" t="s">
        <v>51</v>
      </c>
      <c r="N1474" t="s">
        <v>59</v>
      </c>
      <c r="O1474" t="s">
        <v>56</v>
      </c>
      <c r="P1474" t="s">
        <v>74</v>
      </c>
      <c r="Q1474" s="1" t="s">
        <v>6759</v>
      </c>
      <c r="R1474" t="s">
        <v>6790</v>
      </c>
      <c r="S1474" t="s">
        <v>450</v>
      </c>
      <c r="T1474" t="s">
        <v>1279</v>
      </c>
      <c r="U1474">
        <f t="shared" si="176"/>
        <v>2011</v>
      </c>
      <c r="V1474" t="str">
        <f t="shared" si="180"/>
        <v>08</v>
      </c>
      <c r="W1474" t="str">
        <f t="shared" si="181"/>
        <v>30</v>
      </c>
      <c r="X1474" s="8">
        <f t="shared" si="182"/>
        <v>40785</v>
      </c>
      <c r="Y1474">
        <f t="shared" si="177"/>
        <v>13.8</v>
      </c>
      <c r="Z1474" t="str">
        <f t="shared" si="178"/>
        <v>GRUENFARBE</v>
      </c>
      <c r="AA1474" s="9" t="str">
        <f t="shared" si="179"/>
        <v>30.08.2011</v>
      </c>
      <c r="AB1474" s="9" t="str">
        <f t="shared" si="183"/>
        <v>Nein</v>
      </c>
    </row>
    <row r="1475" spans="1:28" x14ac:dyDescent="0.25">
      <c r="A1475" t="s">
        <v>6764</v>
      </c>
      <c r="B1475" t="s">
        <v>6765</v>
      </c>
      <c r="C1475" t="s">
        <v>6766</v>
      </c>
      <c r="D1475" t="s">
        <v>6767</v>
      </c>
      <c r="E1475" t="s">
        <v>6768</v>
      </c>
      <c r="F1475" t="s">
        <v>6769</v>
      </c>
      <c r="G1475" t="s">
        <v>79</v>
      </c>
      <c r="H1475" t="s">
        <v>51</v>
      </c>
      <c r="I1475" s="3" t="s">
        <v>9269</v>
      </c>
      <c r="J1475" t="s">
        <v>54</v>
      </c>
      <c r="K1475" t="s">
        <v>59</v>
      </c>
      <c r="L1475" t="s">
        <v>51</v>
      </c>
      <c r="M1475" t="s">
        <v>51</v>
      </c>
      <c r="N1475" t="s">
        <v>59</v>
      </c>
      <c r="O1475" t="s">
        <v>56</v>
      </c>
      <c r="P1475" t="s">
        <v>51</v>
      </c>
      <c r="Q1475" s="1" t="s">
        <v>6759</v>
      </c>
      <c r="R1475" t="s">
        <v>51</v>
      </c>
      <c r="S1475" t="s">
        <v>51</v>
      </c>
      <c r="T1475" t="s">
        <v>51</v>
      </c>
      <c r="U1475">
        <f t="shared" ref="U1475:U1538" si="184">VALUE(IF(LEN(I1475)&gt;3,RIGHT(I1475,4),1990))</f>
        <v>2010</v>
      </c>
      <c r="V1475" t="str">
        <f t="shared" si="180"/>
        <v>01</v>
      </c>
      <c r="W1475" t="str">
        <f t="shared" si="181"/>
        <v>01</v>
      </c>
      <c r="X1475" s="8">
        <f t="shared" si="182"/>
        <v>40179</v>
      </c>
      <c r="Y1475">
        <f t="shared" ref="Y1475:Y1538" si="185">VALUE(Q1475)</f>
        <v>13.8</v>
      </c>
      <c r="Z1475" t="str">
        <f t="shared" ref="Z1475:Z1538" si="186">IF(VALUE(U1475)&lt;1990,"ROTFARBE","GRUENFARBE")</f>
        <v>GRUENFARBE</v>
      </c>
      <c r="AA1475" s="9" t="str">
        <f t="shared" ref="AA1475:AA1538" si="187">TEXT(I1475,"DD.MM.YYYY")</f>
        <v>01.01.2010</v>
      </c>
      <c r="AB1475" s="9" t="str">
        <f t="shared" si="183"/>
        <v>Nein</v>
      </c>
    </row>
    <row r="1476" spans="1:28" x14ac:dyDescent="0.25">
      <c r="A1476" t="s">
        <v>6828</v>
      </c>
      <c r="B1476" t="s">
        <v>6829</v>
      </c>
      <c r="C1476" t="s">
        <v>51</v>
      </c>
      <c r="D1476" t="s">
        <v>6830</v>
      </c>
      <c r="E1476" t="s">
        <v>6831</v>
      </c>
      <c r="F1476" t="s">
        <v>51</v>
      </c>
      <c r="G1476" t="s">
        <v>69</v>
      </c>
      <c r="H1476" t="s">
        <v>51</v>
      </c>
      <c r="I1476" s="3" t="s">
        <v>9269</v>
      </c>
      <c r="J1476" t="s">
        <v>54</v>
      </c>
      <c r="K1476" t="s">
        <v>59</v>
      </c>
      <c r="L1476" t="s">
        <v>51</v>
      </c>
      <c r="M1476" t="s">
        <v>51</v>
      </c>
      <c r="N1476" t="s">
        <v>59</v>
      </c>
      <c r="O1476" t="s">
        <v>56</v>
      </c>
      <c r="P1476" t="s">
        <v>51</v>
      </c>
      <c r="Q1476" s="1" t="s">
        <v>6759</v>
      </c>
      <c r="R1476" t="s">
        <v>51</v>
      </c>
      <c r="S1476" t="s">
        <v>1225</v>
      </c>
      <c r="T1476" t="s">
        <v>3826</v>
      </c>
      <c r="U1476">
        <f t="shared" si="184"/>
        <v>2010</v>
      </c>
      <c r="V1476" t="str">
        <f t="shared" ref="V1476:V1539" si="188">TEXT(IF(LEN(I1476)=10,MID(I1476,4,2),1),"00")</f>
        <v>01</v>
      </c>
      <c r="W1476" t="str">
        <f t="shared" ref="W1476:W1539" si="189">TEXT(IF(LEN(I1476)=10,MID(I1476,1,2),1),"00")</f>
        <v>01</v>
      </c>
      <c r="X1476" s="8">
        <f t="shared" ref="X1476:X1539" si="190">DATE(U1476,V1476,W1476)</f>
        <v>40179</v>
      </c>
      <c r="Y1476">
        <f t="shared" si="185"/>
        <v>13.8</v>
      </c>
      <c r="Z1476" t="str">
        <f t="shared" si="186"/>
        <v>GRUENFARBE</v>
      </c>
      <c r="AA1476" s="9" t="str">
        <f t="shared" si="187"/>
        <v>01.01.2010</v>
      </c>
      <c r="AB1476" s="9" t="str">
        <f t="shared" ref="AB1476:AB1539" si="191">IF(Y1476&gt;AD$4,"Ja","Nein")</f>
        <v>Nein</v>
      </c>
    </row>
    <row r="1477" spans="1:28" ht="27.6" x14ac:dyDescent="0.25">
      <c r="A1477" t="s">
        <v>6819</v>
      </c>
      <c r="B1477" s="2" t="s">
        <v>6820</v>
      </c>
      <c r="C1477" t="s">
        <v>51</v>
      </c>
      <c r="D1477" t="s">
        <v>6821</v>
      </c>
      <c r="E1477" t="s">
        <v>6822</v>
      </c>
      <c r="F1477" t="s">
        <v>51</v>
      </c>
      <c r="G1477" t="s">
        <v>58</v>
      </c>
      <c r="H1477" t="s">
        <v>51</v>
      </c>
      <c r="I1477" s="3" t="s">
        <v>9539</v>
      </c>
      <c r="J1477" t="s">
        <v>54</v>
      </c>
      <c r="K1477" t="s">
        <v>59</v>
      </c>
      <c r="L1477" t="s">
        <v>51</v>
      </c>
      <c r="M1477" t="s">
        <v>51</v>
      </c>
      <c r="N1477" t="s">
        <v>59</v>
      </c>
      <c r="O1477" t="s">
        <v>56</v>
      </c>
      <c r="P1477" t="s">
        <v>51</v>
      </c>
      <c r="Q1477" s="1" t="s">
        <v>6759</v>
      </c>
      <c r="R1477" t="s">
        <v>51</v>
      </c>
      <c r="S1477" t="s">
        <v>450</v>
      </c>
      <c r="T1477" t="s">
        <v>1279</v>
      </c>
      <c r="U1477">
        <f t="shared" si="184"/>
        <v>2006</v>
      </c>
      <c r="V1477" t="str">
        <f t="shared" si="188"/>
        <v>01</v>
      </c>
      <c r="W1477" t="str">
        <f t="shared" si="189"/>
        <v>01</v>
      </c>
      <c r="X1477" s="8">
        <f t="shared" si="190"/>
        <v>38718</v>
      </c>
      <c r="Y1477">
        <f t="shared" si="185"/>
        <v>13.8</v>
      </c>
      <c r="Z1477" t="str">
        <f t="shared" si="186"/>
        <v>GRUENFARBE</v>
      </c>
      <c r="AA1477" s="9" t="str">
        <f t="shared" si="187"/>
        <v>01.01.2006</v>
      </c>
      <c r="AB1477" s="9" t="str">
        <f t="shared" si="191"/>
        <v>Nein</v>
      </c>
    </row>
    <row r="1478" spans="1:28" x14ac:dyDescent="0.25">
      <c r="A1478" t="s">
        <v>6809</v>
      </c>
      <c r="B1478" t="s">
        <v>6810</v>
      </c>
      <c r="C1478" t="s">
        <v>6811</v>
      </c>
      <c r="D1478" t="s">
        <v>1596</v>
      </c>
      <c r="E1478" t="s">
        <v>3892</v>
      </c>
      <c r="F1478" t="s">
        <v>6812</v>
      </c>
      <c r="G1478" t="s">
        <v>63</v>
      </c>
      <c r="H1478" t="s">
        <v>6813</v>
      </c>
      <c r="I1478" s="3" t="s">
        <v>9601</v>
      </c>
      <c r="J1478" t="s">
        <v>54</v>
      </c>
      <c r="K1478" t="s">
        <v>1281</v>
      </c>
      <c r="L1478" t="s">
        <v>74</v>
      </c>
      <c r="M1478" t="s">
        <v>74</v>
      </c>
      <c r="N1478" t="s">
        <v>1281</v>
      </c>
      <c r="O1478" t="s">
        <v>74</v>
      </c>
      <c r="P1478" t="s">
        <v>74</v>
      </c>
      <c r="Q1478" s="1" t="s">
        <v>6759</v>
      </c>
      <c r="R1478" t="s">
        <v>51</v>
      </c>
      <c r="S1478" t="s">
        <v>1225</v>
      </c>
      <c r="T1478" t="s">
        <v>6814</v>
      </c>
      <c r="U1478">
        <f t="shared" si="184"/>
        <v>2002</v>
      </c>
      <c r="V1478" t="str">
        <f t="shared" si="188"/>
        <v>01</v>
      </c>
      <c r="W1478" t="str">
        <f t="shared" si="189"/>
        <v>01</v>
      </c>
      <c r="X1478" s="8">
        <f t="shared" si="190"/>
        <v>37257</v>
      </c>
      <c r="Y1478">
        <f t="shared" si="185"/>
        <v>13.8</v>
      </c>
      <c r="Z1478" t="str">
        <f t="shared" si="186"/>
        <v>GRUENFARBE</v>
      </c>
      <c r="AA1478" s="9" t="str">
        <f t="shared" si="187"/>
        <v>01.01.2002</v>
      </c>
      <c r="AB1478" s="9" t="str">
        <f t="shared" si="191"/>
        <v>Nein</v>
      </c>
    </row>
    <row r="1479" spans="1:28" x14ac:dyDescent="0.25">
      <c r="A1479" t="s">
        <v>6823</v>
      </c>
      <c r="B1479" t="s">
        <v>6824</v>
      </c>
      <c r="C1479" t="s">
        <v>6825</v>
      </c>
      <c r="D1479" t="s">
        <v>6826</v>
      </c>
      <c r="E1479" t="s">
        <v>6827</v>
      </c>
      <c r="F1479" t="s">
        <v>51</v>
      </c>
      <c r="G1479" t="s">
        <v>58</v>
      </c>
      <c r="H1479" t="s">
        <v>51</v>
      </c>
      <c r="I1479" s="3" t="s">
        <v>9922</v>
      </c>
      <c r="J1479" t="s">
        <v>54</v>
      </c>
      <c r="K1479" t="s">
        <v>59</v>
      </c>
      <c r="L1479" t="s">
        <v>51</v>
      </c>
      <c r="M1479" t="s">
        <v>51</v>
      </c>
      <c r="N1479" t="s">
        <v>59</v>
      </c>
      <c r="O1479" t="s">
        <v>56</v>
      </c>
      <c r="P1479" t="s">
        <v>172</v>
      </c>
      <c r="Q1479" s="1" t="s">
        <v>6759</v>
      </c>
      <c r="R1479" t="s">
        <v>51</v>
      </c>
      <c r="S1479" t="s">
        <v>1225</v>
      </c>
      <c r="T1479" t="s">
        <v>1279</v>
      </c>
      <c r="U1479">
        <f t="shared" si="184"/>
        <v>2002</v>
      </c>
      <c r="V1479" t="str">
        <f t="shared" si="188"/>
        <v>10</v>
      </c>
      <c r="W1479" t="str">
        <f t="shared" si="189"/>
        <v>16</v>
      </c>
      <c r="X1479" s="8">
        <f t="shared" si="190"/>
        <v>37545</v>
      </c>
      <c r="Y1479">
        <f t="shared" si="185"/>
        <v>13.8</v>
      </c>
      <c r="Z1479" t="str">
        <f t="shared" si="186"/>
        <v>GRUENFARBE</v>
      </c>
      <c r="AA1479" s="9" t="str">
        <f t="shared" si="187"/>
        <v>16.10.2002</v>
      </c>
      <c r="AB1479" s="9" t="str">
        <f t="shared" si="191"/>
        <v>Nein</v>
      </c>
    </row>
    <row r="1480" spans="1:28" x14ac:dyDescent="0.25">
      <c r="A1480" t="s">
        <v>6815</v>
      </c>
      <c r="B1480" t="s">
        <v>3317</v>
      </c>
      <c r="C1480" t="s">
        <v>6816</v>
      </c>
      <c r="D1480" t="s">
        <v>4615</v>
      </c>
      <c r="E1480" t="s">
        <v>6817</v>
      </c>
      <c r="F1480" t="s">
        <v>51</v>
      </c>
      <c r="G1480" t="s">
        <v>81</v>
      </c>
      <c r="H1480" t="s">
        <v>6816</v>
      </c>
      <c r="I1480" s="3" t="s">
        <v>9703</v>
      </c>
      <c r="J1480" t="s">
        <v>54</v>
      </c>
      <c r="K1480" t="s">
        <v>59</v>
      </c>
      <c r="L1480" t="s">
        <v>51</v>
      </c>
      <c r="M1480" t="s">
        <v>51</v>
      </c>
      <c r="N1480" t="s">
        <v>59</v>
      </c>
      <c r="O1480" t="s">
        <v>56</v>
      </c>
      <c r="P1480" t="s">
        <v>74</v>
      </c>
      <c r="Q1480" s="1" t="s">
        <v>6759</v>
      </c>
      <c r="R1480" t="s">
        <v>6818</v>
      </c>
      <c r="S1480" t="s">
        <v>450</v>
      </c>
      <c r="T1480" t="s">
        <v>3315</v>
      </c>
      <c r="U1480">
        <f t="shared" si="184"/>
        <v>1998</v>
      </c>
      <c r="V1480" t="str">
        <f t="shared" si="188"/>
        <v>01</v>
      </c>
      <c r="W1480" t="str">
        <f t="shared" si="189"/>
        <v>01</v>
      </c>
      <c r="X1480" s="8">
        <f t="shared" si="190"/>
        <v>35796</v>
      </c>
      <c r="Y1480">
        <f t="shared" si="185"/>
        <v>13.8</v>
      </c>
      <c r="Z1480" t="str">
        <f t="shared" si="186"/>
        <v>GRUENFARBE</v>
      </c>
      <c r="AA1480" s="9" t="str">
        <f t="shared" si="187"/>
        <v>01.01.1998</v>
      </c>
      <c r="AB1480" s="9" t="str">
        <f t="shared" si="191"/>
        <v>Nein</v>
      </c>
    </row>
    <row r="1481" spans="1:28" x14ac:dyDescent="0.25">
      <c r="A1481" t="s">
        <v>6832</v>
      </c>
      <c r="B1481" t="s">
        <v>6833</v>
      </c>
      <c r="C1481" t="s">
        <v>6834</v>
      </c>
      <c r="D1481" t="s">
        <v>6835</v>
      </c>
      <c r="E1481" t="s">
        <v>6836</v>
      </c>
      <c r="F1481" t="s">
        <v>6837</v>
      </c>
      <c r="G1481" t="s">
        <v>93</v>
      </c>
      <c r="H1481" t="s">
        <v>51</v>
      </c>
      <c r="I1481" s="3" t="s">
        <v>9923</v>
      </c>
      <c r="J1481" t="s">
        <v>54</v>
      </c>
      <c r="K1481" t="s">
        <v>183</v>
      </c>
      <c r="L1481" t="s">
        <v>73</v>
      </c>
      <c r="M1481" t="s">
        <v>667</v>
      </c>
      <c r="N1481" t="s">
        <v>73</v>
      </c>
      <c r="O1481" t="s">
        <v>74</v>
      </c>
      <c r="P1481" t="s">
        <v>56</v>
      </c>
      <c r="Q1481" s="1" t="s">
        <v>6838</v>
      </c>
      <c r="R1481" t="s">
        <v>6839</v>
      </c>
      <c r="S1481" t="s">
        <v>1225</v>
      </c>
      <c r="T1481" t="s">
        <v>6840</v>
      </c>
      <c r="U1481">
        <f t="shared" si="184"/>
        <v>1995</v>
      </c>
      <c r="V1481" t="str">
        <f t="shared" si="188"/>
        <v>12</v>
      </c>
      <c r="W1481" t="str">
        <f t="shared" si="189"/>
        <v>02</v>
      </c>
      <c r="X1481" s="8">
        <f t="shared" si="190"/>
        <v>35035</v>
      </c>
      <c r="Y1481">
        <f t="shared" si="185"/>
        <v>13.7</v>
      </c>
      <c r="Z1481" t="str">
        <f t="shared" si="186"/>
        <v>GRUENFARBE</v>
      </c>
      <c r="AA1481" s="9" t="str">
        <f t="shared" si="187"/>
        <v>02.12.1995</v>
      </c>
      <c r="AB1481" s="9" t="str">
        <f t="shared" si="191"/>
        <v>Nein</v>
      </c>
    </row>
    <row r="1482" spans="1:28" x14ac:dyDescent="0.25">
      <c r="A1482" t="s">
        <v>6841</v>
      </c>
      <c r="B1482" t="s">
        <v>6842</v>
      </c>
      <c r="C1482" t="s">
        <v>6843</v>
      </c>
      <c r="D1482" t="s">
        <v>858</v>
      </c>
      <c r="E1482" t="s">
        <v>859</v>
      </c>
      <c r="F1482" t="s">
        <v>51</v>
      </c>
      <c r="G1482" t="s">
        <v>58</v>
      </c>
      <c r="H1482" t="s">
        <v>51</v>
      </c>
      <c r="I1482" s="3" t="s">
        <v>9924</v>
      </c>
      <c r="J1482" t="s">
        <v>54</v>
      </c>
      <c r="K1482" t="s">
        <v>59</v>
      </c>
      <c r="L1482" t="s">
        <v>51</v>
      </c>
      <c r="M1482" t="s">
        <v>51</v>
      </c>
      <c r="N1482" t="s">
        <v>59</v>
      </c>
      <c r="O1482" t="s">
        <v>56</v>
      </c>
      <c r="P1482" t="s">
        <v>51</v>
      </c>
      <c r="Q1482" s="1" t="s">
        <v>6844</v>
      </c>
      <c r="R1482" t="s">
        <v>51</v>
      </c>
      <c r="S1482" t="s">
        <v>450</v>
      </c>
      <c r="T1482" t="s">
        <v>2197</v>
      </c>
      <c r="U1482">
        <f t="shared" si="184"/>
        <v>2019</v>
      </c>
      <c r="V1482" t="str">
        <f t="shared" si="188"/>
        <v>11</v>
      </c>
      <c r="W1482" t="str">
        <f t="shared" si="189"/>
        <v>15</v>
      </c>
      <c r="X1482" s="8">
        <f t="shared" si="190"/>
        <v>43784</v>
      </c>
      <c r="Y1482">
        <f t="shared" si="185"/>
        <v>13.6</v>
      </c>
      <c r="Z1482" t="str">
        <f t="shared" si="186"/>
        <v>GRUENFARBE</v>
      </c>
      <c r="AA1482" s="9" t="str">
        <f t="shared" si="187"/>
        <v>15.11.2019</v>
      </c>
      <c r="AB1482" s="9" t="str">
        <f t="shared" si="191"/>
        <v>Nein</v>
      </c>
    </row>
    <row r="1483" spans="1:28" x14ac:dyDescent="0.25">
      <c r="A1483" t="s">
        <v>6845</v>
      </c>
      <c r="B1483" t="s">
        <v>5535</v>
      </c>
      <c r="C1483" t="s">
        <v>6846</v>
      </c>
      <c r="D1483" t="s">
        <v>6847</v>
      </c>
      <c r="E1483" t="s">
        <v>1455</v>
      </c>
      <c r="F1483" t="s">
        <v>6848</v>
      </c>
      <c r="G1483" t="s">
        <v>53</v>
      </c>
      <c r="H1483" t="s">
        <v>6849</v>
      </c>
      <c r="I1483" s="3" t="s">
        <v>9925</v>
      </c>
      <c r="J1483" t="s">
        <v>54</v>
      </c>
      <c r="K1483" t="s">
        <v>73</v>
      </c>
      <c r="L1483" t="s">
        <v>51</v>
      </c>
      <c r="M1483" t="s">
        <v>51</v>
      </c>
      <c r="N1483" t="s">
        <v>73</v>
      </c>
      <c r="O1483" t="s">
        <v>74</v>
      </c>
      <c r="P1483" t="s">
        <v>56</v>
      </c>
      <c r="Q1483" s="1" t="s">
        <v>6844</v>
      </c>
      <c r="R1483" t="s">
        <v>51</v>
      </c>
      <c r="S1483" t="s">
        <v>1225</v>
      </c>
      <c r="T1483" t="s">
        <v>6850</v>
      </c>
      <c r="U1483">
        <f t="shared" si="184"/>
        <v>2019</v>
      </c>
      <c r="V1483" t="str">
        <f t="shared" si="188"/>
        <v>10</v>
      </c>
      <c r="W1483" t="str">
        <f t="shared" si="189"/>
        <v>01</v>
      </c>
      <c r="X1483" s="8">
        <f t="shared" si="190"/>
        <v>43739</v>
      </c>
      <c r="Y1483">
        <f t="shared" si="185"/>
        <v>13.6</v>
      </c>
      <c r="Z1483" t="str">
        <f t="shared" si="186"/>
        <v>GRUENFARBE</v>
      </c>
      <c r="AA1483" s="9" t="str">
        <f t="shared" si="187"/>
        <v>01.10.2019</v>
      </c>
      <c r="AB1483" s="9" t="str">
        <f t="shared" si="191"/>
        <v>Nein</v>
      </c>
    </row>
    <row r="1484" spans="1:28" x14ac:dyDescent="0.25">
      <c r="A1484" t="s">
        <v>6851</v>
      </c>
      <c r="B1484" t="s">
        <v>51</v>
      </c>
      <c r="C1484" t="s">
        <v>6852</v>
      </c>
      <c r="D1484" t="s">
        <v>6853</v>
      </c>
      <c r="E1484" t="s">
        <v>6854</v>
      </c>
      <c r="F1484" t="s">
        <v>6855</v>
      </c>
      <c r="G1484" t="s">
        <v>69</v>
      </c>
      <c r="H1484" t="s">
        <v>51</v>
      </c>
      <c r="I1484" s="3" t="s">
        <v>9369</v>
      </c>
      <c r="J1484" t="s">
        <v>54</v>
      </c>
      <c r="K1484" t="s">
        <v>59</v>
      </c>
      <c r="L1484" t="s">
        <v>51</v>
      </c>
      <c r="M1484" t="s">
        <v>51</v>
      </c>
      <c r="N1484" t="s">
        <v>59</v>
      </c>
      <c r="O1484" t="s">
        <v>56</v>
      </c>
      <c r="P1484" t="s">
        <v>51</v>
      </c>
      <c r="Q1484" s="1" t="s">
        <v>6844</v>
      </c>
      <c r="R1484" t="s">
        <v>51</v>
      </c>
      <c r="S1484" t="s">
        <v>51</v>
      </c>
      <c r="T1484" t="s">
        <v>51</v>
      </c>
      <c r="U1484">
        <f t="shared" si="184"/>
        <v>2015</v>
      </c>
      <c r="V1484" t="str">
        <f t="shared" si="188"/>
        <v>01</v>
      </c>
      <c r="W1484" t="str">
        <f t="shared" si="189"/>
        <v>01</v>
      </c>
      <c r="X1484" s="8">
        <f t="shared" si="190"/>
        <v>42005</v>
      </c>
      <c r="Y1484">
        <f t="shared" si="185"/>
        <v>13.6</v>
      </c>
      <c r="Z1484" t="str">
        <f t="shared" si="186"/>
        <v>GRUENFARBE</v>
      </c>
      <c r="AA1484" s="9" t="str">
        <f t="shared" si="187"/>
        <v>01.01.2015</v>
      </c>
      <c r="AB1484" s="9" t="str">
        <f t="shared" si="191"/>
        <v>Nein</v>
      </c>
    </row>
    <row r="1485" spans="1:28" x14ac:dyDescent="0.25">
      <c r="A1485" t="s">
        <v>6856</v>
      </c>
      <c r="B1485" t="s">
        <v>51</v>
      </c>
      <c r="C1485" t="s">
        <v>51</v>
      </c>
      <c r="D1485" t="s">
        <v>6857</v>
      </c>
      <c r="E1485" t="s">
        <v>6858</v>
      </c>
      <c r="F1485" t="s">
        <v>51</v>
      </c>
      <c r="G1485" t="s">
        <v>58</v>
      </c>
      <c r="H1485" t="s">
        <v>51</v>
      </c>
      <c r="I1485" s="3" t="s">
        <v>9594</v>
      </c>
      <c r="J1485" t="s">
        <v>54</v>
      </c>
      <c r="K1485" t="s">
        <v>55</v>
      </c>
      <c r="L1485" t="s">
        <v>51</v>
      </c>
      <c r="M1485" t="s">
        <v>51</v>
      </c>
      <c r="N1485" t="s">
        <v>55</v>
      </c>
      <c r="O1485" t="s">
        <v>56</v>
      </c>
      <c r="P1485" t="s">
        <v>51</v>
      </c>
      <c r="Q1485" s="1" t="s">
        <v>6844</v>
      </c>
      <c r="R1485" t="s">
        <v>51</v>
      </c>
      <c r="S1485" t="s">
        <v>51</v>
      </c>
      <c r="T1485" t="s">
        <v>2279</v>
      </c>
      <c r="U1485">
        <f t="shared" si="184"/>
        <v>2012</v>
      </c>
      <c r="V1485" t="str">
        <f t="shared" si="188"/>
        <v>01</v>
      </c>
      <c r="W1485" t="str">
        <f t="shared" si="189"/>
        <v>01</v>
      </c>
      <c r="X1485" s="8">
        <f t="shared" si="190"/>
        <v>40909</v>
      </c>
      <c r="Y1485">
        <f t="shared" si="185"/>
        <v>13.6</v>
      </c>
      <c r="Z1485" t="str">
        <f t="shared" si="186"/>
        <v>GRUENFARBE</v>
      </c>
      <c r="AA1485" s="9" t="str">
        <f t="shared" si="187"/>
        <v>01.01.2012</v>
      </c>
      <c r="AB1485" s="9" t="str">
        <f t="shared" si="191"/>
        <v>Nein</v>
      </c>
    </row>
    <row r="1486" spans="1:28" ht="27.6" x14ac:dyDescent="0.25">
      <c r="A1486" t="s">
        <v>6862</v>
      </c>
      <c r="B1486" t="s">
        <v>6863</v>
      </c>
      <c r="C1486" t="s">
        <v>6864</v>
      </c>
      <c r="D1486" t="s">
        <v>6865</v>
      </c>
      <c r="E1486" t="s">
        <v>6866</v>
      </c>
      <c r="F1486" t="s">
        <v>6867</v>
      </c>
      <c r="G1486" t="s">
        <v>61</v>
      </c>
      <c r="H1486" t="s">
        <v>51</v>
      </c>
      <c r="I1486" s="3" t="s">
        <v>9926</v>
      </c>
      <c r="J1486" t="s">
        <v>54</v>
      </c>
      <c r="K1486" t="s">
        <v>1281</v>
      </c>
      <c r="L1486" s="2" t="s">
        <v>3054</v>
      </c>
      <c r="M1486" t="s">
        <v>51</v>
      </c>
      <c r="N1486" t="s">
        <v>1281</v>
      </c>
      <c r="O1486" t="s">
        <v>74</v>
      </c>
      <c r="P1486" t="s">
        <v>56</v>
      </c>
      <c r="Q1486" s="1" t="s">
        <v>6844</v>
      </c>
      <c r="R1486" t="s">
        <v>6868</v>
      </c>
      <c r="S1486" t="s">
        <v>1225</v>
      </c>
      <c r="T1486" t="s">
        <v>3717</v>
      </c>
      <c r="U1486">
        <f t="shared" si="184"/>
        <v>2005</v>
      </c>
      <c r="V1486" t="str">
        <f t="shared" si="188"/>
        <v>07</v>
      </c>
      <c r="W1486" t="str">
        <f t="shared" si="189"/>
        <v>15</v>
      </c>
      <c r="X1486" s="8">
        <f t="shared" si="190"/>
        <v>38548</v>
      </c>
      <c r="Y1486">
        <f t="shared" si="185"/>
        <v>13.6</v>
      </c>
      <c r="Z1486" t="str">
        <f t="shared" si="186"/>
        <v>GRUENFARBE</v>
      </c>
      <c r="AA1486" s="9" t="str">
        <f t="shared" si="187"/>
        <v>15.07.2005</v>
      </c>
      <c r="AB1486" s="9" t="str">
        <f t="shared" si="191"/>
        <v>Nein</v>
      </c>
    </row>
    <row r="1487" spans="1:28" x14ac:dyDescent="0.25">
      <c r="A1487" t="s">
        <v>6869</v>
      </c>
      <c r="B1487" t="s">
        <v>51</v>
      </c>
      <c r="C1487" t="s">
        <v>51</v>
      </c>
      <c r="D1487" t="s">
        <v>6870</v>
      </c>
      <c r="E1487" t="s">
        <v>6871</v>
      </c>
      <c r="F1487" t="s">
        <v>51</v>
      </c>
      <c r="G1487" t="s">
        <v>88</v>
      </c>
      <c r="H1487" t="s">
        <v>51</v>
      </c>
      <c r="I1487" s="3" t="s">
        <v>9601</v>
      </c>
      <c r="J1487" t="s">
        <v>54</v>
      </c>
      <c r="K1487" t="s">
        <v>59</v>
      </c>
      <c r="L1487" t="s">
        <v>51</v>
      </c>
      <c r="M1487" t="s">
        <v>51</v>
      </c>
      <c r="N1487" t="s">
        <v>59</v>
      </c>
      <c r="O1487" t="s">
        <v>56</v>
      </c>
      <c r="P1487" t="s">
        <v>51</v>
      </c>
      <c r="Q1487" s="1" t="s">
        <v>6844</v>
      </c>
      <c r="R1487" t="s">
        <v>51</v>
      </c>
      <c r="S1487" t="s">
        <v>918</v>
      </c>
      <c r="T1487" t="s">
        <v>2937</v>
      </c>
      <c r="U1487">
        <f t="shared" si="184"/>
        <v>2002</v>
      </c>
      <c r="V1487" t="str">
        <f t="shared" si="188"/>
        <v>01</v>
      </c>
      <c r="W1487" t="str">
        <f t="shared" si="189"/>
        <v>01</v>
      </c>
      <c r="X1487" s="8">
        <f t="shared" si="190"/>
        <v>37257</v>
      </c>
      <c r="Y1487">
        <f t="shared" si="185"/>
        <v>13.6</v>
      </c>
      <c r="Z1487" t="str">
        <f t="shared" si="186"/>
        <v>GRUENFARBE</v>
      </c>
      <c r="AA1487" s="9" t="str">
        <f t="shared" si="187"/>
        <v>01.01.2002</v>
      </c>
      <c r="AB1487" s="9" t="str">
        <f t="shared" si="191"/>
        <v>Nein</v>
      </c>
    </row>
    <row r="1488" spans="1:28" x14ac:dyDescent="0.25">
      <c r="A1488" t="s">
        <v>6859</v>
      </c>
      <c r="B1488" t="s">
        <v>914</v>
      </c>
      <c r="C1488" t="s">
        <v>6860</v>
      </c>
      <c r="D1488" t="s">
        <v>6861</v>
      </c>
      <c r="E1488" t="s">
        <v>6860</v>
      </c>
      <c r="F1488" t="s">
        <v>51</v>
      </c>
      <c r="G1488" t="s">
        <v>77</v>
      </c>
      <c r="H1488" t="s">
        <v>51</v>
      </c>
      <c r="I1488" s="4" t="s">
        <v>9398</v>
      </c>
      <c r="J1488" t="s">
        <v>54</v>
      </c>
      <c r="K1488" t="s">
        <v>463</v>
      </c>
      <c r="L1488" t="s">
        <v>51</v>
      </c>
      <c r="M1488" t="s">
        <v>51</v>
      </c>
      <c r="N1488" t="s">
        <v>463</v>
      </c>
      <c r="O1488" t="s">
        <v>74</v>
      </c>
      <c r="P1488" t="s">
        <v>74</v>
      </c>
      <c r="Q1488" s="1" t="s">
        <v>6844</v>
      </c>
      <c r="R1488" t="s">
        <v>51</v>
      </c>
      <c r="S1488" t="s">
        <v>1225</v>
      </c>
      <c r="T1488" t="s">
        <v>471</v>
      </c>
      <c r="U1488">
        <f t="shared" si="184"/>
        <v>1964</v>
      </c>
      <c r="V1488" t="str">
        <f t="shared" si="188"/>
        <v>01</v>
      </c>
      <c r="W1488" t="str">
        <f t="shared" si="189"/>
        <v>01</v>
      </c>
      <c r="X1488" s="8">
        <f t="shared" si="190"/>
        <v>23377</v>
      </c>
      <c r="Y1488">
        <f t="shared" si="185"/>
        <v>13.6</v>
      </c>
      <c r="Z1488" t="str">
        <f t="shared" si="186"/>
        <v>ROTFARBE</v>
      </c>
      <c r="AA1488" s="9" t="str">
        <f t="shared" si="187"/>
        <v>01.01.1964</v>
      </c>
      <c r="AB1488" s="9" t="str">
        <f t="shared" si="191"/>
        <v>Nein</v>
      </c>
    </row>
    <row r="1489" spans="1:28" x14ac:dyDescent="0.25">
      <c r="A1489" t="s">
        <v>6872</v>
      </c>
      <c r="B1489" t="s">
        <v>5535</v>
      </c>
      <c r="C1489" t="s">
        <v>6873</v>
      </c>
      <c r="D1489" t="s">
        <v>6874</v>
      </c>
      <c r="E1489" t="s">
        <v>1455</v>
      </c>
      <c r="F1489" t="s">
        <v>6875</v>
      </c>
      <c r="G1489" t="s">
        <v>53</v>
      </c>
      <c r="H1489" t="s">
        <v>6876</v>
      </c>
      <c r="I1489" s="3" t="s">
        <v>9925</v>
      </c>
      <c r="J1489" t="s">
        <v>54</v>
      </c>
      <c r="K1489" t="s">
        <v>73</v>
      </c>
      <c r="L1489" t="s">
        <v>51</v>
      </c>
      <c r="M1489" t="s">
        <v>51</v>
      </c>
      <c r="N1489" t="s">
        <v>73</v>
      </c>
      <c r="O1489" t="s">
        <v>74</v>
      </c>
      <c r="P1489" t="s">
        <v>56</v>
      </c>
      <c r="Q1489" s="1" t="s">
        <v>6877</v>
      </c>
      <c r="R1489" t="s">
        <v>51</v>
      </c>
      <c r="S1489" t="s">
        <v>1225</v>
      </c>
      <c r="T1489" t="s">
        <v>6850</v>
      </c>
      <c r="U1489">
        <f t="shared" si="184"/>
        <v>2019</v>
      </c>
      <c r="V1489" t="str">
        <f t="shared" si="188"/>
        <v>10</v>
      </c>
      <c r="W1489" t="str">
        <f t="shared" si="189"/>
        <v>01</v>
      </c>
      <c r="X1489" s="8">
        <f t="shared" si="190"/>
        <v>43739</v>
      </c>
      <c r="Y1489">
        <f t="shared" si="185"/>
        <v>13.5</v>
      </c>
      <c r="Z1489" t="str">
        <f t="shared" si="186"/>
        <v>GRUENFARBE</v>
      </c>
      <c r="AA1489" s="9" t="str">
        <f t="shared" si="187"/>
        <v>01.10.2019</v>
      </c>
      <c r="AB1489" s="9" t="str">
        <f t="shared" si="191"/>
        <v>Nein</v>
      </c>
    </row>
    <row r="1490" spans="1:28" x14ac:dyDescent="0.25">
      <c r="A1490" t="s">
        <v>6878</v>
      </c>
      <c r="B1490" t="s">
        <v>5535</v>
      </c>
      <c r="C1490" t="s">
        <v>6879</v>
      </c>
      <c r="D1490" t="s">
        <v>5872</v>
      </c>
      <c r="E1490" t="s">
        <v>5873</v>
      </c>
      <c r="F1490" t="s">
        <v>5874</v>
      </c>
      <c r="G1490" t="s">
        <v>53</v>
      </c>
      <c r="H1490" t="s">
        <v>6880</v>
      </c>
      <c r="I1490" s="3" t="s">
        <v>9927</v>
      </c>
      <c r="J1490" t="s">
        <v>54</v>
      </c>
      <c r="K1490" t="s">
        <v>73</v>
      </c>
      <c r="L1490" t="s">
        <v>51</v>
      </c>
      <c r="M1490" t="s">
        <v>51</v>
      </c>
      <c r="N1490" t="s">
        <v>73</v>
      </c>
      <c r="O1490" t="s">
        <v>74</v>
      </c>
      <c r="P1490" t="s">
        <v>56</v>
      </c>
      <c r="Q1490" s="1" t="s">
        <v>6877</v>
      </c>
      <c r="R1490" t="s">
        <v>51</v>
      </c>
      <c r="S1490" t="s">
        <v>450</v>
      </c>
      <c r="T1490" t="s">
        <v>6881</v>
      </c>
      <c r="U1490">
        <f t="shared" si="184"/>
        <v>2019</v>
      </c>
      <c r="V1490" t="str">
        <f t="shared" si="188"/>
        <v>03</v>
      </c>
      <c r="W1490" t="str">
        <f t="shared" si="189"/>
        <v>31</v>
      </c>
      <c r="X1490" s="8">
        <f t="shared" si="190"/>
        <v>43555</v>
      </c>
      <c r="Y1490">
        <f t="shared" si="185"/>
        <v>13.5</v>
      </c>
      <c r="Z1490" t="str">
        <f t="shared" si="186"/>
        <v>GRUENFARBE</v>
      </c>
      <c r="AA1490" s="9" t="str">
        <f t="shared" si="187"/>
        <v>31.03.2019</v>
      </c>
      <c r="AB1490" s="9" t="str">
        <f t="shared" si="191"/>
        <v>Nein</v>
      </c>
    </row>
    <row r="1491" spans="1:28" x14ac:dyDescent="0.25">
      <c r="A1491" t="s">
        <v>6889</v>
      </c>
      <c r="B1491" t="s">
        <v>51</v>
      </c>
      <c r="C1491" t="s">
        <v>51</v>
      </c>
      <c r="D1491" t="s">
        <v>6752</v>
      </c>
      <c r="E1491" t="s">
        <v>6753</v>
      </c>
      <c r="F1491" t="s">
        <v>6890</v>
      </c>
      <c r="G1491" t="s">
        <v>79</v>
      </c>
      <c r="H1491" t="s">
        <v>51</v>
      </c>
      <c r="I1491" s="3" t="s">
        <v>9594</v>
      </c>
      <c r="J1491" t="s">
        <v>54</v>
      </c>
      <c r="K1491" t="s">
        <v>55</v>
      </c>
      <c r="L1491" t="s">
        <v>51</v>
      </c>
      <c r="M1491" t="s">
        <v>51</v>
      </c>
      <c r="N1491" t="s">
        <v>55</v>
      </c>
      <c r="O1491" t="s">
        <v>56</v>
      </c>
      <c r="P1491" t="s">
        <v>51</v>
      </c>
      <c r="Q1491" s="1" t="s">
        <v>6877</v>
      </c>
      <c r="R1491" t="s">
        <v>51</v>
      </c>
      <c r="S1491" t="s">
        <v>51</v>
      </c>
      <c r="T1491" t="s">
        <v>1279</v>
      </c>
      <c r="U1491">
        <f t="shared" si="184"/>
        <v>2012</v>
      </c>
      <c r="V1491" t="str">
        <f t="shared" si="188"/>
        <v>01</v>
      </c>
      <c r="W1491" t="str">
        <f t="shared" si="189"/>
        <v>01</v>
      </c>
      <c r="X1491" s="8">
        <f t="shared" si="190"/>
        <v>40909</v>
      </c>
      <c r="Y1491">
        <f t="shared" si="185"/>
        <v>13.5</v>
      </c>
      <c r="Z1491" t="str">
        <f t="shared" si="186"/>
        <v>GRUENFARBE</v>
      </c>
      <c r="AA1491" s="9" t="str">
        <f t="shared" si="187"/>
        <v>01.01.2012</v>
      </c>
      <c r="AB1491" s="9" t="str">
        <f t="shared" si="191"/>
        <v>Nein</v>
      </c>
    </row>
    <row r="1492" spans="1:28" x14ac:dyDescent="0.25">
      <c r="A1492" t="s">
        <v>6891</v>
      </c>
      <c r="B1492" t="s">
        <v>51</v>
      </c>
      <c r="C1492" t="s">
        <v>51</v>
      </c>
      <c r="D1492" t="s">
        <v>1887</v>
      </c>
      <c r="E1492" t="s">
        <v>5588</v>
      </c>
      <c r="F1492" t="s">
        <v>6892</v>
      </c>
      <c r="G1492" t="s">
        <v>66</v>
      </c>
      <c r="H1492" t="s">
        <v>51</v>
      </c>
      <c r="I1492" s="3" t="s">
        <v>9304</v>
      </c>
      <c r="J1492" t="s">
        <v>54</v>
      </c>
      <c r="K1492" t="s">
        <v>55</v>
      </c>
      <c r="L1492" t="s">
        <v>51</v>
      </c>
      <c r="M1492" t="s">
        <v>51</v>
      </c>
      <c r="N1492" t="s">
        <v>55</v>
      </c>
      <c r="O1492" t="s">
        <v>56</v>
      </c>
      <c r="P1492" t="s">
        <v>51</v>
      </c>
      <c r="Q1492" s="1" t="s">
        <v>6877</v>
      </c>
      <c r="R1492" t="s">
        <v>51</v>
      </c>
      <c r="S1492" t="s">
        <v>51</v>
      </c>
      <c r="T1492" t="s">
        <v>1356</v>
      </c>
      <c r="U1492">
        <f t="shared" si="184"/>
        <v>2011</v>
      </c>
      <c r="V1492" t="str">
        <f t="shared" si="188"/>
        <v>01</v>
      </c>
      <c r="W1492" t="str">
        <f t="shared" si="189"/>
        <v>01</v>
      </c>
      <c r="X1492" s="8">
        <f t="shared" si="190"/>
        <v>40544</v>
      </c>
      <c r="Y1492">
        <f t="shared" si="185"/>
        <v>13.5</v>
      </c>
      <c r="Z1492" t="str">
        <f t="shared" si="186"/>
        <v>GRUENFARBE</v>
      </c>
      <c r="AA1492" s="9" t="str">
        <f t="shared" si="187"/>
        <v>01.01.2011</v>
      </c>
      <c r="AB1492" s="9" t="str">
        <f t="shared" si="191"/>
        <v>Nein</v>
      </c>
    </row>
    <row r="1493" spans="1:28" x14ac:dyDescent="0.25">
      <c r="A1493" t="s">
        <v>6893</v>
      </c>
      <c r="B1493" t="s">
        <v>3707</v>
      </c>
      <c r="C1493" t="s">
        <v>6894</v>
      </c>
      <c r="D1493" t="s">
        <v>3768</v>
      </c>
      <c r="E1493" t="s">
        <v>6895</v>
      </c>
      <c r="F1493" t="s">
        <v>51</v>
      </c>
      <c r="G1493" t="s">
        <v>79</v>
      </c>
      <c r="H1493" t="s">
        <v>51</v>
      </c>
      <c r="I1493" s="3" t="s">
        <v>9274</v>
      </c>
      <c r="J1493" t="s">
        <v>54</v>
      </c>
      <c r="K1493" t="s">
        <v>59</v>
      </c>
      <c r="L1493" t="s">
        <v>51</v>
      </c>
      <c r="M1493" t="s">
        <v>51</v>
      </c>
      <c r="N1493" t="s">
        <v>59</v>
      </c>
      <c r="O1493" t="s">
        <v>56</v>
      </c>
      <c r="P1493" t="s">
        <v>74</v>
      </c>
      <c r="Q1493" s="1" t="s">
        <v>6877</v>
      </c>
      <c r="R1493" t="s">
        <v>6896</v>
      </c>
      <c r="S1493" t="s">
        <v>450</v>
      </c>
      <c r="T1493" t="s">
        <v>1192</v>
      </c>
      <c r="U1493">
        <f t="shared" si="184"/>
        <v>2007</v>
      </c>
      <c r="V1493" t="str">
        <f t="shared" si="188"/>
        <v>01</v>
      </c>
      <c r="W1493" t="str">
        <f t="shared" si="189"/>
        <v>01</v>
      </c>
      <c r="X1493" s="8">
        <f t="shared" si="190"/>
        <v>39083</v>
      </c>
      <c r="Y1493">
        <f t="shared" si="185"/>
        <v>13.5</v>
      </c>
      <c r="Z1493" t="str">
        <f t="shared" si="186"/>
        <v>GRUENFARBE</v>
      </c>
      <c r="AA1493" s="9" t="str">
        <f t="shared" si="187"/>
        <v>01.01.2007</v>
      </c>
      <c r="AB1493" s="9" t="str">
        <f t="shared" si="191"/>
        <v>Nein</v>
      </c>
    </row>
    <row r="1494" spans="1:28" x14ac:dyDescent="0.25">
      <c r="A1494" t="s">
        <v>6914</v>
      </c>
      <c r="B1494" t="s">
        <v>6915</v>
      </c>
      <c r="C1494" t="s">
        <v>51</v>
      </c>
      <c r="D1494" t="s">
        <v>6731</v>
      </c>
      <c r="E1494" t="s">
        <v>1180</v>
      </c>
      <c r="F1494" t="s">
        <v>51</v>
      </c>
      <c r="G1494" t="s">
        <v>66</v>
      </c>
      <c r="H1494" t="s">
        <v>51</v>
      </c>
      <c r="I1494" s="3" t="s">
        <v>9355</v>
      </c>
      <c r="J1494" t="s">
        <v>54</v>
      </c>
      <c r="K1494" t="s">
        <v>59</v>
      </c>
      <c r="L1494" t="s">
        <v>51</v>
      </c>
      <c r="M1494" t="s">
        <v>51</v>
      </c>
      <c r="N1494" t="s">
        <v>59</v>
      </c>
      <c r="O1494" t="s">
        <v>56</v>
      </c>
      <c r="P1494" t="s">
        <v>51</v>
      </c>
      <c r="Q1494" s="1" t="s">
        <v>6877</v>
      </c>
      <c r="R1494" t="s">
        <v>51</v>
      </c>
      <c r="S1494" t="s">
        <v>1123</v>
      </c>
      <c r="T1494" t="s">
        <v>196</v>
      </c>
      <c r="U1494">
        <f t="shared" si="184"/>
        <v>2003</v>
      </c>
      <c r="V1494" t="str">
        <f t="shared" si="188"/>
        <v>01</v>
      </c>
      <c r="W1494" t="str">
        <f t="shared" si="189"/>
        <v>01</v>
      </c>
      <c r="X1494" s="8">
        <f t="shared" si="190"/>
        <v>37622</v>
      </c>
      <c r="Y1494">
        <f t="shared" si="185"/>
        <v>13.5</v>
      </c>
      <c r="Z1494" t="str">
        <f t="shared" si="186"/>
        <v>GRUENFARBE</v>
      </c>
      <c r="AA1494" s="9" t="str">
        <f t="shared" si="187"/>
        <v>01.01.2003</v>
      </c>
      <c r="AB1494" s="9" t="str">
        <f t="shared" si="191"/>
        <v>Nein</v>
      </c>
    </row>
    <row r="1495" spans="1:28" x14ac:dyDescent="0.25">
      <c r="A1495" t="s">
        <v>6882</v>
      </c>
      <c r="B1495" t="s">
        <v>6883</v>
      </c>
      <c r="C1495" t="s">
        <v>6884</v>
      </c>
      <c r="D1495" t="s">
        <v>6885</v>
      </c>
      <c r="E1495" t="s">
        <v>6886</v>
      </c>
      <c r="F1495" t="s">
        <v>51</v>
      </c>
      <c r="G1495" t="s">
        <v>77</v>
      </c>
      <c r="H1495" t="s">
        <v>51</v>
      </c>
      <c r="I1495" s="3" t="s">
        <v>9601</v>
      </c>
      <c r="J1495" t="s">
        <v>54</v>
      </c>
      <c r="K1495" t="s">
        <v>59</v>
      </c>
      <c r="L1495" t="s">
        <v>51</v>
      </c>
      <c r="M1495" t="s">
        <v>51</v>
      </c>
      <c r="N1495" t="s">
        <v>59</v>
      </c>
      <c r="O1495" t="s">
        <v>56</v>
      </c>
      <c r="P1495" t="s">
        <v>74</v>
      </c>
      <c r="Q1495" s="1" t="s">
        <v>6877</v>
      </c>
      <c r="R1495" t="s">
        <v>6887</v>
      </c>
      <c r="S1495" t="s">
        <v>6888</v>
      </c>
      <c r="T1495" t="s">
        <v>471</v>
      </c>
      <c r="U1495">
        <f t="shared" si="184"/>
        <v>2002</v>
      </c>
      <c r="V1495" t="str">
        <f t="shared" si="188"/>
        <v>01</v>
      </c>
      <c r="W1495" t="str">
        <f t="shared" si="189"/>
        <v>01</v>
      </c>
      <c r="X1495" s="8">
        <f t="shared" si="190"/>
        <v>37257</v>
      </c>
      <c r="Y1495">
        <f t="shared" si="185"/>
        <v>13.5</v>
      </c>
      <c r="Z1495" t="str">
        <f t="shared" si="186"/>
        <v>GRUENFARBE</v>
      </c>
      <c r="AA1495" s="9" t="str">
        <f t="shared" si="187"/>
        <v>01.01.2002</v>
      </c>
      <c r="AB1495" s="9" t="str">
        <f t="shared" si="191"/>
        <v>Nein</v>
      </c>
    </row>
    <row r="1496" spans="1:28" x14ac:dyDescent="0.25">
      <c r="A1496" t="s">
        <v>6901</v>
      </c>
      <c r="B1496" t="s">
        <v>3317</v>
      </c>
      <c r="C1496" t="s">
        <v>6902</v>
      </c>
      <c r="D1496" t="s">
        <v>1618</v>
      </c>
      <c r="E1496" t="s">
        <v>6903</v>
      </c>
      <c r="F1496" t="s">
        <v>51</v>
      </c>
      <c r="G1496" t="s">
        <v>66</v>
      </c>
      <c r="H1496" t="s">
        <v>6902</v>
      </c>
      <c r="I1496" s="3" t="s">
        <v>9496</v>
      </c>
      <c r="J1496" t="s">
        <v>54</v>
      </c>
      <c r="K1496" t="s">
        <v>59</v>
      </c>
      <c r="L1496" t="s">
        <v>51</v>
      </c>
      <c r="M1496" t="s">
        <v>51</v>
      </c>
      <c r="N1496" t="s">
        <v>59</v>
      </c>
      <c r="O1496" t="s">
        <v>56</v>
      </c>
      <c r="P1496" t="s">
        <v>74</v>
      </c>
      <c r="Q1496" s="1" t="s">
        <v>6877</v>
      </c>
      <c r="R1496" t="s">
        <v>6904</v>
      </c>
      <c r="S1496" t="s">
        <v>450</v>
      </c>
      <c r="T1496" t="s">
        <v>1625</v>
      </c>
      <c r="U1496">
        <f t="shared" si="184"/>
        <v>2001</v>
      </c>
      <c r="V1496" t="str">
        <f t="shared" si="188"/>
        <v>01</v>
      </c>
      <c r="W1496" t="str">
        <f t="shared" si="189"/>
        <v>01</v>
      </c>
      <c r="X1496" s="8">
        <f t="shared" si="190"/>
        <v>36892</v>
      </c>
      <c r="Y1496">
        <f t="shared" si="185"/>
        <v>13.5</v>
      </c>
      <c r="Z1496" t="str">
        <f t="shared" si="186"/>
        <v>GRUENFARBE</v>
      </c>
      <c r="AA1496" s="9" t="str">
        <f t="shared" si="187"/>
        <v>01.01.2001</v>
      </c>
      <c r="AB1496" s="9" t="str">
        <f t="shared" si="191"/>
        <v>Nein</v>
      </c>
    </row>
    <row r="1497" spans="1:28" x14ac:dyDescent="0.25">
      <c r="A1497" t="s">
        <v>6907</v>
      </c>
      <c r="B1497" t="s">
        <v>914</v>
      </c>
      <c r="C1497" t="s">
        <v>6908</v>
      </c>
      <c r="D1497" t="s">
        <v>6909</v>
      </c>
      <c r="E1497" t="s">
        <v>6910</v>
      </c>
      <c r="F1497" t="s">
        <v>6911</v>
      </c>
      <c r="G1497" t="s">
        <v>61</v>
      </c>
      <c r="H1497" t="s">
        <v>51</v>
      </c>
      <c r="I1497" s="3" t="s">
        <v>9928</v>
      </c>
      <c r="J1497" t="s">
        <v>54</v>
      </c>
      <c r="K1497" t="s">
        <v>73</v>
      </c>
      <c r="L1497" t="s">
        <v>51</v>
      </c>
      <c r="M1497" t="s">
        <v>51</v>
      </c>
      <c r="N1497" t="s">
        <v>73</v>
      </c>
      <c r="O1497" t="s">
        <v>74</v>
      </c>
      <c r="P1497" t="s">
        <v>56</v>
      </c>
      <c r="Q1497" s="1" t="s">
        <v>6877</v>
      </c>
      <c r="R1497" t="s">
        <v>6912</v>
      </c>
      <c r="S1497" t="s">
        <v>1225</v>
      </c>
      <c r="T1497" t="s">
        <v>6913</v>
      </c>
      <c r="U1497">
        <f t="shared" si="184"/>
        <v>2001</v>
      </c>
      <c r="V1497" t="str">
        <f t="shared" si="188"/>
        <v>12</v>
      </c>
      <c r="W1497" t="str">
        <f t="shared" si="189"/>
        <v>21</v>
      </c>
      <c r="X1497" s="8">
        <f t="shared" si="190"/>
        <v>37246</v>
      </c>
      <c r="Y1497">
        <f t="shared" si="185"/>
        <v>13.5</v>
      </c>
      <c r="Z1497" t="str">
        <f t="shared" si="186"/>
        <v>GRUENFARBE</v>
      </c>
      <c r="AA1497" s="9" t="str">
        <f t="shared" si="187"/>
        <v>21.12.2001</v>
      </c>
      <c r="AB1497" s="9" t="str">
        <f t="shared" si="191"/>
        <v>Nein</v>
      </c>
    </row>
    <row r="1498" spans="1:28" x14ac:dyDescent="0.25">
      <c r="A1498" t="s">
        <v>6897</v>
      </c>
      <c r="B1498" t="s">
        <v>3317</v>
      </c>
      <c r="C1498" t="s">
        <v>6898</v>
      </c>
      <c r="D1498" t="s">
        <v>6169</v>
      </c>
      <c r="E1498" t="s">
        <v>6899</v>
      </c>
      <c r="F1498" t="s">
        <v>51</v>
      </c>
      <c r="G1498" t="s">
        <v>81</v>
      </c>
      <c r="H1498" t="s">
        <v>6899</v>
      </c>
      <c r="I1498" s="3" t="s">
        <v>9642</v>
      </c>
      <c r="J1498" t="s">
        <v>54</v>
      </c>
      <c r="K1498" t="s">
        <v>59</v>
      </c>
      <c r="L1498" t="s">
        <v>51</v>
      </c>
      <c r="M1498" t="s">
        <v>51</v>
      </c>
      <c r="N1498" t="s">
        <v>59</v>
      </c>
      <c r="O1498" t="s">
        <v>56</v>
      </c>
      <c r="P1498" t="s">
        <v>74</v>
      </c>
      <c r="Q1498" s="1" t="s">
        <v>6877</v>
      </c>
      <c r="R1498" t="s">
        <v>6900</v>
      </c>
      <c r="S1498" t="s">
        <v>450</v>
      </c>
      <c r="T1498" t="s">
        <v>3315</v>
      </c>
      <c r="U1498">
        <f t="shared" si="184"/>
        <v>2000</v>
      </c>
      <c r="V1498" t="str">
        <f t="shared" si="188"/>
        <v>01</v>
      </c>
      <c r="W1498" t="str">
        <f t="shared" si="189"/>
        <v>01</v>
      </c>
      <c r="X1498" s="8">
        <f t="shared" si="190"/>
        <v>36526</v>
      </c>
      <c r="Y1498">
        <f t="shared" si="185"/>
        <v>13.5</v>
      </c>
      <c r="Z1498" t="str">
        <f t="shared" si="186"/>
        <v>GRUENFARBE</v>
      </c>
      <c r="AA1498" s="9" t="str">
        <f t="shared" si="187"/>
        <v>01.01.2000</v>
      </c>
      <c r="AB1498" s="9" t="str">
        <f t="shared" si="191"/>
        <v>Nein</v>
      </c>
    </row>
    <row r="1499" spans="1:28" x14ac:dyDescent="0.25">
      <c r="A1499" t="s">
        <v>6916</v>
      </c>
      <c r="B1499" t="s">
        <v>51</v>
      </c>
      <c r="C1499" t="s">
        <v>51</v>
      </c>
      <c r="D1499" t="s">
        <v>4231</v>
      </c>
      <c r="E1499" t="s">
        <v>4232</v>
      </c>
      <c r="F1499" t="s">
        <v>51</v>
      </c>
      <c r="G1499" t="s">
        <v>58</v>
      </c>
      <c r="H1499" t="s">
        <v>51</v>
      </c>
      <c r="I1499" s="3" t="s">
        <v>9492</v>
      </c>
      <c r="J1499" t="s">
        <v>54</v>
      </c>
      <c r="K1499" t="s">
        <v>59</v>
      </c>
      <c r="L1499" t="s">
        <v>51</v>
      </c>
      <c r="M1499" t="s">
        <v>51</v>
      </c>
      <c r="N1499" t="s">
        <v>59</v>
      </c>
      <c r="O1499" t="s">
        <v>56</v>
      </c>
      <c r="P1499" t="s">
        <v>51</v>
      </c>
      <c r="Q1499" s="1" t="s">
        <v>6877</v>
      </c>
      <c r="R1499" t="s">
        <v>51</v>
      </c>
      <c r="S1499" t="s">
        <v>918</v>
      </c>
      <c r="T1499" t="s">
        <v>2279</v>
      </c>
      <c r="U1499">
        <f t="shared" si="184"/>
        <v>1999</v>
      </c>
      <c r="V1499" t="str">
        <f t="shared" si="188"/>
        <v>01</v>
      </c>
      <c r="W1499" t="str">
        <f t="shared" si="189"/>
        <v>01</v>
      </c>
      <c r="X1499" s="8">
        <f t="shared" si="190"/>
        <v>36161</v>
      </c>
      <c r="Y1499">
        <f t="shared" si="185"/>
        <v>13.5</v>
      </c>
      <c r="Z1499" t="str">
        <f t="shared" si="186"/>
        <v>GRUENFARBE</v>
      </c>
      <c r="AA1499" s="9" t="str">
        <f t="shared" si="187"/>
        <v>01.01.1999</v>
      </c>
      <c r="AB1499" s="9" t="str">
        <f t="shared" si="191"/>
        <v>Nein</v>
      </c>
    </row>
    <row r="1500" spans="1:28" x14ac:dyDescent="0.25">
      <c r="A1500" t="s">
        <v>6917</v>
      </c>
      <c r="B1500" t="s">
        <v>5486</v>
      </c>
      <c r="C1500" t="s">
        <v>5487</v>
      </c>
      <c r="D1500" t="s">
        <v>5488</v>
      </c>
      <c r="E1500" t="s">
        <v>5489</v>
      </c>
      <c r="F1500" t="s">
        <v>5490</v>
      </c>
      <c r="G1500" t="s">
        <v>63</v>
      </c>
      <c r="H1500" t="s">
        <v>6918</v>
      </c>
      <c r="I1500" s="3" t="s">
        <v>9929</v>
      </c>
      <c r="J1500" t="s">
        <v>54</v>
      </c>
      <c r="K1500" t="s">
        <v>73</v>
      </c>
      <c r="L1500" t="s">
        <v>51</v>
      </c>
      <c r="M1500" t="s">
        <v>51</v>
      </c>
      <c r="N1500" t="s">
        <v>73</v>
      </c>
      <c r="O1500" t="s">
        <v>74</v>
      </c>
      <c r="P1500" t="s">
        <v>56</v>
      </c>
      <c r="Q1500" s="1" t="s">
        <v>6877</v>
      </c>
      <c r="R1500" t="s">
        <v>51</v>
      </c>
      <c r="S1500" t="s">
        <v>3270</v>
      </c>
      <c r="T1500" t="s">
        <v>471</v>
      </c>
      <c r="U1500">
        <f t="shared" si="184"/>
        <v>1996</v>
      </c>
      <c r="V1500" t="str">
        <f t="shared" si="188"/>
        <v>05</v>
      </c>
      <c r="W1500" t="str">
        <f t="shared" si="189"/>
        <v>01</v>
      </c>
      <c r="X1500" s="8">
        <f t="shared" si="190"/>
        <v>35186</v>
      </c>
      <c r="Y1500">
        <f t="shared" si="185"/>
        <v>13.5</v>
      </c>
      <c r="Z1500" t="str">
        <f t="shared" si="186"/>
        <v>GRUENFARBE</v>
      </c>
      <c r="AA1500" s="9" t="str">
        <f t="shared" si="187"/>
        <v>01.05.1996</v>
      </c>
      <c r="AB1500" s="9" t="str">
        <f t="shared" si="191"/>
        <v>Nein</v>
      </c>
    </row>
    <row r="1501" spans="1:28" x14ac:dyDescent="0.25">
      <c r="A1501" t="s">
        <v>6905</v>
      </c>
      <c r="B1501" t="s">
        <v>6810</v>
      </c>
      <c r="C1501" t="s">
        <v>6811</v>
      </c>
      <c r="D1501" t="s">
        <v>1596</v>
      </c>
      <c r="E1501" t="s">
        <v>3892</v>
      </c>
      <c r="F1501" t="s">
        <v>6812</v>
      </c>
      <c r="G1501" t="s">
        <v>63</v>
      </c>
      <c r="H1501" t="s">
        <v>6906</v>
      </c>
      <c r="I1501" s="4" t="s">
        <v>9288</v>
      </c>
      <c r="J1501" t="s">
        <v>54</v>
      </c>
      <c r="K1501" t="s">
        <v>1281</v>
      </c>
      <c r="L1501" t="s">
        <v>74</v>
      </c>
      <c r="M1501" t="s">
        <v>74</v>
      </c>
      <c r="N1501" t="s">
        <v>1281</v>
      </c>
      <c r="O1501" t="s">
        <v>74</v>
      </c>
      <c r="P1501" t="s">
        <v>56</v>
      </c>
      <c r="Q1501" s="1" t="s">
        <v>6877</v>
      </c>
      <c r="R1501" t="s">
        <v>51</v>
      </c>
      <c r="S1501" t="s">
        <v>1225</v>
      </c>
      <c r="T1501" t="s">
        <v>6814</v>
      </c>
      <c r="U1501">
        <f t="shared" si="184"/>
        <v>1982</v>
      </c>
      <c r="V1501" t="str">
        <f t="shared" si="188"/>
        <v>01</v>
      </c>
      <c r="W1501" t="str">
        <f t="shared" si="189"/>
        <v>01</v>
      </c>
      <c r="X1501" s="8">
        <f t="shared" si="190"/>
        <v>29952</v>
      </c>
      <c r="Y1501">
        <f t="shared" si="185"/>
        <v>13.5</v>
      </c>
      <c r="Z1501" t="str">
        <f t="shared" si="186"/>
        <v>ROTFARBE</v>
      </c>
      <c r="AA1501" s="9" t="str">
        <f t="shared" si="187"/>
        <v>01.01.1982</v>
      </c>
      <c r="AB1501" s="9" t="str">
        <f t="shared" si="191"/>
        <v>Nein</v>
      </c>
    </row>
    <row r="1502" spans="1:28" x14ac:dyDescent="0.25">
      <c r="A1502" t="s">
        <v>6919</v>
      </c>
      <c r="B1502" t="s">
        <v>6920</v>
      </c>
      <c r="C1502" t="s">
        <v>6921</v>
      </c>
      <c r="D1502" t="s">
        <v>6922</v>
      </c>
      <c r="E1502" t="s">
        <v>6923</v>
      </c>
      <c r="F1502" t="s">
        <v>6924</v>
      </c>
      <c r="G1502" t="s">
        <v>61</v>
      </c>
      <c r="H1502" t="s">
        <v>51</v>
      </c>
      <c r="I1502" s="3" t="s">
        <v>9930</v>
      </c>
      <c r="J1502" t="s">
        <v>54</v>
      </c>
      <c r="K1502" t="s">
        <v>59</v>
      </c>
      <c r="L1502" t="s">
        <v>51</v>
      </c>
      <c r="M1502" t="s">
        <v>51</v>
      </c>
      <c r="N1502" t="s">
        <v>59</v>
      </c>
      <c r="O1502" t="s">
        <v>56</v>
      </c>
      <c r="P1502" t="s">
        <v>74</v>
      </c>
      <c r="Q1502" s="1" t="s">
        <v>6925</v>
      </c>
      <c r="R1502" t="s">
        <v>6926</v>
      </c>
      <c r="S1502" t="s">
        <v>450</v>
      </c>
      <c r="T1502" t="s">
        <v>1316</v>
      </c>
      <c r="U1502">
        <f t="shared" si="184"/>
        <v>2017</v>
      </c>
      <c r="V1502" t="str">
        <f t="shared" si="188"/>
        <v>11</v>
      </c>
      <c r="W1502" t="str">
        <f t="shared" si="189"/>
        <v>28</v>
      </c>
      <c r="X1502" s="8">
        <f t="shared" si="190"/>
        <v>43067</v>
      </c>
      <c r="Y1502">
        <f t="shared" si="185"/>
        <v>13.4</v>
      </c>
      <c r="Z1502" t="str">
        <f t="shared" si="186"/>
        <v>GRUENFARBE</v>
      </c>
      <c r="AA1502" s="9" t="str">
        <f t="shared" si="187"/>
        <v>28.11.2017</v>
      </c>
      <c r="AB1502" s="9" t="str">
        <f t="shared" si="191"/>
        <v>Nein</v>
      </c>
    </row>
    <row r="1503" spans="1:28" x14ac:dyDescent="0.25">
      <c r="A1503" t="s">
        <v>6927</v>
      </c>
      <c r="B1503" t="s">
        <v>6928</v>
      </c>
      <c r="C1503" t="s">
        <v>6929</v>
      </c>
      <c r="D1503" t="s">
        <v>6930</v>
      </c>
      <c r="E1503" t="s">
        <v>6931</v>
      </c>
      <c r="F1503" t="s">
        <v>51</v>
      </c>
      <c r="G1503" t="s">
        <v>88</v>
      </c>
      <c r="H1503" t="s">
        <v>51</v>
      </c>
      <c r="I1503" s="3" t="s">
        <v>9931</v>
      </c>
      <c r="J1503" t="s">
        <v>54</v>
      </c>
      <c r="K1503" t="s">
        <v>73</v>
      </c>
      <c r="L1503" t="s">
        <v>51</v>
      </c>
      <c r="M1503" t="s">
        <v>51</v>
      </c>
      <c r="N1503" t="s">
        <v>73</v>
      </c>
      <c r="O1503" t="s">
        <v>74</v>
      </c>
      <c r="P1503" t="s">
        <v>56</v>
      </c>
      <c r="Q1503" s="1" t="s">
        <v>6925</v>
      </c>
      <c r="R1503" t="s">
        <v>6932</v>
      </c>
      <c r="S1503" t="s">
        <v>1225</v>
      </c>
      <c r="T1503" t="s">
        <v>1356</v>
      </c>
      <c r="U1503">
        <f t="shared" si="184"/>
        <v>2013</v>
      </c>
      <c r="V1503" t="str">
        <f t="shared" si="188"/>
        <v>09</v>
      </c>
      <c r="W1503" t="str">
        <f t="shared" si="189"/>
        <v>25</v>
      </c>
      <c r="X1503" s="8">
        <f t="shared" si="190"/>
        <v>41542</v>
      </c>
      <c r="Y1503">
        <f t="shared" si="185"/>
        <v>13.4</v>
      </c>
      <c r="Z1503" t="str">
        <f t="shared" si="186"/>
        <v>GRUENFARBE</v>
      </c>
      <c r="AA1503" s="9" t="str">
        <f t="shared" si="187"/>
        <v>25.09.2013</v>
      </c>
      <c r="AB1503" s="9" t="str">
        <f t="shared" si="191"/>
        <v>Nein</v>
      </c>
    </row>
    <row r="1504" spans="1:28" x14ac:dyDescent="0.25">
      <c r="A1504" t="s">
        <v>6933</v>
      </c>
      <c r="B1504" t="s">
        <v>51</v>
      </c>
      <c r="C1504" t="s">
        <v>51</v>
      </c>
      <c r="D1504" t="s">
        <v>6401</v>
      </c>
      <c r="E1504" t="s">
        <v>6402</v>
      </c>
      <c r="F1504" t="s">
        <v>6934</v>
      </c>
      <c r="G1504" t="s">
        <v>53</v>
      </c>
      <c r="H1504" t="s">
        <v>51</v>
      </c>
      <c r="I1504" s="3" t="s">
        <v>9304</v>
      </c>
      <c r="J1504" t="s">
        <v>54</v>
      </c>
      <c r="K1504" t="s">
        <v>55</v>
      </c>
      <c r="L1504" t="s">
        <v>51</v>
      </c>
      <c r="M1504" t="s">
        <v>51</v>
      </c>
      <c r="N1504" t="s">
        <v>55</v>
      </c>
      <c r="O1504" t="s">
        <v>56</v>
      </c>
      <c r="P1504" t="s">
        <v>51</v>
      </c>
      <c r="Q1504" s="1" t="s">
        <v>6925</v>
      </c>
      <c r="R1504" t="s">
        <v>51</v>
      </c>
      <c r="S1504" t="s">
        <v>51</v>
      </c>
      <c r="T1504" t="s">
        <v>5232</v>
      </c>
      <c r="U1504">
        <f t="shared" si="184"/>
        <v>2011</v>
      </c>
      <c r="V1504" t="str">
        <f t="shared" si="188"/>
        <v>01</v>
      </c>
      <c r="W1504" t="str">
        <f t="shared" si="189"/>
        <v>01</v>
      </c>
      <c r="X1504" s="8">
        <f t="shared" si="190"/>
        <v>40544</v>
      </c>
      <c r="Y1504">
        <f t="shared" si="185"/>
        <v>13.4</v>
      </c>
      <c r="Z1504" t="str">
        <f t="shared" si="186"/>
        <v>GRUENFARBE</v>
      </c>
      <c r="AA1504" s="9" t="str">
        <f t="shared" si="187"/>
        <v>01.01.2011</v>
      </c>
      <c r="AB1504" s="9" t="str">
        <f t="shared" si="191"/>
        <v>Nein</v>
      </c>
    </row>
    <row r="1505" spans="1:28" x14ac:dyDescent="0.25">
      <c r="A1505" t="s">
        <v>6935</v>
      </c>
      <c r="B1505" t="s">
        <v>6936</v>
      </c>
      <c r="C1505" t="s">
        <v>6937</v>
      </c>
      <c r="D1505" t="s">
        <v>6938</v>
      </c>
      <c r="E1505" t="s">
        <v>6939</v>
      </c>
      <c r="F1505" t="s">
        <v>51</v>
      </c>
      <c r="G1505" t="s">
        <v>61</v>
      </c>
      <c r="H1505" t="s">
        <v>6940</v>
      </c>
      <c r="I1505" s="3" t="s">
        <v>9932</v>
      </c>
      <c r="J1505" t="s">
        <v>54</v>
      </c>
      <c r="K1505" t="s">
        <v>73</v>
      </c>
      <c r="L1505" t="s">
        <v>51</v>
      </c>
      <c r="M1505" t="s">
        <v>51</v>
      </c>
      <c r="N1505" t="s">
        <v>73</v>
      </c>
      <c r="O1505" t="s">
        <v>74</v>
      </c>
      <c r="P1505" t="s">
        <v>56</v>
      </c>
      <c r="Q1505" s="1" t="s">
        <v>6925</v>
      </c>
      <c r="R1505" t="s">
        <v>6941</v>
      </c>
      <c r="S1505" t="s">
        <v>1225</v>
      </c>
      <c r="T1505" t="s">
        <v>6936</v>
      </c>
      <c r="U1505">
        <f t="shared" si="184"/>
        <v>2000</v>
      </c>
      <c r="V1505" t="str">
        <f t="shared" si="188"/>
        <v>04</v>
      </c>
      <c r="W1505" t="str">
        <f t="shared" si="189"/>
        <v>18</v>
      </c>
      <c r="X1505" s="8">
        <f t="shared" si="190"/>
        <v>36634</v>
      </c>
      <c r="Y1505">
        <f t="shared" si="185"/>
        <v>13.4</v>
      </c>
      <c r="Z1505" t="str">
        <f t="shared" si="186"/>
        <v>GRUENFARBE</v>
      </c>
      <c r="AA1505" s="9" t="str">
        <f t="shared" si="187"/>
        <v>18.04.2000</v>
      </c>
      <c r="AB1505" s="9" t="str">
        <f t="shared" si="191"/>
        <v>Nein</v>
      </c>
    </row>
    <row r="1506" spans="1:28" x14ac:dyDescent="0.25">
      <c r="A1506" t="s">
        <v>6942</v>
      </c>
      <c r="B1506" t="s">
        <v>6943</v>
      </c>
      <c r="C1506" t="s">
        <v>6944</v>
      </c>
      <c r="D1506" t="s">
        <v>6945</v>
      </c>
      <c r="E1506" t="s">
        <v>6946</v>
      </c>
      <c r="F1506" t="s">
        <v>51</v>
      </c>
      <c r="G1506" t="s">
        <v>77</v>
      </c>
      <c r="H1506" t="s">
        <v>6947</v>
      </c>
      <c r="I1506" s="3" t="s">
        <v>9933</v>
      </c>
      <c r="J1506" t="s">
        <v>54</v>
      </c>
      <c r="K1506" t="s">
        <v>184</v>
      </c>
      <c r="L1506" t="s">
        <v>51</v>
      </c>
      <c r="M1506" t="s">
        <v>51</v>
      </c>
      <c r="N1506" t="s">
        <v>184</v>
      </c>
      <c r="O1506" t="s">
        <v>74</v>
      </c>
      <c r="P1506" t="s">
        <v>56</v>
      </c>
      <c r="Q1506" s="1" t="s">
        <v>6925</v>
      </c>
      <c r="R1506" t="s">
        <v>6948</v>
      </c>
      <c r="S1506" t="s">
        <v>1225</v>
      </c>
      <c r="T1506" t="s">
        <v>6949</v>
      </c>
      <c r="U1506">
        <f t="shared" si="184"/>
        <v>1996</v>
      </c>
      <c r="V1506" t="str">
        <f t="shared" si="188"/>
        <v>11</v>
      </c>
      <c r="W1506" t="str">
        <f t="shared" si="189"/>
        <v>26</v>
      </c>
      <c r="X1506" s="8">
        <f t="shared" si="190"/>
        <v>35395</v>
      </c>
      <c r="Y1506">
        <f t="shared" si="185"/>
        <v>13.4</v>
      </c>
      <c r="Z1506" t="str">
        <f t="shared" si="186"/>
        <v>GRUENFARBE</v>
      </c>
      <c r="AA1506" s="9" t="str">
        <f t="shared" si="187"/>
        <v>26.11.1996</v>
      </c>
      <c r="AB1506" s="9" t="str">
        <f t="shared" si="191"/>
        <v>Nein</v>
      </c>
    </row>
    <row r="1507" spans="1:28" x14ac:dyDescent="0.25">
      <c r="A1507" t="s">
        <v>6956</v>
      </c>
      <c r="B1507" t="s">
        <v>1791</v>
      </c>
      <c r="C1507" t="s">
        <v>6957</v>
      </c>
      <c r="D1507" t="s">
        <v>6958</v>
      </c>
      <c r="E1507" t="s">
        <v>2382</v>
      </c>
      <c r="F1507" t="s">
        <v>6959</v>
      </c>
      <c r="G1507" t="s">
        <v>77</v>
      </c>
      <c r="H1507" t="s">
        <v>51</v>
      </c>
      <c r="I1507" s="3" t="s">
        <v>9934</v>
      </c>
      <c r="J1507" t="s">
        <v>54</v>
      </c>
      <c r="K1507" t="s">
        <v>73</v>
      </c>
      <c r="L1507" t="s">
        <v>51</v>
      </c>
      <c r="M1507" t="s">
        <v>51</v>
      </c>
      <c r="N1507" t="s">
        <v>73</v>
      </c>
      <c r="O1507" t="s">
        <v>74</v>
      </c>
      <c r="P1507" t="s">
        <v>56</v>
      </c>
      <c r="Q1507" s="1" t="s">
        <v>6955</v>
      </c>
      <c r="R1507" t="s">
        <v>6960</v>
      </c>
      <c r="S1507" t="s">
        <v>450</v>
      </c>
      <c r="T1507" t="s">
        <v>2387</v>
      </c>
      <c r="U1507">
        <f t="shared" si="184"/>
        <v>2013</v>
      </c>
      <c r="V1507" t="str">
        <f t="shared" si="188"/>
        <v>02</v>
      </c>
      <c r="W1507" t="str">
        <f t="shared" si="189"/>
        <v>20</v>
      </c>
      <c r="X1507" s="8">
        <f t="shared" si="190"/>
        <v>41325</v>
      </c>
      <c r="Y1507">
        <f t="shared" si="185"/>
        <v>13.3</v>
      </c>
      <c r="Z1507" t="str">
        <f t="shared" si="186"/>
        <v>GRUENFARBE</v>
      </c>
      <c r="AA1507" s="9" t="str">
        <f t="shared" si="187"/>
        <v>20.02.2013</v>
      </c>
      <c r="AB1507" s="9" t="str">
        <f t="shared" si="191"/>
        <v>Nein</v>
      </c>
    </row>
    <row r="1508" spans="1:28" x14ac:dyDescent="0.25">
      <c r="A1508" t="s">
        <v>6971</v>
      </c>
      <c r="B1508" t="s">
        <v>6972</v>
      </c>
      <c r="C1508" t="s">
        <v>51</v>
      </c>
      <c r="D1508" t="s">
        <v>6973</v>
      </c>
      <c r="E1508" t="s">
        <v>6974</v>
      </c>
      <c r="F1508" t="s">
        <v>51</v>
      </c>
      <c r="G1508" t="s">
        <v>58</v>
      </c>
      <c r="H1508" t="s">
        <v>51</v>
      </c>
      <c r="I1508" s="3" t="s">
        <v>9601</v>
      </c>
      <c r="J1508" t="s">
        <v>54</v>
      </c>
      <c r="K1508" t="s">
        <v>59</v>
      </c>
      <c r="L1508" t="s">
        <v>51</v>
      </c>
      <c r="M1508" t="s">
        <v>51</v>
      </c>
      <c r="N1508" t="s">
        <v>59</v>
      </c>
      <c r="O1508" t="s">
        <v>56</v>
      </c>
      <c r="P1508" t="s">
        <v>51</v>
      </c>
      <c r="Q1508" s="1" t="s">
        <v>6955</v>
      </c>
      <c r="R1508" t="s">
        <v>51</v>
      </c>
      <c r="S1508" t="s">
        <v>918</v>
      </c>
      <c r="T1508" t="s">
        <v>2279</v>
      </c>
      <c r="U1508">
        <f t="shared" si="184"/>
        <v>2002</v>
      </c>
      <c r="V1508" t="str">
        <f t="shared" si="188"/>
        <v>01</v>
      </c>
      <c r="W1508" t="str">
        <f t="shared" si="189"/>
        <v>01</v>
      </c>
      <c r="X1508" s="8">
        <f t="shared" si="190"/>
        <v>37257</v>
      </c>
      <c r="Y1508">
        <f t="shared" si="185"/>
        <v>13.3</v>
      </c>
      <c r="Z1508" t="str">
        <f t="shared" si="186"/>
        <v>GRUENFARBE</v>
      </c>
      <c r="AA1508" s="9" t="str">
        <f t="shared" si="187"/>
        <v>01.01.2002</v>
      </c>
      <c r="AB1508" s="9" t="str">
        <f t="shared" si="191"/>
        <v>Nein</v>
      </c>
    </row>
    <row r="1509" spans="1:28" x14ac:dyDescent="0.25">
      <c r="A1509" t="s">
        <v>6968</v>
      </c>
      <c r="B1509" t="s">
        <v>51</v>
      </c>
      <c r="C1509" t="s">
        <v>51</v>
      </c>
      <c r="D1509" t="s">
        <v>6969</v>
      </c>
      <c r="E1509" t="s">
        <v>6970</v>
      </c>
      <c r="F1509" t="s">
        <v>51</v>
      </c>
      <c r="G1509" t="s">
        <v>69</v>
      </c>
      <c r="H1509" t="s">
        <v>51</v>
      </c>
      <c r="I1509" s="3" t="s">
        <v>9549</v>
      </c>
      <c r="J1509" t="s">
        <v>54</v>
      </c>
      <c r="K1509" t="s">
        <v>59</v>
      </c>
      <c r="L1509" t="s">
        <v>51</v>
      </c>
      <c r="M1509" t="s">
        <v>51</v>
      </c>
      <c r="N1509" t="s">
        <v>59</v>
      </c>
      <c r="O1509" t="s">
        <v>56</v>
      </c>
      <c r="P1509" t="s">
        <v>51</v>
      </c>
      <c r="Q1509" s="1" t="s">
        <v>6955</v>
      </c>
      <c r="R1509" t="s">
        <v>51</v>
      </c>
      <c r="S1509" t="s">
        <v>1225</v>
      </c>
      <c r="T1509" t="s">
        <v>3826</v>
      </c>
      <c r="U1509">
        <f t="shared" si="184"/>
        <v>1995</v>
      </c>
      <c r="V1509" t="str">
        <f t="shared" si="188"/>
        <v>01</v>
      </c>
      <c r="W1509" t="str">
        <f t="shared" si="189"/>
        <v>01</v>
      </c>
      <c r="X1509" s="8">
        <f t="shared" si="190"/>
        <v>34700</v>
      </c>
      <c r="Y1509">
        <f t="shared" si="185"/>
        <v>13.3</v>
      </c>
      <c r="Z1509" t="str">
        <f t="shared" si="186"/>
        <v>GRUENFARBE</v>
      </c>
      <c r="AA1509" s="9" t="str">
        <f t="shared" si="187"/>
        <v>01.01.1995</v>
      </c>
      <c r="AB1509" s="9" t="str">
        <f t="shared" si="191"/>
        <v>Nein</v>
      </c>
    </row>
    <row r="1510" spans="1:28" x14ac:dyDescent="0.25">
      <c r="A1510" t="s">
        <v>6961</v>
      </c>
      <c r="B1510" t="s">
        <v>6962</v>
      </c>
      <c r="C1510" t="s">
        <v>6963</v>
      </c>
      <c r="D1510" t="s">
        <v>2423</v>
      </c>
      <c r="E1510" t="s">
        <v>3546</v>
      </c>
      <c r="F1510" t="s">
        <v>6964</v>
      </c>
      <c r="G1510" t="s">
        <v>66</v>
      </c>
      <c r="H1510" t="s">
        <v>633</v>
      </c>
      <c r="I1510" s="3" t="s">
        <v>9935</v>
      </c>
      <c r="J1510" t="s">
        <v>634</v>
      </c>
      <c r="K1510" t="s">
        <v>183</v>
      </c>
      <c r="L1510" t="s">
        <v>6965</v>
      </c>
      <c r="M1510" t="s">
        <v>6966</v>
      </c>
      <c r="N1510" t="s">
        <v>91</v>
      </c>
      <c r="O1510" t="s">
        <v>74</v>
      </c>
      <c r="P1510" t="s">
        <v>56</v>
      </c>
      <c r="Q1510" s="1" t="s">
        <v>6955</v>
      </c>
      <c r="R1510" t="s">
        <v>6967</v>
      </c>
      <c r="S1510" t="s">
        <v>450</v>
      </c>
      <c r="T1510" t="s">
        <v>1625</v>
      </c>
      <c r="U1510">
        <f t="shared" si="184"/>
        <v>1993</v>
      </c>
      <c r="V1510" t="str">
        <f t="shared" si="188"/>
        <v>09</v>
      </c>
      <c r="W1510" t="str">
        <f t="shared" si="189"/>
        <v>20</v>
      </c>
      <c r="X1510" s="8">
        <f t="shared" si="190"/>
        <v>34232</v>
      </c>
      <c r="Y1510">
        <f t="shared" si="185"/>
        <v>13.3</v>
      </c>
      <c r="Z1510" t="str">
        <f t="shared" si="186"/>
        <v>GRUENFARBE</v>
      </c>
      <c r="AA1510" s="9" t="str">
        <f t="shared" si="187"/>
        <v>20.09.1993</v>
      </c>
      <c r="AB1510" s="9" t="str">
        <f t="shared" si="191"/>
        <v>Nein</v>
      </c>
    </row>
    <row r="1511" spans="1:28" x14ac:dyDescent="0.25">
      <c r="A1511" t="s">
        <v>6950</v>
      </c>
      <c r="B1511" t="s">
        <v>6951</v>
      </c>
      <c r="C1511" t="s">
        <v>51</v>
      </c>
      <c r="D1511" t="s">
        <v>3113</v>
      </c>
      <c r="E1511" t="s">
        <v>6952</v>
      </c>
      <c r="F1511" t="s">
        <v>6953</v>
      </c>
      <c r="G1511" t="s">
        <v>66</v>
      </c>
      <c r="H1511" t="s">
        <v>6954</v>
      </c>
      <c r="I1511" s="3" t="s">
        <v>9248</v>
      </c>
      <c r="J1511" t="s">
        <v>54</v>
      </c>
      <c r="K1511" t="s">
        <v>55</v>
      </c>
      <c r="L1511" t="s">
        <v>51</v>
      </c>
      <c r="M1511" t="s">
        <v>51</v>
      </c>
      <c r="N1511" t="s">
        <v>55</v>
      </c>
      <c r="O1511" t="s">
        <v>56</v>
      </c>
      <c r="P1511" t="s">
        <v>51</v>
      </c>
      <c r="Q1511" s="1" t="s">
        <v>6955</v>
      </c>
      <c r="R1511" t="s">
        <v>51</v>
      </c>
      <c r="S1511" t="s">
        <v>450</v>
      </c>
      <c r="T1511" t="s">
        <v>3582</v>
      </c>
      <c r="U1511">
        <f t="shared" si="184"/>
        <v>1990</v>
      </c>
      <c r="V1511" t="str">
        <f t="shared" si="188"/>
        <v>01</v>
      </c>
      <c r="W1511" t="str">
        <f t="shared" si="189"/>
        <v>01</v>
      </c>
      <c r="X1511" s="8">
        <f t="shared" si="190"/>
        <v>32874</v>
      </c>
      <c r="Y1511">
        <f t="shared" si="185"/>
        <v>13.3</v>
      </c>
      <c r="Z1511" t="str">
        <f t="shared" si="186"/>
        <v>GRUENFARBE</v>
      </c>
      <c r="AA1511" s="9" t="str">
        <f t="shared" si="187"/>
        <v>01.01.1990</v>
      </c>
      <c r="AB1511" s="9" t="str">
        <f t="shared" si="191"/>
        <v>Nein</v>
      </c>
    </row>
    <row r="1512" spans="1:28" x14ac:dyDescent="0.25">
      <c r="A1512" t="s">
        <v>6975</v>
      </c>
      <c r="B1512" t="s">
        <v>6976</v>
      </c>
      <c r="C1512" t="s">
        <v>6977</v>
      </c>
      <c r="D1512" t="s">
        <v>5808</v>
      </c>
      <c r="E1512" t="s">
        <v>6978</v>
      </c>
      <c r="F1512" t="s">
        <v>6979</v>
      </c>
      <c r="G1512" t="s">
        <v>58</v>
      </c>
      <c r="H1512" t="s">
        <v>51</v>
      </c>
      <c r="I1512" s="3" t="s">
        <v>9687</v>
      </c>
      <c r="J1512" t="s">
        <v>54</v>
      </c>
      <c r="K1512" t="s">
        <v>59</v>
      </c>
      <c r="L1512" t="s">
        <v>51</v>
      </c>
      <c r="M1512" t="s">
        <v>51</v>
      </c>
      <c r="N1512" t="s">
        <v>59</v>
      </c>
      <c r="O1512" t="s">
        <v>56</v>
      </c>
      <c r="P1512" t="s">
        <v>51</v>
      </c>
      <c r="Q1512" s="1" t="s">
        <v>6980</v>
      </c>
      <c r="R1512" t="s">
        <v>6981</v>
      </c>
      <c r="S1512" t="s">
        <v>450</v>
      </c>
      <c r="T1512" t="s">
        <v>1279</v>
      </c>
      <c r="U1512">
        <f t="shared" si="184"/>
        <v>2017</v>
      </c>
      <c r="V1512" t="str">
        <f t="shared" si="188"/>
        <v>09</v>
      </c>
      <c r="W1512" t="str">
        <f t="shared" si="189"/>
        <v>29</v>
      </c>
      <c r="X1512" s="8">
        <f t="shared" si="190"/>
        <v>43007</v>
      </c>
      <c r="Y1512">
        <f t="shared" si="185"/>
        <v>13.2</v>
      </c>
      <c r="Z1512" t="str">
        <f t="shared" si="186"/>
        <v>GRUENFARBE</v>
      </c>
      <c r="AA1512" s="9" t="str">
        <f t="shared" si="187"/>
        <v>29.09.2017</v>
      </c>
      <c r="AB1512" s="9" t="str">
        <f t="shared" si="191"/>
        <v>Nein</v>
      </c>
    </row>
    <row r="1513" spans="1:28" x14ac:dyDescent="0.25">
      <c r="A1513" t="s">
        <v>6982</v>
      </c>
      <c r="B1513" t="s">
        <v>914</v>
      </c>
      <c r="C1513" t="s">
        <v>6983</v>
      </c>
      <c r="D1513" t="s">
        <v>6984</v>
      </c>
      <c r="E1513" t="s">
        <v>206</v>
      </c>
      <c r="F1513" t="s">
        <v>51</v>
      </c>
      <c r="G1513" t="s">
        <v>63</v>
      </c>
      <c r="H1513" t="s">
        <v>51</v>
      </c>
      <c r="I1513" s="3" t="s">
        <v>9936</v>
      </c>
      <c r="J1513" t="s">
        <v>54</v>
      </c>
      <c r="K1513" t="s">
        <v>59</v>
      </c>
      <c r="L1513" t="s">
        <v>51</v>
      </c>
      <c r="M1513" t="s">
        <v>51</v>
      </c>
      <c r="N1513" t="s">
        <v>59</v>
      </c>
      <c r="O1513" t="s">
        <v>56</v>
      </c>
      <c r="P1513" t="s">
        <v>51</v>
      </c>
      <c r="Q1513" s="1" t="s">
        <v>6980</v>
      </c>
      <c r="R1513" t="s">
        <v>6985</v>
      </c>
      <c r="S1513" t="s">
        <v>1225</v>
      </c>
      <c r="T1513" t="s">
        <v>3565</v>
      </c>
      <c r="U1513">
        <f t="shared" si="184"/>
        <v>2017</v>
      </c>
      <c r="V1513" t="str">
        <f t="shared" si="188"/>
        <v>09</v>
      </c>
      <c r="W1513" t="str">
        <f t="shared" si="189"/>
        <v>15</v>
      </c>
      <c r="X1513" s="8">
        <f t="shared" si="190"/>
        <v>42993</v>
      </c>
      <c r="Y1513">
        <f t="shared" si="185"/>
        <v>13.2</v>
      </c>
      <c r="Z1513" t="str">
        <f t="shared" si="186"/>
        <v>GRUENFARBE</v>
      </c>
      <c r="AA1513" s="9" t="str">
        <f t="shared" si="187"/>
        <v>15.09.2017</v>
      </c>
      <c r="AB1513" s="9" t="str">
        <f t="shared" si="191"/>
        <v>Nein</v>
      </c>
    </row>
    <row r="1514" spans="1:28" x14ac:dyDescent="0.25">
      <c r="A1514" t="s">
        <v>6986</v>
      </c>
      <c r="B1514" t="s">
        <v>4380</v>
      </c>
      <c r="C1514" t="s">
        <v>6987</v>
      </c>
      <c r="D1514" t="s">
        <v>51</v>
      </c>
      <c r="E1514" t="s">
        <v>51</v>
      </c>
      <c r="F1514" t="s">
        <v>51</v>
      </c>
      <c r="G1514" t="s">
        <v>77</v>
      </c>
      <c r="H1514" t="s">
        <v>51</v>
      </c>
      <c r="I1514" s="3" t="s">
        <v>9937</v>
      </c>
      <c r="J1514" t="s">
        <v>54</v>
      </c>
      <c r="K1514" t="s">
        <v>59</v>
      </c>
      <c r="L1514" t="s">
        <v>51</v>
      </c>
      <c r="M1514" t="s">
        <v>51</v>
      </c>
      <c r="N1514" t="s">
        <v>59</v>
      </c>
      <c r="O1514" t="s">
        <v>56</v>
      </c>
      <c r="P1514" t="s">
        <v>51</v>
      </c>
      <c r="Q1514" s="1" t="s">
        <v>6980</v>
      </c>
      <c r="R1514" t="s">
        <v>1563</v>
      </c>
      <c r="S1514" t="s">
        <v>918</v>
      </c>
      <c r="T1514" t="s">
        <v>471</v>
      </c>
      <c r="U1514">
        <f t="shared" si="184"/>
        <v>2017</v>
      </c>
      <c r="V1514" t="str">
        <f t="shared" si="188"/>
        <v>07</v>
      </c>
      <c r="W1514" t="str">
        <f t="shared" si="189"/>
        <v>31</v>
      </c>
      <c r="X1514" s="8">
        <f t="shared" si="190"/>
        <v>42947</v>
      </c>
      <c r="Y1514">
        <f t="shared" si="185"/>
        <v>13.2</v>
      </c>
      <c r="Z1514" t="str">
        <f t="shared" si="186"/>
        <v>GRUENFARBE</v>
      </c>
      <c r="AA1514" s="9" t="str">
        <f t="shared" si="187"/>
        <v>31.07.2017</v>
      </c>
      <c r="AB1514" s="9" t="str">
        <f t="shared" si="191"/>
        <v>Nein</v>
      </c>
    </row>
    <row r="1515" spans="1:28" x14ac:dyDescent="0.25">
      <c r="A1515" t="s">
        <v>6988</v>
      </c>
      <c r="B1515" t="s">
        <v>6989</v>
      </c>
      <c r="C1515" t="s">
        <v>6990</v>
      </c>
      <c r="D1515" t="s">
        <v>6991</v>
      </c>
      <c r="E1515" t="s">
        <v>6992</v>
      </c>
      <c r="F1515" t="s">
        <v>51</v>
      </c>
      <c r="G1515" t="s">
        <v>84</v>
      </c>
      <c r="H1515" t="s">
        <v>51</v>
      </c>
      <c r="I1515" s="3" t="s">
        <v>9938</v>
      </c>
      <c r="J1515" t="s">
        <v>54</v>
      </c>
      <c r="K1515" t="s">
        <v>59</v>
      </c>
      <c r="L1515" t="s">
        <v>51</v>
      </c>
      <c r="M1515" t="s">
        <v>51</v>
      </c>
      <c r="N1515" t="s">
        <v>59</v>
      </c>
      <c r="O1515" t="s">
        <v>56</v>
      </c>
      <c r="P1515" t="s">
        <v>51</v>
      </c>
      <c r="Q1515" s="1" t="s">
        <v>6980</v>
      </c>
      <c r="R1515" t="s">
        <v>51</v>
      </c>
      <c r="S1515" t="s">
        <v>51</v>
      </c>
      <c r="T1515" t="s">
        <v>51</v>
      </c>
      <c r="U1515">
        <f t="shared" si="184"/>
        <v>2017</v>
      </c>
      <c r="V1515" t="str">
        <f t="shared" si="188"/>
        <v>10</v>
      </c>
      <c r="W1515" t="str">
        <f t="shared" si="189"/>
        <v>26</v>
      </c>
      <c r="X1515" s="8">
        <f t="shared" si="190"/>
        <v>43034</v>
      </c>
      <c r="Y1515">
        <f t="shared" si="185"/>
        <v>13.2</v>
      </c>
      <c r="Z1515" t="str">
        <f t="shared" si="186"/>
        <v>GRUENFARBE</v>
      </c>
      <c r="AA1515" s="9" t="str">
        <f t="shared" si="187"/>
        <v>26.10.2017</v>
      </c>
      <c r="AB1515" s="9" t="str">
        <f t="shared" si="191"/>
        <v>Nein</v>
      </c>
    </row>
    <row r="1516" spans="1:28" x14ac:dyDescent="0.25">
      <c r="A1516" t="s">
        <v>6993</v>
      </c>
      <c r="B1516" t="s">
        <v>4380</v>
      </c>
      <c r="C1516" t="s">
        <v>6994</v>
      </c>
      <c r="D1516" t="s">
        <v>6995</v>
      </c>
      <c r="E1516" t="s">
        <v>6996</v>
      </c>
      <c r="F1516" t="s">
        <v>51</v>
      </c>
      <c r="G1516" t="s">
        <v>77</v>
      </c>
      <c r="H1516" t="s">
        <v>6994</v>
      </c>
      <c r="I1516" s="3" t="s">
        <v>9651</v>
      </c>
      <c r="J1516" t="s">
        <v>54</v>
      </c>
      <c r="K1516" t="s">
        <v>59</v>
      </c>
      <c r="L1516" t="s">
        <v>51</v>
      </c>
      <c r="M1516" t="s">
        <v>51</v>
      </c>
      <c r="N1516" t="s">
        <v>59</v>
      </c>
      <c r="O1516" t="s">
        <v>56</v>
      </c>
      <c r="P1516" t="s">
        <v>74</v>
      </c>
      <c r="Q1516" s="1" t="s">
        <v>6980</v>
      </c>
      <c r="R1516" t="s">
        <v>51</v>
      </c>
      <c r="S1516" t="s">
        <v>51</v>
      </c>
      <c r="T1516" t="s">
        <v>51</v>
      </c>
      <c r="U1516">
        <f t="shared" si="184"/>
        <v>2017</v>
      </c>
      <c r="V1516" t="str">
        <f t="shared" si="188"/>
        <v>01</v>
      </c>
      <c r="W1516" t="str">
        <f t="shared" si="189"/>
        <v>01</v>
      </c>
      <c r="X1516" s="8">
        <f t="shared" si="190"/>
        <v>42736</v>
      </c>
      <c r="Y1516">
        <f t="shared" si="185"/>
        <v>13.2</v>
      </c>
      <c r="Z1516" t="str">
        <f t="shared" si="186"/>
        <v>GRUENFARBE</v>
      </c>
      <c r="AA1516" s="9" t="str">
        <f t="shared" si="187"/>
        <v>01.01.2017</v>
      </c>
      <c r="AB1516" s="9" t="str">
        <f t="shared" si="191"/>
        <v>Nein</v>
      </c>
    </row>
    <row r="1517" spans="1:28" x14ac:dyDescent="0.25">
      <c r="A1517" t="s">
        <v>6997</v>
      </c>
      <c r="B1517" t="s">
        <v>6998</v>
      </c>
      <c r="C1517" t="s">
        <v>6999</v>
      </c>
      <c r="D1517" t="s">
        <v>51</v>
      </c>
      <c r="E1517" t="s">
        <v>51</v>
      </c>
      <c r="F1517" t="s">
        <v>51</v>
      </c>
      <c r="G1517" t="s">
        <v>63</v>
      </c>
      <c r="H1517" t="s">
        <v>51</v>
      </c>
      <c r="I1517" s="3" t="s">
        <v>9651</v>
      </c>
      <c r="J1517" t="s">
        <v>54</v>
      </c>
      <c r="K1517" t="s">
        <v>59</v>
      </c>
      <c r="L1517" t="s">
        <v>51</v>
      </c>
      <c r="M1517" t="s">
        <v>51</v>
      </c>
      <c r="N1517" t="s">
        <v>59</v>
      </c>
      <c r="O1517" t="s">
        <v>56</v>
      </c>
      <c r="P1517" t="s">
        <v>74</v>
      </c>
      <c r="Q1517" s="1" t="s">
        <v>6980</v>
      </c>
      <c r="R1517" t="s">
        <v>51</v>
      </c>
      <c r="S1517" t="s">
        <v>1225</v>
      </c>
      <c r="T1517" t="s">
        <v>7000</v>
      </c>
      <c r="U1517">
        <f t="shared" si="184"/>
        <v>2017</v>
      </c>
      <c r="V1517" t="str">
        <f t="shared" si="188"/>
        <v>01</v>
      </c>
      <c r="W1517" t="str">
        <f t="shared" si="189"/>
        <v>01</v>
      </c>
      <c r="X1517" s="8">
        <f t="shared" si="190"/>
        <v>42736</v>
      </c>
      <c r="Y1517">
        <f t="shared" si="185"/>
        <v>13.2</v>
      </c>
      <c r="Z1517" t="str">
        <f t="shared" si="186"/>
        <v>GRUENFARBE</v>
      </c>
      <c r="AA1517" s="9" t="str">
        <f t="shared" si="187"/>
        <v>01.01.2017</v>
      </c>
      <c r="AB1517" s="9" t="str">
        <f t="shared" si="191"/>
        <v>Nein</v>
      </c>
    </row>
    <row r="1518" spans="1:28" x14ac:dyDescent="0.25">
      <c r="A1518" t="s">
        <v>7014</v>
      </c>
      <c r="B1518" t="s">
        <v>51</v>
      </c>
      <c r="C1518" t="s">
        <v>7015</v>
      </c>
      <c r="D1518" t="s">
        <v>7016</v>
      </c>
      <c r="E1518" t="s">
        <v>7017</v>
      </c>
      <c r="F1518" t="s">
        <v>7018</v>
      </c>
      <c r="G1518" t="s">
        <v>53</v>
      </c>
      <c r="H1518" t="s">
        <v>51</v>
      </c>
      <c r="I1518" s="3" t="s">
        <v>9698</v>
      </c>
      <c r="J1518" t="s">
        <v>54</v>
      </c>
      <c r="K1518" t="s">
        <v>59</v>
      </c>
      <c r="L1518" t="s">
        <v>51</v>
      </c>
      <c r="M1518" t="s">
        <v>51</v>
      </c>
      <c r="N1518" t="s">
        <v>59</v>
      </c>
      <c r="O1518" t="s">
        <v>56</v>
      </c>
      <c r="P1518" t="s">
        <v>51</v>
      </c>
      <c r="Q1518" s="1" t="s">
        <v>6980</v>
      </c>
      <c r="R1518" t="s">
        <v>51</v>
      </c>
      <c r="S1518" t="s">
        <v>51</v>
      </c>
      <c r="T1518" t="s">
        <v>51</v>
      </c>
      <c r="U1518">
        <f t="shared" si="184"/>
        <v>2016</v>
      </c>
      <c r="V1518" t="str">
        <f t="shared" si="188"/>
        <v>01</v>
      </c>
      <c r="W1518" t="str">
        <f t="shared" si="189"/>
        <v>01</v>
      </c>
      <c r="X1518" s="8">
        <f t="shared" si="190"/>
        <v>42370</v>
      </c>
      <c r="Y1518">
        <f t="shared" si="185"/>
        <v>13.2</v>
      </c>
      <c r="Z1518" t="str">
        <f t="shared" si="186"/>
        <v>GRUENFARBE</v>
      </c>
      <c r="AA1518" s="9" t="str">
        <f t="shared" si="187"/>
        <v>01.01.2016</v>
      </c>
      <c r="AB1518" s="9" t="str">
        <f t="shared" si="191"/>
        <v>Nein</v>
      </c>
    </row>
    <row r="1519" spans="1:28" x14ac:dyDescent="0.25">
      <c r="A1519" t="s">
        <v>7001</v>
      </c>
      <c r="B1519" t="s">
        <v>51</v>
      </c>
      <c r="C1519" t="s">
        <v>7002</v>
      </c>
      <c r="D1519" t="s">
        <v>7003</v>
      </c>
      <c r="E1519" t="s">
        <v>7004</v>
      </c>
      <c r="F1519" t="s">
        <v>7005</v>
      </c>
      <c r="G1519" t="s">
        <v>69</v>
      </c>
      <c r="H1519" t="s">
        <v>51</v>
      </c>
      <c r="I1519" s="3" t="s">
        <v>9369</v>
      </c>
      <c r="J1519" t="s">
        <v>54</v>
      </c>
      <c r="K1519" t="s">
        <v>59</v>
      </c>
      <c r="L1519" t="s">
        <v>51</v>
      </c>
      <c r="M1519" t="s">
        <v>51</v>
      </c>
      <c r="N1519" t="s">
        <v>59</v>
      </c>
      <c r="O1519" t="s">
        <v>56</v>
      </c>
      <c r="P1519" t="s">
        <v>51</v>
      </c>
      <c r="Q1519" s="1" t="s">
        <v>6980</v>
      </c>
      <c r="R1519" t="s">
        <v>51</v>
      </c>
      <c r="S1519" t="s">
        <v>51</v>
      </c>
      <c r="T1519" t="s">
        <v>51</v>
      </c>
      <c r="U1519">
        <f t="shared" si="184"/>
        <v>2015</v>
      </c>
      <c r="V1519" t="str">
        <f t="shared" si="188"/>
        <v>01</v>
      </c>
      <c r="W1519" t="str">
        <f t="shared" si="189"/>
        <v>01</v>
      </c>
      <c r="X1519" s="8">
        <f t="shared" si="190"/>
        <v>42005</v>
      </c>
      <c r="Y1519">
        <f t="shared" si="185"/>
        <v>13.2</v>
      </c>
      <c r="Z1519" t="str">
        <f t="shared" si="186"/>
        <v>GRUENFARBE</v>
      </c>
      <c r="AA1519" s="9" t="str">
        <f t="shared" si="187"/>
        <v>01.01.2015</v>
      </c>
      <c r="AB1519" s="9" t="str">
        <f t="shared" si="191"/>
        <v>Nein</v>
      </c>
    </row>
    <row r="1520" spans="1:28" x14ac:dyDescent="0.25">
      <c r="A1520" t="s">
        <v>7006</v>
      </c>
      <c r="B1520" t="s">
        <v>51</v>
      </c>
      <c r="C1520" t="s">
        <v>7007</v>
      </c>
      <c r="D1520" t="s">
        <v>6752</v>
      </c>
      <c r="E1520" t="s">
        <v>7008</v>
      </c>
      <c r="F1520" t="s">
        <v>7009</v>
      </c>
      <c r="G1520" t="s">
        <v>79</v>
      </c>
      <c r="H1520" t="s">
        <v>51</v>
      </c>
      <c r="I1520" s="3" t="s">
        <v>9369</v>
      </c>
      <c r="J1520" t="s">
        <v>54</v>
      </c>
      <c r="K1520" t="s">
        <v>59</v>
      </c>
      <c r="L1520" t="s">
        <v>51</v>
      </c>
      <c r="M1520" t="s">
        <v>51</v>
      </c>
      <c r="N1520" t="s">
        <v>59</v>
      </c>
      <c r="O1520" t="s">
        <v>56</v>
      </c>
      <c r="P1520" t="s">
        <v>51</v>
      </c>
      <c r="Q1520" s="1" t="s">
        <v>6980</v>
      </c>
      <c r="R1520" t="s">
        <v>51</v>
      </c>
      <c r="S1520" t="s">
        <v>51</v>
      </c>
      <c r="T1520" t="s">
        <v>51</v>
      </c>
      <c r="U1520">
        <f t="shared" si="184"/>
        <v>2015</v>
      </c>
      <c r="V1520" t="str">
        <f t="shared" si="188"/>
        <v>01</v>
      </c>
      <c r="W1520" t="str">
        <f t="shared" si="189"/>
        <v>01</v>
      </c>
      <c r="X1520" s="8">
        <f t="shared" si="190"/>
        <v>42005</v>
      </c>
      <c r="Y1520">
        <f t="shared" si="185"/>
        <v>13.2</v>
      </c>
      <c r="Z1520" t="str">
        <f t="shared" si="186"/>
        <v>GRUENFARBE</v>
      </c>
      <c r="AA1520" s="9" t="str">
        <f t="shared" si="187"/>
        <v>01.01.2015</v>
      </c>
      <c r="AB1520" s="9" t="str">
        <f t="shared" si="191"/>
        <v>Nein</v>
      </c>
    </row>
    <row r="1521" spans="1:28" x14ac:dyDescent="0.25">
      <c r="A1521" t="s">
        <v>7010</v>
      </c>
      <c r="B1521" t="s">
        <v>51</v>
      </c>
      <c r="C1521" t="s">
        <v>7011</v>
      </c>
      <c r="D1521" t="s">
        <v>2721</v>
      </c>
      <c r="E1521" t="s">
        <v>7012</v>
      </c>
      <c r="F1521" t="s">
        <v>7013</v>
      </c>
      <c r="G1521" t="s">
        <v>79</v>
      </c>
      <c r="H1521" t="s">
        <v>51</v>
      </c>
      <c r="I1521" s="3" t="s">
        <v>9369</v>
      </c>
      <c r="J1521" t="s">
        <v>54</v>
      </c>
      <c r="K1521" t="s">
        <v>59</v>
      </c>
      <c r="L1521" t="s">
        <v>51</v>
      </c>
      <c r="M1521" t="s">
        <v>51</v>
      </c>
      <c r="N1521" t="s">
        <v>59</v>
      </c>
      <c r="O1521" t="s">
        <v>56</v>
      </c>
      <c r="P1521" t="s">
        <v>51</v>
      </c>
      <c r="Q1521" s="1" t="s">
        <v>6980</v>
      </c>
      <c r="R1521" t="s">
        <v>51</v>
      </c>
      <c r="S1521" t="s">
        <v>51</v>
      </c>
      <c r="T1521" t="s">
        <v>51</v>
      </c>
      <c r="U1521">
        <f t="shared" si="184"/>
        <v>2015</v>
      </c>
      <c r="V1521" t="str">
        <f t="shared" si="188"/>
        <v>01</v>
      </c>
      <c r="W1521" t="str">
        <f t="shared" si="189"/>
        <v>01</v>
      </c>
      <c r="X1521" s="8">
        <f t="shared" si="190"/>
        <v>42005</v>
      </c>
      <c r="Y1521">
        <f t="shared" si="185"/>
        <v>13.2</v>
      </c>
      <c r="Z1521" t="str">
        <f t="shared" si="186"/>
        <v>GRUENFARBE</v>
      </c>
      <c r="AA1521" s="9" t="str">
        <f t="shared" si="187"/>
        <v>01.01.2015</v>
      </c>
      <c r="AB1521" s="9" t="str">
        <f t="shared" si="191"/>
        <v>Nein</v>
      </c>
    </row>
    <row r="1522" spans="1:28" x14ac:dyDescent="0.25">
      <c r="A1522" t="s">
        <v>7019</v>
      </c>
      <c r="B1522" t="s">
        <v>51</v>
      </c>
      <c r="C1522" t="s">
        <v>7020</v>
      </c>
      <c r="D1522" t="s">
        <v>7021</v>
      </c>
      <c r="E1522" t="s">
        <v>7022</v>
      </c>
      <c r="F1522" t="s">
        <v>7023</v>
      </c>
      <c r="G1522" t="s">
        <v>53</v>
      </c>
      <c r="H1522" t="s">
        <v>51</v>
      </c>
      <c r="I1522" s="3" t="s">
        <v>9369</v>
      </c>
      <c r="J1522" t="s">
        <v>54</v>
      </c>
      <c r="K1522" t="s">
        <v>59</v>
      </c>
      <c r="L1522" t="s">
        <v>51</v>
      </c>
      <c r="M1522" t="s">
        <v>51</v>
      </c>
      <c r="N1522" t="s">
        <v>59</v>
      </c>
      <c r="O1522" t="s">
        <v>56</v>
      </c>
      <c r="P1522" t="s">
        <v>51</v>
      </c>
      <c r="Q1522" s="1" t="s">
        <v>6980</v>
      </c>
      <c r="R1522" t="s">
        <v>51</v>
      </c>
      <c r="S1522" t="s">
        <v>51</v>
      </c>
      <c r="T1522" t="s">
        <v>51</v>
      </c>
      <c r="U1522">
        <f t="shared" si="184"/>
        <v>2015</v>
      </c>
      <c r="V1522" t="str">
        <f t="shared" si="188"/>
        <v>01</v>
      </c>
      <c r="W1522" t="str">
        <f t="shared" si="189"/>
        <v>01</v>
      </c>
      <c r="X1522" s="8">
        <f t="shared" si="190"/>
        <v>42005</v>
      </c>
      <c r="Y1522">
        <f t="shared" si="185"/>
        <v>13.2</v>
      </c>
      <c r="Z1522" t="str">
        <f t="shared" si="186"/>
        <v>GRUENFARBE</v>
      </c>
      <c r="AA1522" s="9" t="str">
        <f t="shared" si="187"/>
        <v>01.01.2015</v>
      </c>
      <c r="AB1522" s="9" t="str">
        <f t="shared" si="191"/>
        <v>Nein</v>
      </c>
    </row>
    <row r="1523" spans="1:28" x14ac:dyDescent="0.25">
      <c r="A1523" t="s">
        <v>7037</v>
      </c>
      <c r="B1523" t="s">
        <v>7038</v>
      </c>
      <c r="C1523" t="s">
        <v>51</v>
      </c>
      <c r="D1523" t="s">
        <v>5336</v>
      </c>
      <c r="E1523" t="s">
        <v>5337</v>
      </c>
      <c r="F1523" t="s">
        <v>7039</v>
      </c>
      <c r="G1523" t="s">
        <v>66</v>
      </c>
      <c r="H1523" t="s">
        <v>51</v>
      </c>
      <c r="I1523" s="3" t="s">
        <v>9594</v>
      </c>
      <c r="J1523" t="s">
        <v>54</v>
      </c>
      <c r="K1523" t="s">
        <v>55</v>
      </c>
      <c r="L1523" t="s">
        <v>51</v>
      </c>
      <c r="M1523" t="s">
        <v>51</v>
      </c>
      <c r="N1523" t="s">
        <v>55</v>
      </c>
      <c r="O1523" t="s">
        <v>56</v>
      </c>
      <c r="P1523" t="s">
        <v>51</v>
      </c>
      <c r="Q1523" s="1" t="s">
        <v>6980</v>
      </c>
      <c r="R1523" t="s">
        <v>51</v>
      </c>
      <c r="S1523" t="s">
        <v>51</v>
      </c>
      <c r="T1523" t="s">
        <v>1625</v>
      </c>
      <c r="U1523">
        <f t="shared" si="184"/>
        <v>2012</v>
      </c>
      <c r="V1523" t="str">
        <f t="shared" si="188"/>
        <v>01</v>
      </c>
      <c r="W1523" t="str">
        <f t="shared" si="189"/>
        <v>01</v>
      </c>
      <c r="X1523" s="8">
        <f t="shared" si="190"/>
        <v>40909</v>
      </c>
      <c r="Y1523">
        <f t="shared" si="185"/>
        <v>13.2</v>
      </c>
      <c r="Z1523" t="str">
        <f t="shared" si="186"/>
        <v>GRUENFARBE</v>
      </c>
      <c r="AA1523" s="9" t="str">
        <f t="shared" si="187"/>
        <v>01.01.2012</v>
      </c>
      <c r="AB1523" s="9" t="str">
        <f t="shared" si="191"/>
        <v>Nein</v>
      </c>
    </row>
    <row r="1524" spans="1:28" x14ac:dyDescent="0.25">
      <c r="A1524" t="s">
        <v>7040</v>
      </c>
      <c r="B1524" t="s">
        <v>7041</v>
      </c>
      <c r="C1524" t="s">
        <v>51</v>
      </c>
      <c r="D1524" t="s">
        <v>5336</v>
      </c>
      <c r="E1524" t="s">
        <v>5337</v>
      </c>
      <c r="F1524" t="s">
        <v>7042</v>
      </c>
      <c r="G1524" t="s">
        <v>66</v>
      </c>
      <c r="H1524" t="s">
        <v>51</v>
      </c>
      <c r="I1524" s="3" t="s">
        <v>9594</v>
      </c>
      <c r="J1524" t="s">
        <v>54</v>
      </c>
      <c r="K1524" t="s">
        <v>55</v>
      </c>
      <c r="L1524" t="s">
        <v>51</v>
      </c>
      <c r="M1524" t="s">
        <v>51</v>
      </c>
      <c r="N1524" t="s">
        <v>55</v>
      </c>
      <c r="O1524" t="s">
        <v>56</v>
      </c>
      <c r="P1524" t="s">
        <v>51</v>
      </c>
      <c r="Q1524" s="1" t="s">
        <v>6980</v>
      </c>
      <c r="R1524" t="s">
        <v>51</v>
      </c>
      <c r="S1524" t="s">
        <v>51</v>
      </c>
      <c r="T1524" t="s">
        <v>1625</v>
      </c>
      <c r="U1524">
        <f t="shared" si="184"/>
        <v>2012</v>
      </c>
      <c r="V1524" t="str">
        <f t="shared" si="188"/>
        <v>01</v>
      </c>
      <c r="W1524" t="str">
        <f t="shared" si="189"/>
        <v>01</v>
      </c>
      <c r="X1524" s="8">
        <f t="shared" si="190"/>
        <v>40909</v>
      </c>
      <c r="Y1524">
        <f t="shared" si="185"/>
        <v>13.2</v>
      </c>
      <c r="Z1524" t="str">
        <f t="shared" si="186"/>
        <v>GRUENFARBE</v>
      </c>
      <c r="AA1524" s="9" t="str">
        <f t="shared" si="187"/>
        <v>01.01.2012</v>
      </c>
      <c r="AB1524" s="9" t="str">
        <f t="shared" si="191"/>
        <v>Nein</v>
      </c>
    </row>
    <row r="1525" spans="1:28" x14ac:dyDescent="0.25">
      <c r="A1525" t="s">
        <v>7047</v>
      </c>
      <c r="B1525" t="s">
        <v>7048</v>
      </c>
      <c r="C1525" t="s">
        <v>51</v>
      </c>
      <c r="D1525" t="s">
        <v>4255</v>
      </c>
      <c r="E1525" t="s">
        <v>4256</v>
      </c>
      <c r="F1525" t="s">
        <v>51</v>
      </c>
      <c r="G1525" t="s">
        <v>66</v>
      </c>
      <c r="H1525" t="s">
        <v>51</v>
      </c>
      <c r="I1525" s="3" t="s">
        <v>9269</v>
      </c>
      <c r="J1525" t="s">
        <v>54</v>
      </c>
      <c r="K1525" t="s">
        <v>55</v>
      </c>
      <c r="L1525" t="s">
        <v>51</v>
      </c>
      <c r="M1525" t="s">
        <v>51</v>
      </c>
      <c r="N1525" t="s">
        <v>55</v>
      </c>
      <c r="O1525" t="s">
        <v>56</v>
      </c>
      <c r="P1525" t="s">
        <v>51</v>
      </c>
      <c r="Q1525" s="1" t="s">
        <v>6980</v>
      </c>
      <c r="R1525" t="s">
        <v>51</v>
      </c>
      <c r="S1525" t="s">
        <v>1225</v>
      </c>
      <c r="T1525" t="s">
        <v>1356</v>
      </c>
      <c r="U1525">
        <f t="shared" si="184"/>
        <v>2010</v>
      </c>
      <c r="V1525" t="str">
        <f t="shared" si="188"/>
        <v>01</v>
      </c>
      <c r="W1525" t="str">
        <f t="shared" si="189"/>
        <v>01</v>
      </c>
      <c r="X1525" s="8">
        <f t="shared" si="190"/>
        <v>40179</v>
      </c>
      <c r="Y1525">
        <f t="shared" si="185"/>
        <v>13.2</v>
      </c>
      <c r="Z1525" t="str">
        <f t="shared" si="186"/>
        <v>GRUENFARBE</v>
      </c>
      <c r="AA1525" s="9" t="str">
        <f t="shared" si="187"/>
        <v>01.01.2010</v>
      </c>
      <c r="AB1525" s="9" t="str">
        <f t="shared" si="191"/>
        <v>Nein</v>
      </c>
    </row>
    <row r="1526" spans="1:28" x14ac:dyDescent="0.25">
      <c r="A1526" t="s">
        <v>7061</v>
      </c>
      <c r="B1526" t="s">
        <v>7062</v>
      </c>
      <c r="C1526" t="s">
        <v>51</v>
      </c>
      <c r="D1526" t="s">
        <v>593</v>
      </c>
      <c r="E1526" t="s">
        <v>594</v>
      </c>
      <c r="F1526" t="s">
        <v>51</v>
      </c>
      <c r="G1526" t="s">
        <v>594</v>
      </c>
      <c r="H1526" t="s">
        <v>51</v>
      </c>
      <c r="I1526" s="3" t="s">
        <v>9483</v>
      </c>
      <c r="J1526" t="s">
        <v>54</v>
      </c>
      <c r="K1526" t="s">
        <v>59</v>
      </c>
      <c r="L1526" t="s">
        <v>51</v>
      </c>
      <c r="M1526" t="s">
        <v>51</v>
      </c>
      <c r="N1526" t="s">
        <v>59</v>
      </c>
      <c r="O1526" t="s">
        <v>56</v>
      </c>
      <c r="P1526" t="s">
        <v>51</v>
      </c>
      <c r="Q1526" s="1" t="s">
        <v>6980</v>
      </c>
      <c r="R1526" t="s">
        <v>51</v>
      </c>
      <c r="S1526" t="s">
        <v>450</v>
      </c>
      <c r="T1526" t="s">
        <v>902</v>
      </c>
      <c r="U1526">
        <f t="shared" si="184"/>
        <v>2004</v>
      </c>
      <c r="V1526" t="str">
        <f t="shared" si="188"/>
        <v>01</v>
      </c>
      <c r="W1526" t="str">
        <f t="shared" si="189"/>
        <v>01</v>
      </c>
      <c r="X1526" s="8">
        <f t="shared" si="190"/>
        <v>37987</v>
      </c>
      <c r="Y1526">
        <f t="shared" si="185"/>
        <v>13.2</v>
      </c>
      <c r="Z1526" t="str">
        <f t="shared" si="186"/>
        <v>GRUENFARBE</v>
      </c>
      <c r="AA1526" s="9" t="str">
        <f t="shared" si="187"/>
        <v>01.01.2004</v>
      </c>
      <c r="AB1526" s="9" t="str">
        <f t="shared" si="191"/>
        <v>Nein</v>
      </c>
    </row>
    <row r="1527" spans="1:28" x14ac:dyDescent="0.25">
      <c r="A1527" t="s">
        <v>7049</v>
      </c>
      <c r="B1527" t="s">
        <v>3073</v>
      </c>
      <c r="C1527" t="s">
        <v>51</v>
      </c>
      <c r="D1527" t="s">
        <v>7050</v>
      </c>
      <c r="E1527" t="s">
        <v>7051</v>
      </c>
      <c r="F1527" t="s">
        <v>51</v>
      </c>
      <c r="G1527" t="s">
        <v>58</v>
      </c>
      <c r="H1527" t="s">
        <v>51</v>
      </c>
      <c r="I1527" s="3" t="s">
        <v>9496</v>
      </c>
      <c r="J1527" t="s">
        <v>54</v>
      </c>
      <c r="K1527" t="s">
        <v>59</v>
      </c>
      <c r="L1527" t="s">
        <v>51</v>
      </c>
      <c r="M1527" t="s">
        <v>51</v>
      </c>
      <c r="N1527" t="s">
        <v>59</v>
      </c>
      <c r="O1527" t="s">
        <v>56</v>
      </c>
      <c r="P1527" t="s">
        <v>51</v>
      </c>
      <c r="Q1527" s="1" t="s">
        <v>6980</v>
      </c>
      <c r="R1527" t="s">
        <v>51</v>
      </c>
      <c r="S1527" t="s">
        <v>1225</v>
      </c>
      <c r="T1527" t="s">
        <v>2279</v>
      </c>
      <c r="U1527">
        <f t="shared" si="184"/>
        <v>2001</v>
      </c>
      <c r="V1527" t="str">
        <f t="shared" si="188"/>
        <v>01</v>
      </c>
      <c r="W1527" t="str">
        <f t="shared" si="189"/>
        <v>01</v>
      </c>
      <c r="X1527" s="8">
        <f t="shared" si="190"/>
        <v>36892</v>
      </c>
      <c r="Y1527">
        <f t="shared" si="185"/>
        <v>13.2</v>
      </c>
      <c r="Z1527" t="str">
        <f t="shared" si="186"/>
        <v>GRUENFARBE</v>
      </c>
      <c r="AA1527" s="9" t="str">
        <f t="shared" si="187"/>
        <v>01.01.2001</v>
      </c>
      <c r="AB1527" s="9" t="str">
        <f t="shared" si="191"/>
        <v>Nein</v>
      </c>
    </row>
    <row r="1528" spans="1:28" x14ac:dyDescent="0.25">
      <c r="A1528" t="s">
        <v>7043</v>
      </c>
      <c r="B1528" t="s">
        <v>7044</v>
      </c>
      <c r="C1528" t="s">
        <v>51</v>
      </c>
      <c r="D1528" t="s">
        <v>7045</v>
      </c>
      <c r="E1528" t="s">
        <v>7046</v>
      </c>
      <c r="F1528" t="s">
        <v>51</v>
      </c>
      <c r="G1528" t="s">
        <v>69</v>
      </c>
      <c r="H1528" t="s">
        <v>51</v>
      </c>
      <c r="I1528" s="3" t="s">
        <v>9492</v>
      </c>
      <c r="J1528" t="s">
        <v>54</v>
      </c>
      <c r="K1528" t="s">
        <v>59</v>
      </c>
      <c r="L1528" t="s">
        <v>51</v>
      </c>
      <c r="M1528" t="s">
        <v>51</v>
      </c>
      <c r="N1528" t="s">
        <v>59</v>
      </c>
      <c r="O1528" t="s">
        <v>56</v>
      </c>
      <c r="P1528" t="s">
        <v>51</v>
      </c>
      <c r="Q1528" s="1" t="s">
        <v>6980</v>
      </c>
      <c r="R1528" t="s">
        <v>51</v>
      </c>
      <c r="S1528" t="s">
        <v>1225</v>
      </c>
      <c r="T1528" t="s">
        <v>3826</v>
      </c>
      <c r="U1528">
        <f t="shared" si="184"/>
        <v>1999</v>
      </c>
      <c r="V1528" t="str">
        <f t="shared" si="188"/>
        <v>01</v>
      </c>
      <c r="W1528" t="str">
        <f t="shared" si="189"/>
        <v>01</v>
      </c>
      <c r="X1528" s="8">
        <f t="shared" si="190"/>
        <v>36161</v>
      </c>
      <c r="Y1528">
        <f t="shared" si="185"/>
        <v>13.2</v>
      </c>
      <c r="Z1528" t="str">
        <f t="shared" si="186"/>
        <v>GRUENFARBE</v>
      </c>
      <c r="AA1528" s="9" t="str">
        <f t="shared" si="187"/>
        <v>01.01.1999</v>
      </c>
      <c r="AB1528" s="9" t="str">
        <f t="shared" si="191"/>
        <v>Nein</v>
      </c>
    </row>
    <row r="1529" spans="1:28" x14ac:dyDescent="0.25">
      <c r="A1529" t="s">
        <v>7030</v>
      </c>
      <c r="B1529" t="s">
        <v>7031</v>
      </c>
      <c r="C1529" t="s">
        <v>7032</v>
      </c>
      <c r="D1529" t="s">
        <v>6752</v>
      </c>
      <c r="E1529" t="s">
        <v>6753</v>
      </c>
      <c r="F1529" t="s">
        <v>7033</v>
      </c>
      <c r="G1529" t="s">
        <v>79</v>
      </c>
      <c r="H1529" t="s">
        <v>51</v>
      </c>
      <c r="I1529" s="3" t="s">
        <v>9939</v>
      </c>
      <c r="J1529" t="s">
        <v>54</v>
      </c>
      <c r="K1529" t="s">
        <v>73</v>
      </c>
      <c r="L1529" t="s">
        <v>51</v>
      </c>
      <c r="M1529" t="s">
        <v>51</v>
      </c>
      <c r="N1529" t="s">
        <v>73</v>
      </c>
      <c r="O1529" t="s">
        <v>172</v>
      </c>
      <c r="P1529" t="s">
        <v>419</v>
      </c>
      <c r="Q1529" s="1" t="s">
        <v>6980</v>
      </c>
      <c r="R1529" t="s">
        <v>7034</v>
      </c>
      <c r="S1529" t="s">
        <v>1225</v>
      </c>
      <c r="T1529" t="s">
        <v>7035</v>
      </c>
      <c r="U1529">
        <f t="shared" si="184"/>
        <v>1994</v>
      </c>
      <c r="V1529" t="str">
        <f t="shared" si="188"/>
        <v>10</v>
      </c>
      <c r="W1529" t="str">
        <f t="shared" si="189"/>
        <v>04</v>
      </c>
      <c r="X1529" s="8">
        <f t="shared" si="190"/>
        <v>34611</v>
      </c>
      <c r="Y1529">
        <f t="shared" si="185"/>
        <v>13.2</v>
      </c>
      <c r="Z1529" t="str">
        <f t="shared" si="186"/>
        <v>GRUENFARBE</v>
      </c>
      <c r="AA1529" s="9" t="str">
        <f t="shared" si="187"/>
        <v>04.10.1994</v>
      </c>
      <c r="AB1529" s="9" t="str">
        <f t="shared" si="191"/>
        <v>Nein</v>
      </c>
    </row>
    <row r="1530" spans="1:28" x14ac:dyDescent="0.25">
      <c r="A1530" t="s">
        <v>7024</v>
      </c>
      <c r="B1530" t="s">
        <v>7025</v>
      </c>
      <c r="C1530" t="s">
        <v>51</v>
      </c>
      <c r="D1530" t="s">
        <v>7026</v>
      </c>
      <c r="E1530" t="s">
        <v>7027</v>
      </c>
      <c r="F1530" t="s">
        <v>51</v>
      </c>
      <c r="G1530" t="s">
        <v>63</v>
      </c>
      <c r="H1530" t="s">
        <v>51</v>
      </c>
      <c r="I1530" s="3" t="s">
        <v>9248</v>
      </c>
      <c r="J1530" t="s">
        <v>54</v>
      </c>
      <c r="K1530" t="s">
        <v>73</v>
      </c>
      <c r="L1530" t="s">
        <v>814</v>
      </c>
      <c r="M1530" t="s">
        <v>7028</v>
      </c>
      <c r="N1530" t="s">
        <v>73</v>
      </c>
      <c r="O1530" t="s">
        <v>74</v>
      </c>
      <c r="P1530" t="s">
        <v>56</v>
      </c>
      <c r="Q1530" s="1" t="s">
        <v>6980</v>
      </c>
      <c r="R1530" t="s">
        <v>7029</v>
      </c>
      <c r="S1530" t="s">
        <v>1225</v>
      </c>
      <c r="T1530" t="s">
        <v>7025</v>
      </c>
      <c r="U1530">
        <f t="shared" si="184"/>
        <v>1990</v>
      </c>
      <c r="V1530" t="str">
        <f t="shared" si="188"/>
        <v>01</v>
      </c>
      <c r="W1530" t="str">
        <f t="shared" si="189"/>
        <v>01</v>
      </c>
      <c r="X1530" s="8">
        <f t="shared" si="190"/>
        <v>32874</v>
      </c>
      <c r="Y1530">
        <f t="shared" si="185"/>
        <v>13.2</v>
      </c>
      <c r="Z1530" t="str">
        <f t="shared" si="186"/>
        <v>GRUENFARBE</v>
      </c>
      <c r="AA1530" s="9" t="str">
        <f t="shared" si="187"/>
        <v>01.01.1990</v>
      </c>
      <c r="AB1530" s="9" t="str">
        <f t="shared" si="191"/>
        <v>Nein</v>
      </c>
    </row>
    <row r="1531" spans="1:28" x14ac:dyDescent="0.25">
      <c r="A1531" t="s">
        <v>7036</v>
      </c>
      <c r="B1531" t="s">
        <v>2676</v>
      </c>
      <c r="C1531" t="s">
        <v>6216</v>
      </c>
      <c r="D1531" t="s">
        <v>3591</v>
      </c>
      <c r="E1531" t="s">
        <v>3592</v>
      </c>
      <c r="F1531" t="s">
        <v>3593</v>
      </c>
      <c r="G1531" t="s">
        <v>84</v>
      </c>
      <c r="H1531" t="s">
        <v>51</v>
      </c>
      <c r="I1531" s="3" t="s">
        <v>9248</v>
      </c>
      <c r="J1531" t="s">
        <v>1259</v>
      </c>
      <c r="K1531" t="s">
        <v>73</v>
      </c>
      <c r="L1531" t="s">
        <v>73</v>
      </c>
      <c r="M1531" t="s">
        <v>2262</v>
      </c>
      <c r="N1531" t="s">
        <v>73</v>
      </c>
      <c r="O1531" t="s">
        <v>74</v>
      </c>
      <c r="P1531" t="s">
        <v>56</v>
      </c>
      <c r="Q1531" s="1" t="s">
        <v>6980</v>
      </c>
      <c r="R1531" t="s">
        <v>3595</v>
      </c>
      <c r="S1531" t="s">
        <v>1225</v>
      </c>
      <c r="T1531" t="s">
        <v>3596</v>
      </c>
      <c r="U1531">
        <f t="shared" si="184"/>
        <v>1990</v>
      </c>
      <c r="V1531" t="str">
        <f t="shared" si="188"/>
        <v>01</v>
      </c>
      <c r="W1531" t="str">
        <f t="shared" si="189"/>
        <v>01</v>
      </c>
      <c r="X1531" s="8">
        <f t="shared" si="190"/>
        <v>32874</v>
      </c>
      <c r="Y1531">
        <f t="shared" si="185"/>
        <v>13.2</v>
      </c>
      <c r="Z1531" t="str">
        <f t="shared" si="186"/>
        <v>GRUENFARBE</v>
      </c>
      <c r="AA1531" s="9" t="str">
        <f t="shared" si="187"/>
        <v>01.01.1990</v>
      </c>
      <c r="AB1531" s="9" t="str">
        <f t="shared" si="191"/>
        <v>Nein</v>
      </c>
    </row>
    <row r="1532" spans="1:28" x14ac:dyDescent="0.25">
      <c r="A1532" t="s">
        <v>7054</v>
      </c>
      <c r="B1532" t="s">
        <v>7055</v>
      </c>
      <c r="C1532" t="s">
        <v>7056</v>
      </c>
      <c r="D1532" t="s">
        <v>7057</v>
      </c>
      <c r="E1532" t="s">
        <v>7058</v>
      </c>
      <c r="F1532" t="s">
        <v>7059</v>
      </c>
      <c r="G1532" t="s">
        <v>61</v>
      </c>
      <c r="H1532" t="s">
        <v>51</v>
      </c>
      <c r="I1532" s="3" t="s">
        <v>9941</v>
      </c>
      <c r="J1532" t="s">
        <v>54</v>
      </c>
      <c r="K1532" t="s">
        <v>183</v>
      </c>
      <c r="L1532" t="s">
        <v>91</v>
      </c>
      <c r="M1532" t="s">
        <v>7060</v>
      </c>
      <c r="N1532" t="s">
        <v>91</v>
      </c>
      <c r="O1532" t="s">
        <v>56</v>
      </c>
      <c r="P1532" t="s">
        <v>56</v>
      </c>
      <c r="Q1532" s="1" t="s">
        <v>6980</v>
      </c>
      <c r="R1532" t="s">
        <v>51</v>
      </c>
      <c r="S1532" t="s">
        <v>1225</v>
      </c>
      <c r="T1532" t="s">
        <v>1316</v>
      </c>
      <c r="U1532">
        <f t="shared" si="184"/>
        <v>1990</v>
      </c>
      <c r="V1532" t="str">
        <f t="shared" si="188"/>
        <v>06</v>
      </c>
      <c r="W1532" t="str">
        <f t="shared" si="189"/>
        <v>20</v>
      </c>
      <c r="X1532" s="8">
        <f t="shared" si="190"/>
        <v>33044</v>
      </c>
      <c r="Y1532">
        <f t="shared" si="185"/>
        <v>13.2</v>
      </c>
      <c r="Z1532" t="str">
        <f t="shared" si="186"/>
        <v>GRUENFARBE</v>
      </c>
      <c r="AA1532" s="9" t="str">
        <f t="shared" si="187"/>
        <v>20.06.1990</v>
      </c>
      <c r="AB1532" s="9" t="str">
        <f t="shared" si="191"/>
        <v>Nein</v>
      </c>
    </row>
    <row r="1533" spans="1:28" x14ac:dyDescent="0.25">
      <c r="A1533" t="s">
        <v>51</v>
      </c>
      <c r="B1533" t="s">
        <v>52</v>
      </c>
      <c r="C1533" t="s">
        <v>51</v>
      </c>
      <c r="D1533" t="s">
        <v>51</v>
      </c>
      <c r="E1533" t="s">
        <v>51</v>
      </c>
      <c r="F1533" t="s">
        <v>51</v>
      </c>
      <c r="G1533" t="s">
        <v>356</v>
      </c>
      <c r="H1533" t="s">
        <v>51</v>
      </c>
      <c r="I1533" s="3" t="s">
        <v>9248</v>
      </c>
      <c r="J1533" t="s">
        <v>54</v>
      </c>
      <c r="K1533" t="s">
        <v>91</v>
      </c>
      <c r="L1533" t="s">
        <v>51</v>
      </c>
      <c r="M1533" t="s">
        <v>51</v>
      </c>
      <c r="N1533" t="s">
        <v>91</v>
      </c>
      <c r="O1533" t="s">
        <v>56</v>
      </c>
      <c r="P1533" t="s">
        <v>51</v>
      </c>
      <c r="Q1533" s="1" t="s">
        <v>6980</v>
      </c>
      <c r="R1533" t="s">
        <v>51</v>
      </c>
      <c r="S1533" t="s">
        <v>51</v>
      </c>
      <c r="T1533" t="s">
        <v>51</v>
      </c>
      <c r="U1533">
        <f t="shared" si="184"/>
        <v>1990</v>
      </c>
      <c r="V1533" t="str">
        <f t="shared" si="188"/>
        <v>01</v>
      </c>
      <c r="W1533" t="str">
        <f t="shared" si="189"/>
        <v>01</v>
      </c>
      <c r="X1533" s="8">
        <f t="shared" si="190"/>
        <v>32874</v>
      </c>
      <c r="Y1533">
        <f t="shared" si="185"/>
        <v>13.2</v>
      </c>
      <c r="Z1533" t="str">
        <f t="shared" si="186"/>
        <v>GRUENFARBE</v>
      </c>
      <c r="AA1533" s="9" t="str">
        <f t="shared" si="187"/>
        <v>01.01.1990</v>
      </c>
      <c r="AB1533" s="9" t="str">
        <f t="shared" si="191"/>
        <v>Nein</v>
      </c>
    </row>
    <row r="1534" spans="1:28" x14ac:dyDescent="0.25">
      <c r="A1534" t="s">
        <v>7052</v>
      </c>
      <c r="B1534" t="s">
        <v>6479</v>
      </c>
      <c r="C1534" t="s">
        <v>6480</v>
      </c>
      <c r="D1534" t="s">
        <v>6481</v>
      </c>
      <c r="E1534" t="s">
        <v>6482</v>
      </c>
      <c r="F1534" t="s">
        <v>51</v>
      </c>
      <c r="G1534" t="s">
        <v>58</v>
      </c>
      <c r="H1534" t="s">
        <v>7053</v>
      </c>
      <c r="I1534" s="4" t="s">
        <v>9940</v>
      </c>
      <c r="J1534" t="s">
        <v>54</v>
      </c>
      <c r="K1534" t="s">
        <v>1281</v>
      </c>
      <c r="L1534" t="s">
        <v>3228</v>
      </c>
      <c r="M1534" t="s">
        <v>51</v>
      </c>
      <c r="N1534" t="s">
        <v>1281</v>
      </c>
      <c r="O1534" t="s">
        <v>74</v>
      </c>
      <c r="P1534" t="s">
        <v>419</v>
      </c>
      <c r="Q1534" s="1" t="s">
        <v>6980</v>
      </c>
      <c r="R1534" t="s">
        <v>6483</v>
      </c>
      <c r="S1534" t="s">
        <v>450</v>
      </c>
      <c r="T1534" t="s">
        <v>6484</v>
      </c>
      <c r="U1534">
        <f t="shared" si="184"/>
        <v>1913</v>
      </c>
      <c r="V1534" t="str">
        <f t="shared" si="188"/>
        <v>10</v>
      </c>
      <c r="W1534" t="str">
        <f t="shared" si="189"/>
        <v>07</v>
      </c>
      <c r="X1534" s="8">
        <f t="shared" si="190"/>
        <v>5029</v>
      </c>
      <c r="Y1534">
        <f t="shared" si="185"/>
        <v>13.2</v>
      </c>
      <c r="Z1534" t="str">
        <f t="shared" si="186"/>
        <v>ROTFARBE</v>
      </c>
      <c r="AA1534" s="9" t="str">
        <f t="shared" si="187"/>
        <v>07.10.1913</v>
      </c>
      <c r="AB1534" s="9" t="str">
        <f t="shared" si="191"/>
        <v>Nein</v>
      </c>
    </row>
    <row r="1535" spans="1:28" x14ac:dyDescent="0.25">
      <c r="A1535" t="s">
        <v>7063</v>
      </c>
      <c r="B1535" t="s">
        <v>7064</v>
      </c>
      <c r="C1535" t="s">
        <v>7065</v>
      </c>
      <c r="D1535" t="s">
        <v>7066</v>
      </c>
      <c r="E1535" t="s">
        <v>7067</v>
      </c>
      <c r="F1535" t="s">
        <v>7068</v>
      </c>
      <c r="G1535" t="s">
        <v>88</v>
      </c>
      <c r="H1535" t="s">
        <v>7069</v>
      </c>
      <c r="I1535" s="3" t="s">
        <v>9942</v>
      </c>
      <c r="J1535" t="s">
        <v>54</v>
      </c>
      <c r="K1535" t="s">
        <v>183</v>
      </c>
      <c r="L1535" t="s">
        <v>73</v>
      </c>
      <c r="M1535" t="s">
        <v>1471</v>
      </c>
      <c r="N1535" t="s">
        <v>73</v>
      </c>
      <c r="O1535" t="s">
        <v>74</v>
      </c>
      <c r="P1535" t="s">
        <v>56</v>
      </c>
      <c r="Q1535" s="1" t="s">
        <v>7070</v>
      </c>
      <c r="R1535" t="s">
        <v>7071</v>
      </c>
      <c r="S1535" t="s">
        <v>7072</v>
      </c>
      <c r="T1535" t="s">
        <v>1356</v>
      </c>
      <c r="U1535">
        <f t="shared" si="184"/>
        <v>1993</v>
      </c>
      <c r="V1535" t="str">
        <f t="shared" si="188"/>
        <v>04</v>
      </c>
      <c r="W1535" t="str">
        <f t="shared" si="189"/>
        <v>02</v>
      </c>
      <c r="X1535" s="8">
        <f t="shared" si="190"/>
        <v>34061</v>
      </c>
      <c r="Y1535">
        <f t="shared" si="185"/>
        <v>13.1</v>
      </c>
      <c r="Z1535" t="str">
        <f t="shared" si="186"/>
        <v>GRUENFARBE</v>
      </c>
      <c r="AA1535" s="9" t="str">
        <f t="shared" si="187"/>
        <v>02.04.1993</v>
      </c>
      <c r="AB1535" s="9" t="str">
        <f t="shared" si="191"/>
        <v>Nein</v>
      </c>
    </row>
    <row r="1536" spans="1:28" x14ac:dyDescent="0.25">
      <c r="A1536" t="s">
        <v>7073</v>
      </c>
      <c r="B1536" t="s">
        <v>51</v>
      </c>
      <c r="C1536" t="s">
        <v>7074</v>
      </c>
      <c r="D1536" t="s">
        <v>1847</v>
      </c>
      <c r="E1536" t="s">
        <v>7075</v>
      </c>
      <c r="F1536" t="s">
        <v>7076</v>
      </c>
      <c r="G1536" t="s">
        <v>79</v>
      </c>
      <c r="H1536" t="s">
        <v>51</v>
      </c>
      <c r="I1536" s="3" t="s">
        <v>9277</v>
      </c>
      <c r="J1536" t="s">
        <v>54</v>
      </c>
      <c r="K1536" t="s">
        <v>59</v>
      </c>
      <c r="L1536" t="s">
        <v>51</v>
      </c>
      <c r="M1536" t="s">
        <v>51</v>
      </c>
      <c r="N1536" t="s">
        <v>59</v>
      </c>
      <c r="O1536" t="s">
        <v>56</v>
      </c>
      <c r="P1536" t="s">
        <v>51</v>
      </c>
      <c r="Q1536" s="1" t="s">
        <v>7077</v>
      </c>
      <c r="R1536" t="s">
        <v>51</v>
      </c>
      <c r="S1536" t="s">
        <v>51</v>
      </c>
      <c r="T1536" t="s">
        <v>51</v>
      </c>
      <c r="U1536">
        <f t="shared" si="184"/>
        <v>2014</v>
      </c>
      <c r="V1536" t="str">
        <f t="shared" si="188"/>
        <v>01</v>
      </c>
      <c r="W1536" t="str">
        <f t="shared" si="189"/>
        <v>01</v>
      </c>
      <c r="X1536" s="8">
        <f t="shared" si="190"/>
        <v>41640</v>
      </c>
      <c r="Y1536">
        <f t="shared" si="185"/>
        <v>13</v>
      </c>
      <c r="Z1536" t="str">
        <f t="shared" si="186"/>
        <v>GRUENFARBE</v>
      </c>
      <c r="AA1536" s="9" t="str">
        <f t="shared" si="187"/>
        <v>01.01.2014</v>
      </c>
      <c r="AB1536" s="9" t="str">
        <f t="shared" si="191"/>
        <v>Nein</v>
      </c>
    </row>
    <row r="1537" spans="1:28" x14ac:dyDescent="0.25">
      <c r="A1537" t="s">
        <v>7088</v>
      </c>
      <c r="B1537" t="s">
        <v>7089</v>
      </c>
      <c r="C1537" t="s">
        <v>7090</v>
      </c>
      <c r="D1537" t="s">
        <v>7091</v>
      </c>
      <c r="E1537" t="s">
        <v>7092</v>
      </c>
      <c r="F1537" t="s">
        <v>7093</v>
      </c>
      <c r="G1537" t="s">
        <v>58</v>
      </c>
      <c r="H1537" t="s">
        <v>7094</v>
      </c>
      <c r="I1537" s="3" t="s">
        <v>9944</v>
      </c>
      <c r="J1537" t="s">
        <v>54</v>
      </c>
      <c r="K1537" t="s">
        <v>91</v>
      </c>
      <c r="L1537" t="s">
        <v>51</v>
      </c>
      <c r="M1537" t="s">
        <v>51</v>
      </c>
      <c r="N1537" t="s">
        <v>91</v>
      </c>
      <c r="O1537" t="s">
        <v>56</v>
      </c>
      <c r="P1537" t="s">
        <v>56</v>
      </c>
      <c r="Q1537" s="1" t="s">
        <v>7077</v>
      </c>
      <c r="R1537" t="s">
        <v>51</v>
      </c>
      <c r="S1537" t="s">
        <v>1225</v>
      </c>
      <c r="T1537" t="s">
        <v>7095</v>
      </c>
      <c r="U1537">
        <f t="shared" si="184"/>
        <v>2003</v>
      </c>
      <c r="V1537" t="str">
        <f t="shared" si="188"/>
        <v>07</v>
      </c>
      <c r="W1537" t="str">
        <f t="shared" si="189"/>
        <v>23</v>
      </c>
      <c r="X1537" s="8">
        <f t="shared" si="190"/>
        <v>37825</v>
      </c>
      <c r="Y1537">
        <f t="shared" si="185"/>
        <v>13</v>
      </c>
      <c r="Z1537" t="str">
        <f t="shared" si="186"/>
        <v>GRUENFARBE</v>
      </c>
      <c r="AA1537" s="9" t="str">
        <f t="shared" si="187"/>
        <v>23.07.2003</v>
      </c>
      <c r="AB1537" s="9" t="str">
        <f t="shared" si="191"/>
        <v>Nein</v>
      </c>
    </row>
    <row r="1538" spans="1:28" x14ac:dyDescent="0.25">
      <c r="A1538" t="s">
        <v>7078</v>
      </c>
      <c r="B1538" t="s">
        <v>7079</v>
      </c>
      <c r="C1538" t="s">
        <v>7080</v>
      </c>
      <c r="D1538" t="s">
        <v>7081</v>
      </c>
      <c r="E1538" t="s">
        <v>7082</v>
      </c>
      <c r="F1538" t="s">
        <v>7083</v>
      </c>
      <c r="G1538" t="s">
        <v>58</v>
      </c>
      <c r="H1538" t="s">
        <v>51</v>
      </c>
      <c r="I1538" s="3" t="s">
        <v>9943</v>
      </c>
      <c r="J1538" t="s">
        <v>54</v>
      </c>
      <c r="K1538" t="s">
        <v>73</v>
      </c>
      <c r="L1538" t="s">
        <v>51</v>
      </c>
      <c r="M1538" t="s">
        <v>51</v>
      </c>
      <c r="N1538" t="s">
        <v>73</v>
      </c>
      <c r="O1538" t="s">
        <v>74</v>
      </c>
      <c r="P1538" t="s">
        <v>56</v>
      </c>
      <c r="Q1538" s="1" t="s">
        <v>7077</v>
      </c>
      <c r="R1538" t="s">
        <v>51</v>
      </c>
      <c r="S1538" t="s">
        <v>450</v>
      </c>
      <c r="T1538" t="s">
        <v>1279</v>
      </c>
      <c r="U1538">
        <f t="shared" si="184"/>
        <v>2000</v>
      </c>
      <c r="V1538" t="str">
        <f t="shared" si="188"/>
        <v>09</v>
      </c>
      <c r="W1538" t="str">
        <f t="shared" si="189"/>
        <v>01</v>
      </c>
      <c r="X1538" s="8">
        <f t="shared" si="190"/>
        <v>36770</v>
      </c>
      <c r="Y1538">
        <f t="shared" si="185"/>
        <v>13</v>
      </c>
      <c r="Z1538" t="str">
        <f t="shared" si="186"/>
        <v>GRUENFARBE</v>
      </c>
      <c r="AA1538" s="9" t="str">
        <f t="shared" si="187"/>
        <v>01.09.2000</v>
      </c>
      <c r="AB1538" s="9" t="str">
        <f t="shared" si="191"/>
        <v>Nein</v>
      </c>
    </row>
    <row r="1539" spans="1:28" x14ac:dyDescent="0.25">
      <c r="A1539" t="s">
        <v>7084</v>
      </c>
      <c r="B1539" t="s">
        <v>7085</v>
      </c>
      <c r="C1539" t="s">
        <v>51</v>
      </c>
      <c r="D1539" t="s">
        <v>7086</v>
      </c>
      <c r="E1539" t="s">
        <v>7087</v>
      </c>
      <c r="F1539" t="s">
        <v>51</v>
      </c>
      <c r="G1539" t="s">
        <v>53</v>
      </c>
      <c r="H1539" t="s">
        <v>51</v>
      </c>
      <c r="I1539" s="3" t="s">
        <v>9642</v>
      </c>
      <c r="J1539" t="s">
        <v>54</v>
      </c>
      <c r="K1539" t="s">
        <v>59</v>
      </c>
      <c r="L1539" t="s">
        <v>51</v>
      </c>
      <c r="M1539" t="s">
        <v>51</v>
      </c>
      <c r="N1539" t="s">
        <v>59</v>
      </c>
      <c r="O1539" t="s">
        <v>56</v>
      </c>
      <c r="P1539" t="s">
        <v>51</v>
      </c>
      <c r="Q1539" s="1" t="s">
        <v>7077</v>
      </c>
      <c r="R1539" t="s">
        <v>51</v>
      </c>
      <c r="S1539" t="s">
        <v>1225</v>
      </c>
      <c r="T1539" t="s">
        <v>5232</v>
      </c>
      <c r="U1539">
        <f t="shared" ref="U1539:U1602" si="192">VALUE(IF(LEN(I1539)&gt;3,RIGHT(I1539,4),1990))</f>
        <v>2000</v>
      </c>
      <c r="V1539" t="str">
        <f t="shared" si="188"/>
        <v>01</v>
      </c>
      <c r="W1539" t="str">
        <f t="shared" si="189"/>
        <v>01</v>
      </c>
      <c r="X1539" s="8">
        <f t="shared" si="190"/>
        <v>36526</v>
      </c>
      <c r="Y1539">
        <f t="shared" ref="Y1539:Y1602" si="193">VALUE(Q1539)</f>
        <v>13</v>
      </c>
      <c r="Z1539" t="str">
        <f t="shared" ref="Z1539:Z1602" si="194">IF(VALUE(U1539)&lt;1990,"ROTFARBE","GRUENFARBE")</f>
        <v>GRUENFARBE</v>
      </c>
      <c r="AA1539" s="9" t="str">
        <f t="shared" ref="AA1539:AA1602" si="195">TEXT(I1539,"DD.MM.YYYY")</f>
        <v>01.01.2000</v>
      </c>
      <c r="AB1539" s="9" t="str">
        <f t="shared" si="191"/>
        <v>Nein</v>
      </c>
    </row>
    <row r="1540" spans="1:28" x14ac:dyDescent="0.25">
      <c r="A1540" t="s">
        <v>7096</v>
      </c>
      <c r="B1540" t="s">
        <v>7097</v>
      </c>
      <c r="C1540" t="s">
        <v>7098</v>
      </c>
      <c r="D1540" t="s">
        <v>7099</v>
      </c>
      <c r="E1540" t="s">
        <v>7100</v>
      </c>
      <c r="F1540" t="s">
        <v>51</v>
      </c>
      <c r="G1540" t="s">
        <v>58</v>
      </c>
      <c r="H1540" t="s">
        <v>51</v>
      </c>
      <c r="I1540" s="3" t="s">
        <v>9698</v>
      </c>
      <c r="J1540" t="s">
        <v>54</v>
      </c>
      <c r="K1540" t="s">
        <v>59</v>
      </c>
      <c r="L1540" t="s">
        <v>51</v>
      </c>
      <c r="M1540" t="s">
        <v>51</v>
      </c>
      <c r="N1540" t="s">
        <v>59</v>
      </c>
      <c r="O1540" t="s">
        <v>56</v>
      </c>
      <c r="P1540" t="s">
        <v>74</v>
      </c>
      <c r="Q1540" s="1" t="s">
        <v>7101</v>
      </c>
      <c r="R1540" t="s">
        <v>7102</v>
      </c>
      <c r="S1540" t="s">
        <v>3270</v>
      </c>
      <c r="T1540" t="s">
        <v>471</v>
      </c>
      <c r="U1540">
        <f t="shared" si="192"/>
        <v>2016</v>
      </c>
      <c r="V1540" t="str">
        <f t="shared" ref="V1540:V1603" si="196">TEXT(IF(LEN(I1540)=10,MID(I1540,4,2),1),"00")</f>
        <v>01</v>
      </c>
      <c r="W1540" t="str">
        <f t="shared" ref="W1540:W1603" si="197">TEXT(IF(LEN(I1540)=10,MID(I1540,1,2),1),"00")</f>
        <v>01</v>
      </c>
      <c r="X1540" s="8">
        <f t="shared" ref="X1540:X1603" si="198">DATE(U1540,V1540,W1540)</f>
        <v>42370</v>
      </c>
      <c r="Y1540">
        <f t="shared" si="193"/>
        <v>12.9</v>
      </c>
      <c r="Z1540" t="str">
        <f t="shared" si="194"/>
        <v>GRUENFARBE</v>
      </c>
      <c r="AA1540" s="9" t="str">
        <f t="shared" si="195"/>
        <v>01.01.2016</v>
      </c>
      <c r="AB1540" s="9" t="str">
        <f t="shared" ref="AB1540:AB1603" si="199">IF(Y1540&gt;AD$4,"Ja","Nein")</f>
        <v>Nein</v>
      </c>
    </row>
    <row r="1541" spans="1:28" x14ac:dyDescent="0.25">
      <c r="A1541" t="s">
        <v>7103</v>
      </c>
      <c r="B1541" t="s">
        <v>7104</v>
      </c>
      <c r="C1541" t="s">
        <v>51</v>
      </c>
      <c r="D1541" t="s">
        <v>7105</v>
      </c>
      <c r="E1541" t="s">
        <v>7106</v>
      </c>
      <c r="F1541" t="s">
        <v>7107</v>
      </c>
      <c r="G1541" t="s">
        <v>88</v>
      </c>
      <c r="H1541" t="s">
        <v>51</v>
      </c>
      <c r="I1541" s="3" t="s">
        <v>9945</v>
      </c>
      <c r="J1541" t="s">
        <v>54</v>
      </c>
      <c r="K1541" t="s">
        <v>73</v>
      </c>
      <c r="L1541" t="s">
        <v>51</v>
      </c>
      <c r="M1541" t="s">
        <v>51</v>
      </c>
      <c r="N1541" t="s">
        <v>73</v>
      </c>
      <c r="O1541" t="s">
        <v>74</v>
      </c>
      <c r="P1541" t="s">
        <v>56</v>
      </c>
      <c r="Q1541" s="1" t="s">
        <v>7101</v>
      </c>
      <c r="R1541" t="s">
        <v>7108</v>
      </c>
      <c r="S1541" t="s">
        <v>1225</v>
      </c>
      <c r="T1541" t="s">
        <v>7109</v>
      </c>
      <c r="U1541">
        <f t="shared" si="192"/>
        <v>2014</v>
      </c>
      <c r="V1541" t="str">
        <f t="shared" si="196"/>
        <v>02</v>
      </c>
      <c r="W1541" t="str">
        <f t="shared" si="197"/>
        <v>13</v>
      </c>
      <c r="X1541" s="8">
        <f t="shared" si="198"/>
        <v>41683</v>
      </c>
      <c r="Y1541">
        <f t="shared" si="193"/>
        <v>12.9</v>
      </c>
      <c r="Z1541" t="str">
        <f t="shared" si="194"/>
        <v>GRUENFARBE</v>
      </c>
      <c r="AA1541" s="9" t="str">
        <f t="shared" si="195"/>
        <v>13.02.2014</v>
      </c>
      <c r="AB1541" s="9" t="str">
        <f t="shared" si="199"/>
        <v>Nein</v>
      </c>
    </row>
    <row r="1542" spans="1:28" x14ac:dyDescent="0.25">
      <c r="A1542" t="s">
        <v>7110</v>
      </c>
      <c r="B1542" t="s">
        <v>51</v>
      </c>
      <c r="C1542" t="s">
        <v>51</v>
      </c>
      <c r="D1542" t="s">
        <v>6857</v>
      </c>
      <c r="E1542" t="s">
        <v>6858</v>
      </c>
      <c r="F1542" t="s">
        <v>51</v>
      </c>
      <c r="G1542" t="s">
        <v>58</v>
      </c>
      <c r="H1542" t="s">
        <v>51</v>
      </c>
      <c r="I1542" s="3" t="s">
        <v>9594</v>
      </c>
      <c r="J1542" t="s">
        <v>54</v>
      </c>
      <c r="K1542" t="s">
        <v>55</v>
      </c>
      <c r="L1542" t="s">
        <v>51</v>
      </c>
      <c r="M1542" t="s">
        <v>51</v>
      </c>
      <c r="N1542" t="s">
        <v>55</v>
      </c>
      <c r="O1542" t="s">
        <v>56</v>
      </c>
      <c r="P1542" t="s">
        <v>51</v>
      </c>
      <c r="Q1542" s="1" t="s">
        <v>7101</v>
      </c>
      <c r="R1542" t="s">
        <v>51</v>
      </c>
      <c r="S1542" t="s">
        <v>51</v>
      </c>
      <c r="T1542" t="s">
        <v>2279</v>
      </c>
      <c r="U1542">
        <f t="shared" si="192"/>
        <v>2012</v>
      </c>
      <c r="V1542" t="str">
        <f t="shared" si="196"/>
        <v>01</v>
      </c>
      <c r="W1542" t="str">
        <f t="shared" si="197"/>
        <v>01</v>
      </c>
      <c r="X1542" s="8">
        <f t="shared" si="198"/>
        <v>40909</v>
      </c>
      <c r="Y1542">
        <f t="shared" si="193"/>
        <v>12.9</v>
      </c>
      <c r="Z1542" t="str">
        <f t="shared" si="194"/>
        <v>GRUENFARBE</v>
      </c>
      <c r="AA1542" s="9" t="str">
        <f t="shared" si="195"/>
        <v>01.01.2012</v>
      </c>
      <c r="AB1542" s="9" t="str">
        <f t="shared" si="199"/>
        <v>Nein</v>
      </c>
    </row>
    <row r="1543" spans="1:28" x14ac:dyDescent="0.25">
      <c r="A1543" t="s">
        <v>7111</v>
      </c>
      <c r="B1543" t="s">
        <v>7112</v>
      </c>
      <c r="C1543" t="s">
        <v>51</v>
      </c>
      <c r="D1543" t="s">
        <v>7113</v>
      </c>
      <c r="E1543" t="s">
        <v>7114</v>
      </c>
      <c r="F1543" t="s">
        <v>51</v>
      </c>
      <c r="G1543" t="s">
        <v>79</v>
      </c>
      <c r="H1543" t="s">
        <v>51</v>
      </c>
      <c r="I1543" s="3" t="s">
        <v>9532</v>
      </c>
      <c r="J1543" t="s">
        <v>54</v>
      </c>
      <c r="K1543" t="s">
        <v>55</v>
      </c>
      <c r="L1543" t="s">
        <v>51</v>
      </c>
      <c r="M1543" t="s">
        <v>51</v>
      </c>
      <c r="N1543" t="s">
        <v>55</v>
      </c>
      <c r="O1543" t="s">
        <v>56</v>
      </c>
      <c r="P1543" t="s">
        <v>51</v>
      </c>
      <c r="Q1543" s="1" t="s">
        <v>7101</v>
      </c>
      <c r="R1543" t="s">
        <v>51</v>
      </c>
      <c r="S1543" t="s">
        <v>1225</v>
      </c>
      <c r="T1543" t="s">
        <v>1356</v>
      </c>
      <c r="U1543">
        <f t="shared" si="192"/>
        <v>2008</v>
      </c>
      <c r="V1543" t="str">
        <f t="shared" si="196"/>
        <v>01</v>
      </c>
      <c r="W1543" t="str">
        <f t="shared" si="197"/>
        <v>01</v>
      </c>
      <c r="X1543" s="8">
        <f t="shared" si="198"/>
        <v>39448</v>
      </c>
      <c r="Y1543">
        <f t="shared" si="193"/>
        <v>12.9</v>
      </c>
      <c r="Z1543" t="str">
        <f t="shared" si="194"/>
        <v>GRUENFARBE</v>
      </c>
      <c r="AA1543" s="9" t="str">
        <f t="shared" si="195"/>
        <v>01.01.2008</v>
      </c>
      <c r="AB1543" s="9" t="str">
        <f t="shared" si="199"/>
        <v>Nein</v>
      </c>
    </row>
    <row r="1544" spans="1:28" x14ac:dyDescent="0.25">
      <c r="A1544" t="s">
        <v>7115</v>
      </c>
      <c r="B1544" t="s">
        <v>914</v>
      </c>
      <c r="C1544" t="s">
        <v>7116</v>
      </c>
      <c r="D1544" t="s">
        <v>6090</v>
      </c>
      <c r="E1544" t="s">
        <v>6091</v>
      </c>
      <c r="F1544" t="s">
        <v>51</v>
      </c>
      <c r="G1544" t="s">
        <v>63</v>
      </c>
      <c r="H1544" t="s">
        <v>51</v>
      </c>
      <c r="I1544" s="3" t="s">
        <v>9946</v>
      </c>
      <c r="J1544" t="s">
        <v>54</v>
      </c>
      <c r="K1544" t="s">
        <v>59</v>
      </c>
      <c r="L1544" t="s">
        <v>51</v>
      </c>
      <c r="M1544" t="s">
        <v>51</v>
      </c>
      <c r="N1544" t="s">
        <v>59</v>
      </c>
      <c r="O1544" t="s">
        <v>56</v>
      </c>
      <c r="P1544" t="s">
        <v>51</v>
      </c>
      <c r="Q1544" s="1" t="s">
        <v>7117</v>
      </c>
      <c r="R1544" t="s">
        <v>7118</v>
      </c>
      <c r="S1544" t="s">
        <v>1225</v>
      </c>
      <c r="T1544" t="s">
        <v>6172</v>
      </c>
      <c r="U1544">
        <f t="shared" si="192"/>
        <v>2017</v>
      </c>
      <c r="V1544" t="str">
        <f t="shared" si="196"/>
        <v>04</v>
      </c>
      <c r="W1544" t="str">
        <f t="shared" si="197"/>
        <v>20</v>
      </c>
      <c r="X1544" s="8">
        <f t="shared" si="198"/>
        <v>42845</v>
      </c>
      <c r="Y1544">
        <f t="shared" si="193"/>
        <v>12.8</v>
      </c>
      <c r="Z1544" t="str">
        <f t="shared" si="194"/>
        <v>GRUENFARBE</v>
      </c>
      <c r="AA1544" s="9" t="str">
        <f t="shared" si="195"/>
        <v>20.04.2017</v>
      </c>
      <c r="AB1544" s="9" t="str">
        <f t="shared" si="199"/>
        <v>Nein</v>
      </c>
    </row>
    <row r="1545" spans="1:28" x14ac:dyDescent="0.25">
      <c r="A1545" t="s">
        <v>7119</v>
      </c>
      <c r="B1545" t="s">
        <v>51</v>
      </c>
      <c r="C1545" t="s">
        <v>7120</v>
      </c>
      <c r="D1545" t="s">
        <v>7121</v>
      </c>
      <c r="E1545" t="s">
        <v>7122</v>
      </c>
      <c r="F1545" t="s">
        <v>7123</v>
      </c>
      <c r="G1545" t="s">
        <v>69</v>
      </c>
      <c r="H1545" t="s">
        <v>51</v>
      </c>
      <c r="I1545" s="3" t="s">
        <v>9369</v>
      </c>
      <c r="J1545" t="s">
        <v>54</v>
      </c>
      <c r="K1545" t="s">
        <v>59</v>
      </c>
      <c r="L1545" t="s">
        <v>51</v>
      </c>
      <c r="M1545" t="s">
        <v>51</v>
      </c>
      <c r="N1545" t="s">
        <v>59</v>
      </c>
      <c r="O1545" t="s">
        <v>56</v>
      </c>
      <c r="P1545" t="s">
        <v>51</v>
      </c>
      <c r="Q1545" s="1" t="s">
        <v>7117</v>
      </c>
      <c r="R1545" t="s">
        <v>51</v>
      </c>
      <c r="S1545" t="s">
        <v>51</v>
      </c>
      <c r="T1545" t="s">
        <v>51</v>
      </c>
      <c r="U1545">
        <f t="shared" si="192"/>
        <v>2015</v>
      </c>
      <c r="V1545" t="str">
        <f t="shared" si="196"/>
        <v>01</v>
      </c>
      <c r="W1545" t="str">
        <f t="shared" si="197"/>
        <v>01</v>
      </c>
      <c r="X1545" s="8">
        <f t="shared" si="198"/>
        <v>42005</v>
      </c>
      <c r="Y1545">
        <f t="shared" si="193"/>
        <v>12.8</v>
      </c>
      <c r="Z1545" t="str">
        <f t="shared" si="194"/>
        <v>GRUENFARBE</v>
      </c>
      <c r="AA1545" s="9" t="str">
        <f t="shared" si="195"/>
        <v>01.01.2015</v>
      </c>
      <c r="AB1545" s="9" t="str">
        <f t="shared" si="199"/>
        <v>Nein</v>
      </c>
    </row>
    <row r="1546" spans="1:28" x14ac:dyDescent="0.25">
      <c r="A1546" t="s">
        <v>7124</v>
      </c>
      <c r="B1546" t="s">
        <v>51</v>
      </c>
      <c r="C1546" t="s">
        <v>7125</v>
      </c>
      <c r="D1546" t="s">
        <v>3874</v>
      </c>
      <c r="E1546" t="s">
        <v>7126</v>
      </c>
      <c r="F1546" t="s">
        <v>7127</v>
      </c>
      <c r="G1546" t="s">
        <v>77</v>
      </c>
      <c r="H1546" t="s">
        <v>51</v>
      </c>
      <c r="I1546" s="3" t="s">
        <v>9369</v>
      </c>
      <c r="J1546" t="s">
        <v>54</v>
      </c>
      <c r="K1546" t="s">
        <v>59</v>
      </c>
      <c r="L1546" t="s">
        <v>51</v>
      </c>
      <c r="M1546" t="s">
        <v>51</v>
      </c>
      <c r="N1546" t="s">
        <v>59</v>
      </c>
      <c r="O1546" t="s">
        <v>56</v>
      </c>
      <c r="P1546" t="s">
        <v>51</v>
      </c>
      <c r="Q1546" s="1" t="s">
        <v>7117</v>
      </c>
      <c r="R1546" t="s">
        <v>51</v>
      </c>
      <c r="S1546" t="s">
        <v>51</v>
      </c>
      <c r="T1546" t="s">
        <v>51</v>
      </c>
      <c r="U1546">
        <f t="shared" si="192"/>
        <v>2015</v>
      </c>
      <c r="V1546" t="str">
        <f t="shared" si="196"/>
        <v>01</v>
      </c>
      <c r="W1546" t="str">
        <f t="shared" si="197"/>
        <v>01</v>
      </c>
      <c r="X1546" s="8">
        <f t="shared" si="198"/>
        <v>42005</v>
      </c>
      <c r="Y1546">
        <f t="shared" si="193"/>
        <v>12.8</v>
      </c>
      <c r="Z1546" t="str">
        <f t="shared" si="194"/>
        <v>GRUENFARBE</v>
      </c>
      <c r="AA1546" s="9" t="str">
        <f t="shared" si="195"/>
        <v>01.01.2015</v>
      </c>
      <c r="AB1546" s="9" t="str">
        <f t="shared" si="199"/>
        <v>Nein</v>
      </c>
    </row>
    <row r="1547" spans="1:28" x14ac:dyDescent="0.25">
      <c r="A1547" t="s">
        <v>7128</v>
      </c>
      <c r="B1547" t="s">
        <v>51</v>
      </c>
      <c r="C1547" t="s">
        <v>7129</v>
      </c>
      <c r="D1547" t="s">
        <v>7130</v>
      </c>
      <c r="E1547" t="s">
        <v>7131</v>
      </c>
      <c r="F1547" t="s">
        <v>7132</v>
      </c>
      <c r="G1547" t="s">
        <v>69</v>
      </c>
      <c r="H1547" t="s">
        <v>51</v>
      </c>
      <c r="I1547" s="3" t="s">
        <v>9277</v>
      </c>
      <c r="J1547" t="s">
        <v>54</v>
      </c>
      <c r="K1547" t="s">
        <v>59</v>
      </c>
      <c r="L1547" t="s">
        <v>51</v>
      </c>
      <c r="M1547" t="s">
        <v>51</v>
      </c>
      <c r="N1547" t="s">
        <v>59</v>
      </c>
      <c r="O1547" t="s">
        <v>56</v>
      </c>
      <c r="P1547" t="s">
        <v>74</v>
      </c>
      <c r="Q1547" s="1" t="s">
        <v>7117</v>
      </c>
      <c r="R1547" t="s">
        <v>51</v>
      </c>
      <c r="S1547" t="s">
        <v>450</v>
      </c>
      <c r="T1547" t="s">
        <v>1523</v>
      </c>
      <c r="U1547">
        <f t="shared" si="192"/>
        <v>2014</v>
      </c>
      <c r="V1547" t="str">
        <f t="shared" si="196"/>
        <v>01</v>
      </c>
      <c r="W1547" t="str">
        <f t="shared" si="197"/>
        <v>01</v>
      </c>
      <c r="X1547" s="8">
        <f t="shared" si="198"/>
        <v>41640</v>
      </c>
      <c r="Y1547">
        <f t="shared" si="193"/>
        <v>12.8</v>
      </c>
      <c r="Z1547" t="str">
        <f t="shared" si="194"/>
        <v>GRUENFARBE</v>
      </c>
      <c r="AA1547" s="9" t="str">
        <f t="shared" si="195"/>
        <v>01.01.2014</v>
      </c>
      <c r="AB1547" s="9" t="str">
        <f t="shared" si="199"/>
        <v>Nein</v>
      </c>
    </row>
    <row r="1548" spans="1:28" x14ac:dyDescent="0.25">
      <c r="A1548" t="s">
        <v>7139</v>
      </c>
      <c r="B1548" t="s">
        <v>51</v>
      </c>
      <c r="C1548" t="s">
        <v>51</v>
      </c>
      <c r="D1548" t="s">
        <v>7140</v>
      </c>
      <c r="E1548" t="s">
        <v>7141</v>
      </c>
      <c r="F1548" t="s">
        <v>7142</v>
      </c>
      <c r="G1548" t="s">
        <v>77</v>
      </c>
      <c r="H1548" t="s">
        <v>51</v>
      </c>
      <c r="I1548" s="3" t="s">
        <v>9304</v>
      </c>
      <c r="J1548" t="s">
        <v>54</v>
      </c>
      <c r="K1548" t="s">
        <v>55</v>
      </c>
      <c r="L1548" t="s">
        <v>51</v>
      </c>
      <c r="M1548" t="s">
        <v>51</v>
      </c>
      <c r="N1548" t="s">
        <v>55</v>
      </c>
      <c r="O1548" t="s">
        <v>56</v>
      </c>
      <c r="P1548" t="s">
        <v>51</v>
      </c>
      <c r="Q1548" s="1" t="s">
        <v>7117</v>
      </c>
      <c r="R1548" t="s">
        <v>51</v>
      </c>
      <c r="S1548" t="s">
        <v>51</v>
      </c>
      <c r="T1548" t="s">
        <v>471</v>
      </c>
      <c r="U1548">
        <f t="shared" si="192"/>
        <v>2011</v>
      </c>
      <c r="V1548" t="str">
        <f t="shared" si="196"/>
        <v>01</v>
      </c>
      <c r="W1548" t="str">
        <f t="shared" si="197"/>
        <v>01</v>
      </c>
      <c r="X1548" s="8">
        <f t="shared" si="198"/>
        <v>40544</v>
      </c>
      <c r="Y1548">
        <f t="shared" si="193"/>
        <v>12.8</v>
      </c>
      <c r="Z1548" t="str">
        <f t="shared" si="194"/>
        <v>GRUENFARBE</v>
      </c>
      <c r="AA1548" s="9" t="str">
        <f t="shared" si="195"/>
        <v>01.01.2011</v>
      </c>
      <c r="AB1548" s="9" t="str">
        <f t="shared" si="199"/>
        <v>Nein</v>
      </c>
    </row>
    <row r="1549" spans="1:28" x14ac:dyDescent="0.25">
      <c r="A1549" t="s">
        <v>7147</v>
      </c>
      <c r="B1549" t="s">
        <v>7148</v>
      </c>
      <c r="C1549" t="s">
        <v>51</v>
      </c>
      <c r="D1549" t="s">
        <v>7149</v>
      </c>
      <c r="E1549" t="s">
        <v>7150</v>
      </c>
      <c r="F1549" t="s">
        <v>7151</v>
      </c>
      <c r="G1549" t="s">
        <v>93</v>
      </c>
      <c r="H1549" t="s">
        <v>51</v>
      </c>
      <c r="I1549" s="3" t="s">
        <v>9566</v>
      </c>
      <c r="J1549" t="s">
        <v>54</v>
      </c>
      <c r="K1549" t="s">
        <v>91</v>
      </c>
      <c r="L1549" t="s">
        <v>51</v>
      </c>
      <c r="M1549" t="s">
        <v>51</v>
      </c>
      <c r="N1549" t="s">
        <v>91</v>
      </c>
      <c r="O1549" t="s">
        <v>56</v>
      </c>
      <c r="P1549" t="s">
        <v>419</v>
      </c>
      <c r="Q1549" s="1" t="s">
        <v>7117</v>
      </c>
      <c r="R1549" t="s">
        <v>7152</v>
      </c>
      <c r="S1549" t="s">
        <v>1225</v>
      </c>
      <c r="T1549" t="s">
        <v>1192</v>
      </c>
      <c r="U1549">
        <f t="shared" si="192"/>
        <v>2009</v>
      </c>
      <c r="V1549" t="str">
        <f t="shared" si="196"/>
        <v>01</v>
      </c>
      <c r="W1549" t="str">
        <f t="shared" si="197"/>
        <v>01</v>
      </c>
      <c r="X1549" s="8">
        <f t="shared" si="198"/>
        <v>39814</v>
      </c>
      <c r="Y1549">
        <f t="shared" si="193"/>
        <v>12.8</v>
      </c>
      <c r="Z1549" t="str">
        <f t="shared" si="194"/>
        <v>GRUENFARBE</v>
      </c>
      <c r="AA1549" s="9" t="str">
        <f t="shared" si="195"/>
        <v>01.01.2009</v>
      </c>
      <c r="AB1549" s="9" t="str">
        <f t="shared" si="199"/>
        <v>Nein</v>
      </c>
    </row>
    <row r="1550" spans="1:28" x14ac:dyDescent="0.25">
      <c r="A1550" t="s">
        <v>7153</v>
      </c>
      <c r="B1550" t="s">
        <v>7154</v>
      </c>
      <c r="C1550" t="s">
        <v>51</v>
      </c>
      <c r="D1550" t="s">
        <v>7155</v>
      </c>
      <c r="E1550" t="s">
        <v>7156</v>
      </c>
      <c r="F1550" t="s">
        <v>51</v>
      </c>
      <c r="G1550" t="s">
        <v>88</v>
      </c>
      <c r="H1550" t="s">
        <v>51</v>
      </c>
      <c r="I1550" s="3" t="s">
        <v>9496</v>
      </c>
      <c r="J1550" t="s">
        <v>54</v>
      </c>
      <c r="K1550" t="s">
        <v>59</v>
      </c>
      <c r="L1550" t="s">
        <v>51</v>
      </c>
      <c r="M1550" t="s">
        <v>51</v>
      </c>
      <c r="N1550" t="s">
        <v>59</v>
      </c>
      <c r="O1550" t="s">
        <v>56</v>
      </c>
      <c r="P1550" t="s">
        <v>51</v>
      </c>
      <c r="Q1550" s="1" t="s">
        <v>7117</v>
      </c>
      <c r="R1550" t="s">
        <v>51</v>
      </c>
      <c r="S1550" t="s">
        <v>918</v>
      </c>
      <c r="T1550" t="s">
        <v>2937</v>
      </c>
      <c r="U1550">
        <f t="shared" si="192"/>
        <v>2001</v>
      </c>
      <c r="V1550" t="str">
        <f t="shared" si="196"/>
        <v>01</v>
      </c>
      <c r="W1550" t="str">
        <f t="shared" si="197"/>
        <v>01</v>
      </c>
      <c r="X1550" s="8">
        <f t="shared" si="198"/>
        <v>36892</v>
      </c>
      <c r="Y1550">
        <f t="shared" si="193"/>
        <v>12.8</v>
      </c>
      <c r="Z1550" t="str">
        <f t="shared" si="194"/>
        <v>GRUENFARBE</v>
      </c>
      <c r="AA1550" s="9" t="str">
        <f t="shared" si="195"/>
        <v>01.01.2001</v>
      </c>
      <c r="AB1550" s="9" t="str">
        <f t="shared" si="199"/>
        <v>Nein</v>
      </c>
    </row>
    <row r="1551" spans="1:28" x14ac:dyDescent="0.25">
      <c r="A1551" t="s">
        <v>7157</v>
      </c>
      <c r="B1551" t="s">
        <v>7158</v>
      </c>
      <c r="C1551" t="s">
        <v>51</v>
      </c>
      <c r="D1551" t="s">
        <v>7159</v>
      </c>
      <c r="E1551" t="s">
        <v>7160</v>
      </c>
      <c r="F1551" t="s">
        <v>51</v>
      </c>
      <c r="G1551" t="s">
        <v>79</v>
      </c>
      <c r="H1551" t="s">
        <v>51</v>
      </c>
      <c r="I1551" s="3" t="s">
        <v>9492</v>
      </c>
      <c r="J1551" t="s">
        <v>54</v>
      </c>
      <c r="K1551" t="s">
        <v>59</v>
      </c>
      <c r="L1551" t="s">
        <v>51</v>
      </c>
      <c r="M1551" t="s">
        <v>51</v>
      </c>
      <c r="N1551" t="s">
        <v>59</v>
      </c>
      <c r="O1551" t="s">
        <v>56</v>
      </c>
      <c r="P1551" t="s">
        <v>51</v>
      </c>
      <c r="Q1551" s="1" t="s">
        <v>7117</v>
      </c>
      <c r="R1551" t="s">
        <v>51</v>
      </c>
      <c r="S1551" t="s">
        <v>1225</v>
      </c>
      <c r="T1551" t="s">
        <v>1356</v>
      </c>
      <c r="U1551">
        <f t="shared" si="192"/>
        <v>1999</v>
      </c>
      <c r="V1551" t="str">
        <f t="shared" si="196"/>
        <v>01</v>
      </c>
      <c r="W1551" t="str">
        <f t="shared" si="197"/>
        <v>01</v>
      </c>
      <c r="X1551" s="8">
        <f t="shared" si="198"/>
        <v>36161</v>
      </c>
      <c r="Y1551">
        <f t="shared" si="193"/>
        <v>12.8</v>
      </c>
      <c r="Z1551" t="str">
        <f t="shared" si="194"/>
        <v>GRUENFARBE</v>
      </c>
      <c r="AA1551" s="9" t="str">
        <f t="shared" si="195"/>
        <v>01.01.1999</v>
      </c>
      <c r="AB1551" s="9" t="str">
        <f t="shared" si="199"/>
        <v>Nein</v>
      </c>
    </row>
    <row r="1552" spans="1:28" x14ac:dyDescent="0.25">
      <c r="A1552" t="s">
        <v>7133</v>
      </c>
      <c r="B1552" t="s">
        <v>5150</v>
      </c>
      <c r="C1552" t="s">
        <v>7134</v>
      </c>
      <c r="D1552" t="s">
        <v>7135</v>
      </c>
      <c r="E1552" t="s">
        <v>7136</v>
      </c>
      <c r="F1552" t="s">
        <v>7137</v>
      </c>
      <c r="G1552" t="s">
        <v>58</v>
      </c>
      <c r="H1552" t="s">
        <v>51</v>
      </c>
      <c r="I1552" s="4" t="s">
        <v>9947</v>
      </c>
      <c r="J1552" t="s">
        <v>54</v>
      </c>
      <c r="K1552" t="s">
        <v>73</v>
      </c>
      <c r="L1552" t="s">
        <v>51</v>
      </c>
      <c r="M1552" t="s">
        <v>51</v>
      </c>
      <c r="N1552" t="s">
        <v>73</v>
      </c>
      <c r="O1552" t="s">
        <v>74</v>
      </c>
      <c r="P1552" t="s">
        <v>56</v>
      </c>
      <c r="Q1552" s="1" t="s">
        <v>7117</v>
      </c>
      <c r="R1552" t="s">
        <v>7138</v>
      </c>
      <c r="S1552" t="s">
        <v>1225</v>
      </c>
      <c r="T1552" t="s">
        <v>1279</v>
      </c>
      <c r="U1552">
        <f t="shared" si="192"/>
        <v>1969</v>
      </c>
      <c r="V1552" t="str">
        <f t="shared" si="196"/>
        <v>06</v>
      </c>
      <c r="W1552" t="str">
        <f t="shared" si="197"/>
        <v>01</v>
      </c>
      <c r="X1552" s="8">
        <f t="shared" si="198"/>
        <v>25355</v>
      </c>
      <c r="Y1552">
        <f t="shared" si="193"/>
        <v>12.8</v>
      </c>
      <c r="Z1552" t="str">
        <f t="shared" si="194"/>
        <v>ROTFARBE</v>
      </c>
      <c r="AA1552" s="9" t="str">
        <f t="shared" si="195"/>
        <v>01.06.1969</v>
      </c>
      <c r="AB1552" s="9" t="str">
        <f t="shared" si="199"/>
        <v>Nein</v>
      </c>
    </row>
    <row r="1553" spans="1:28" x14ac:dyDescent="0.25">
      <c r="A1553" t="s">
        <v>7143</v>
      </c>
      <c r="B1553" t="s">
        <v>224</v>
      </c>
      <c r="C1553" t="s">
        <v>7144</v>
      </c>
      <c r="D1553" t="s">
        <v>7145</v>
      </c>
      <c r="E1553" t="s">
        <v>1482</v>
      </c>
      <c r="F1553" t="s">
        <v>7146</v>
      </c>
      <c r="G1553" t="s">
        <v>53</v>
      </c>
      <c r="H1553" t="s">
        <v>7144</v>
      </c>
      <c r="I1553" s="4" t="s">
        <v>9447</v>
      </c>
      <c r="J1553" t="s">
        <v>54</v>
      </c>
      <c r="K1553" t="s">
        <v>463</v>
      </c>
      <c r="L1553" t="s">
        <v>51</v>
      </c>
      <c r="M1553" t="s">
        <v>51</v>
      </c>
      <c r="N1553" t="s">
        <v>463</v>
      </c>
      <c r="O1553" t="s">
        <v>74</v>
      </c>
      <c r="P1553" t="s">
        <v>74</v>
      </c>
      <c r="Q1553" s="1" t="s">
        <v>7117</v>
      </c>
      <c r="R1553" t="s">
        <v>532</v>
      </c>
      <c r="S1553" t="s">
        <v>1225</v>
      </c>
      <c r="T1553" t="s">
        <v>616</v>
      </c>
      <c r="U1553">
        <f t="shared" si="192"/>
        <v>1955</v>
      </c>
      <c r="V1553" t="str">
        <f t="shared" si="196"/>
        <v>01</v>
      </c>
      <c r="W1553" t="str">
        <f t="shared" si="197"/>
        <v>01</v>
      </c>
      <c r="X1553" s="8">
        <f t="shared" si="198"/>
        <v>20090</v>
      </c>
      <c r="Y1553">
        <f t="shared" si="193"/>
        <v>12.8</v>
      </c>
      <c r="Z1553" t="str">
        <f t="shared" si="194"/>
        <v>ROTFARBE</v>
      </c>
      <c r="AA1553" s="9" t="str">
        <f t="shared" si="195"/>
        <v>01.01.1955</v>
      </c>
      <c r="AB1553" s="9" t="str">
        <f t="shared" si="199"/>
        <v>Nein</v>
      </c>
    </row>
    <row r="1554" spans="1:28" x14ac:dyDescent="0.25">
      <c r="A1554" t="s">
        <v>7161</v>
      </c>
      <c r="B1554" t="s">
        <v>51</v>
      </c>
      <c r="C1554" t="s">
        <v>7162</v>
      </c>
      <c r="D1554" t="s">
        <v>7163</v>
      </c>
      <c r="E1554" t="s">
        <v>7164</v>
      </c>
      <c r="F1554" t="s">
        <v>7165</v>
      </c>
      <c r="G1554" t="s">
        <v>69</v>
      </c>
      <c r="H1554" t="s">
        <v>51</v>
      </c>
      <c r="I1554" s="3" t="s">
        <v>9369</v>
      </c>
      <c r="J1554" t="s">
        <v>54</v>
      </c>
      <c r="K1554" t="s">
        <v>59</v>
      </c>
      <c r="L1554" t="s">
        <v>51</v>
      </c>
      <c r="M1554" t="s">
        <v>51</v>
      </c>
      <c r="N1554" t="s">
        <v>59</v>
      </c>
      <c r="O1554" t="s">
        <v>56</v>
      </c>
      <c r="P1554" t="s">
        <v>51</v>
      </c>
      <c r="Q1554" s="1" t="s">
        <v>7166</v>
      </c>
      <c r="R1554" t="s">
        <v>51</v>
      </c>
      <c r="S1554" t="s">
        <v>51</v>
      </c>
      <c r="T1554" t="s">
        <v>51</v>
      </c>
      <c r="U1554">
        <f t="shared" si="192"/>
        <v>2015</v>
      </c>
      <c r="V1554" t="str">
        <f t="shared" si="196"/>
        <v>01</v>
      </c>
      <c r="W1554" t="str">
        <f t="shared" si="197"/>
        <v>01</v>
      </c>
      <c r="X1554" s="8">
        <f t="shared" si="198"/>
        <v>42005</v>
      </c>
      <c r="Y1554">
        <f t="shared" si="193"/>
        <v>12.7</v>
      </c>
      <c r="Z1554" t="str">
        <f t="shared" si="194"/>
        <v>GRUENFARBE</v>
      </c>
      <c r="AA1554" s="9" t="str">
        <f t="shared" si="195"/>
        <v>01.01.2015</v>
      </c>
      <c r="AB1554" s="9" t="str">
        <f t="shared" si="199"/>
        <v>Nein</v>
      </c>
    </row>
    <row r="1555" spans="1:28" x14ac:dyDescent="0.25">
      <c r="A1555" t="s">
        <v>7167</v>
      </c>
      <c r="B1555" t="s">
        <v>51</v>
      </c>
      <c r="C1555" t="s">
        <v>7168</v>
      </c>
      <c r="D1555" t="s">
        <v>3916</v>
      </c>
      <c r="E1555" t="s">
        <v>3917</v>
      </c>
      <c r="F1555" t="s">
        <v>7169</v>
      </c>
      <c r="G1555" t="s">
        <v>69</v>
      </c>
      <c r="H1555" t="s">
        <v>51</v>
      </c>
      <c r="I1555" s="3" t="s">
        <v>9369</v>
      </c>
      <c r="J1555" t="s">
        <v>54</v>
      </c>
      <c r="K1555" t="s">
        <v>59</v>
      </c>
      <c r="L1555" t="s">
        <v>51</v>
      </c>
      <c r="M1555" t="s">
        <v>51</v>
      </c>
      <c r="N1555" t="s">
        <v>59</v>
      </c>
      <c r="O1555" t="s">
        <v>56</v>
      </c>
      <c r="P1555" t="s">
        <v>51</v>
      </c>
      <c r="Q1555" s="1" t="s">
        <v>7166</v>
      </c>
      <c r="R1555" t="s">
        <v>51</v>
      </c>
      <c r="S1555" t="s">
        <v>51</v>
      </c>
      <c r="T1555" t="s">
        <v>51</v>
      </c>
      <c r="U1555">
        <f t="shared" si="192"/>
        <v>2015</v>
      </c>
      <c r="V1555" t="str">
        <f t="shared" si="196"/>
        <v>01</v>
      </c>
      <c r="W1555" t="str">
        <f t="shared" si="197"/>
        <v>01</v>
      </c>
      <c r="X1555" s="8">
        <f t="shared" si="198"/>
        <v>42005</v>
      </c>
      <c r="Y1555">
        <f t="shared" si="193"/>
        <v>12.7</v>
      </c>
      <c r="Z1555" t="str">
        <f t="shared" si="194"/>
        <v>GRUENFARBE</v>
      </c>
      <c r="AA1555" s="9" t="str">
        <f t="shared" si="195"/>
        <v>01.01.2015</v>
      </c>
      <c r="AB1555" s="9" t="str">
        <f t="shared" si="199"/>
        <v>Nein</v>
      </c>
    </row>
    <row r="1556" spans="1:28" x14ac:dyDescent="0.25">
      <c r="A1556" t="s">
        <v>7170</v>
      </c>
      <c r="B1556" t="s">
        <v>51</v>
      </c>
      <c r="C1556" t="s">
        <v>7171</v>
      </c>
      <c r="D1556" t="s">
        <v>7172</v>
      </c>
      <c r="E1556" t="s">
        <v>7173</v>
      </c>
      <c r="F1556" t="s">
        <v>51</v>
      </c>
      <c r="G1556" t="s">
        <v>77</v>
      </c>
      <c r="H1556" t="s">
        <v>51</v>
      </c>
      <c r="I1556" s="3" t="s">
        <v>9277</v>
      </c>
      <c r="J1556" t="s">
        <v>54</v>
      </c>
      <c r="K1556" t="s">
        <v>59</v>
      </c>
      <c r="L1556" t="s">
        <v>51</v>
      </c>
      <c r="M1556" t="s">
        <v>51</v>
      </c>
      <c r="N1556" t="s">
        <v>59</v>
      </c>
      <c r="O1556" t="s">
        <v>56</v>
      </c>
      <c r="P1556" t="s">
        <v>74</v>
      </c>
      <c r="Q1556" s="1" t="s">
        <v>7166</v>
      </c>
      <c r="R1556" t="s">
        <v>51</v>
      </c>
      <c r="S1556" t="s">
        <v>1225</v>
      </c>
      <c r="T1556" t="s">
        <v>2387</v>
      </c>
      <c r="U1556">
        <f t="shared" si="192"/>
        <v>2014</v>
      </c>
      <c r="V1556" t="str">
        <f t="shared" si="196"/>
        <v>01</v>
      </c>
      <c r="W1556" t="str">
        <f t="shared" si="197"/>
        <v>01</v>
      </c>
      <c r="X1556" s="8">
        <f t="shared" si="198"/>
        <v>41640</v>
      </c>
      <c r="Y1556">
        <f t="shared" si="193"/>
        <v>12.7</v>
      </c>
      <c r="Z1556" t="str">
        <f t="shared" si="194"/>
        <v>GRUENFARBE</v>
      </c>
      <c r="AA1556" s="9" t="str">
        <f t="shared" si="195"/>
        <v>01.01.2014</v>
      </c>
      <c r="AB1556" s="9" t="str">
        <f t="shared" si="199"/>
        <v>Nein</v>
      </c>
    </row>
    <row r="1557" spans="1:28" x14ac:dyDescent="0.25">
      <c r="A1557" t="s">
        <v>7176</v>
      </c>
      <c r="B1557" t="s">
        <v>51</v>
      </c>
      <c r="C1557" t="s">
        <v>51</v>
      </c>
      <c r="D1557" t="s">
        <v>1887</v>
      </c>
      <c r="E1557" t="s">
        <v>5588</v>
      </c>
      <c r="F1557" t="s">
        <v>7177</v>
      </c>
      <c r="G1557" t="s">
        <v>66</v>
      </c>
      <c r="H1557" t="s">
        <v>51</v>
      </c>
      <c r="I1557" s="3" t="s">
        <v>9304</v>
      </c>
      <c r="J1557" t="s">
        <v>54</v>
      </c>
      <c r="K1557" t="s">
        <v>55</v>
      </c>
      <c r="L1557" t="s">
        <v>51</v>
      </c>
      <c r="M1557" t="s">
        <v>51</v>
      </c>
      <c r="N1557" t="s">
        <v>55</v>
      </c>
      <c r="O1557" t="s">
        <v>56</v>
      </c>
      <c r="P1557" t="s">
        <v>51</v>
      </c>
      <c r="Q1557" s="1" t="s">
        <v>7166</v>
      </c>
      <c r="R1557" t="s">
        <v>51</v>
      </c>
      <c r="S1557" t="s">
        <v>51</v>
      </c>
      <c r="T1557" t="s">
        <v>1356</v>
      </c>
      <c r="U1557">
        <f t="shared" si="192"/>
        <v>2011</v>
      </c>
      <c r="V1557" t="str">
        <f t="shared" si="196"/>
        <v>01</v>
      </c>
      <c r="W1557" t="str">
        <f t="shared" si="197"/>
        <v>01</v>
      </c>
      <c r="X1557" s="8">
        <f t="shared" si="198"/>
        <v>40544</v>
      </c>
      <c r="Y1557">
        <f t="shared" si="193"/>
        <v>12.7</v>
      </c>
      <c r="Z1557" t="str">
        <f t="shared" si="194"/>
        <v>GRUENFARBE</v>
      </c>
      <c r="AA1557" s="9" t="str">
        <f t="shared" si="195"/>
        <v>01.01.2011</v>
      </c>
      <c r="AB1557" s="9" t="str">
        <f t="shared" si="199"/>
        <v>Nein</v>
      </c>
    </row>
    <row r="1558" spans="1:28" x14ac:dyDescent="0.25">
      <c r="A1558" t="s">
        <v>7178</v>
      </c>
      <c r="B1558" t="s">
        <v>7179</v>
      </c>
      <c r="C1558" t="s">
        <v>7179</v>
      </c>
      <c r="D1558" t="s">
        <v>1887</v>
      </c>
      <c r="E1558" t="s">
        <v>5588</v>
      </c>
      <c r="F1558" t="s">
        <v>5859</v>
      </c>
      <c r="G1558" t="s">
        <v>66</v>
      </c>
      <c r="H1558" t="s">
        <v>51</v>
      </c>
      <c r="I1558" s="3" t="s">
        <v>9304</v>
      </c>
      <c r="J1558" t="s">
        <v>54</v>
      </c>
      <c r="K1558" t="s">
        <v>55</v>
      </c>
      <c r="L1558" t="s">
        <v>51</v>
      </c>
      <c r="M1558" t="s">
        <v>51</v>
      </c>
      <c r="N1558" t="s">
        <v>55</v>
      </c>
      <c r="O1558" t="s">
        <v>56</v>
      </c>
      <c r="P1558" t="s">
        <v>51</v>
      </c>
      <c r="Q1558" s="1" t="s">
        <v>7166</v>
      </c>
      <c r="R1558" t="s">
        <v>5590</v>
      </c>
      <c r="S1558" t="s">
        <v>450</v>
      </c>
      <c r="T1558" t="s">
        <v>1356</v>
      </c>
      <c r="U1558">
        <f t="shared" si="192"/>
        <v>2011</v>
      </c>
      <c r="V1558" t="str">
        <f t="shared" si="196"/>
        <v>01</v>
      </c>
      <c r="W1558" t="str">
        <f t="shared" si="197"/>
        <v>01</v>
      </c>
      <c r="X1558" s="8">
        <f t="shared" si="198"/>
        <v>40544</v>
      </c>
      <c r="Y1558">
        <f t="shared" si="193"/>
        <v>12.7</v>
      </c>
      <c r="Z1558" t="str">
        <f t="shared" si="194"/>
        <v>GRUENFARBE</v>
      </c>
      <c r="AA1558" s="9" t="str">
        <f t="shared" si="195"/>
        <v>01.01.2011</v>
      </c>
      <c r="AB1558" s="9" t="str">
        <f t="shared" si="199"/>
        <v>Nein</v>
      </c>
    </row>
    <row r="1559" spans="1:28" x14ac:dyDescent="0.25">
      <c r="A1559" t="s">
        <v>7174</v>
      </c>
      <c r="B1559" t="s">
        <v>51</v>
      </c>
      <c r="C1559" t="s">
        <v>51</v>
      </c>
      <c r="D1559" t="s">
        <v>4585</v>
      </c>
      <c r="E1559" t="s">
        <v>7175</v>
      </c>
      <c r="F1559" t="s">
        <v>51</v>
      </c>
      <c r="G1559" t="s">
        <v>79</v>
      </c>
      <c r="H1559" t="s">
        <v>51</v>
      </c>
      <c r="I1559" s="3" t="s">
        <v>9269</v>
      </c>
      <c r="J1559" t="s">
        <v>54</v>
      </c>
      <c r="K1559" t="s">
        <v>55</v>
      </c>
      <c r="L1559" t="s">
        <v>51</v>
      </c>
      <c r="M1559" t="s">
        <v>51</v>
      </c>
      <c r="N1559" t="s">
        <v>55</v>
      </c>
      <c r="O1559" t="s">
        <v>56</v>
      </c>
      <c r="P1559" t="s">
        <v>51</v>
      </c>
      <c r="Q1559" s="1" t="s">
        <v>7166</v>
      </c>
      <c r="R1559" t="s">
        <v>51</v>
      </c>
      <c r="S1559" t="s">
        <v>51</v>
      </c>
      <c r="T1559" t="s">
        <v>1356</v>
      </c>
      <c r="U1559">
        <f t="shared" si="192"/>
        <v>2010</v>
      </c>
      <c r="V1559" t="str">
        <f t="shared" si="196"/>
        <v>01</v>
      </c>
      <c r="W1559" t="str">
        <f t="shared" si="197"/>
        <v>01</v>
      </c>
      <c r="X1559" s="8">
        <f t="shared" si="198"/>
        <v>40179</v>
      </c>
      <c r="Y1559">
        <f t="shared" si="193"/>
        <v>12.7</v>
      </c>
      <c r="Z1559" t="str">
        <f t="shared" si="194"/>
        <v>GRUENFARBE</v>
      </c>
      <c r="AA1559" s="9" t="str">
        <f t="shared" si="195"/>
        <v>01.01.2010</v>
      </c>
      <c r="AB1559" s="9" t="str">
        <f t="shared" si="199"/>
        <v>Nein</v>
      </c>
    </row>
    <row r="1560" spans="1:28" x14ac:dyDescent="0.25">
      <c r="A1560" t="s">
        <v>7180</v>
      </c>
      <c r="B1560" t="s">
        <v>7181</v>
      </c>
      <c r="C1560" t="s">
        <v>7182</v>
      </c>
      <c r="D1560" t="s">
        <v>3521</v>
      </c>
      <c r="E1560" t="s">
        <v>3522</v>
      </c>
      <c r="F1560" t="s">
        <v>51</v>
      </c>
      <c r="G1560" t="s">
        <v>63</v>
      </c>
      <c r="H1560" t="s">
        <v>51</v>
      </c>
      <c r="I1560" s="3" t="s">
        <v>9948</v>
      </c>
      <c r="J1560" t="s">
        <v>54</v>
      </c>
      <c r="K1560" t="s">
        <v>59</v>
      </c>
      <c r="L1560" t="s">
        <v>51</v>
      </c>
      <c r="M1560" t="s">
        <v>51</v>
      </c>
      <c r="N1560" t="s">
        <v>59</v>
      </c>
      <c r="O1560" t="s">
        <v>56</v>
      </c>
      <c r="P1560" t="s">
        <v>51</v>
      </c>
      <c r="Q1560" s="1" t="s">
        <v>7183</v>
      </c>
      <c r="R1560" t="s">
        <v>51</v>
      </c>
      <c r="S1560" t="s">
        <v>450</v>
      </c>
      <c r="T1560" t="s">
        <v>471</v>
      </c>
      <c r="U1560">
        <f t="shared" si="192"/>
        <v>2019</v>
      </c>
      <c r="V1560" t="str">
        <f t="shared" si="196"/>
        <v>06</v>
      </c>
      <c r="W1560" t="str">
        <f t="shared" si="197"/>
        <v>14</v>
      </c>
      <c r="X1560" s="8">
        <f t="shared" si="198"/>
        <v>43630</v>
      </c>
      <c r="Y1560">
        <f t="shared" si="193"/>
        <v>12.6</v>
      </c>
      <c r="Z1560" t="str">
        <f t="shared" si="194"/>
        <v>GRUENFARBE</v>
      </c>
      <c r="AA1560" s="9" t="str">
        <f t="shared" si="195"/>
        <v>14.06.2019</v>
      </c>
      <c r="AB1560" s="9" t="str">
        <f t="shared" si="199"/>
        <v>Nein</v>
      </c>
    </row>
    <row r="1561" spans="1:28" x14ac:dyDescent="0.25">
      <c r="A1561" t="s">
        <v>7184</v>
      </c>
      <c r="B1561" t="s">
        <v>7185</v>
      </c>
      <c r="C1561" t="s">
        <v>7186</v>
      </c>
      <c r="D1561" t="s">
        <v>3521</v>
      </c>
      <c r="E1561" t="s">
        <v>3522</v>
      </c>
      <c r="F1561" t="s">
        <v>51</v>
      </c>
      <c r="G1561" t="s">
        <v>63</v>
      </c>
      <c r="H1561" t="s">
        <v>51</v>
      </c>
      <c r="I1561" s="3" t="s">
        <v>9949</v>
      </c>
      <c r="J1561" t="s">
        <v>54</v>
      </c>
      <c r="K1561" t="s">
        <v>59</v>
      </c>
      <c r="L1561" t="s">
        <v>51</v>
      </c>
      <c r="M1561" t="s">
        <v>51</v>
      </c>
      <c r="N1561" t="s">
        <v>59</v>
      </c>
      <c r="O1561" t="s">
        <v>56</v>
      </c>
      <c r="P1561" t="s">
        <v>51</v>
      </c>
      <c r="Q1561" s="1" t="s">
        <v>7183</v>
      </c>
      <c r="R1561" t="s">
        <v>51</v>
      </c>
      <c r="S1561" t="s">
        <v>450</v>
      </c>
      <c r="T1561" t="s">
        <v>471</v>
      </c>
      <c r="U1561">
        <f t="shared" si="192"/>
        <v>2019</v>
      </c>
      <c r="V1561" t="str">
        <f t="shared" si="196"/>
        <v>10</v>
      </c>
      <c r="W1561" t="str">
        <f t="shared" si="197"/>
        <v>02</v>
      </c>
      <c r="X1561" s="8">
        <f t="shared" si="198"/>
        <v>43740</v>
      </c>
      <c r="Y1561">
        <f t="shared" si="193"/>
        <v>12.6</v>
      </c>
      <c r="Z1561" t="str">
        <f t="shared" si="194"/>
        <v>GRUENFARBE</v>
      </c>
      <c r="AA1561" s="9" t="str">
        <f t="shared" si="195"/>
        <v>02.10.2019</v>
      </c>
      <c r="AB1561" s="9" t="str">
        <f t="shared" si="199"/>
        <v>Nein</v>
      </c>
    </row>
    <row r="1562" spans="1:28" x14ac:dyDescent="0.25">
      <c r="A1562" t="s">
        <v>7187</v>
      </c>
      <c r="B1562" t="s">
        <v>51</v>
      </c>
      <c r="C1562" t="s">
        <v>7188</v>
      </c>
      <c r="D1562" t="s">
        <v>2307</v>
      </c>
      <c r="E1562" t="s">
        <v>7189</v>
      </c>
      <c r="F1562" t="s">
        <v>7190</v>
      </c>
      <c r="G1562" t="s">
        <v>66</v>
      </c>
      <c r="H1562" t="s">
        <v>51</v>
      </c>
      <c r="I1562" s="3" t="s">
        <v>9698</v>
      </c>
      <c r="J1562" t="s">
        <v>54</v>
      </c>
      <c r="K1562" t="s">
        <v>59</v>
      </c>
      <c r="L1562" t="s">
        <v>51</v>
      </c>
      <c r="M1562" t="s">
        <v>51</v>
      </c>
      <c r="N1562" t="s">
        <v>59</v>
      </c>
      <c r="O1562" t="s">
        <v>56</v>
      </c>
      <c r="P1562" t="s">
        <v>51</v>
      </c>
      <c r="Q1562" s="1" t="s">
        <v>7183</v>
      </c>
      <c r="R1562" t="s">
        <v>51</v>
      </c>
      <c r="S1562" t="s">
        <v>51</v>
      </c>
      <c r="T1562" t="s">
        <v>51</v>
      </c>
      <c r="U1562">
        <f t="shared" si="192"/>
        <v>2016</v>
      </c>
      <c r="V1562" t="str">
        <f t="shared" si="196"/>
        <v>01</v>
      </c>
      <c r="W1562" t="str">
        <f t="shared" si="197"/>
        <v>01</v>
      </c>
      <c r="X1562" s="8">
        <f t="shared" si="198"/>
        <v>42370</v>
      </c>
      <c r="Y1562">
        <f t="shared" si="193"/>
        <v>12.6</v>
      </c>
      <c r="Z1562" t="str">
        <f t="shared" si="194"/>
        <v>GRUENFARBE</v>
      </c>
      <c r="AA1562" s="9" t="str">
        <f t="shared" si="195"/>
        <v>01.01.2016</v>
      </c>
      <c r="AB1562" s="9" t="str">
        <f t="shared" si="199"/>
        <v>Nein</v>
      </c>
    </row>
    <row r="1563" spans="1:28" x14ac:dyDescent="0.25">
      <c r="A1563" t="s">
        <v>7197</v>
      </c>
      <c r="B1563" t="s">
        <v>51</v>
      </c>
      <c r="C1563" t="s">
        <v>51</v>
      </c>
      <c r="D1563" t="s">
        <v>6767</v>
      </c>
      <c r="E1563" t="s">
        <v>7198</v>
      </c>
      <c r="F1563" t="s">
        <v>7199</v>
      </c>
      <c r="G1563" t="s">
        <v>79</v>
      </c>
      <c r="H1563" t="s">
        <v>51</v>
      </c>
      <c r="I1563" s="3" t="s">
        <v>9594</v>
      </c>
      <c r="J1563" t="s">
        <v>54</v>
      </c>
      <c r="K1563" t="s">
        <v>55</v>
      </c>
      <c r="L1563" t="s">
        <v>51</v>
      </c>
      <c r="M1563" t="s">
        <v>51</v>
      </c>
      <c r="N1563" t="s">
        <v>55</v>
      </c>
      <c r="O1563" t="s">
        <v>56</v>
      </c>
      <c r="P1563" t="s">
        <v>51</v>
      </c>
      <c r="Q1563" s="1" t="s">
        <v>7183</v>
      </c>
      <c r="R1563" t="s">
        <v>51</v>
      </c>
      <c r="S1563" t="s">
        <v>51</v>
      </c>
      <c r="T1563" t="s">
        <v>1356</v>
      </c>
      <c r="U1563">
        <f t="shared" si="192"/>
        <v>2012</v>
      </c>
      <c r="V1563" t="str">
        <f t="shared" si="196"/>
        <v>01</v>
      </c>
      <c r="W1563" t="str">
        <f t="shared" si="197"/>
        <v>01</v>
      </c>
      <c r="X1563" s="8">
        <f t="shared" si="198"/>
        <v>40909</v>
      </c>
      <c r="Y1563">
        <f t="shared" si="193"/>
        <v>12.6</v>
      </c>
      <c r="Z1563" t="str">
        <f t="shared" si="194"/>
        <v>GRUENFARBE</v>
      </c>
      <c r="AA1563" s="9" t="str">
        <f t="shared" si="195"/>
        <v>01.01.2012</v>
      </c>
      <c r="AB1563" s="9" t="str">
        <f t="shared" si="199"/>
        <v>Nein</v>
      </c>
    </row>
    <row r="1564" spans="1:28" x14ac:dyDescent="0.25">
      <c r="A1564" t="s">
        <v>7191</v>
      </c>
      <c r="B1564" t="s">
        <v>7192</v>
      </c>
      <c r="C1564" t="s">
        <v>7193</v>
      </c>
      <c r="D1564" t="s">
        <v>7194</v>
      </c>
      <c r="E1564" t="s">
        <v>3892</v>
      </c>
      <c r="F1564" t="s">
        <v>51</v>
      </c>
      <c r="G1564" t="s">
        <v>63</v>
      </c>
      <c r="H1564" t="s">
        <v>51</v>
      </c>
      <c r="I1564" s="3" t="s">
        <v>9370</v>
      </c>
      <c r="J1564" t="s">
        <v>54</v>
      </c>
      <c r="K1564" t="s">
        <v>73</v>
      </c>
      <c r="L1564" t="s">
        <v>51</v>
      </c>
      <c r="M1564" t="s">
        <v>51</v>
      </c>
      <c r="N1564" t="s">
        <v>73</v>
      </c>
      <c r="O1564" t="s">
        <v>74</v>
      </c>
      <c r="P1564" t="s">
        <v>56</v>
      </c>
      <c r="Q1564" s="1" t="s">
        <v>7183</v>
      </c>
      <c r="R1564" t="s">
        <v>7195</v>
      </c>
      <c r="S1564" t="s">
        <v>1225</v>
      </c>
      <c r="T1564" t="s">
        <v>7196</v>
      </c>
      <c r="U1564">
        <f t="shared" si="192"/>
        <v>2011</v>
      </c>
      <c r="V1564" t="str">
        <f t="shared" si="196"/>
        <v>03</v>
      </c>
      <c r="W1564" t="str">
        <f t="shared" si="197"/>
        <v>01</v>
      </c>
      <c r="X1564" s="8">
        <f t="shared" si="198"/>
        <v>40603</v>
      </c>
      <c r="Y1564">
        <f t="shared" si="193"/>
        <v>12.6</v>
      </c>
      <c r="Z1564" t="str">
        <f t="shared" si="194"/>
        <v>GRUENFARBE</v>
      </c>
      <c r="AA1564" s="9" t="str">
        <f t="shared" si="195"/>
        <v>01.03.2011</v>
      </c>
      <c r="AB1564" s="9" t="str">
        <f t="shared" si="199"/>
        <v>Nein</v>
      </c>
    </row>
    <row r="1565" spans="1:28" x14ac:dyDescent="0.25">
      <c r="A1565" t="s">
        <v>7236</v>
      </c>
      <c r="B1565" t="s">
        <v>7237</v>
      </c>
      <c r="C1565" t="s">
        <v>51</v>
      </c>
      <c r="D1565" t="s">
        <v>7238</v>
      </c>
      <c r="E1565" t="s">
        <v>7239</v>
      </c>
      <c r="F1565" t="s">
        <v>51</v>
      </c>
      <c r="G1565" t="s">
        <v>53</v>
      </c>
      <c r="H1565" t="s">
        <v>51</v>
      </c>
      <c r="I1565" s="3" t="s">
        <v>9269</v>
      </c>
      <c r="J1565" t="s">
        <v>54</v>
      </c>
      <c r="K1565" t="s">
        <v>55</v>
      </c>
      <c r="L1565" t="s">
        <v>51</v>
      </c>
      <c r="M1565" t="s">
        <v>51</v>
      </c>
      <c r="N1565" t="s">
        <v>55</v>
      </c>
      <c r="O1565" t="s">
        <v>56</v>
      </c>
      <c r="P1565" t="s">
        <v>51</v>
      </c>
      <c r="Q1565" s="1" t="s">
        <v>7183</v>
      </c>
      <c r="R1565" t="s">
        <v>51</v>
      </c>
      <c r="S1565" t="s">
        <v>918</v>
      </c>
      <c r="T1565" t="s">
        <v>616</v>
      </c>
      <c r="U1565">
        <f t="shared" si="192"/>
        <v>2010</v>
      </c>
      <c r="V1565" t="str">
        <f t="shared" si="196"/>
        <v>01</v>
      </c>
      <c r="W1565" t="str">
        <f t="shared" si="197"/>
        <v>01</v>
      </c>
      <c r="X1565" s="8">
        <f t="shared" si="198"/>
        <v>40179</v>
      </c>
      <c r="Y1565">
        <f t="shared" si="193"/>
        <v>12.6</v>
      </c>
      <c r="Z1565" t="str">
        <f t="shared" si="194"/>
        <v>GRUENFARBE</v>
      </c>
      <c r="AA1565" s="9" t="str">
        <f t="shared" si="195"/>
        <v>01.01.2010</v>
      </c>
      <c r="AB1565" s="9" t="str">
        <f t="shared" si="199"/>
        <v>Nein</v>
      </c>
    </row>
    <row r="1566" spans="1:28" x14ac:dyDescent="0.25">
      <c r="A1566" t="s">
        <v>7254</v>
      </c>
      <c r="B1566" t="s">
        <v>7255</v>
      </c>
      <c r="C1566" t="s">
        <v>51</v>
      </c>
      <c r="D1566" t="s">
        <v>7256</v>
      </c>
      <c r="E1566" t="s">
        <v>7257</v>
      </c>
      <c r="F1566" t="s">
        <v>51</v>
      </c>
      <c r="G1566" t="s">
        <v>66</v>
      </c>
      <c r="H1566" t="s">
        <v>51</v>
      </c>
      <c r="I1566" s="3" t="s">
        <v>9955</v>
      </c>
      <c r="J1566" t="s">
        <v>54</v>
      </c>
      <c r="K1566" t="s">
        <v>91</v>
      </c>
      <c r="L1566" t="s">
        <v>51</v>
      </c>
      <c r="M1566" t="s">
        <v>51</v>
      </c>
      <c r="N1566" t="s">
        <v>91</v>
      </c>
      <c r="O1566" t="s">
        <v>56</v>
      </c>
      <c r="P1566" t="s">
        <v>56</v>
      </c>
      <c r="Q1566" s="1" t="s">
        <v>7183</v>
      </c>
      <c r="R1566" t="s">
        <v>51</v>
      </c>
      <c r="S1566" t="s">
        <v>450</v>
      </c>
      <c r="T1566" t="s">
        <v>1356</v>
      </c>
      <c r="U1566">
        <f t="shared" si="192"/>
        <v>2004</v>
      </c>
      <c r="V1566" t="str">
        <f t="shared" si="196"/>
        <v>07</v>
      </c>
      <c r="W1566" t="str">
        <f t="shared" si="197"/>
        <v>03</v>
      </c>
      <c r="X1566" s="8">
        <f t="shared" si="198"/>
        <v>38171</v>
      </c>
      <c r="Y1566">
        <f t="shared" si="193"/>
        <v>12.6</v>
      </c>
      <c r="Z1566" t="str">
        <f t="shared" si="194"/>
        <v>GRUENFARBE</v>
      </c>
      <c r="AA1566" s="9" t="str">
        <f t="shared" si="195"/>
        <v>03.07.2004</v>
      </c>
      <c r="AB1566" s="9" t="str">
        <f t="shared" si="199"/>
        <v>Nein</v>
      </c>
    </row>
    <row r="1567" spans="1:28" x14ac:dyDescent="0.25">
      <c r="A1567" t="s">
        <v>7200</v>
      </c>
      <c r="B1567" t="s">
        <v>7201</v>
      </c>
      <c r="C1567" t="s">
        <v>7202</v>
      </c>
      <c r="D1567" t="s">
        <v>5808</v>
      </c>
      <c r="E1567" t="s">
        <v>5809</v>
      </c>
      <c r="F1567" t="s">
        <v>51</v>
      </c>
      <c r="G1567" t="s">
        <v>58</v>
      </c>
      <c r="H1567" t="s">
        <v>51</v>
      </c>
      <c r="I1567" s="3" t="s">
        <v>9950</v>
      </c>
      <c r="J1567" t="s">
        <v>54</v>
      </c>
      <c r="K1567" t="s">
        <v>59</v>
      </c>
      <c r="L1567" t="s">
        <v>51</v>
      </c>
      <c r="M1567" t="s">
        <v>51</v>
      </c>
      <c r="N1567" t="s">
        <v>59</v>
      </c>
      <c r="O1567" t="s">
        <v>56</v>
      </c>
      <c r="P1567" t="s">
        <v>172</v>
      </c>
      <c r="Q1567" s="1" t="s">
        <v>7183</v>
      </c>
      <c r="R1567" t="s">
        <v>5811</v>
      </c>
      <c r="S1567" t="s">
        <v>450</v>
      </c>
      <c r="T1567" t="s">
        <v>1279</v>
      </c>
      <c r="U1567">
        <f t="shared" si="192"/>
        <v>2003</v>
      </c>
      <c r="V1567" t="str">
        <f t="shared" si="196"/>
        <v>12</v>
      </c>
      <c r="W1567" t="str">
        <f t="shared" si="197"/>
        <v>11</v>
      </c>
      <c r="X1567" s="8">
        <f t="shared" si="198"/>
        <v>37966</v>
      </c>
      <c r="Y1567">
        <f t="shared" si="193"/>
        <v>12.6</v>
      </c>
      <c r="Z1567" t="str">
        <f t="shared" si="194"/>
        <v>GRUENFARBE</v>
      </c>
      <c r="AA1567" s="9" t="str">
        <f t="shared" si="195"/>
        <v>11.12.2003</v>
      </c>
      <c r="AB1567" s="9" t="str">
        <f t="shared" si="199"/>
        <v>Nein</v>
      </c>
    </row>
    <row r="1568" spans="1:28" x14ac:dyDescent="0.25">
      <c r="A1568" t="s">
        <v>7248</v>
      </c>
      <c r="B1568" t="s">
        <v>3923</v>
      </c>
      <c r="C1568" t="s">
        <v>7249</v>
      </c>
      <c r="D1568" t="s">
        <v>7250</v>
      </c>
      <c r="E1568" t="s">
        <v>7251</v>
      </c>
      <c r="F1568" t="s">
        <v>7252</v>
      </c>
      <c r="G1568" t="s">
        <v>84</v>
      </c>
      <c r="H1568" t="s">
        <v>51</v>
      </c>
      <c r="I1568" s="3" t="s">
        <v>9954</v>
      </c>
      <c r="J1568" t="s">
        <v>54</v>
      </c>
      <c r="K1568" t="s">
        <v>91</v>
      </c>
      <c r="L1568" t="s">
        <v>51</v>
      </c>
      <c r="M1568" t="s">
        <v>51</v>
      </c>
      <c r="N1568" t="s">
        <v>91</v>
      </c>
      <c r="O1568" t="s">
        <v>56</v>
      </c>
      <c r="P1568" t="s">
        <v>172</v>
      </c>
      <c r="Q1568" s="1" t="s">
        <v>7183</v>
      </c>
      <c r="R1568" t="s">
        <v>51</v>
      </c>
      <c r="S1568" t="s">
        <v>1225</v>
      </c>
      <c r="T1568" t="s">
        <v>7253</v>
      </c>
      <c r="U1568">
        <f t="shared" si="192"/>
        <v>2003</v>
      </c>
      <c r="V1568" t="str">
        <f t="shared" si="196"/>
        <v>12</v>
      </c>
      <c r="W1568" t="str">
        <f t="shared" si="197"/>
        <v>19</v>
      </c>
      <c r="X1568" s="8">
        <f t="shared" si="198"/>
        <v>37974</v>
      </c>
      <c r="Y1568">
        <f t="shared" si="193"/>
        <v>12.6</v>
      </c>
      <c r="Z1568" t="str">
        <f t="shared" si="194"/>
        <v>GRUENFARBE</v>
      </c>
      <c r="AA1568" s="9" t="str">
        <f t="shared" si="195"/>
        <v>19.12.2003</v>
      </c>
      <c r="AB1568" s="9" t="str">
        <f t="shared" si="199"/>
        <v>Nein</v>
      </c>
    </row>
    <row r="1569" spans="1:28" x14ac:dyDescent="0.25">
      <c r="A1569" t="s">
        <v>7240</v>
      </c>
      <c r="B1569" t="s">
        <v>7241</v>
      </c>
      <c r="C1569" t="s">
        <v>51</v>
      </c>
      <c r="D1569" t="s">
        <v>7242</v>
      </c>
      <c r="E1569" t="s">
        <v>7243</v>
      </c>
      <c r="F1569" t="s">
        <v>51</v>
      </c>
      <c r="G1569" t="s">
        <v>63</v>
      </c>
      <c r="H1569" t="s">
        <v>51</v>
      </c>
      <c r="I1569" s="3" t="s">
        <v>9601</v>
      </c>
      <c r="J1569" t="s">
        <v>54</v>
      </c>
      <c r="K1569" t="s">
        <v>59</v>
      </c>
      <c r="L1569" t="s">
        <v>51</v>
      </c>
      <c r="M1569" t="s">
        <v>51</v>
      </c>
      <c r="N1569" t="s">
        <v>59</v>
      </c>
      <c r="O1569" t="s">
        <v>56</v>
      </c>
      <c r="P1569" t="s">
        <v>51</v>
      </c>
      <c r="Q1569" s="1" t="s">
        <v>7183</v>
      </c>
      <c r="R1569" t="s">
        <v>51</v>
      </c>
      <c r="S1569" t="s">
        <v>918</v>
      </c>
      <c r="T1569" t="s">
        <v>471</v>
      </c>
      <c r="U1569">
        <f t="shared" si="192"/>
        <v>2002</v>
      </c>
      <c r="V1569" t="str">
        <f t="shared" si="196"/>
        <v>01</v>
      </c>
      <c r="W1569" t="str">
        <f t="shared" si="197"/>
        <v>01</v>
      </c>
      <c r="X1569" s="8">
        <f t="shared" si="198"/>
        <v>37257</v>
      </c>
      <c r="Y1569">
        <f t="shared" si="193"/>
        <v>12.6</v>
      </c>
      <c r="Z1569" t="str">
        <f t="shared" si="194"/>
        <v>GRUENFARBE</v>
      </c>
      <c r="AA1569" s="9" t="str">
        <f t="shared" si="195"/>
        <v>01.01.2002</v>
      </c>
      <c r="AB1569" s="9" t="str">
        <f t="shared" si="199"/>
        <v>Nein</v>
      </c>
    </row>
    <row r="1570" spans="1:28" x14ac:dyDescent="0.25">
      <c r="A1570" t="s">
        <v>7228</v>
      </c>
      <c r="B1570" t="s">
        <v>7229</v>
      </c>
      <c r="C1570" t="s">
        <v>7230</v>
      </c>
      <c r="D1570" t="s">
        <v>7231</v>
      </c>
      <c r="E1570" t="s">
        <v>7232</v>
      </c>
      <c r="F1570" t="s">
        <v>7233</v>
      </c>
      <c r="G1570" t="s">
        <v>63</v>
      </c>
      <c r="H1570" t="s">
        <v>51</v>
      </c>
      <c r="I1570" s="3" t="s">
        <v>9953</v>
      </c>
      <c r="J1570" t="s">
        <v>54</v>
      </c>
      <c r="K1570" t="s">
        <v>73</v>
      </c>
      <c r="L1570" t="s">
        <v>51</v>
      </c>
      <c r="M1570" t="s">
        <v>51</v>
      </c>
      <c r="N1570" t="s">
        <v>73</v>
      </c>
      <c r="O1570" t="s">
        <v>74</v>
      </c>
      <c r="P1570" t="s">
        <v>419</v>
      </c>
      <c r="Q1570" s="1" t="s">
        <v>7183</v>
      </c>
      <c r="R1570" t="s">
        <v>7234</v>
      </c>
      <c r="S1570" t="s">
        <v>1225</v>
      </c>
      <c r="T1570" t="s">
        <v>7235</v>
      </c>
      <c r="U1570">
        <f t="shared" si="192"/>
        <v>2001</v>
      </c>
      <c r="V1570" t="str">
        <f t="shared" si="196"/>
        <v>10</v>
      </c>
      <c r="W1570" t="str">
        <f t="shared" si="197"/>
        <v>01</v>
      </c>
      <c r="X1570" s="8">
        <f t="shared" si="198"/>
        <v>37165</v>
      </c>
      <c r="Y1570">
        <f t="shared" si="193"/>
        <v>12.6</v>
      </c>
      <c r="Z1570" t="str">
        <f t="shared" si="194"/>
        <v>GRUENFARBE</v>
      </c>
      <c r="AA1570" s="9" t="str">
        <f t="shared" si="195"/>
        <v>01.10.2001</v>
      </c>
      <c r="AB1570" s="9" t="str">
        <f t="shared" si="199"/>
        <v>Nein</v>
      </c>
    </row>
    <row r="1571" spans="1:28" x14ac:dyDescent="0.25">
      <c r="A1571" t="s">
        <v>7244</v>
      </c>
      <c r="B1571" t="s">
        <v>7245</v>
      </c>
      <c r="C1571" t="s">
        <v>51</v>
      </c>
      <c r="D1571" t="s">
        <v>7246</v>
      </c>
      <c r="E1571" t="s">
        <v>7247</v>
      </c>
      <c r="F1571" t="s">
        <v>51</v>
      </c>
      <c r="G1571" t="s">
        <v>69</v>
      </c>
      <c r="H1571" t="s">
        <v>51</v>
      </c>
      <c r="I1571" s="3" t="s">
        <v>9496</v>
      </c>
      <c r="J1571" t="s">
        <v>54</v>
      </c>
      <c r="K1571" t="s">
        <v>59</v>
      </c>
      <c r="L1571" t="s">
        <v>51</v>
      </c>
      <c r="M1571" t="s">
        <v>51</v>
      </c>
      <c r="N1571" t="s">
        <v>59</v>
      </c>
      <c r="O1571" t="s">
        <v>56</v>
      </c>
      <c r="P1571" t="s">
        <v>51</v>
      </c>
      <c r="Q1571" s="1" t="s">
        <v>7183</v>
      </c>
      <c r="R1571" t="s">
        <v>51</v>
      </c>
      <c r="S1571" t="s">
        <v>1225</v>
      </c>
      <c r="T1571" t="s">
        <v>3826</v>
      </c>
      <c r="U1571">
        <f t="shared" si="192"/>
        <v>2001</v>
      </c>
      <c r="V1571" t="str">
        <f t="shared" si="196"/>
        <v>01</v>
      </c>
      <c r="W1571" t="str">
        <f t="shared" si="197"/>
        <v>01</v>
      </c>
      <c r="X1571" s="8">
        <f t="shared" si="198"/>
        <v>36892</v>
      </c>
      <c r="Y1571">
        <f t="shared" si="193"/>
        <v>12.6</v>
      </c>
      <c r="Z1571" t="str">
        <f t="shared" si="194"/>
        <v>GRUENFARBE</v>
      </c>
      <c r="AA1571" s="9" t="str">
        <f t="shared" si="195"/>
        <v>01.01.2001</v>
      </c>
      <c r="AB1571" s="9" t="str">
        <f t="shared" si="199"/>
        <v>Nein</v>
      </c>
    </row>
    <row r="1572" spans="1:28" x14ac:dyDescent="0.25">
      <c r="A1572" t="s">
        <v>7215</v>
      </c>
      <c r="B1572" t="s">
        <v>224</v>
      </c>
      <c r="C1572" t="s">
        <v>7216</v>
      </c>
      <c r="D1572" t="s">
        <v>1537</v>
      </c>
      <c r="E1572" t="s">
        <v>1538</v>
      </c>
      <c r="F1572" t="s">
        <v>7217</v>
      </c>
      <c r="G1572" t="s">
        <v>53</v>
      </c>
      <c r="H1572" t="s">
        <v>7216</v>
      </c>
      <c r="I1572" s="3" t="s">
        <v>9419</v>
      </c>
      <c r="J1572" t="s">
        <v>54</v>
      </c>
      <c r="K1572" t="s">
        <v>463</v>
      </c>
      <c r="L1572" t="s">
        <v>51</v>
      </c>
      <c r="M1572" t="s">
        <v>51</v>
      </c>
      <c r="N1572" t="s">
        <v>463</v>
      </c>
      <c r="O1572" t="s">
        <v>74</v>
      </c>
      <c r="P1572" t="s">
        <v>74</v>
      </c>
      <c r="Q1572" s="1" t="s">
        <v>7183</v>
      </c>
      <c r="R1572" t="s">
        <v>532</v>
      </c>
      <c r="S1572" t="s">
        <v>1225</v>
      </c>
      <c r="T1572" t="s">
        <v>616</v>
      </c>
      <c r="U1572">
        <f t="shared" si="192"/>
        <v>1994</v>
      </c>
      <c r="V1572" t="str">
        <f t="shared" si="196"/>
        <v>01</v>
      </c>
      <c r="W1572" t="str">
        <f t="shared" si="197"/>
        <v>01</v>
      </c>
      <c r="X1572" s="8">
        <f t="shared" si="198"/>
        <v>34335</v>
      </c>
      <c r="Y1572">
        <f t="shared" si="193"/>
        <v>12.6</v>
      </c>
      <c r="Z1572" t="str">
        <f t="shared" si="194"/>
        <v>GRUENFARBE</v>
      </c>
      <c r="AA1572" s="9" t="str">
        <f t="shared" si="195"/>
        <v>01.01.1994</v>
      </c>
      <c r="AB1572" s="9" t="str">
        <f t="shared" si="199"/>
        <v>Nein</v>
      </c>
    </row>
    <row r="1573" spans="1:28" x14ac:dyDescent="0.25">
      <c r="A1573" t="s">
        <v>7210</v>
      </c>
      <c r="B1573" t="s">
        <v>224</v>
      </c>
      <c r="C1573" t="s">
        <v>7211</v>
      </c>
      <c r="D1573" t="s">
        <v>7212</v>
      </c>
      <c r="E1573" t="s">
        <v>7213</v>
      </c>
      <c r="F1573" t="s">
        <v>7214</v>
      </c>
      <c r="G1573" t="s">
        <v>53</v>
      </c>
      <c r="H1573" t="s">
        <v>7211</v>
      </c>
      <c r="I1573" s="4" t="s">
        <v>9544</v>
      </c>
      <c r="J1573" t="s">
        <v>54</v>
      </c>
      <c r="K1573" t="s">
        <v>463</v>
      </c>
      <c r="L1573" t="s">
        <v>51</v>
      </c>
      <c r="M1573" t="s">
        <v>51</v>
      </c>
      <c r="N1573" t="s">
        <v>463</v>
      </c>
      <c r="O1573" t="s">
        <v>74</v>
      </c>
      <c r="P1573" t="s">
        <v>74</v>
      </c>
      <c r="Q1573" s="1" t="s">
        <v>7183</v>
      </c>
      <c r="R1573" t="s">
        <v>532</v>
      </c>
      <c r="S1573" t="s">
        <v>450</v>
      </c>
      <c r="T1573" t="s">
        <v>616</v>
      </c>
      <c r="U1573">
        <f t="shared" si="192"/>
        <v>1988</v>
      </c>
      <c r="V1573" t="str">
        <f t="shared" si="196"/>
        <v>01</v>
      </c>
      <c r="W1573" t="str">
        <f t="shared" si="197"/>
        <v>01</v>
      </c>
      <c r="X1573" s="8">
        <f t="shared" si="198"/>
        <v>32143</v>
      </c>
      <c r="Y1573">
        <f t="shared" si="193"/>
        <v>12.6</v>
      </c>
      <c r="Z1573" t="str">
        <f t="shared" si="194"/>
        <v>ROTFARBE</v>
      </c>
      <c r="AA1573" s="9" t="str">
        <f t="shared" si="195"/>
        <v>01.01.1988</v>
      </c>
      <c r="AB1573" s="9" t="str">
        <f t="shared" si="199"/>
        <v>Nein</v>
      </c>
    </row>
    <row r="1574" spans="1:28" x14ac:dyDescent="0.25">
      <c r="A1574" t="s">
        <v>7218</v>
      </c>
      <c r="B1574" t="s">
        <v>224</v>
      </c>
      <c r="C1574" t="s">
        <v>7219</v>
      </c>
      <c r="D1574" t="s">
        <v>7220</v>
      </c>
      <c r="E1574" t="s">
        <v>7221</v>
      </c>
      <c r="F1574" t="s">
        <v>7222</v>
      </c>
      <c r="G1574" t="s">
        <v>53</v>
      </c>
      <c r="H1574" t="s">
        <v>7219</v>
      </c>
      <c r="I1574" s="4" t="s">
        <v>9256</v>
      </c>
      <c r="J1574" t="s">
        <v>54</v>
      </c>
      <c r="K1574" t="s">
        <v>463</v>
      </c>
      <c r="L1574" t="s">
        <v>51</v>
      </c>
      <c r="M1574" t="s">
        <v>51</v>
      </c>
      <c r="N1574" t="s">
        <v>463</v>
      </c>
      <c r="O1574" t="s">
        <v>74</v>
      </c>
      <c r="P1574" t="s">
        <v>74</v>
      </c>
      <c r="Q1574" s="1" t="s">
        <v>7183</v>
      </c>
      <c r="R1574" t="s">
        <v>532</v>
      </c>
      <c r="S1574" t="s">
        <v>1225</v>
      </c>
      <c r="T1574" t="s">
        <v>616</v>
      </c>
      <c r="U1574">
        <f t="shared" si="192"/>
        <v>1984</v>
      </c>
      <c r="V1574" t="str">
        <f t="shared" si="196"/>
        <v>01</v>
      </c>
      <c r="W1574" t="str">
        <f t="shared" si="197"/>
        <v>01</v>
      </c>
      <c r="X1574" s="8">
        <f t="shared" si="198"/>
        <v>30682</v>
      </c>
      <c r="Y1574">
        <f t="shared" si="193"/>
        <v>12.6</v>
      </c>
      <c r="Z1574" t="str">
        <f t="shared" si="194"/>
        <v>ROTFARBE</v>
      </c>
      <c r="AA1574" s="9" t="str">
        <f t="shared" si="195"/>
        <v>01.01.1984</v>
      </c>
      <c r="AB1574" s="9" t="str">
        <f t="shared" si="199"/>
        <v>Nein</v>
      </c>
    </row>
    <row r="1575" spans="1:28" x14ac:dyDescent="0.25">
      <c r="A1575" t="s">
        <v>7203</v>
      </c>
      <c r="B1575" t="s">
        <v>7204</v>
      </c>
      <c r="C1575" t="s">
        <v>7204</v>
      </c>
      <c r="D1575" t="s">
        <v>7205</v>
      </c>
      <c r="E1575" t="s">
        <v>7206</v>
      </c>
      <c r="F1575" t="s">
        <v>7207</v>
      </c>
      <c r="G1575" t="s">
        <v>63</v>
      </c>
      <c r="H1575" t="s">
        <v>51</v>
      </c>
      <c r="I1575" s="4" t="s">
        <v>9951</v>
      </c>
      <c r="J1575" t="s">
        <v>54</v>
      </c>
      <c r="K1575" t="s">
        <v>1281</v>
      </c>
      <c r="L1575" t="s">
        <v>1281</v>
      </c>
      <c r="M1575" t="s">
        <v>2419</v>
      </c>
      <c r="N1575" t="s">
        <v>1281</v>
      </c>
      <c r="O1575" t="s">
        <v>74</v>
      </c>
      <c r="P1575" t="s">
        <v>56</v>
      </c>
      <c r="Q1575" s="1" t="s">
        <v>7183</v>
      </c>
      <c r="R1575" t="s">
        <v>7208</v>
      </c>
      <c r="S1575" t="s">
        <v>1366</v>
      </c>
      <c r="T1575" t="s">
        <v>7209</v>
      </c>
      <c r="U1575">
        <f t="shared" si="192"/>
        <v>1981</v>
      </c>
      <c r="V1575" t="str">
        <f t="shared" si="196"/>
        <v>04</v>
      </c>
      <c r="W1575" t="str">
        <f t="shared" si="197"/>
        <v>01</v>
      </c>
      <c r="X1575" s="8">
        <f t="shared" si="198"/>
        <v>29677</v>
      </c>
      <c r="Y1575">
        <f t="shared" si="193"/>
        <v>12.6</v>
      </c>
      <c r="Z1575" t="str">
        <f t="shared" si="194"/>
        <v>ROTFARBE</v>
      </c>
      <c r="AA1575" s="9" t="str">
        <f t="shared" si="195"/>
        <v>01.04.1981</v>
      </c>
      <c r="AB1575" s="9" t="str">
        <f t="shared" si="199"/>
        <v>Nein</v>
      </c>
    </row>
    <row r="1576" spans="1:28" x14ac:dyDescent="0.25">
      <c r="A1576" t="s">
        <v>7223</v>
      </c>
      <c r="B1576" t="s">
        <v>7224</v>
      </c>
      <c r="C1576" t="s">
        <v>7225</v>
      </c>
      <c r="D1576" t="s">
        <v>7226</v>
      </c>
      <c r="E1576" t="s">
        <v>7225</v>
      </c>
      <c r="F1576" t="s">
        <v>51</v>
      </c>
      <c r="G1576" t="s">
        <v>53</v>
      </c>
      <c r="H1576" t="s">
        <v>51</v>
      </c>
      <c r="I1576" s="4" t="s">
        <v>9952</v>
      </c>
      <c r="J1576" t="s">
        <v>54</v>
      </c>
      <c r="K1576" t="s">
        <v>463</v>
      </c>
      <c r="L1576" t="s">
        <v>51</v>
      </c>
      <c r="M1576" t="s">
        <v>51</v>
      </c>
      <c r="N1576" t="s">
        <v>463</v>
      </c>
      <c r="O1576" t="s">
        <v>56</v>
      </c>
      <c r="P1576" t="s">
        <v>74</v>
      </c>
      <c r="Q1576" s="1" t="s">
        <v>7183</v>
      </c>
      <c r="R1576" t="s">
        <v>7227</v>
      </c>
      <c r="S1576" t="s">
        <v>1225</v>
      </c>
      <c r="T1576" t="s">
        <v>2103</v>
      </c>
      <c r="U1576">
        <f t="shared" si="192"/>
        <v>1922</v>
      </c>
      <c r="V1576" t="str">
        <f t="shared" si="196"/>
        <v>07</v>
      </c>
      <c r="W1576" t="str">
        <f t="shared" si="197"/>
        <v>01</v>
      </c>
      <c r="X1576" s="8">
        <f t="shared" si="198"/>
        <v>8218</v>
      </c>
      <c r="Y1576">
        <f t="shared" si="193"/>
        <v>12.6</v>
      </c>
      <c r="Z1576" t="str">
        <f t="shared" si="194"/>
        <v>ROTFARBE</v>
      </c>
      <c r="AA1576" s="9" t="str">
        <f t="shared" si="195"/>
        <v>01.07.1922</v>
      </c>
      <c r="AB1576" s="9" t="str">
        <f t="shared" si="199"/>
        <v>Nein</v>
      </c>
    </row>
    <row r="1577" spans="1:28" x14ac:dyDescent="0.25">
      <c r="A1577" t="s">
        <v>7258</v>
      </c>
      <c r="B1577" t="s">
        <v>5535</v>
      </c>
      <c r="C1577" t="s">
        <v>7259</v>
      </c>
      <c r="D1577" t="s">
        <v>7260</v>
      </c>
      <c r="E1577" t="s">
        <v>1231</v>
      </c>
      <c r="F1577" t="s">
        <v>51</v>
      </c>
      <c r="G1577" t="s">
        <v>53</v>
      </c>
      <c r="H1577" t="s">
        <v>7259</v>
      </c>
      <c r="I1577" s="3" t="s">
        <v>9336</v>
      </c>
      <c r="J1577" t="s">
        <v>54</v>
      </c>
      <c r="K1577" t="s">
        <v>2232</v>
      </c>
      <c r="L1577" t="s">
        <v>51</v>
      </c>
      <c r="M1577" t="s">
        <v>51</v>
      </c>
      <c r="N1577" t="s">
        <v>2232</v>
      </c>
      <c r="O1577" t="s">
        <v>74</v>
      </c>
      <c r="P1577" t="s">
        <v>74</v>
      </c>
      <c r="Q1577" s="1" t="s">
        <v>7261</v>
      </c>
      <c r="R1577" t="s">
        <v>7262</v>
      </c>
      <c r="S1577" t="s">
        <v>450</v>
      </c>
      <c r="T1577" t="s">
        <v>7263</v>
      </c>
      <c r="U1577">
        <f t="shared" si="192"/>
        <v>2018</v>
      </c>
      <c r="V1577" t="str">
        <f t="shared" si="196"/>
        <v>01</v>
      </c>
      <c r="W1577" t="str">
        <f t="shared" si="197"/>
        <v>01</v>
      </c>
      <c r="X1577" s="8">
        <f t="shared" si="198"/>
        <v>43101</v>
      </c>
      <c r="Y1577">
        <f t="shared" si="193"/>
        <v>12.5</v>
      </c>
      <c r="Z1577" t="str">
        <f t="shared" si="194"/>
        <v>GRUENFARBE</v>
      </c>
      <c r="AA1577" s="9" t="str">
        <f t="shared" si="195"/>
        <v>01.01.2018</v>
      </c>
      <c r="AB1577" s="9" t="str">
        <f t="shared" si="199"/>
        <v>Nein</v>
      </c>
    </row>
    <row r="1578" spans="1:28" x14ac:dyDescent="0.25">
      <c r="A1578" t="s">
        <v>7264</v>
      </c>
      <c r="B1578" t="s">
        <v>51</v>
      </c>
      <c r="C1578" t="s">
        <v>7265</v>
      </c>
      <c r="D1578" t="s">
        <v>3452</v>
      </c>
      <c r="E1578" t="s">
        <v>7266</v>
      </c>
      <c r="F1578" t="s">
        <v>7267</v>
      </c>
      <c r="G1578" t="s">
        <v>79</v>
      </c>
      <c r="H1578" t="s">
        <v>51</v>
      </c>
      <c r="I1578" s="3" t="s">
        <v>9369</v>
      </c>
      <c r="J1578" t="s">
        <v>54</v>
      </c>
      <c r="K1578" t="s">
        <v>59</v>
      </c>
      <c r="L1578" t="s">
        <v>51</v>
      </c>
      <c r="M1578" t="s">
        <v>51</v>
      </c>
      <c r="N1578" t="s">
        <v>59</v>
      </c>
      <c r="O1578" t="s">
        <v>56</v>
      </c>
      <c r="P1578" t="s">
        <v>51</v>
      </c>
      <c r="Q1578" s="1" t="s">
        <v>7261</v>
      </c>
      <c r="R1578" t="s">
        <v>51</v>
      </c>
      <c r="S1578" t="s">
        <v>51</v>
      </c>
      <c r="T1578" t="s">
        <v>51</v>
      </c>
      <c r="U1578">
        <f t="shared" si="192"/>
        <v>2015</v>
      </c>
      <c r="V1578" t="str">
        <f t="shared" si="196"/>
        <v>01</v>
      </c>
      <c r="W1578" t="str">
        <f t="shared" si="197"/>
        <v>01</v>
      </c>
      <c r="X1578" s="8">
        <f t="shared" si="198"/>
        <v>42005</v>
      </c>
      <c r="Y1578">
        <f t="shared" si="193"/>
        <v>12.5</v>
      </c>
      <c r="Z1578" t="str">
        <f t="shared" si="194"/>
        <v>GRUENFARBE</v>
      </c>
      <c r="AA1578" s="9" t="str">
        <f t="shared" si="195"/>
        <v>01.01.2015</v>
      </c>
      <c r="AB1578" s="9" t="str">
        <f t="shared" si="199"/>
        <v>Nein</v>
      </c>
    </row>
    <row r="1579" spans="1:28" x14ac:dyDescent="0.25">
      <c r="A1579" t="s">
        <v>7273</v>
      </c>
      <c r="B1579" t="s">
        <v>7274</v>
      </c>
      <c r="C1579" t="s">
        <v>7275</v>
      </c>
      <c r="D1579" t="s">
        <v>7276</v>
      </c>
      <c r="E1579" t="s">
        <v>7277</v>
      </c>
      <c r="F1579" t="s">
        <v>7278</v>
      </c>
      <c r="G1579" t="s">
        <v>53</v>
      </c>
      <c r="H1579" t="s">
        <v>51</v>
      </c>
      <c r="I1579" s="3" t="s">
        <v>9369</v>
      </c>
      <c r="J1579" t="s">
        <v>54</v>
      </c>
      <c r="K1579" t="s">
        <v>59</v>
      </c>
      <c r="L1579" t="s">
        <v>51</v>
      </c>
      <c r="M1579" t="s">
        <v>51</v>
      </c>
      <c r="N1579" t="s">
        <v>59</v>
      </c>
      <c r="O1579" t="s">
        <v>56</v>
      </c>
      <c r="P1579" t="s">
        <v>51</v>
      </c>
      <c r="Q1579" s="1" t="s">
        <v>7261</v>
      </c>
      <c r="R1579" t="s">
        <v>51</v>
      </c>
      <c r="S1579" t="s">
        <v>51</v>
      </c>
      <c r="T1579" t="s">
        <v>51</v>
      </c>
      <c r="U1579">
        <f t="shared" si="192"/>
        <v>2015</v>
      </c>
      <c r="V1579" t="str">
        <f t="shared" si="196"/>
        <v>01</v>
      </c>
      <c r="W1579" t="str">
        <f t="shared" si="197"/>
        <v>01</v>
      </c>
      <c r="X1579" s="8">
        <f t="shared" si="198"/>
        <v>42005</v>
      </c>
      <c r="Y1579">
        <f t="shared" si="193"/>
        <v>12.5</v>
      </c>
      <c r="Z1579" t="str">
        <f t="shared" si="194"/>
        <v>GRUENFARBE</v>
      </c>
      <c r="AA1579" s="9" t="str">
        <f t="shared" si="195"/>
        <v>01.01.2015</v>
      </c>
      <c r="AB1579" s="9" t="str">
        <f t="shared" si="199"/>
        <v>Nein</v>
      </c>
    </row>
    <row r="1580" spans="1:28" x14ac:dyDescent="0.25">
      <c r="A1580" t="s">
        <v>7268</v>
      </c>
      <c r="B1580" t="s">
        <v>51</v>
      </c>
      <c r="C1580" t="s">
        <v>7269</v>
      </c>
      <c r="D1580" t="s">
        <v>7270</v>
      </c>
      <c r="E1580" t="s">
        <v>7271</v>
      </c>
      <c r="F1580" t="s">
        <v>7272</v>
      </c>
      <c r="G1580" t="s">
        <v>356</v>
      </c>
      <c r="H1580" t="s">
        <v>51</v>
      </c>
      <c r="I1580" s="3" t="s">
        <v>9277</v>
      </c>
      <c r="J1580" t="s">
        <v>54</v>
      </c>
      <c r="K1580" t="s">
        <v>59</v>
      </c>
      <c r="L1580" t="s">
        <v>51</v>
      </c>
      <c r="M1580" t="s">
        <v>51</v>
      </c>
      <c r="N1580" t="s">
        <v>59</v>
      </c>
      <c r="O1580" t="s">
        <v>56</v>
      </c>
      <c r="P1580" t="s">
        <v>51</v>
      </c>
      <c r="Q1580" s="1" t="s">
        <v>7261</v>
      </c>
      <c r="R1580" t="s">
        <v>51</v>
      </c>
      <c r="S1580" t="s">
        <v>51</v>
      </c>
      <c r="T1580" t="s">
        <v>51</v>
      </c>
      <c r="U1580">
        <f t="shared" si="192"/>
        <v>2014</v>
      </c>
      <c r="V1580" t="str">
        <f t="shared" si="196"/>
        <v>01</v>
      </c>
      <c r="W1580" t="str">
        <f t="shared" si="197"/>
        <v>01</v>
      </c>
      <c r="X1580" s="8">
        <f t="shared" si="198"/>
        <v>41640</v>
      </c>
      <c r="Y1580">
        <f t="shared" si="193"/>
        <v>12.5</v>
      </c>
      <c r="Z1580" t="str">
        <f t="shared" si="194"/>
        <v>GRUENFARBE</v>
      </c>
      <c r="AA1580" s="9" t="str">
        <f t="shared" si="195"/>
        <v>01.01.2014</v>
      </c>
      <c r="AB1580" s="9" t="str">
        <f t="shared" si="199"/>
        <v>Nein</v>
      </c>
    </row>
    <row r="1581" spans="1:28" x14ac:dyDescent="0.25">
      <c r="A1581" t="s">
        <v>7279</v>
      </c>
      <c r="B1581" t="s">
        <v>51</v>
      </c>
      <c r="C1581" t="s">
        <v>7280</v>
      </c>
      <c r="D1581" t="s">
        <v>7281</v>
      </c>
      <c r="E1581" t="s">
        <v>7282</v>
      </c>
      <c r="F1581" t="s">
        <v>51</v>
      </c>
      <c r="G1581" t="s">
        <v>53</v>
      </c>
      <c r="H1581" t="s">
        <v>51</v>
      </c>
      <c r="I1581" s="3" t="s">
        <v>9277</v>
      </c>
      <c r="J1581" t="s">
        <v>54</v>
      </c>
      <c r="K1581" t="s">
        <v>59</v>
      </c>
      <c r="L1581" t="s">
        <v>51</v>
      </c>
      <c r="M1581" t="s">
        <v>51</v>
      </c>
      <c r="N1581" t="s">
        <v>59</v>
      </c>
      <c r="O1581" t="s">
        <v>56</v>
      </c>
      <c r="P1581" t="s">
        <v>74</v>
      </c>
      <c r="Q1581" s="1" t="s">
        <v>7261</v>
      </c>
      <c r="R1581" t="s">
        <v>51</v>
      </c>
      <c r="S1581" t="s">
        <v>918</v>
      </c>
      <c r="T1581" t="s">
        <v>616</v>
      </c>
      <c r="U1581">
        <f t="shared" si="192"/>
        <v>2014</v>
      </c>
      <c r="V1581" t="str">
        <f t="shared" si="196"/>
        <v>01</v>
      </c>
      <c r="W1581" t="str">
        <f t="shared" si="197"/>
        <v>01</v>
      </c>
      <c r="X1581" s="8">
        <f t="shared" si="198"/>
        <v>41640</v>
      </c>
      <c r="Y1581">
        <f t="shared" si="193"/>
        <v>12.5</v>
      </c>
      <c r="Z1581" t="str">
        <f t="shared" si="194"/>
        <v>GRUENFARBE</v>
      </c>
      <c r="AA1581" s="9" t="str">
        <f t="shared" si="195"/>
        <v>01.01.2014</v>
      </c>
      <c r="AB1581" s="9" t="str">
        <f t="shared" si="199"/>
        <v>Nein</v>
      </c>
    </row>
    <row r="1582" spans="1:28" x14ac:dyDescent="0.25">
      <c r="A1582" t="s">
        <v>7283</v>
      </c>
      <c r="B1582" t="s">
        <v>51</v>
      </c>
      <c r="C1582" t="s">
        <v>7284</v>
      </c>
      <c r="D1582" t="s">
        <v>6055</v>
      </c>
      <c r="E1582" t="s">
        <v>7285</v>
      </c>
      <c r="F1582" t="s">
        <v>51</v>
      </c>
      <c r="G1582" t="s">
        <v>53</v>
      </c>
      <c r="H1582" t="s">
        <v>51</v>
      </c>
      <c r="I1582" s="3" t="s">
        <v>9277</v>
      </c>
      <c r="J1582" t="s">
        <v>54</v>
      </c>
      <c r="K1582" t="s">
        <v>59</v>
      </c>
      <c r="L1582" t="s">
        <v>51</v>
      </c>
      <c r="M1582" t="s">
        <v>51</v>
      </c>
      <c r="N1582" t="s">
        <v>59</v>
      </c>
      <c r="O1582" t="s">
        <v>56</v>
      </c>
      <c r="P1582" t="s">
        <v>74</v>
      </c>
      <c r="Q1582" s="1" t="s">
        <v>7261</v>
      </c>
      <c r="R1582" t="s">
        <v>51</v>
      </c>
      <c r="S1582" t="s">
        <v>1225</v>
      </c>
      <c r="T1582" t="s">
        <v>6060</v>
      </c>
      <c r="U1582">
        <f t="shared" si="192"/>
        <v>2014</v>
      </c>
      <c r="V1582" t="str">
        <f t="shared" si="196"/>
        <v>01</v>
      </c>
      <c r="W1582" t="str">
        <f t="shared" si="197"/>
        <v>01</v>
      </c>
      <c r="X1582" s="8">
        <f t="shared" si="198"/>
        <v>41640</v>
      </c>
      <c r="Y1582">
        <f t="shared" si="193"/>
        <v>12.5</v>
      </c>
      <c r="Z1582" t="str">
        <f t="shared" si="194"/>
        <v>GRUENFARBE</v>
      </c>
      <c r="AA1582" s="9" t="str">
        <f t="shared" si="195"/>
        <v>01.01.2014</v>
      </c>
      <c r="AB1582" s="9" t="str">
        <f t="shared" si="199"/>
        <v>Nein</v>
      </c>
    </row>
    <row r="1583" spans="1:28" x14ac:dyDescent="0.25">
      <c r="A1583" t="s">
        <v>7288</v>
      </c>
      <c r="B1583" t="s">
        <v>1728</v>
      </c>
      <c r="C1583" t="s">
        <v>7289</v>
      </c>
      <c r="D1583" t="s">
        <v>7290</v>
      </c>
      <c r="E1583" t="s">
        <v>7289</v>
      </c>
      <c r="F1583" t="s">
        <v>51</v>
      </c>
      <c r="G1583" t="s">
        <v>53</v>
      </c>
      <c r="H1583" t="s">
        <v>7291</v>
      </c>
      <c r="I1583" s="3" t="s">
        <v>9956</v>
      </c>
      <c r="J1583" t="s">
        <v>54</v>
      </c>
      <c r="K1583" t="s">
        <v>59</v>
      </c>
      <c r="L1583" t="s">
        <v>51</v>
      </c>
      <c r="M1583" t="s">
        <v>51</v>
      </c>
      <c r="N1583" t="s">
        <v>59</v>
      </c>
      <c r="O1583" t="s">
        <v>56</v>
      </c>
      <c r="P1583" t="s">
        <v>74</v>
      </c>
      <c r="Q1583" s="1" t="s">
        <v>7261</v>
      </c>
      <c r="R1583" t="s">
        <v>51</v>
      </c>
      <c r="S1583" t="s">
        <v>51</v>
      </c>
      <c r="T1583" t="s">
        <v>616</v>
      </c>
      <c r="U1583">
        <f t="shared" si="192"/>
        <v>2012</v>
      </c>
      <c r="V1583" t="str">
        <f t="shared" si="196"/>
        <v>05</v>
      </c>
      <c r="W1583" t="str">
        <f t="shared" si="197"/>
        <v>11</v>
      </c>
      <c r="X1583" s="8">
        <f t="shared" si="198"/>
        <v>41040</v>
      </c>
      <c r="Y1583">
        <f t="shared" si="193"/>
        <v>12.5</v>
      </c>
      <c r="Z1583" t="str">
        <f t="shared" si="194"/>
        <v>GRUENFARBE</v>
      </c>
      <c r="AA1583" s="9" t="str">
        <f t="shared" si="195"/>
        <v>11.05.2012</v>
      </c>
      <c r="AB1583" s="9" t="str">
        <f t="shared" si="199"/>
        <v>Nein</v>
      </c>
    </row>
    <row r="1584" spans="1:28" x14ac:dyDescent="0.25">
      <c r="A1584" t="s">
        <v>7286</v>
      </c>
      <c r="B1584" t="s">
        <v>4380</v>
      </c>
      <c r="C1584" t="s">
        <v>7287</v>
      </c>
      <c r="D1584" t="s">
        <v>3632</v>
      </c>
      <c r="E1584" t="s">
        <v>3633</v>
      </c>
      <c r="F1584" t="s">
        <v>6649</v>
      </c>
      <c r="G1584" t="s">
        <v>79</v>
      </c>
      <c r="H1584" t="s">
        <v>51</v>
      </c>
      <c r="I1584" s="3" t="s">
        <v>9304</v>
      </c>
      <c r="J1584" t="s">
        <v>54</v>
      </c>
      <c r="K1584" t="s">
        <v>59</v>
      </c>
      <c r="L1584" t="s">
        <v>51</v>
      </c>
      <c r="M1584" t="s">
        <v>51</v>
      </c>
      <c r="N1584" t="s">
        <v>59</v>
      </c>
      <c r="O1584" t="s">
        <v>56</v>
      </c>
      <c r="P1584" t="s">
        <v>74</v>
      </c>
      <c r="Q1584" s="1" t="s">
        <v>7261</v>
      </c>
      <c r="R1584" t="s">
        <v>6650</v>
      </c>
      <c r="S1584" t="s">
        <v>1225</v>
      </c>
      <c r="T1584" t="s">
        <v>1279</v>
      </c>
      <c r="U1584">
        <f t="shared" si="192"/>
        <v>2011</v>
      </c>
      <c r="V1584" t="str">
        <f t="shared" si="196"/>
        <v>01</v>
      </c>
      <c r="W1584" t="str">
        <f t="shared" si="197"/>
        <v>01</v>
      </c>
      <c r="X1584" s="8">
        <f t="shared" si="198"/>
        <v>40544</v>
      </c>
      <c r="Y1584">
        <f t="shared" si="193"/>
        <v>12.5</v>
      </c>
      <c r="Z1584" t="str">
        <f t="shared" si="194"/>
        <v>GRUENFARBE</v>
      </c>
      <c r="AA1584" s="9" t="str">
        <f t="shared" si="195"/>
        <v>01.01.2011</v>
      </c>
      <c r="AB1584" s="9" t="str">
        <f t="shared" si="199"/>
        <v>Nein</v>
      </c>
    </row>
    <row r="1585" spans="1:28" x14ac:dyDescent="0.25">
      <c r="A1585" t="s">
        <v>7312</v>
      </c>
      <c r="B1585" t="s">
        <v>7313</v>
      </c>
      <c r="C1585" t="s">
        <v>51</v>
      </c>
      <c r="D1585" t="s">
        <v>7314</v>
      </c>
      <c r="E1585" t="s">
        <v>7315</v>
      </c>
      <c r="F1585" t="s">
        <v>51</v>
      </c>
      <c r="G1585" t="s">
        <v>77</v>
      </c>
      <c r="H1585" t="s">
        <v>51</v>
      </c>
      <c r="I1585" s="3" t="s">
        <v>9566</v>
      </c>
      <c r="J1585" t="s">
        <v>54</v>
      </c>
      <c r="K1585" t="s">
        <v>59</v>
      </c>
      <c r="L1585" t="s">
        <v>51</v>
      </c>
      <c r="M1585" t="s">
        <v>51</v>
      </c>
      <c r="N1585" t="s">
        <v>59</v>
      </c>
      <c r="O1585" t="s">
        <v>56</v>
      </c>
      <c r="P1585" t="s">
        <v>51</v>
      </c>
      <c r="Q1585" s="1" t="s">
        <v>7261</v>
      </c>
      <c r="R1585" t="s">
        <v>51</v>
      </c>
      <c r="S1585" t="s">
        <v>918</v>
      </c>
      <c r="T1585" t="s">
        <v>471</v>
      </c>
      <c r="U1585">
        <f t="shared" si="192"/>
        <v>2009</v>
      </c>
      <c r="V1585" t="str">
        <f t="shared" si="196"/>
        <v>01</v>
      </c>
      <c r="W1585" t="str">
        <f t="shared" si="197"/>
        <v>01</v>
      </c>
      <c r="X1585" s="8">
        <f t="shared" si="198"/>
        <v>39814</v>
      </c>
      <c r="Y1585">
        <f t="shared" si="193"/>
        <v>12.5</v>
      </c>
      <c r="Z1585" t="str">
        <f t="shared" si="194"/>
        <v>GRUENFARBE</v>
      </c>
      <c r="AA1585" s="9" t="str">
        <f t="shared" si="195"/>
        <v>01.01.2009</v>
      </c>
      <c r="AB1585" s="9" t="str">
        <f t="shared" si="199"/>
        <v>Nein</v>
      </c>
    </row>
    <row r="1586" spans="1:28" x14ac:dyDescent="0.25">
      <c r="A1586" t="s">
        <v>7292</v>
      </c>
      <c r="B1586" t="s">
        <v>7293</v>
      </c>
      <c r="C1586" t="s">
        <v>7294</v>
      </c>
      <c r="D1586" t="s">
        <v>7295</v>
      </c>
      <c r="E1586" t="s">
        <v>7296</v>
      </c>
      <c r="F1586" t="s">
        <v>7297</v>
      </c>
      <c r="G1586" t="s">
        <v>77</v>
      </c>
      <c r="H1586" t="s">
        <v>51</v>
      </c>
      <c r="I1586" s="3" t="s">
        <v>9957</v>
      </c>
      <c r="J1586" t="s">
        <v>54</v>
      </c>
      <c r="K1586" t="s">
        <v>1281</v>
      </c>
      <c r="L1586" t="s">
        <v>51</v>
      </c>
      <c r="M1586" t="s">
        <v>51</v>
      </c>
      <c r="N1586" t="s">
        <v>1281</v>
      </c>
      <c r="O1586" t="s">
        <v>74</v>
      </c>
      <c r="P1586" t="s">
        <v>56</v>
      </c>
      <c r="Q1586" s="1" t="s">
        <v>7261</v>
      </c>
      <c r="R1586" t="s">
        <v>51</v>
      </c>
      <c r="S1586" t="s">
        <v>1225</v>
      </c>
      <c r="T1586" t="s">
        <v>7298</v>
      </c>
      <c r="U1586">
        <f t="shared" si="192"/>
        <v>2008</v>
      </c>
      <c r="V1586" t="str">
        <f t="shared" si="196"/>
        <v>01</v>
      </c>
      <c r="W1586" t="str">
        <f t="shared" si="197"/>
        <v>14</v>
      </c>
      <c r="X1586" s="8">
        <f t="shared" si="198"/>
        <v>39461</v>
      </c>
      <c r="Y1586">
        <f t="shared" si="193"/>
        <v>12.5</v>
      </c>
      <c r="Z1586" t="str">
        <f t="shared" si="194"/>
        <v>GRUENFARBE</v>
      </c>
      <c r="AA1586" s="9" t="str">
        <f t="shared" si="195"/>
        <v>14.01.2008</v>
      </c>
      <c r="AB1586" s="9" t="str">
        <f t="shared" si="199"/>
        <v>Nein</v>
      </c>
    </row>
    <row r="1587" spans="1:28" x14ac:dyDescent="0.25">
      <c r="A1587" t="s">
        <v>7299</v>
      </c>
      <c r="B1587" t="s">
        <v>3923</v>
      </c>
      <c r="C1587" t="s">
        <v>7300</v>
      </c>
      <c r="D1587" t="s">
        <v>7301</v>
      </c>
      <c r="E1587" t="s">
        <v>520</v>
      </c>
      <c r="F1587" t="s">
        <v>7302</v>
      </c>
      <c r="G1587" t="s">
        <v>77</v>
      </c>
      <c r="H1587" t="s">
        <v>7303</v>
      </c>
      <c r="I1587" s="3" t="s">
        <v>9958</v>
      </c>
      <c r="J1587" t="s">
        <v>54</v>
      </c>
      <c r="K1587" t="s">
        <v>73</v>
      </c>
      <c r="L1587" t="s">
        <v>51</v>
      </c>
      <c r="M1587" t="s">
        <v>51</v>
      </c>
      <c r="N1587" t="s">
        <v>73</v>
      </c>
      <c r="O1587" t="s">
        <v>74</v>
      </c>
      <c r="P1587" t="s">
        <v>56</v>
      </c>
      <c r="Q1587" s="1" t="s">
        <v>7261</v>
      </c>
      <c r="R1587" t="s">
        <v>7304</v>
      </c>
      <c r="S1587" t="s">
        <v>1225</v>
      </c>
      <c r="T1587" t="s">
        <v>7305</v>
      </c>
      <c r="U1587">
        <f t="shared" si="192"/>
        <v>2008</v>
      </c>
      <c r="V1587" t="str">
        <f t="shared" si="196"/>
        <v>06</v>
      </c>
      <c r="W1587" t="str">
        <f t="shared" si="197"/>
        <v>12</v>
      </c>
      <c r="X1587" s="8">
        <f t="shared" si="198"/>
        <v>39611</v>
      </c>
      <c r="Y1587">
        <f t="shared" si="193"/>
        <v>12.5</v>
      </c>
      <c r="Z1587" t="str">
        <f t="shared" si="194"/>
        <v>GRUENFARBE</v>
      </c>
      <c r="AA1587" s="9" t="str">
        <f t="shared" si="195"/>
        <v>12.06.2008</v>
      </c>
      <c r="AB1587" s="9" t="str">
        <f t="shared" si="199"/>
        <v>Nein</v>
      </c>
    </row>
    <row r="1588" spans="1:28" x14ac:dyDescent="0.25">
      <c r="A1588" t="s">
        <v>7311</v>
      </c>
      <c r="B1588" t="s">
        <v>51</v>
      </c>
      <c r="C1588" t="s">
        <v>51</v>
      </c>
      <c r="D1588" t="s">
        <v>4098</v>
      </c>
      <c r="E1588" t="s">
        <v>4099</v>
      </c>
      <c r="F1588" t="s">
        <v>51</v>
      </c>
      <c r="G1588" t="s">
        <v>58</v>
      </c>
      <c r="H1588" t="s">
        <v>51</v>
      </c>
      <c r="I1588" s="3" t="s">
        <v>9492</v>
      </c>
      <c r="J1588" t="s">
        <v>54</v>
      </c>
      <c r="K1588" t="s">
        <v>59</v>
      </c>
      <c r="L1588" t="s">
        <v>51</v>
      </c>
      <c r="M1588" t="s">
        <v>51</v>
      </c>
      <c r="N1588" t="s">
        <v>59</v>
      </c>
      <c r="O1588" t="s">
        <v>56</v>
      </c>
      <c r="P1588" t="s">
        <v>51</v>
      </c>
      <c r="Q1588" s="1" t="s">
        <v>7261</v>
      </c>
      <c r="R1588" t="s">
        <v>51</v>
      </c>
      <c r="S1588" t="s">
        <v>918</v>
      </c>
      <c r="T1588" t="s">
        <v>2279</v>
      </c>
      <c r="U1588">
        <f t="shared" si="192"/>
        <v>1999</v>
      </c>
      <c r="V1588" t="str">
        <f t="shared" si="196"/>
        <v>01</v>
      </c>
      <c r="W1588" t="str">
        <f t="shared" si="197"/>
        <v>01</v>
      </c>
      <c r="X1588" s="8">
        <f t="shared" si="198"/>
        <v>36161</v>
      </c>
      <c r="Y1588">
        <f t="shared" si="193"/>
        <v>12.5</v>
      </c>
      <c r="Z1588" t="str">
        <f t="shared" si="194"/>
        <v>GRUENFARBE</v>
      </c>
      <c r="AA1588" s="9" t="str">
        <f t="shared" si="195"/>
        <v>01.01.1999</v>
      </c>
      <c r="AB1588" s="9" t="str">
        <f t="shared" si="199"/>
        <v>Nein</v>
      </c>
    </row>
    <row r="1589" spans="1:28" x14ac:dyDescent="0.25">
      <c r="A1589" t="s">
        <v>7306</v>
      </c>
      <c r="B1589" t="s">
        <v>7307</v>
      </c>
      <c r="C1589" t="s">
        <v>7308</v>
      </c>
      <c r="D1589" t="s">
        <v>2165</v>
      </c>
      <c r="E1589" t="s">
        <v>2166</v>
      </c>
      <c r="F1589" t="s">
        <v>7309</v>
      </c>
      <c r="G1589" t="s">
        <v>53</v>
      </c>
      <c r="H1589" t="s">
        <v>51</v>
      </c>
      <c r="I1589" s="3" t="s">
        <v>9959</v>
      </c>
      <c r="J1589" t="s">
        <v>54</v>
      </c>
      <c r="K1589" t="s">
        <v>1281</v>
      </c>
      <c r="L1589" t="s">
        <v>51</v>
      </c>
      <c r="M1589" t="s">
        <v>51</v>
      </c>
      <c r="N1589" t="s">
        <v>1281</v>
      </c>
      <c r="O1589" t="s">
        <v>74</v>
      </c>
      <c r="P1589" t="s">
        <v>74</v>
      </c>
      <c r="Q1589" s="1" t="s">
        <v>7261</v>
      </c>
      <c r="R1589" t="s">
        <v>7310</v>
      </c>
      <c r="S1589" t="s">
        <v>1225</v>
      </c>
      <c r="T1589" t="s">
        <v>2163</v>
      </c>
      <c r="U1589">
        <f t="shared" si="192"/>
        <v>1994</v>
      </c>
      <c r="V1589" t="str">
        <f t="shared" si="196"/>
        <v>01</v>
      </c>
      <c r="W1589" t="str">
        <f t="shared" si="197"/>
        <v>15</v>
      </c>
      <c r="X1589" s="8">
        <f t="shared" si="198"/>
        <v>34349</v>
      </c>
      <c r="Y1589">
        <f t="shared" si="193"/>
        <v>12.5</v>
      </c>
      <c r="Z1589" t="str">
        <f t="shared" si="194"/>
        <v>GRUENFARBE</v>
      </c>
      <c r="AA1589" s="9" t="str">
        <f t="shared" si="195"/>
        <v>15.01.1994</v>
      </c>
      <c r="AB1589" s="9" t="str">
        <f t="shared" si="199"/>
        <v>Nein</v>
      </c>
    </row>
    <row r="1590" spans="1:28" x14ac:dyDescent="0.25">
      <c r="A1590" t="s">
        <v>51</v>
      </c>
      <c r="B1590" t="s">
        <v>52</v>
      </c>
      <c r="C1590" t="s">
        <v>51</v>
      </c>
      <c r="D1590" t="s">
        <v>51</v>
      </c>
      <c r="E1590" t="s">
        <v>51</v>
      </c>
      <c r="F1590" t="s">
        <v>51</v>
      </c>
      <c r="G1590" t="s">
        <v>58</v>
      </c>
      <c r="H1590" t="s">
        <v>51</v>
      </c>
      <c r="I1590" s="3" t="s">
        <v>9248</v>
      </c>
      <c r="J1590" t="s">
        <v>54</v>
      </c>
      <c r="K1590" t="s">
        <v>2958</v>
      </c>
      <c r="L1590" t="s">
        <v>51</v>
      </c>
      <c r="M1590" t="s">
        <v>51</v>
      </c>
      <c r="N1590" t="s">
        <v>2958</v>
      </c>
      <c r="O1590" t="s">
        <v>56</v>
      </c>
      <c r="P1590" t="s">
        <v>51</v>
      </c>
      <c r="Q1590" s="1" t="s">
        <v>7261</v>
      </c>
      <c r="R1590" t="s">
        <v>51</v>
      </c>
      <c r="S1590" t="s">
        <v>51</v>
      </c>
      <c r="T1590" t="s">
        <v>51</v>
      </c>
      <c r="U1590">
        <f t="shared" si="192"/>
        <v>1990</v>
      </c>
      <c r="V1590" t="str">
        <f t="shared" si="196"/>
        <v>01</v>
      </c>
      <c r="W1590" t="str">
        <f t="shared" si="197"/>
        <v>01</v>
      </c>
      <c r="X1590" s="8">
        <f t="shared" si="198"/>
        <v>32874</v>
      </c>
      <c r="Y1590">
        <f t="shared" si="193"/>
        <v>12.5</v>
      </c>
      <c r="Z1590" t="str">
        <f t="shared" si="194"/>
        <v>GRUENFARBE</v>
      </c>
      <c r="AA1590" s="9" t="str">
        <f t="shared" si="195"/>
        <v>01.01.1990</v>
      </c>
      <c r="AB1590" s="9" t="str">
        <f t="shared" si="199"/>
        <v>Nein</v>
      </c>
    </row>
    <row r="1591" spans="1:28" x14ac:dyDescent="0.25">
      <c r="A1591" t="s">
        <v>7316</v>
      </c>
      <c r="B1591" t="s">
        <v>51</v>
      </c>
      <c r="C1591" t="s">
        <v>7317</v>
      </c>
      <c r="D1591" t="s">
        <v>3782</v>
      </c>
      <c r="E1591" t="s">
        <v>3783</v>
      </c>
      <c r="F1591" t="s">
        <v>7318</v>
      </c>
      <c r="G1591" t="s">
        <v>63</v>
      </c>
      <c r="H1591" t="s">
        <v>51</v>
      </c>
      <c r="I1591" s="3" t="s">
        <v>9369</v>
      </c>
      <c r="J1591" t="s">
        <v>54</v>
      </c>
      <c r="K1591" t="s">
        <v>59</v>
      </c>
      <c r="L1591" t="s">
        <v>51</v>
      </c>
      <c r="M1591" t="s">
        <v>51</v>
      </c>
      <c r="N1591" t="s">
        <v>59</v>
      </c>
      <c r="O1591" t="s">
        <v>56</v>
      </c>
      <c r="P1591" t="s">
        <v>51</v>
      </c>
      <c r="Q1591" s="1" t="s">
        <v>7319</v>
      </c>
      <c r="R1591" t="s">
        <v>51</v>
      </c>
      <c r="S1591" t="s">
        <v>51</v>
      </c>
      <c r="T1591" t="s">
        <v>51</v>
      </c>
      <c r="U1591">
        <f t="shared" si="192"/>
        <v>2015</v>
      </c>
      <c r="V1591" t="str">
        <f t="shared" si="196"/>
        <v>01</v>
      </c>
      <c r="W1591" t="str">
        <f t="shared" si="197"/>
        <v>01</v>
      </c>
      <c r="X1591" s="8">
        <f t="shared" si="198"/>
        <v>42005</v>
      </c>
      <c r="Y1591">
        <f t="shared" si="193"/>
        <v>12.4</v>
      </c>
      <c r="Z1591" t="str">
        <f t="shared" si="194"/>
        <v>GRUENFARBE</v>
      </c>
      <c r="AA1591" s="9" t="str">
        <f t="shared" si="195"/>
        <v>01.01.2015</v>
      </c>
      <c r="AB1591" s="9" t="str">
        <f t="shared" si="199"/>
        <v>Nein</v>
      </c>
    </row>
    <row r="1592" spans="1:28" x14ac:dyDescent="0.25">
      <c r="A1592" t="s">
        <v>7320</v>
      </c>
      <c r="B1592" t="s">
        <v>7321</v>
      </c>
      <c r="C1592" t="s">
        <v>51</v>
      </c>
      <c r="D1592" t="s">
        <v>7322</v>
      </c>
      <c r="E1592" t="s">
        <v>7323</v>
      </c>
      <c r="F1592" t="s">
        <v>51</v>
      </c>
      <c r="G1592" t="s">
        <v>77</v>
      </c>
      <c r="H1592" t="s">
        <v>51</v>
      </c>
      <c r="I1592" s="3" t="s">
        <v>9483</v>
      </c>
      <c r="J1592" t="s">
        <v>54</v>
      </c>
      <c r="K1592" t="s">
        <v>91</v>
      </c>
      <c r="L1592" t="s">
        <v>51</v>
      </c>
      <c r="M1592" t="s">
        <v>51</v>
      </c>
      <c r="N1592" t="s">
        <v>91</v>
      </c>
      <c r="O1592" t="s">
        <v>56</v>
      </c>
      <c r="P1592" t="s">
        <v>51</v>
      </c>
      <c r="Q1592" s="1" t="s">
        <v>7319</v>
      </c>
      <c r="R1592" t="s">
        <v>51</v>
      </c>
      <c r="S1592" t="s">
        <v>918</v>
      </c>
      <c r="T1592" t="s">
        <v>7324</v>
      </c>
      <c r="U1592">
        <f t="shared" si="192"/>
        <v>2004</v>
      </c>
      <c r="V1592" t="str">
        <f t="shared" si="196"/>
        <v>01</v>
      </c>
      <c r="W1592" t="str">
        <f t="shared" si="197"/>
        <v>01</v>
      </c>
      <c r="X1592" s="8">
        <f t="shared" si="198"/>
        <v>37987</v>
      </c>
      <c r="Y1592">
        <f t="shared" si="193"/>
        <v>12.4</v>
      </c>
      <c r="Z1592" t="str">
        <f t="shared" si="194"/>
        <v>GRUENFARBE</v>
      </c>
      <c r="AA1592" s="9" t="str">
        <f t="shared" si="195"/>
        <v>01.01.2004</v>
      </c>
      <c r="AB1592" s="9" t="str">
        <f t="shared" si="199"/>
        <v>Nein</v>
      </c>
    </row>
    <row r="1593" spans="1:28" x14ac:dyDescent="0.25">
      <c r="A1593" t="s">
        <v>7325</v>
      </c>
      <c r="B1593" t="s">
        <v>1581</v>
      </c>
      <c r="C1593" t="s">
        <v>7326</v>
      </c>
      <c r="D1593" t="s">
        <v>7327</v>
      </c>
      <c r="E1593" t="s">
        <v>1583</v>
      </c>
      <c r="F1593" t="s">
        <v>7328</v>
      </c>
      <c r="G1593" t="s">
        <v>84</v>
      </c>
      <c r="H1593" t="s">
        <v>51</v>
      </c>
      <c r="I1593" s="3" t="s">
        <v>9483</v>
      </c>
      <c r="J1593" t="s">
        <v>54</v>
      </c>
      <c r="K1593" t="s">
        <v>183</v>
      </c>
      <c r="L1593" t="s">
        <v>91</v>
      </c>
      <c r="M1593" t="s">
        <v>185</v>
      </c>
      <c r="N1593" t="s">
        <v>91</v>
      </c>
      <c r="O1593" t="s">
        <v>56</v>
      </c>
      <c r="P1593" t="s">
        <v>56</v>
      </c>
      <c r="Q1593" s="1" t="s">
        <v>7319</v>
      </c>
      <c r="R1593" t="s">
        <v>7329</v>
      </c>
      <c r="S1593" t="s">
        <v>3270</v>
      </c>
      <c r="T1593" t="s">
        <v>1587</v>
      </c>
      <c r="U1593">
        <f t="shared" si="192"/>
        <v>2004</v>
      </c>
      <c r="V1593" t="str">
        <f t="shared" si="196"/>
        <v>01</v>
      </c>
      <c r="W1593" t="str">
        <f t="shared" si="197"/>
        <v>01</v>
      </c>
      <c r="X1593" s="8">
        <f t="shared" si="198"/>
        <v>37987</v>
      </c>
      <c r="Y1593">
        <f t="shared" si="193"/>
        <v>12.4</v>
      </c>
      <c r="Z1593" t="str">
        <f t="shared" si="194"/>
        <v>GRUENFARBE</v>
      </c>
      <c r="AA1593" s="9" t="str">
        <f t="shared" si="195"/>
        <v>01.01.2004</v>
      </c>
      <c r="AB1593" s="9" t="str">
        <f t="shared" si="199"/>
        <v>Nein</v>
      </c>
    </row>
    <row r="1594" spans="1:28" x14ac:dyDescent="0.25">
      <c r="A1594" t="s">
        <v>7330</v>
      </c>
      <c r="B1594" t="s">
        <v>51</v>
      </c>
      <c r="C1594" t="s">
        <v>51</v>
      </c>
      <c r="D1594" t="s">
        <v>7331</v>
      </c>
      <c r="E1594" t="s">
        <v>7332</v>
      </c>
      <c r="F1594" t="s">
        <v>51</v>
      </c>
      <c r="G1594" t="s">
        <v>63</v>
      </c>
      <c r="H1594" t="s">
        <v>51</v>
      </c>
      <c r="I1594" s="3" t="s">
        <v>9601</v>
      </c>
      <c r="J1594" t="s">
        <v>54</v>
      </c>
      <c r="K1594" t="s">
        <v>59</v>
      </c>
      <c r="L1594" t="s">
        <v>51</v>
      </c>
      <c r="M1594" t="s">
        <v>51</v>
      </c>
      <c r="N1594" t="s">
        <v>59</v>
      </c>
      <c r="O1594" t="s">
        <v>56</v>
      </c>
      <c r="P1594" t="s">
        <v>51</v>
      </c>
      <c r="Q1594" s="1" t="s">
        <v>7319</v>
      </c>
      <c r="R1594" t="s">
        <v>51</v>
      </c>
      <c r="S1594" t="s">
        <v>1225</v>
      </c>
      <c r="T1594" t="s">
        <v>7333</v>
      </c>
      <c r="U1594">
        <f t="shared" si="192"/>
        <v>2002</v>
      </c>
      <c r="V1594" t="str">
        <f t="shared" si="196"/>
        <v>01</v>
      </c>
      <c r="W1594" t="str">
        <f t="shared" si="197"/>
        <v>01</v>
      </c>
      <c r="X1594" s="8">
        <f t="shared" si="198"/>
        <v>37257</v>
      </c>
      <c r="Y1594">
        <f t="shared" si="193"/>
        <v>12.4</v>
      </c>
      <c r="Z1594" t="str">
        <f t="shared" si="194"/>
        <v>GRUENFARBE</v>
      </c>
      <c r="AA1594" s="9" t="str">
        <f t="shared" si="195"/>
        <v>01.01.2002</v>
      </c>
      <c r="AB1594" s="9" t="str">
        <f t="shared" si="199"/>
        <v>Nein</v>
      </c>
    </row>
    <row r="1595" spans="1:28" x14ac:dyDescent="0.25">
      <c r="A1595" t="s">
        <v>51</v>
      </c>
      <c r="B1595" t="s">
        <v>52</v>
      </c>
      <c r="C1595" t="s">
        <v>51</v>
      </c>
      <c r="D1595" t="s">
        <v>51</v>
      </c>
      <c r="E1595" t="s">
        <v>51</v>
      </c>
      <c r="F1595" t="s">
        <v>51</v>
      </c>
      <c r="G1595" t="s">
        <v>594</v>
      </c>
      <c r="H1595" t="s">
        <v>51</v>
      </c>
      <c r="I1595" s="3" t="s">
        <v>9248</v>
      </c>
      <c r="J1595" t="s">
        <v>54</v>
      </c>
      <c r="K1595" t="s">
        <v>91</v>
      </c>
      <c r="L1595" t="s">
        <v>51</v>
      </c>
      <c r="M1595" t="s">
        <v>51</v>
      </c>
      <c r="N1595" t="s">
        <v>91</v>
      </c>
      <c r="O1595" t="s">
        <v>56</v>
      </c>
      <c r="P1595" t="s">
        <v>51</v>
      </c>
      <c r="Q1595" s="1" t="s">
        <v>7319</v>
      </c>
      <c r="R1595" t="s">
        <v>51</v>
      </c>
      <c r="S1595" t="s">
        <v>51</v>
      </c>
      <c r="T1595" t="s">
        <v>51</v>
      </c>
      <c r="U1595">
        <f t="shared" si="192"/>
        <v>1990</v>
      </c>
      <c r="V1595" t="str">
        <f t="shared" si="196"/>
        <v>01</v>
      </c>
      <c r="W1595" t="str">
        <f t="shared" si="197"/>
        <v>01</v>
      </c>
      <c r="X1595" s="8">
        <f t="shared" si="198"/>
        <v>32874</v>
      </c>
      <c r="Y1595">
        <f t="shared" si="193"/>
        <v>12.4</v>
      </c>
      <c r="Z1595" t="str">
        <f t="shared" si="194"/>
        <v>GRUENFARBE</v>
      </c>
      <c r="AA1595" s="9" t="str">
        <f t="shared" si="195"/>
        <v>01.01.1990</v>
      </c>
      <c r="AB1595" s="9" t="str">
        <f t="shared" si="199"/>
        <v>Nein</v>
      </c>
    </row>
    <row r="1596" spans="1:28" x14ac:dyDescent="0.25">
      <c r="A1596" t="s">
        <v>51</v>
      </c>
      <c r="B1596" t="s">
        <v>52</v>
      </c>
      <c r="C1596" t="s">
        <v>51</v>
      </c>
      <c r="D1596" t="s">
        <v>51</v>
      </c>
      <c r="E1596" t="s">
        <v>51</v>
      </c>
      <c r="F1596" t="s">
        <v>51</v>
      </c>
      <c r="G1596" t="s">
        <v>603</v>
      </c>
      <c r="H1596" t="s">
        <v>51</v>
      </c>
      <c r="I1596" s="3" t="s">
        <v>9248</v>
      </c>
      <c r="J1596" t="s">
        <v>54</v>
      </c>
      <c r="K1596" t="s">
        <v>59</v>
      </c>
      <c r="L1596" t="s">
        <v>51</v>
      </c>
      <c r="M1596" t="s">
        <v>51</v>
      </c>
      <c r="N1596" t="s">
        <v>59</v>
      </c>
      <c r="O1596" t="s">
        <v>56</v>
      </c>
      <c r="P1596" t="s">
        <v>51</v>
      </c>
      <c r="Q1596" s="1" t="s">
        <v>7319</v>
      </c>
      <c r="R1596" t="s">
        <v>51</v>
      </c>
      <c r="S1596" t="s">
        <v>51</v>
      </c>
      <c r="T1596" t="s">
        <v>51</v>
      </c>
      <c r="U1596">
        <f t="shared" si="192"/>
        <v>1990</v>
      </c>
      <c r="V1596" t="str">
        <f t="shared" si="196"/>
        <v>01</v>
      </c>
      <c r="W1596" t="str">
        <f t="shared" si="197"/>
        <v>01</v>
      </c>
      <c r="X1596" s="8">
        <f t="shared" si="198"/>
        <v>32874</v>
      </c>
      <c r="Y1596">
        <f t="shared" si="193"/>
        <v>12.4</v>
      </c>
      <c r="Z1596" t="str">
        <f t="shared" si="194"/>
        <v>GRUENFARBE</v>
      </c>
      <c r="AA1596" s="9" t="str">
        <f t="shared" si="195"/>
        <v>01.01.1990</v>
      </c>
      <c r="AB1596" s="9" t="str">
        <f t="shared" si="199"/>
        <v>Nein</v>
      </c>
    </row>
    <row r="1597" spans="1:28" x14ac:dyDescent="0.25">
      <c r="A1597" t="s">
        <v>7338</v>
      </c>
      <c r="B1597" t="s">
        <v>7339</v>
      </c>
      <c r="C1597" t="s">
        <v>7340</v>
      </c>
      <c r="D1597" t="s">
        <v>5152</v>
      </c>
      <c r="E1597" t="s">
        <v>7341</v>
      </c>
      <c r="F1597" t="s">
        <v>7342</v>
      </c>
      <c r="G1597" t="s">
        <v>69</v>
      </c>
      <c r="H1597" t="s">
        <v>51</v>
      </c>
      <c r="I1597" s="3" t="s">
        <v>9960</v>
      </c>
      <c r="J1597" t="s">
        <v>54</v>
      </c>
      <c r="K1597" t="s">
        <v>59</v>
      </c>
      <c r="L1597" t="s">
        <v>51</v>
      </c>
      <c r="M1597" t="s">
        <v>51</v>
      </c>
      <c r="N1597" t="s">
        <v>59</v>
      </c>
      <c r="O1597" t="s">
        <v>56</v>
      </c>
      <c r="P1597" t="s">
        <v>74</v>
      </c>
      <c r="Q1597" s="1" t="s">
        <v>7336</v>
      </c>
      <c r="R1597" t="s">
        <v>7343</v>
      </c>
      <c r="S1597" t="s">
        <v>1225</v>
      </c>
      <c r="T1597" t="s">
        <v>3315</v>
      </c>
      <c r="U1597">
        <f t="shared" si="192"/>
        <v>2014</v>
      </c>
      <c r="V1597" t="str">
        <f t="shared" si="196"/>
        <v>06</v>
      </c>
      <c r="W1597" t="str">
        <f t="shared" si="197"/>
        <v>28</v>
      </c>
      <c r="X1597" s="8">
        <f t="shared" si="198"/>
        <v>41818</v>
      </c>
      <c r="Y1597">
        <f t="shared" si="193"/>
        <v>12.3</v>
      </c>
      <c r="Z1597" t="str">
        <f t="shared" si="194"/>
        <v>GRUENFARBE</v>
      </c>
      <c r="AA1597" s="9" t="str">
        <f t="shared" si="195"/>
        <v>28.06.2014</v>
      </c>
      <c r="AB1597" s="9" t="str">
        <f t="shared" si="199"/>
        <v>Nein</v>
      </c>
    </row>
    <row r="1598" spans="1:28" x14ac:dyDescent="0.25">
      <c r="A1598" t="s">
        <v>7344</v>
      </c>
      <c r="B1598" t="s">
        <v>51</v>
      </c>
      <c r="C1598" t="s">
        <v>7345</v>
      </c>
      <c r="D1598" t="s">
        <v>7346</v>
      </c>
      <c r="E1598" t="s">
        <v>7347</v>
      </c>
      <c r="F1598" t="s">
        <v>51</v>
      </c>
      <c r="G1598" t="s">
        <v>69</v>
      </c>
      <c r="H1598" t="s">
        <v>51</v>
      </c>
      <c r="I1598" s="3" t="s">
        <v>9277</v>
      </c>
      <c r="J1598" t="s">
        <v>54</v>
      </c>
      <c r="K1598" t="s">
        <v>59</v>
      </c>
      <c r="L1598" t="s">
        <v>51</v>
      </c>
      <c r="M1598" t="s">
        <v>51</v>
      </c>
      <c r="N1598" t="s">
        <v>59</v>
      </c>
      <c r="O1598" t="s">
        <v>56</v>
      </c>
      <c r="P1598" t="s">
        <v>74</v>
      </c>
      <c r="Q1598" s="1" t="s">
        <v>7336</v>
      </c>
      <c r="R1598" t="s">
        <v>51</v>
      </c>
      <c r="S1598" t="s">
        <v>1225</v>
      </c>
      <c r="T1598" t="s">
        <v>1523</v>
      </c>
      <c r="U1598">
        <f t="shared" si="192"/>
        <v>2014</v>
      </c>
      <c r="V1598" t="str">
        <f t="shared" si="196"/>
        <v>01</v>
      </c>
      <c r="W1598" t="str">
        <f t="shared" si="197"/>
        <v>01</v>
      </c>
      <c r="X1598" s="8">
        <f t="shared" si="198"/>
        <v>41640</v>
      </c>
      <c r="Y1598">
        <f t="shared" si="193"/>
        <v>12.3</v>
      </c>
      <c r="Z1598" t="str">
        <f t="shared" si="194"/>
        <v>GRUENFARBE</v>
      </c>
      <c r="AA1598" s="9" t="str">
        <f t="shared" si="195"/>
        <v>01.01.2014</v>
      </c>
      <c r="AB1598" s="9" t="str">
        <f t="shared" si="199"/>
        <v>Nein</v>
      </c>
    </row>
    <row r="1599" spans="1:28" x14ac:dyDescent="0.25">
      <c r="A1599" t="s">
        <v>7334</v>
      </c>
      <c r="B1599" t="s">
        <v>7335</v>
      </c>
      <c r="C1599" t="s">
        <v>7335</v>
      </c>
      <c r="D1599" t="s">
        <v>51</v>
      </c>
      <c r="E1599" t="s">
        <v>51</v>
      </c>
      <c r="F1599" t="s">
        <v>51</v>
      </c>
      <c r="G1599" t="s">
        <v>356</v>
      </c>
      <c r="H1599" t="s">
        <v>51</v>
      </c>
      <c r="I1599" s="3" t="s">
        <v>9751</v>
      </c>
      <c r="J1599" t="s">
        <v>492</v>
      </c>
      <c r="K1599" t="s">
        <v>59</v>
      </c>
      <c r="L1599" t="s">
        <v>51</v>
      </c>
      <c r="M1599" t="s">
        <v>51</v>
      </c>
      <c r="N1599" t="s">
        <v>59</v>
      </c>
      <c r="O1599" t="s">
        <v>56</v>
      </c>
      <c r="P1599" t="s">
        <v>74</v>
      </c>
      <c r="Q1599" s="1" t="s">
        <v>7336</v>
      </c>
      <c r="R1599" t="s">
        <v>7337</v>
      </c>
      <c r="S1599" t="s">
        <v>1225</v>
      </c>
      <c r="T1599" t="s">
        <v>4626</v>
      </c>
      <c r="U1599">
        <f t="shared" si="192"/>
        <v>2013</v>
      </c>
      <c r="V1599" t="str">
        <f t="shared" si="196"/>
        <v>12</v>
      </c>
      <c r="W1599" t="str">
        <f t="shared" si="197"/>
        <v>16</v>
      </c>
      <c r="X1599" s="8">
        <f t="shared" si="198"/>
        <v>41624</v>
      </c>
      <c r="Y1599">
        <f t="shared" si="193"/>
        <v>12.3</v>
      </c>
      <c r="Z1599" t="str">
        <f t="shared" si="194"/>
        <v>GRUENFARBE</v>
      </c>
      <c r="AA1599" s="9" t="str">
        <f t="shared" si="195"/>
        <v>16.12.2013</v>
      </c>
      <c r="AB1599" s="9" t="str">
        <f t="shared" si="199"/>
        <v>Nein</v>
      </c>
    </row>
    <row r="1600" spans="1:28" x14ac:dyDescent="0.25">
      <c r="A1600" t="s">
        <v>7371</v>
      </c>
      <c r="B1600" t="s">
        <v>7372</v>
      </c>
      <c r="C1600" t="s">
        <v>51</v>
      </c>
      <c r="D1600" t="s">
        <v>5481</v>
      </c>
      <c r="E1600" t="s">
        <v>5482</v>
      </c>
      <c r="F1600" t="s">
        <v>51</v>
      </c>
      <c r="G1600" t="s">
        <v>79</v>
      </c>
      <c r="H1600" t="s">
        <v>51</v>
      </c>
      <c r="I1600" s="3" t="s">
        <v>9269</v>
      </c>
      <c r="J1600" t="s">
        <v>54</v>
      </c>
      <c r="K1600" t="s">
        <v>59</v>
      </c>
      <c r="L1600" t="s">
        <v>51</v>
      </c>
      <c r="M1600" t="s">
        <v>51</v>
      </c>
      <c r="N1600" t="s">
        <v>59</v>
      </c>
      <c r="O1600" t="s">
        <v>56</v>
      </c>
      <c r="P1600" t="s">
        <v>51</v>
      </c>
      <c r="Q1600" s="1" t="s">
        <v>7336</v>
      </c>
      <c r="R1600" t="s">
        <v>51</v>
      </c>
      <c r="S1600" t="s">
        <v>918</v>
      </c>
      <c r="T1600" t="s">
        <v>1356</v>
      </c>
      <c r="U1600">
        <f t="shared" si="192"/>
        <v>2010</v>
      </c>
      <c r="V1600" t="str">
        <f t="shared" si="196"/>
        <v>01</v>
      </c>
      <c r="W1600" t="str">
        <f t="shared" si="197"/>
        <v>01</v>
      </c>
      <c r="X1600" s="8">
        <f t="shared" si="198"/>
        <v>40179</v>
      </c>
      <c r="Y1600">
        <f t="shared" si="193"/>
        <v>12.3</v>
      </c>
      <c r="Z1600" t="str">
        <f t="shared" si="194"/>
        <v>GRUENFARBE</v>
      </c>
      <c r="AA1600" s="9" t="str">
        <f t="shared" si="195"/>
        <v>01.01.2010</v>
      </c>
      <c r="AB1600" s="9" t="str">
        <f t="shared" si="199"/>
        <v>Nein</v>
      </c>
    </row>
    <row r="1601" spans="1:28" x14ac:dyDescent="0.25">
      <c r="A1601" t="s">
        <v>7368</v>
      </c>
      <c r="B1601" t="s">
        <v>51</v>
      </c>
      <c r="C1601" t="s">
        <v>51</v>
      </c>
      <c r="D1601" t="s">
        <v>7369</v>
      </c>
      <c r="E1601" t="s">
        <v>7370</v>
      </c>
      <c r="F1601" t="s">
        <v>51</v>
      </c>
      <c r="G1601" t="s">
        <v>79</v>
      </c>
      <c r="H1601" t="s">
        <v>51</v>
      </c>
      <c r="I1601" s="3" t="s">
        <v>9566</v>
      </c>
      <c r="J1601" t="s">
        <v>54</v>
      </c>
      <c r="K1601" t="s">
        <v>59</v>
      </c>
      <c r="L1601" t="s">
        <v>51</v>
      </c>
      <c r="M1601" t="s">
        <v>51</v>
      </c>
      <c r="N1601" t="s">
        <v>59</v>
      </c>
      <c r="O1601" t="s">
        <v>56</v>
      </c>
      <c r="P1601" t="s">
        <v>51</v>
      </c>
      <c r="Q1601" s="1" t="s">
        <v>7336</v>
      </c>
      <c r="R1601" t="s">
        <v>51</v>
      </c>
      <c r="S1601" t="s">
        <v>1225</v>
      </c>
      <c r="T1601" t="s">
        <v>1279</v>
      </c>
      <c r="U1601">
        <f t="shared" si="192"/>
        <v>2009</v>
      </c>
      <c r="V1601" t="str">
        <f t="shared" si="196"/>
        <v>01</v>
      </c>
      <c r="W1601" t="str">
        <f t="shared" si="197"/>
        <v>01</v>
      </c>
      <c r="X1601" s="8">
        <f t="shared" si="198"/>
        <v>39814</v>
      </c>
      <c r="Y1601">
        <f t="shared" si="193"/>
        <v>12.3</v>
      </c>
      <c r="Z1601" t="str">
        <f t="shared" si="194"/>
        <v>GRUENFARBE</v>
      </c>
      <c r="AA1601" s="9" t="str">
        <f t="shared" si="195"/>
        <v>01.01.2009</v>
      </c>
      <c r="AB1601" s="9" t="str">
        <f t="shared" si="199"/>
        <v>Nein</v>
      </c>
    </row>
    <row r="1602" spans="1:28" x14ac:dyDescent="0.25">
      <c r="A1602" t="s">
        <v>7363</v>
      </c>
      <c r="B1602" t="s">
        <v>2856</v>
      </c>
      <c r="C1602" t="s">
        <v>2856</v>
      </c>
      <c r="D1602" t="s">
        <v>2857</v>
      </c>
      <c r="E1602" t="s">
        <v>2858</v>
      </c>
      <c r="F1602" t="s">
        <v>2859</v>
      </c>
      <c r="G1602" t="s">
        <v>61</v>
      </c>
      <c r="H1602" t="s">
        <v>91</v>
      </c>
      <c r="I1602" s="3" t="s">
        <v>9963</v>
      </c>
      <c r="J1602" t="s">
        <v>54</v>
      </c>
      <c r="K1602" t="s">
        <v>183</v>
      </c>
      <c r="L1602" t="s">
        <v>91</v>
      </c>
      <c r="M1602" t="s">
        <v>7364</v>
      </c>
      <c r="N1602" t="s">
        <v>91</v>
      </c>
      <c r="O1602" t="s">
        <v>56</v>
      </c>
      <c r="P1602" t="s">
        <v>56</v>
      </c>
      <c r="Q1602" s="1" t="s">
        <v>7336</v>
      </c>
      <c r="R1602" t="s">
        <v>2862</v>
      </c>
      <c r="S1602" t="s">
        <v>450</v>
      </c>
      <c r="T1602" t="s">
        <v>2863</v>
      </c>
      <c r="U1602">
        <f t="shared" si="192"/>
        <v>2004</v>
      </c>
      <c r="V1602" t="str">
        <f t="shared" si="196"/>
        <v>12</v>
      </c>
      <c r="W1602" t="str">
        <f t="shared" si="197"/>
        <v>09</v>
      </c>
      <c r="X1602" s="8">
        <f t="shared" si="198"/>
        <v>38330</v>
      </c>
      <c r="Y1602">
        <f t="shared" si="193"/>
        <v>12.3</v>
      </c>
      <c r="Z1602" t="str">
        <f t="shared" si="194"/>
        <v>GRUENFARBE</v>
      </c>
      <c r="AA1602" s="9" t="str">
        <f t="shared" si="195"/>
        <v>09.12.2004</v>
      </c>
      <c r="AB1602" s="9" t="str">
        <f t="shared" si="199"/>
        <v>Nein</v>
      </c>
    </row>
    <row r="1603" spans="1:28" x14ac:dyDescent="0.25">
      <c r="A1603" t="s">
        <v>7361</v>
      </c>
      <c r="B1603" t="s">
        <v>7362</v>
      </c>
      <c r="C1603" t="s">
        <v>51</v>
      </c>
      <c r="D1603" t="s">
        <v>5548</v>
      </c>
      <c r="E1603" t="s">
        <v>5549</v>
      </c>
      <c r="F1603" t="s">
        <v>51</v>
      </c>
      <c r="G1603" t="s">
        <v>69</v>
      </c>
      <c r="H1603" t="s">
        <v>51</v>
      </c>
      <c r="I1603" s="3" t="s">
        <v>9496</v>
      </c>
      <c r="J1603" t="s">
        <v>54</v>
      </c>
      <c r="K1603" t="s">
        <v>59</v>
      </c>
      <c r="L1603" t="s">
        <v>51</v>
      </c>
      <c r="M1603" t="s">
        <v>51</v>
      </c>
      <c r="N1603" t="s">
        <v>59</v>
      </c>
      <c r="O1603" t="s">
        <v>56</v>
      </c>
      <c r="P1603" t="s">
        <v>51</v>
      </c>
      <c r="Q1603" s="1" t="s">
        <v>7336</v>
      </c>
      <c r="R1603" t="s">
        <v>51</v>
      </c>
      <c r="S1603" t="s">
        <v>1225</v>
      </c>
      <c r="T1603" t="s">
        <v>3826</v>
      </c>
      <c r="U1603">
        <f t="shared" ref="U1603:U1666" si="200">VALUE(IF(LEN(I1603)&gt;3,RIGHT(I1603,4),1990))</f>
        <v>2001</v>
      </c>
      <c r="V1603" t="str">
        <f t="shared" si="196"/>
        <v>01</v>
      </c>
      <c r="W1603" t="str">
        <f t="shared" si="197"/>
        <v>01</v>
      </c>
      <c r="X1603" s="8">
        <f t="shared" si="198"/>
        <v>36892</v>
      </c>
      <c r="Y1603">
        <f t="shared" ref="Y1603:Y1666" si="201">VALUE(Q1603)</f>
        <v>12.3</v>
      </c>
      <c r="Z1603" t="str">
        <f t="shared" ref="Z1603:Z1666" si="202">IF(VALUE(U1603)&lt;1990,"ROTFARBE","GRUENFARBE")</f>
        <v>GRUENFARBE</v>
      </c>
      <c r="AA1603" s="9" t="str">
        <f t="shared" ref="AA1603:AA1666" si="203">TEXT(I1603,"DD.MM.YYYY")</f>
        <v>01.01.2001</v>
      </c>
      <c r="AB1603" s="9" t="str">
        <f t="shared" si="199"/>
        <v>Nein</v>
      </c>
    </row>
    <row r="1604" spans="1:28" x14ac:dyDescent="0.25">
      <c r="A1604" t="s">
        <v>7365</v>
      </c>
      <c r="B1604" t="s">
        <v>7366</v>
      </c>
      <c r="C1604" t="s">
        <v>51</v>
      </c>
      <c r="D1604" t="s">
        <v>4849</v>
      </c>
      <c r="E1604" t="s">
        <v>7367</v>
      </c>
      <c r="F1604" t="s">
        <v>51</v>
      </c>
      <c r="G1604" t="s">
        <v>69</v>
      </c>
      <c r="H1604" t="s">
        <v>51</v>
      </c>
      <c r="I1604" s="3" t="s">
        <v>9496</v>
      </c>
      <c r="J1604" t="s">
        <v>54</v>
      </c>
      <c r="K1604" t="s">
        <v>59</v>
      </c>
      <c r="L1604" t="s">
        <v>51</v>
      </c>
      <c r="M1604" t="s">
        <v>51</v>
      </c>
      <c r="N1604" t="s">
        <v>59</v>
      </c>
      <c r="O1604" t="s">
        <v>56</v>
      </c>
      <c r="P1604" t="s">
        <v>51</v>
      </c>
      <c r="Q1604" s="1" t="s">
        <v>7336</v>
      </c>
      <c r="R1604" t="s">
        <v>51</v>
      </c>
      <c r="S1604" t="s">
        <v>1225</v>
      </c>
      <c r="T1604" t="s">
        <v>3826</v>
      </c>
      <c r="U1604">
        <f t="shared" si="200"/>
        <v>2001</v>
      </c>
      <c r="V1604" t="str">
        <f t="shared" ref="V1604:V1667" si="204">TEXT(IF(LEN(I1604)=10,MID(I1604,4,2),1),"00")</f>
        <v>01</v>
      </c>
      <c r="W1604" t="str">
        <f t="shared" ref="W1604:W1667" si="205">TEXT(IF(LEN(I1604)=10,MID(I1604,1,2),1),"00")</f>
        <v>01</v>
      </c>
      <c r="X1604" s="8">
        <f t="shared" ref="X1604:X1667" si="206">DATE(U1604,V1604,W1604)</f>
        <v>36892</v>
      </c>
      <c r="Y1604">
        <f t="shared" si="201"/>
        <v>12.3</v>
      </c>
      <c r="Z1604" t="str">
        <f t="shared" si="202"/>
        <v>GRUENFARBE</v>
      </c>
      <c r="AA1604" s="9" t="str">
        <f t="shared" si="203"/>
        <v>01.01.2001</v>
      </c>
      <c r="AB1604" s="9" t="str">
        <f t="shared" ref="AB1604:AB1667" si="207">IF(Y1604&gt;AD$4,"Ja","Nein")</f>
        <v>Nein</v>
      </c>
    </row>
    <row r="1605" spans="1:28" x14ac:dyDescent="0.25">
      <c r="A1605" t="s">
        <v>7351</v>
      </c>
      <c r="B1605" t="s">
        <v>224</v>
      </c>
      <c r="C1605" t="s">
        <v>7352</v>
      </c>
      <c r="D1605" t="s">
        <v>7353</v>
      </c>
      <c r="E1605" t="s">
        <v>7354</v>
      </c>
      <c r="F1605" t="s">
        <v>7355</v>
      </c>
      <c r="G1605" t="s">
        <v>53</v>
      </c>
      <c r="H1605" t="s">
        <v>7352</v>
      </c>
      <c r="I1605" s="4" t="s">
        <v>9284</v>
      </c>
      <c r="J1605" t="s">
        <v>54</v>
      </c>
      <c r="K1605" t="s">
        <v>463</v>
      </c>
      <c r="L1605" t="s">
        <v>51</v>
      </c>
      <c r="M1605" t="s">
        <v>51</v>
      </c>
      <c r="N1605" t="s">
        <v>463</v>
      </c>
      <c r="O1605" t="s">
        <v>74</v>
      </c>
      <c r="P1605" t="s">
        <v>74</v>
      </c>
      <c r="Q1605" s="1" t="s">
        <v>7336</v>
      </c>
      <c r="R1605" t="s">
        <v>532</v>
      </c>
      <c r="S1605" t="s">
        <v>450</v>
      </c>
      <c r="T1605" t="s">
        <v>616</v>
      </c>
      <c r="U1605">
        <f t="shared" si="200"/>
        <v>1983</v>
      </c>
      <c r="V1605" t="str">
        <f t="shared" si="204"/>
        <v>01</v>
      </c>
      <c r="W1605" t="str">
        <f t="shared" si="205"/>
        <v>01</v>
      </c>
      <c r="X1605" s="8">
        <f t="shared" si="206"/>
        <v>30317</v>
      </c>
      <c r="Y1605">
        <f t="shared" si="201"/>
        <v>12.3</v>
      </c>
      <c r="Z1605" t="str">
        <f t="shared" si="202"/>
        <v>ROTFARBE</v>
      </c>
      <c r="AA1605" s="9" t="str">
        <f t="shared" si="203"/>
        <v>01.01.1983</v>
      </c>
      <c r="AB1605" s="9" t="str">
        <f t="shared" si="207"/>
        <v>Nein</v>
      </c>
    </row>
    <row r="1606" spans="1:28" x14ac:dyDescent="0.25">
      <c r="A1606" t="s">
        <v>7356</v>
      </c>
      <c r="B1606" t="s">
        <v>7224</v>
      </c>
      <c r="C1606" t="s">
        <v>7357</v>
      </c>
      <c r="D1606" t="s">
        <v>7358</v>
      </c>
      <c r="E1606" t="s">
        <v>7359</v>
      </c>
      <c r="F1606" t="s">
        <v>51</v>
      </c>
      <c r="G1606" t="s">
        <v>53</v>
      </c>
      <c r="H1606" t="s">
        <v>51</v>
      </c>
      <c r="I1606" s="4" t="s">
        <v>9962</v>
      </c>
      <c r="J1606" t="s">
        <v>54</v>
      </c>
      <c r="K1606" t="s">
        <v>463</v>
      </c>
      <c r="L1606" t="s">
        <v>51</v>
      </c>
      <c r="M1606" t="s">
        <v>51</v>
      </c>
      <c r="N1606" t="s">
        <v>463</v>
      </c>
      <c r="O1606" t="s">
        <v>74</v>
      </c>
      <c r="P1606" t="s">
        <v>74</v>
      </c>
      <c r="Q1606" s="1" t="s">
        <v>7336</v>
      </c>
      <c r="R1606" t="s">
        <v>7360</v>
      </c>
      <c r="S1606" t="s">
        <v>1225</v>
      </c>
      <c r="T1606" t="s">
        <v>2103</v>
      </c>
      <c r="U1606">
        <f t="shared" si="200"/>
        <v>1954</v>
      </c>
      <c r="V1606" t="str">
        <f t="shared" si="204"/>
        <v>03</v>
      </c>
      <c r="W1606" t="str">
        <f t="shared" si="205"/>
        <v>28</v>
      </c>
      <c r="X1606" s="8">
        <f t="shared" si="206"/>
        <v>19811</v>
      </c>
      <c r="Y1606">
        <f t="shared" si="201"/>
        <v>12.3</v>
      </c>
      <c r="Z1606" t="str">
        <f t="shared" si="202"/>
        <v>ROTFARBE</v>
      </c>
      <c r="AA1606" s="9" t="str">
        <f t="shared" si="203"/>
        <v>28.03.1954</v>
      </c>
      <c r="AB1606" s="9" t="str">
        <f t="shared" si="207"/>
        <v>Nein</v>
      </c>
    </row>
    <row r="1607" spans="1:28" x14ac:dyDescent="0.25">
      <c r="A1607" t="s">
        <v>7348</v>
      </c>
      <c r="B1607" t="s">
        <v>114</v>
      </c>
      <c r="C1607" t="s">
        <v>7349</v>
      </c>
      <c r="D1607" t="s">
        <v>7350</v>
      </c>
      <c r="E1607" t="s">
        <v>7349</v>
      </c>
      <c r="F1607" t="s">
        <v>51</v>
      </c>
      <c r="G1607" t="s">
        <v>61</v>
      </c>
      <c r="H1607" t="s">
        <v>7349</v>
      </c>
      <c r="I1607" s="4" t="s">
        <v>9961</v>
      </c>
      <c r="J1607" t="s">
        <v>54</v>
      </c>
      <c r="K1607" t="s">
        <v>463</v>
      </c>
      <c r="L1607" t="s">
        <v>51</v>
      </c>
      <c r="M1607" t="s">
        <v>51</v>
      </c>
      <c r="N1607" t="s">
        <v>463</v>
      </c>
      <c r="O1607" t="s">
        <v>74</v>
      </c>
      <c r="P1607" t="s">
        <v>74</v>
      </c>
      <c r="Q1607" s="1" t="s">
        <v>7336</v>
      </c>
      <c r="R1607" t="s">
        <v>51</v>
      </c>
      <c r="S1607" t="s">
        <v>1225</v>
      </c>
      <c r="T1607" t="s">
        <v>1316</v>
      </c>
      <c r="U1607">
        <f t="shared" si="200"/>
        <v>1920</v>
      </c>
      <c r="V1607" t="str">
        <f t="shared" si="204"/>
        <v>12</v>
      </c>
      <c r="W1607" t="str">
        <f t="shared" si="205"/>
        <v>01</v>
      </c>
      <c r="X1607" s="8">
        <f t="shared" si="206"/>
        <v>7641</v>
      </c>
      <c r="Y1607">
        <f t="shared" si="201"/>
        <v>12.3</v>
      </c>
      <c r="Z1607" t="str">
        <f t="shared" si="202"/>
        <v>ROTFARBE</v>
      </c>
      <c r="AA1607" s="9" t="str">
        <f t="shared" si="203"/>
        <v>01.12.1920</v>
      </c>
      <c r="AB1607" s="9" t="str">
        <f t="shared" si="207"/>
        <v>Nein</v>
      </c>
    </row>
    <row r="1608" spans="1:28" x14ac:dyDescent="0.25">
      <c r="A1608" t="s">
        <v>7386</v>
      </c>
      <c r="B1608" t="s">
        <v>51</v>
      </c>
      <c r="C1608" t="s">
        <v>7387</v>
      </c>
      <c r="D1608" t="s">
        <v>7388</v>
      </c>
      <c r="E1608" t="s">
        <v>7389</v>
      </c>
      <c r="F1608" t="s">
        <v>7390</v>
      </c>
      <c r="G1608" t="s">
        <v>69</v>
      </c>
      <c r="H1608" t="s">
        <v>51</v>
      </c>
      <c r="I1608" s="3" t="s">
        <v>9369</v>
      </c>
      <c r="J1608" t="s">
        <v>54</v>
      </c>
      <c r="K1608" t="s">
        <v>59</v>
      </c>
      <c r="L1608" t="s">
        <v>51</v>
      </c>
      <c r="M1608" t="s">
        <v>51</v>
      </c>
      <c r="N1608" t="s">
        <v>59</v>
      </c>
      <c r="O1608" t="s">
        <v>56</v>
      </c>
      <c r="P1608" t="s">
        <v>51</v>
      </c>
      <c r="Q1608" s="1" t="s">
        <v>7377</v>
      </c>
      <c r="R1608" t="s">
        <v>51</v>
      </c>
      <c r="S1608" t="s">
        <v>51</v>
      </c>
      <c r="T1608" t="s">
        <v>51</v>
      </c>
      <c r="U1608">
        <f t="shared" si="200"/>
        <v>2015</v>
      </c>
      <c r="V1608" t="str">
        <f t="shared" si="204"/>
        <v>01</v>
      </c>
      <c r="W1608" t="str">
        <f t="shared" si="205"/>
        <v>01</v>
      </c>
      <c r="X1608" s="8">
        <f t="shared" si="206"/>
        <v>42005</v>
      </c>
      <c r="Y1608">
        <f t="shared" si="201"/>
        <v>12.2</v>
      </c>
      <c r="Z1608" t="str">
        <f t="shared" si="202"/>
        <v>GRUENFARBE</v>
      </c>
      <c r="AA1608" s="9" t="str">
        <f t="shared" si="203"/>
        <v>01.01.2015</v>
      </c>
      <c r="AB1608" s="9" t="str">
        <f t="shared" si="207"/>
        <v>Nein</v>
      </c>
    </row>
    <row r="1609" spans="1:28" x14ac:dyDescent="0.25">
      <c r="A1609" t="s">
        <v>7391</v>
      </c>
      <c r="B1609" t="s">
        <v>51</v>
      </c>
      <c r="C1609" t="s">
        <v>7392</v>
      </c>
      <c r="D1609" t="s">
        <v>7393</v>
      </c>
      <c r="E1609" t="s">
        <v>7394</v>
      </c>
      <c r="F1609" t="s">
        <v>7395</v>
      </c>
      <c r="G1609" t="s">
        <v>356</v>
      </c>
      <c r="H1609" t="s">
        <v>51</v>
      </c>
      <c r="I1609" s="3" t="s">
        <v>9369</v>
      </c>
      <c r="J1609" t="s">
        <v>54</v>
      </c>
      <c r="K1609" t="s">
        <v>59</v>
      </c>
      <c r="L1609" t="s">
        <v>51</v>
      </c>
      <c r="M1609" t="s">
        <v>51</v>
      </c>
      <c r="N1609" t="s">
        <v>59</v>
      </c>
      <c r="O1609" t="s">
        <v>56</v>
      </c>
      <c r="P1609" t="s">
        <v>51</v>
      </c>
      <c r="Q1609" s="1" t="s">
        <v>7377</v>
      </c>
      <c r="R1609" t="s">
        <v>51</v>
      </c>
      <c r="S1609" t="s">
        <v>51</v>
      </c>
      <c r="T1609" t="s">
        <v>51</v>
      </c>
      <c r="U1609">
        <f t="shared" si="200"/>
        <v>2015</v>
      </c>
      <c r="V1609" t="str">
        <f t="shared" si="204"/>
        <v>01</v>
      </c>
      <c r="W1609" t="str">
        <f t="shared" si="205"/>
        <v>01</v>
      </c>
      <c r="X1609" s="8">
        <f t="shared" si="206"/>
        <v>42005</v>
      </c>
      <c r="Y1609">
        <f t="shared" si="201"/>
        <v>12.2</v>
      </c>
      <c r="Z1609" t="str">
        <f t="shared" si="202"/>
        <v>GRUENFARBE</v>
      </c>
      <c r="AA1609" s="9" t="str">
        <f t="shared" si="203"/>
        <v>01.01.2015</v>
      </c>
      <c r="AB1609" s="9" t="str">
        <f t="shared" si="207"/>
        <v>Nein</v>
      </c>
    </row>
    <row r="1610" spans="1:28" x14ac:dyDescent="0.25">
      <c r="A1610" t="s">
        <v>7396</v>
      </c>
      <c r="B1610" t="s">
        <v>51</v>
      </c>
      <c r="C1610" t="s">
        <v>7397</v>
      </c>
      <c r="D1610" t="s">
        <v>3782</v>
      </c>
      <c r="E1610" t="s">
        <v>3783</v>
      </c>
      <c r="F1610" t="s">
        <v>7398</v>
      </c>
      <c r="G1610" t="s">
        <v>63</v>
      </c>
      <c r="H1610" t="s">
        <v>51</v>
      </c>
      <c r="I1610" s="3" t="s">
        <v>9369</v>
      </c>
      <c r="J1610" t="s">
        <v>54</v>
      </c>
      <c r="K1610" t="s">
        <v>59</v>
      </c>
      <c r="L1610" t="s">
        <v>51</v>
      </c>
      <c r="M1610" t="s">
        <v>51</v>
      </c>
      <c r="N1610" t="s">
        <v>59</v>
      </c>
      <c r="O1610" t="s">
        <v>56</v>
      </c>
      <c r="P1610" t="s">
        <v>51</v>
      </c>
      <c r="Q1610" s="1" t="s">
        <v>7377</v>
      </c>
      <c r="R1610" t="s">
        <v>51</v>
      </c>
      <c r="S1610" t="s">
        <v>51</v>
      </c>
      <c r="T1610" t="s">
        <v>51</v>
      </c>
      <c r="U1610">
        <f t="shared" si="200"/>
        <v>2015</v>
      </c>
      <c r="V1610" t="str">
        <f t="shared" si="204"/>
        <v>01</v>
      </c>
      <c r="W1610" t="str">
        <f t="shared" si="205"/>
        <v>01</v>
      </c>
      <c r="X1610" s="8">
        <f t="shared" si="206"/>
        <v>42005</v>
      </c>
      <c r="Y1610">
        <f t="shared" si="201"/>
        <v>12.2</v>
      </c>
      <c r="Z1610" t="str">
        <f t="shared" si="202"/>
        <v>GRUENFARBE</v>
      </c>
      <c r="AA1610" s="9" t="str">
        <f t="shared" si="203"/>
        <v>01.01.2015</v>
      </c>
      <c r="AB1610" s="9" t="str">
        <f t="shared" si="207"/>
        <v>Nein</v>
      </c>
    </row>
    <row r="1611" spans="1:28" x14ac:dyDescent="0.25">
      <c r="A1611" t="s">
        <v>7399</v>
      </c>
      <c r="B1611" t="s">
        <v>51</v>
      </c>
      <c r="C1611" t="s">
        <v>7400</v>
      </c>
      <c r="D1611" t="s">
        <v>7401</v>
      </c>
      <c r="E1611" t="s">
        <v>7402</v>
      </c>
      <c r="F1611" t="s">
        <v>7403</v>
      </c>
      <c r="G1611" t="s">
        <v>58</v>
      </c>
      <c r="H1611" t="s">
        <v>51</v>
      </c>
      <c r="I1611" s="3" t="s">
        <v>9369</v>
      </c>
      <c r="J1611" t="s">
        <v>54</v>
      </c>
      <c r="K1611" t="s">
        <v>59</v>
      </c>
      <c r="L1611" t="s">
        <v>51</v>
      </c>
      <c r="M1611" t="s">
        <v>51</v>
      </c>
      <c r="N1611" t="s">
        <v>59</v>
      </c>
      <c r="O1611" t="s">
        <v>56</v>
      </c>
      <c r="P1611" t="s">
        <v>51</v>
      </c>
      <c r="Q1611" s="1" t="s">
        <v>7377</v>
      </c>
      <c r="R1611" t="s">
        <v>51</v>
      </c>
      <c r="S1611" t="s">
        <v>51</v>
      </c>
      <c r="T1611" t="s">
        <v>51</v>
      </c>
      <c r="U1611">
        <f t="shared" si="200"/>
        <v>2015</v>
      </c>
      <c r="V1611" t="str">
        <f t="shared" si="204"/>
        <v>01</v>
      </c>
      <c r="W1611" t="str">
        <f t="shared" si="205"/>
        <v>01</v>
      </c>
      <c r="X1611" s="8">
        <f t="shared" si="206"/>
        <v>42005</v>
      </c>
      <c r="Y1611">
        <f t="shared" si="201"/>
        <v>12.2</v>
      </c>
      <c r="Z1611" t="str">
        <f t="shared" si="202"/>
        <v>GRUENFARBE</v>
      </c>
      <c r="AA1611" s="9" t="str">
        <f t="shared" si="203"/>
        <v>01.01.2015</v>
      </c>
      <c r="AB1611" s="9" t="str">
        <f t="shared" si="207"/>
        <v>Nein</v>
      </c>
    </row>
    <row r="1612" spans="1:28" x14ac:dyDescent="0.25">
      <c r="A1612" t="s">
        <v>7404</v>
      </c>
      <c r="B1612" t="s">
        <v>51</v>
      </c>
      <c r="C1612" t="s">
        <v>7405</v>
      </c>
      <c r="D1612" t="s">
        <v>51</v>
      </c>
      <c r="E1612" t="s">
        <v>51</v>
      </c>
      <c r="F1612" t="s">
        <v>7406</v>
      </c>
      <c r="G1612" t="s">
        <v>58</v>
      </c>
      <c r="H1612" t="s">
        <v>51</v>
      </c>
      <c r="I1612" s="3" t="s">
        <v>9369</v>
      </c>
      <c r="J1612" t="s">
        <v>54</v>
      </c>
      <c r="K1612" t="s">
        <v>59</v>
      </c>
      <c r="L1612" t="s">
        <v>51</v>
      </c>
      <c r="M1612" t="s">
        <v>51</v>
      </c>
      <c r="N1612" t="s">
        <v>59</v>
      </c>
      <c r="O1612" t="s">
        <v>56</v>
      </c>
      <c r="P1612" t="s">
        <v>51</v>
      </c>
      <c r="Q1612" s="1" t="s">
        <v>7377</v>
      </c>
      <c r="R1612" t="s">
        <v>51</v>
      </c>
      <c r="S1612" t="s">
        <v>51</v>
      </c>
      <c r="T1612" t="s">
        <v>51</v>
      </c>
      <c r="U1612">
        <f t="shared" si="200"/>
        <v>2015</v>
      </c>
      <c r="V1612" t="str">
        <f t="shared" si="204"/>
        <v>01</v>
      </c>
      <c r="W1612" t="str">
        <f t="shared" si="205"/>
        <v>01</v>
      </c>
      <c r="X1612" s="8">
        <f t="shared" si="206"/>
        <v>42005</v>
      </c>
      <c r="Y1612">
        <f t="shared" si="201"/>
        <v>12.2</v>
      </c>
      <c r="Z1612" t="str">
        <f t="shared" si="202"/>
        <v>GRUENFARBE</v>
      </c>
      <c r="AA1612" s="9" t="str">
        <f t="shared" si="203"/>
        <v>01.01.2015</v>
      </c>
      <c r="AB1612" s="9" t="str">
        <f t="shared" si="207"/>
        <v>Nein</v>
      </c>
    </row>
    <row r="1613" spans="1:28" x14ac:dyDescent="0.25">
      <c r="A1613" t="s">
        <v>7407</v>
      </c>
      <c r="B1613" t="s">
        <v>51</v>
      </c>
      <c r="C1613" t="s">
        <v>7408</v>
      </c>
      <c r="D1613" t="s">
        <v>4098</v>
      </c>
      <c r="E1613" t="s">
        <v>4099</v>
      </c>
      <c r="F1613" t="s">
        <v>7409</v>
      </c>
      <c r="G1613" t="s">
        <v>58</v>
      </c>
      <c r="H1613" t="s">
        <v>51</v>
      </c>
      <c r="I1613" s="3" t="s">
        <v>9369</v>
      </c>
      <c r="J1613" t="s">
        <v>54</v>
      </c>
      <c r="K1613" t="s">
        <v>59</v>
      </c>
      <c r="L1613" t="s">
        <v>51</v>
      </c>
      <c r="M1613" t="s">
        <v>51</v>
      </c>
      <c r="N1613" t="s">
        <v>59</v>
      </c>
      <c r="O1613" t="s">
        <v>56</v>
      </c>
      <c r="P1613" t="s">
        <v>51</v>
      </c>
      <c r="Q1613" s="1" t="s">
        <v>7377</v>
      </c>
      <c r="R1613" t="s">
        <v>51</v>
      </c>
      <c r="S1613" t="s">
        <v>51</v>
      </c>
      <c r="T1613" t="s">
        <v>51</v>
      </c>
      <c r="U1613">
        <f t="shared" si="200"/>
        <v>2015</v>
      </c>
      <c r="V1613" t="str">
        <f t="shared" si="204"/>
        <v>01</v>
      </c>
      <c r="W1613" t="str">
        <f t="shared" si="205"/>
        <v>01</v>
      </c>
      <c r="X1613" s="8">
        <f t="shared" si="206"/>
        <v>42005</v>
      </c>
      <c r="Y1613">
        <f t="shared" si="201"/>
        <v>12.2</v>
      </c>
      <c r="Z1613" t="str">
        <f t="shared" si="202"/>
        <v>GRUENFARBE</v>
      </c>
      <c r="AA1613" s="9" t="str">
        <f t="shared" si="203"/>
        <v>01.01.2015</v>
      </c>
      <c r="AB1613" s="9" t="str">
        <f t="shared" si="207"/>
        <v>Nein</v>
      </c>
    </row>
    <row r="1614" spans="1:28" x14ac:dyDescent="0.25">
      <c r="A1614" t="s">
        <v>7410</v>
      </c>
      <c r="B1614" t="s">
        <v>51</v>
      </c>
      <c r="C1614" t="s">
        <v>7411</v>
      </c>
      <c r="D1614" t="s">
        <v>7412</v>
      </c>
      <c r="E1614" t="s">
        <v>7413</v>
      </c>
      <c r="F1614" t="s">
        <v>51</v>
      </c>
      <c r="G1614" t="s">
        <v>53</v>
      </c>
      <c r="H1614" t="s">
        <v>51</v>
      </c>
      <c r="I1614" s="3" t="s">
        <v>9277</v>
      </c>
      <c r="J1614" t="s">
        <v>54</v>
      </c>
      <c r="K1614" t="s">
        <v>59</v>
      </c>
      <c r="L1614" t="s">
        <v>51</v>
      </c>
      <c r="M1614" t="s">
        <v>51</v>
      </c>
      <c r="N1614" t="s">
        <v>59</v>
      </c>
      <c r="O1614" t="s">
        <v>56</v>
      </c>
      <c r="P1614" t="s">
        <v>74</v>
      </c>
      <c r="Q1614" s="1" t="s">
        <v>7377</v>
      </c>
      <c r="R1614" t="s">
        <v>51</v>
      </c>
      <c r="S1614" t="s">
        <v>450</v>
      </c>
      <c r="T1614" t="s">
        <v>616</v>
      </c>
      <c r="U1614">
        <f t="shared" si="200"/>
        <v>2014</v>
      </c>
      <c r="V1614" t="str">
        <f t="shared" si="204"/>
        <v>01</v>
      </c>
      <c r="W1614" t="str">
        <f t="shared" si="205"/>
        <v>01</v>
      </c>
      <c r="X1614" s="8">
        <f t="shared" si="206"/>
        <v>41640</v>
      </c>
      <c r="Y1614">
        <f t="shared" si="201"/>
        <v>12.2</v>
      </c>
      <c r="Z1614" t="str">
        <f t="shared" si="202"/>
        <v>GRUENFARBE</v>
      </c>
      <c r="AA1614" s="9" t="str">
        <f t="shared" si="203"/>
        <v>01.01.2014</v>
      </c>
      <c r="AB1614" s="9" t="str">
        <f t="shared" si="207"/>
        <v>Nein</v>
      </c>
    </row>
    <row r="1615" spans="1:28" x14ac:dyDescent="0.25">
      <c r="A1615" t="s">
        <v>7414</v>
      </c>
      <c r="B1615" t="s">
        <v>51</v>
      </c>
      <c r="C1615" t="s">
        <v>7415</v>
      </c>
      <c r="D1615" t="s">
        <v>7416</v>
      </c>
      <c r="E1615" t="s">
        <v>7417</v>
      </c>
      <c r="F1615" t="s">
        <v>51</v>
      </c>
      <c r="G1615" t="s">
        <v>84</v>
      </c>
      <c r="H1615" t="s">
        <v>51</v>
      </c>
      <c r="I1615" s="3" t="s">
        <v>9277</v>
      </c>
      <c r="J1615" t="s">
        <v>54</v>
      </c>
      <c r="K1615" t="s">
        <v>59</v>
      </c>
      <c r="L1615" t="s">
        <v>51</v>
      </c>
      <c r="M1615" t="s">
        <v>51</v>
      </c>
      <c r="N1615" t="s">
        <v>59</v>
      </c>
      <c r="O1615" t="s">
        <v>56</v>
      </c>
      <c r="P1615" t="s">
        <v>74</v>
      </c>
      <c r="Q1615" s="1" t="s">
        <v>7377</v>
      </c>
      <c r="R1615" t="s">
        <v>51</v>
      </c>
      <c r="S1615" t="s">
        <v>1225</v>
      </c>
      <c r="T1615" t="s">
        <v>7418</v>
      </c>
      <c r="U1615">
        <f t="shared" si="200"/>
        <v>2014</v>
      </c>
      <c r="V1615" t="str">
        <f t="shared" si="204"/>
        <v>01</v>
      </c>
      <c r="W1615" t="str">
        <f t="shared" si="205"/>
        <v>01</v>
      </c>
      <c r="X1615" s="8">
        <f t="shared" si="206"/>
        <v>41640</v>
      </c>
      <c r="Y1615">
        <f t="shared" si="201"/>
        <v>12.2</v>
      </c>
      <c r="Z1615" t="str">
        <f t="shared" si="202"/>
        <v>GRUENFARBE</v>
      </c>
      <c r="AA1615" s="9" t="str">
        <f t="shared" si="203"/>
        <v>01.01.2014</v>
      </c>
      <c r="AB1615" s="9" t="str">
        <f t="shared" si="207"/>
        <v>Nein</v>
      </c>
    </row>
    <row r="1616" spans="1:28" x14ac:dyDescent="0.25">
      <c r="A1616" t="s">
        <v>7419</v>
      </c>
      <c r="B1616" t="s">
        <v>51</v>
      </c>
      <c r="C1616" t="s">
        <v>3381</v>
      </c>
      <c r="D1616" t="s">
        <v>7420</v>
      </c>
      <c r="E1616" t="s">
        <v>7421</v>
      </c>
      <c r="F1616" t="s">
        <v>51</v>
      </c>
      <c r="G1616" t="s">
        <v>77</v>
      </c>
      <c r="H1616" t="s">
        <v>51</v>
      </c>
      <c r="I1616" s="3" t="s">
        <v>9277</v>
      </c>
      <c r="J1616" t="s">
        <v>54</v>
      </c>
      <c r="K1616" t="s">
        <v>59</v>
      </c>
      <c r="L1616" t="s">
        <v>51</v>
      </c>
      <c r="M1616" t="s">
        <v>51</v>
      </c>
      <c r="N1616" t="s">
        <v>59</v>
      </c>
      <c r="O1616" t="s">
        <v>56</v>
      </c>
      <c r="P1616" t="s">
        <v>74</v>
      </c>
      <c r="Q1616" s="1" t="s">
        <v>7377</v>
      </c>
      <c r="R1616" t="s">
        <v>51</v>
      </c>
      <c r="S1616" t="s">
        <v>1225</v>
      </c>
      <c r="T1616" t="s">
        <v>2387</v>
      </c>
      <c r="U1616">
        <f t="shared" si="200"/>
        <v>2014</v>
      </c>
      <c r="V1616" t="str">
        <f t="shared" si="204"/>
        <v>01</v>
      </c>
      <c r="W1616" t="str">
        <f t="shared" si="205"/>
        <v>01</v>
      </c>
      <c r="X1616" s="8">
        <f t="shared" si="206"/>
        <v>41640</v>
      </c>
      <c r="Y1616">
        <f t="shared" si="201"/>
        <v>12.2</v>
      </c>
      <c r="Z1616" t="str">
        <f t="shared" si="202"/>
        <v>GRUENFARBE</v>
      </c>
      <c r="AA1616" s="9" t="str">
        <f t="shared" si="203"/>
        <v>01.01.2014</v>
      </c>
      <c r="AB1616" s="9" t="str">
        <f t="shared" si="207"/>
        <v>Nein</v>
      </c>
    </row>
    <row r="1617" spans="1:28" x14ac:dyDescent="0.25">
      <c r="A1617" t="s">
        <v>7422</v>
      </c>
      <c r="B1617" t="s">
        <v>51</v>
      </c>
      <c r="C1617" t="s">
        <v>7423</v>
      </c>
      <c r="D1617" t="s">
        <v>7424</v>
      </c>
      <c r="E1617" t="s">
        <v>7425</v>
      </c>
      <c r="F1617" t="s">
        <v>51</v>
      </c>
      <c r="G1617" t="s">
        <v>53</v>
      </c>
      <c r="H1617" t="s">
        <v>51</v>
      </c>
      <c r="I1617" s="3" t="s">
        <v>9277</v>
      </c>
      <c r="J1617" t="s">
        <v>54</v>
      </c>
      <c r="K1617" t="s">
        <v>59</v>
      </c>
      <c r="L1617" t="s">
        <v>51</v>
      </c>
      <c r="M1617" t="s">
        <v>51</v>
      </c>
      <c r="N1617" t="s">
        <v>59</v>
      </c>
      <c r="O1617" t="s">
        <v>56</v>
      </c>
      <c r="P1617" t="s">
        <v>74</v>
      </c>
      <c r="Q1617" s="1" t="s">
        <v>7377</v>
      </c>
      <c r="R1617" t="s">
        <v>51</v>
      </c>
      <c r="S1617" t="s">
        <v>1225</v>
      </c>
      <c r="T1617" t="s">
        <v>616</v>
      </c>
      <c r="U1617">
        <f t="shared" si="200"/>
        <v>2014</v>
      </c>
      <c r="V1617" t="str">
        <f t="shared" si="204"/>
        <v>01</v>
      </c>
      <c r="W1617" t="str">
        <f t="shared" si="205"/>
        <v>01</v>
      </c>
      <c r="X1617" s="8">
        <f t="shared" si="206"/>
        <v>41640</v>
      </c>
      <c r="Y1617">
        <f t="shared" si="201"/>
        <v>12.2</v>
      </c>
      <c r="Z1617" t="str">
        <f t="shared" si="202"/>
        <v>GRUENFARBE</v>
      </c>
      <c r="AA1617" s="9" t="str">
        <f t="shared" si="203"/>
        <v>01.01.2014</v>
      </c>
      <c r="AB1617" s="9" t="str">
        <f t="shared" si="207"/>
        <v>Nein</v>
      </c>
    </row>
    <row r="1618" spans="1:28" x14ac:dyDescent="0.25">
      <c r="A1618" t="s">
        <v>7373</v>
      </c>
      <c r="B1618" t="s">
        <v>7374</v>
      </c>
      <c r="C1618" t="s">
        <v>7375</v>
      </c>
      <c r="D1618" t="s">
        <v>2521</v>
      </c>
      <c r="E1618" t="s">
        <v>2522</v>
      </c>
      <c r="F1618" t="s">
        <v>7376</v>
      </c>
      <c r="G1618" t="s">
        <v>84</v>
      </c>
      <c r="H1618" t="s">
        <v>51</v>
      </c>
      <c r="I1618" s="3" t="s">
        <v>9964</v>
      </c>
      <c r="J1618" t="s">
        <v>54</v>
      </c>
      <c r="K1618" t="s">
        <v>59</v>
      </c>
      <c r="L1618" t="s">
        <v>51</v>
      </c>
      <c r="M1618" t="s">
        <v>51</v>
      </c>
      <c r="N1618" t="s">
        <v>59</v>
      </c>
      <c r="O1618" t="s">
        <v>56</v>
      </c>
      <c r="P1618" t="s">
        <v>51</v>
      </c>
      <c r="Q1618" s="1" t="s">
        <v>7377</v>
      </c>
      <c r="R1618" t="s">
        <v>51</v>
      </c>
      <c r="S1618" t="s">
        <v>450</v>
      </c>
      <c r="T1618" t="s">
        <v>2387</v>
      </c>
      <c r="U1618">
        <f t="shared" si="200"/>
        <v>2013</v>
      </c>
      <c r="V1618" t="str">
        <f t="shared" si="204"/>
        <v>11</v>
      </c>
      <c r="W1618" t="str">
        <f t="shared" si="205"/>
        <v>18</v>
      </c>
      <c r="X1618" s="8">
        <f t="shared" si="206"/>
        <v>41596</v>
      </c>
      <c r="Y1618">
        <f t="shared" si="201"/>
        <v>12.2</v>
      </c>
      <c r="Z1618" t="str">
        <f t="shared" si="202"/>
        <v>GRUENFARBE</v>
      </c>
      <c r="AA1618" s="9" t="str">
        <f t="shared" si="203"/>
        <v>18.11.2013</v>
      </c>
      <c r="AB1618" s="9" t="str">
        <f t="shared" si="207"/>
        <v>Nein</v>
      </c>
    </row>
    <row r="1619" spans="1:28" x14ac:dyDescent="0.25">
      <c r="A1619" t="s">
        <v>7378</v>
      </c>
      <c r="B1619" t="s">
        <v>7379</v>
      </c>
      <c r="C1619" t="s">
        <v>7380</v>
      </c>
      <c r="D1619" t="s">
        <v>2521</v>
      </c>
      <c r="E1619" t="s">
        <v>2522</v>
      </c>
      <c r="F1619" t="s">
        <v>7376</v>
      </c>
      <c r="G1619" t="s">
        <v>84</v>
      </c>
      <c r="H1619" t="s">
        <v>51</v>
      </c>
      <c r="I1619" s="3" t="s">
        <v>9964</v>
      </c>
      <c r="J1619" t="s">
        <v>54</v>
      </c>
      <c r="K1619" t="s">
        <v>59</v>
      </c>
      <c r="L1619" t="s">
        <v>51</v>
      </c>
      <c r="M1619" t="s">
        <v>51</v>
      </c>
      <c r="N1619" t="s">
        <v>59</v>
      </c>
      <c r="O1619" t="s">
        <v>56</v>
      </c>
      <c r="P1619" t="s">
        <v>51</v>
      </c>
      <c r="Q1619" s="1" t="s">
        <v>7377</v>
      </c>
      <c r="R1619" t="s">
        <v>51</v>
      </c>
      <c r="S1619" t="s">
        <v>450</v>
      </c>
      <c r="T1619" t="s">
        <v>2387</v>
      </c>
      <c r="U1619">
        <f t="shared" si="200"/>
        <v>2013</v>
      </c>
      <c r="V1619" t="str">
        <f t="shared" si="204"/>
        <v>11</v>
      </c>
      <c r="W1619" t="str">
        <f t="shared" si="205"/>
        <v>18</v>
      </c>
      <c r="X1619" s="8">
        <f t="shared" si="206"/>
        <v>41596</v>
      </c>
      <c r="Y1619">
        <f t="shared" si="201"/>
        <v>12.2</v>
      </c>
      <c r="Z1619" t="str">
        <f t="shared" si="202"/>
        <v>GRUENFARBE</v>
      </c>
      <c r="AA1619" s="9" t="str">
        <f t="shared" si="203"/>
        <v>18.11.2013</v>
      </c>
      <c r="AB1619" s="9" t="str">
        <f t="shared" si="207"/>
        <v>Nein</v>
      </c>
    </row>
    <row r="1620" spans="1:28" x14ac:dyDescent="0.25">
      <c r="A1620" t="s">
        <v>7381</v>
      </c>
      <c r="B1620" t="s">
        <v>914</v>
      </c>
      <c r="C1620" t="s">
        <v>7382</v>
      </c>
      <c r="D1620" t="s">
        <v>7383</v>
      </c>
      <c r="E1620" t="s">
        <v>7384</v>
      </c>
      <c r="F1620" t="s">
        <v>7385</v>
      </c>
      <c r="G1620" t="s">
        <v>77</v>
      </c>
      <c r="H1620" t="s">
        <v>51</v>
      </c>
      <c r="I1620" s="3" t="s">
        <v>9965</v>
      </c>
      <c r="J1620" t="s">
        <v>54</v>
      </c>
      <c r="K1620" t="s">
        <v>59</v>
      </c>
      <c r="L1620" t="s">
        <v>51</v>
      </c>
      <c r="M1620" t="s">
        <v>51</v>
      </c>
      <c r="N1620" t="s">
        <v>59</v>
      </c>
      <c r="O1620" t="s">
        <v>56</v>
      </c>
      <c r="P1620" t="s">
        <v>51</v>
      </c>
      <c r="Q1620" s="1" t="s">
        <v>7377</v>
      </c>
      <c r="R1620" t="s">
        <v>51</v>
      </c>
      <c r="S1620" t="s">
        <v>51</v>
      </c>
      <c r="T1620" t="s">
        <v>471</v>
      </c>
      <c r="U1620">
        <f t="shared" si="200"/>
        <v>2002</v>
      </c>
      <c r="V1620" t="str">
        <f t="shared" si="204"/>
        <v>11</v>
      </c>
      <c r="W1620" t="str">
        <f t="shared" si="205"/>
        <v>12</v>
      </c>
      <c r="X1620" s="8">
        <f t="shared" si="206"/>
        <v>37572</v>
      </c>
      <c r="Y1620">
        <f t="shared" si="201"/>
        <v>12.2</v>
      </c>
      <c r="Z1620" t="str">
        <f t="shared" si="202"/>
        <v>GRUENFARBE</v>
      </c>
      <c r="AA1620" s="9" t="str">
        <f t="shared" si="203"/>
        <v>12.11.2002</v>
      </c>
      <c r="AB1620" s="9" t="str">
        <f t="shared" si="207"/>
        <v>Nein</v>
      </c>
    </row>
    <row r="1621" spans="1:28" x14ac:dyDescent="0.25">
      <c r="A1621" t="s">
        <v>7438</v>
      </c>
      <c r="B1621" t="s">
        <v>7439</v>
      </c>
      <c r="C1621" t="s">
        <v>51</v>
      </c>
      <c r="D1621" t="s">
        <v>7440</v>
      </c>
      <c r="E1621" t="s">
        <v>7441</v>
      </c>
      <c r="F1621" t="s">
        <v>51</v>
      </c>
      <c r="G1621" t="s">
        <v>58</v>
      </c>
      <c r="H1621" t="s">
        <v>51</v>
      </c>
      <c r="I1621" s="3" t="s">
        <v>9601</v>
      </c>
      <c r="J1621" t="s">
        <v>54</v>
      </c>
      <c r="K1621" t="s">
        <v>59</v>
      </c>
      <c r="L1621" t="s">
        <v>51</v>
      </c>
      <c r="M1621" t="s">
        <v>51</v>
      </c>
      <c r="N1621" t="s">
        <v>59</v>
      </c>
      <c r="O1621" t="s">
        <v>56</v>
      </c>
      <c r="P1621" t="s">
        <v>51</v>
      </c>
      <c r="Q1621" s="1" t="s">
        <v>7377</v>
      </c>
      <c r="R1621" t="s">
        <v>51</v>
      </c>
      <c r="S1621" t="s">
        <v>1225</v>
      </c>
      <c r="T1621" t="s">
        <v>2279</v>
      </c>
      <c r="U1621">
        <f t="shared" si="200"/>
        <v>2002</v>
      </c>
      <c r="V1621" t="str">
        <f t="shared" si="204"/>
        <v>01</v>
      </c>
      <c r="W1621" t="str">
        <f t="shared" si="205"/>
        <v>01</v>
      </c>
      <c r="X1621" s="8">
        <f t="shared" si="206"/>
        <v>37257</v>
      </c>
      <c r="Y1621">
        <f t="shared" si="201"/>
        <v>12.2</v>
      </c>
      <c r="Z1621" t="str">
        <f t="shared" si="202"/>
        <v>GRUENFARBE</v>
      </c>
      <c r="AA1621" s="9" t="str">
        <f t="shared" si="203"/>
        <v>01.01.2002</v>
      </c>
      <c r="AB1621" s="9" t="str">
        <f t="shared" si="207"/>
        <v>Nein</v>
      </c>
    </row>
    <row r="1622" spans="1:28" x14ac:dyDescent="0.25">
      <c r="A1622" t="s">
        <v>7442</v>
      </c>
      <c r="B1622" t="s">
        <v>51</v>
      </c>
      <c r="C1622" t="s">
        <v>51</v>
      </c>
      <c r="D1622" t="s">
        <v>7443</v>
      </c>
      <c r="E1622" t="s">
        <v>281</v>
      </c>
      <c r="F1622" t="s">
        <v>51</v>
      </c>
      <c r="G1622" t="s">
        <v>69</v>
      </c>
      <c r="H1622" t="s">
        <v>51</v>
      </c>
      <c r="I1622" s="3" t="s">
        <v>9549</v>
      </c>
      <c r="J1622" t="s">
        <v>54</v>
      </c>
      <c r="K1622" t="s">
        <v>59</v>
      </c>
      <c r="L1622" t="s">
        <v>51</v>
      </c>
      <c r="M1622" t="s">
        <v>51</v>
      </c>
      <c r="N1622" t="s">
        <v>59</v>
      </c>
      <c r="O1622" t="s">
        <v>56</v>
      </c>
      <c r="P1622" t="s">
        <v>51</v>
      </c>
      <c r="Q1622" s="1" t="s">
        <v>7377</v>
      </c>
      <c r="R1622" t="s">
        <v>51</v>
      </c>
      <c r="S1622" t="s">
        <v>1225</v>
      </c>
      <c r="T1622" t="s">
        <v>1155</v>
      </c>
      <c r="U1622">
        <f t="shared" si="200"/>
        <v>1995</v>
      </c>
      <c r="V1622" t="str">
        <f t="shared" si="204"/>
        <v>01</v>
      </c>
      <c r="W1622" t="str">
        <f t="shared" si="205"/>
        <v>01</v>
      </c>
      <c r="X1622" s="8">
        <f t="shared" si="206"/>
        <v>34700</v>
      </c>
      <c r="Y1622">
        <f t="shared" si="201"/>
        <v>12.2</v>
      </c>
      <c r="Z1622" t="str">
        <f t="shared" si="202"/>
        <v>GRUENFARBE</v>
      </c>
      <c r="AA1622" s="9" t="str">
        <f t="shared" si="203"/>
        <v>01.01.1995</v>
      </c>
      <c r="AB1622" s="9" t="str">
        <f t="shared" si="207"/>
        <v>Nein</v>
      </c>
    </row>
    <row r="1623" spans="1:28" x14ac:dyDescent="0.25">
      <c r="A1623" t="s">
        <v>7444</v>
      </c>
      <c r="B1623" t="s">
        <v>1369</v>
      </c>
      <c r="C1623" t="s">
        <v>7445</v>
      </c>
      <c r="D1623" t="s">
        <v>2070</v>
      </c>
      <c r="E1623" t="s">
        <v>2071</v>
      </c>
      <c r="F1623" t="s">
        <v>51</v>
      </c>
      <c r="G1623" t="s">
        <v>84</v>
      </c>
      <c r="H1623" t="s">
        <v>7446</v>
      </c>
      <c r="I1623" s="3" t="s">
        <v>9248</v>
      </c>
      <c r="J1623" t="s">
        <v>1032</v>
      </c>
      <c r="K1623" t="s">
        <v>73</v>
      </c>
      <c r="L1623" t="s">
        <v>51</v>
      </c>
      <c r="M1623" t="s">
        <v>51</v>
      </c>
      <c r="N1623" t="s">
        <v>73</v>
      </c>
      <c r="O1623" t="s">
        <v>74</v>
      </c>
      <c r="P1623" t="s">
        <v>56</v>
      </c>
      <c r="Q1623" s="1" t="s">
        <v>7377</v>
      </c>
      <c r="R1623" t="s">
        <v>7447</v>
      </c>
      <c r="S1623" t="s">
        <v>1225</v>
      </c>
      <c r="T1623" t="s">
        <v>1376</v>
      </c>
      <c r="U1623">
        <f t="shared" si="200"/>
        <v>1990</v>
      </c>
      <c r="V1623" t="str">
        <f t="shared" si="204"/>
        <v>01</v>
      </c>
      <c r="W1623" t="str">
        <f t="shared" si="205"/>
        <v>01</v>
      </c>
      <c r="X1623" s="8">
        <f t="shared" si="206"/>
        <v>32874</v>
      </c>
      <c r="Y1623">
        <f t="shared" si="201"/>
        <v>12.2</v>
      </c>
      <c r="Z1623" t="str">
        <f t="shared" si="202"/>
        <v>GRUENFARBE</v>
      </c>
      <c r="AA1623" s="9" t="str">
        <f t="shared" si="203"/>
        <v>01.01.1990</v>
      </c>
      <c r="AB1623" s="9" t="str">
        <f t="shared" si="207"/>
        <v>Nein</v>
      </c>
    </row>
    <row r="1624" spans="1:28" x14ac:dyDescent="0.25">
      <c r="A1624" t="s">
        <v>7426</v>
      </c>
      <c r="B1624" t="s">
        <v>7427</v>
      </c>
      <c r="C1624" t="s">
        <v>7428</v>
      </c>
      <c r="D1624" t="s">
        <v>7429</v>
      </c>
      <c r="E1624" t="s">
        <v>2490</v>
      </c>
      <c r="F1624" t="s">
        <v>7430</v>
      </c>
      <c r="G1624" t="s">
        <v>61</v>
      </c>
      <c r="H1624" t="s">
        <v>7431</v>
      </c>
      <c r="I1624" s="4" t="s">
        <v>9966</v>
      </c>
      <c r="J1624" t="s">
        <v>54</v>
      </c>
      <c r="K1624" t="s">
        <v>183</v>
      </c>
      <c r="L1624" t="s">
        <v>7432</v>
      </c>
      <c r="M1624" t="s">
        <v>1471</v>
      </c>
      <c r="N1624" t="s">
        <v>73</v>
      </c>
      <c r="O1624" t="s">
        <v>74</v>
      </c>
      <c r="P1624" t="s">
        <v>56</v>
      </c>
      <c r="Q1624" s="1" t="s">
        <v>7377</v>
      </c>
      <c r="R1624" t="s">
        <v>7433</v>
      </c>
      <c r="S1624" t="s">
        <v>1225</v>
      </c>
      <c r="T1624" t="s">
        <v>1316</v>
      </c>
      <c r="U1624">
        <f t="shared" si="200"/>
        <v>1988</v>
      </c>
      <c r="V1624" t="str">
        <f t="shared" si="204"/>
        <v>07</v>
      </c>
      <c r="W1624" t="str">
        <f t="shared" si="205"/>
        <v>01</v>
      </c>
      <c r="X1624" s="8">
        <f t="shared" si="206"/>
        <v>32325</v>
      </c>
      <c r="Y1624">
        <f t="shared" si="201"/>
        <v>12.2</v>
      </c>
      <c r="Z1624" t="str">
        <f t="shared" si="202"/>
        <v>ROTFARBE</v>
      </c>
      <c r="AA1624" s="9" t="str">
        <f t="shared" si="203"/>
        <v>01.07.1988</v>
      </c>
      <c r="AB1624" s="9" t="str">
        <f t="shared" si="207"/>
        <v>Nein</v>
      </c>
    </row>
    <row r="1625" spans="1:28" x14ac:dyDescent="0.25">
      <c r="A1625" t="s">
        <v>7434</v>
      </c>
      <c r="B1625" t="s">
        <v>224</v>
      </c>
      <c r="C1625" t="s">
        <v>7435</v>
      </c>
      <c r="D1625" t="s">
        <v>7436</v>
      </c>
      <c r="E1625" t="s">
        <v>7435</v>
      </c>
      <c r="F1625" t="s">
        <v>7437</v>
      </c>
      <c r="G1625" t="s">
        <v>53</v>
      </c>
      <c r="H1625" t="s">
        <v>7435</v>
      </c>
      <c r="I1625" s="4" t="s">
        <v>9396</v>
      </c>
      <c r="J1625" t="s">
        <v>54</v>
      </c>
      <c r="K1625" t="s">
        <v>463</v>
      </c>
      <c r="L1625" t="s">
        <v>51</v>
      </c>
      <c r="M1625" t="s">
        <v>51</v>
      </c>
      <c r="N1625" t="s">
        <v>463</v>
      </c>
      <c r="O1625" t="s">
        <v>74</v>
      </c>
      <c r="P1625" t="s">
        <v>74</v>
      </c>
      <c r="Q1625" s="1" t="s">
        <v>7377</v>
      </c>
      <c r="R1625" t="s">
        <v>532</v>
      </c>
      <c r="S1625" t="s">
        <v>450</v>
      </c>
      <c r="T1625" t="s">
        <v>616</v>
      </c>
      <c r="U1625">
        <f t="shared" si="200"/>
        <v>1980</v>
      </c>
      <c r="V1625" t="str">
        <f t="shared" si="204"/>
        <v>01</v>
      </c>
      <c r="W1625" t="str">
        <f t="shared" si="205"/>
        <v>01</v>
      </c>
      <c r="X1625" s="8">
        <f t="shared" si="206"/>
        <v>29221</v>
      </c>
      <c r="Y1625">
        <f t="shared" si="201"/>
        <v>12.2</v>
      </c>
      <c r="Z1625" t="str">
        <f t="shared" si="202"/>
        <v>ROTFARBE</v>
      </c>
      <c r="AA1625" s="9" t="str">
        <f t="shared" si="203"/>
        <v>01.01.1980</v>
      </c>
      <c r="AB1625" s="9" t="str">
        <f t="shared" si="207"/>
        <v>Nein</v>
      </c>
    </row>
    <row r="1626" spans="1:28" x14ac:dyDescent="0.25">
      <c r="A1626" t="s">
        <v>7448</v>
      </c>
      <c r="B1626" t="s">
        <v>4350</v>
      </c>
      <c r="C1626" t="s">
        <v>7449</v>
      </c>
      <c r="D1626">
        <v>52074</v>
      </c>
      <c r="E1626" t="s">
        <v>6394</v>
      </c>
      <c r="F1626" t="s">
        <v>51</v>
      </c>
      <c r="G1626" t="s">
        <v>63</v>
      </c>
      <c r="H1626" t="s">
        <v>51</v>
      </c>
      <c r="I1626" s="3" t="s">
        <v>9967</v>
      </c>
      <c r="J1626" t="s">
        <v>54</v>
      </c>
      <c r="K1626" t="s">
        <v>59</v>
      </c>
      <c r="L1626" t="s">
        <v>51</v>
      </c>
      <c r="M1626" t="s">
        <v>51</v>
      </c>
      <c r="N1626" t="s">
        <v>59</v>
      </c>
      <c r="O1626" t="s">
        <v>56</v>
      </c>
      <c r="P1626" t="s">
        <v>51</v>
      </c>
      <c r="Q1626" s="1" t="s">
        <v>7450</v>
      </c>
      <c r="R1626" t="s">
        <v>51</v>
      </c>
      <c r="S1626" t="s">
        <v>51</v>
      </c>
      <c r="T1626" t="s">
        <v>51</v>
      </c>
      <c r="U1626">
        <f t="shared" si="200"/>
        <v>2017</v>
      </c>
      <c r="V1626" t="str">
        <f t="shared" si="204"/>
        <v>06</v>
      </c>
      <c r="W1626" t="str">
        <f t="shared" si="205"/>
        <v>08</v>
      </c>
      <c r="X1626" s="8">
        <f t="shared" si="206"/>
        <v>42894</v>
      </c>
      <c r="Y1626">
        <f t="shared" si="201"/>
        <v>12.1</v>
      </c>
      <c r="Z1626" t="str">
        <f t="shared" si="202"/>
        <v>GRUENFARBE</v>
      </c>
      <c r="AA1626" s="9" t="str">
        <f t="shared" si="203"/>
        <v>08.06.2017</v>
      </c>
      <c r="AB1626" s="9" t="str">
        <f t="shared" si="207"/>
        <v>Nein</v>
      </c>
    </row>
    <row r="1627" spans="1:28" x14ac:dyDescent="0.25">
      <c r="A1627" t="s">
        <v>7451</v>
      </c>
      <c r="B1627" t="s">
        <v>51</v>
      </c>
      <c r="C1627" t="s">
        <v>51</v>
      </c>
      <c r="D1627" t="s">
        <v>7452</v>
      </c>
      <c r="E1627" t="s">
        <v>7453</v>
      </c>
      <c r="F1627" t="s">
        <v>7454</v>
      </c>
      <c r="G1627" t="s">
        <v>93</v>
      </c>
      <c r="H1627" t="s">
        <v>51</v>
      </c>
      <c r="I1627" s="3" t="s">
        <v>9594</v>
      </c>
      <c r="J1627" t="s">
        <v>54</v>
      </c>
      <c r="K1627" t="s">
        <v>55</v>
      </c>
      <c r="L1627" t="s">
        <v>51</v>
      </c>
      <c r="M1627" t="s">
        <v>51</v>
      </c>
      <c r="N1627" t="s">
        <v>55</v>
      </c>
      <c r="O1627" t="s">
        <v>56</v>
      </c>
      <c r="P1627" t="s">
        <v>51</v>
      </c>
      <c r="Q1627" s="1" t="s">
        <v>7450</v>
      </c>
      <c r="R1627" t="s">
        <v>51</v>
      </c>
      <c r="S1627" t="s">
        <v>51</v>
      </c>
      <c r="T1627" t="s">
        <v>1356</v>
      </c>
      <c r="U1627">
        <f t="shared" si="200"/>
        <v>2012</v>
      </c>
      <c r="V1627" t="str">
        <f t="shared" si="204"/>
        <v>01</v>
      </c>
      <c r="W1627" t="str">
        <f t="shared" si="205"/>
        <v>01</v>
      </c>
      <c r="X1627" s="8">
        <f t="shared" si="206"/>
        <v>40909</v>
      </c>
      <c r="Y1627">
        <f t="shared" si="201"/>
        <v>12.1</v>
      </c>
      <c r="Z1627" t="str">
        <f t="shared" si="202"/>
        <v>GRUENFARBE</v>
      </c>
      <c r="AA1627" s="9" t="str">
        <f t="shared" si="203"/>
        <v>01.01.2012</v>
      </c>
      <c r="AB1627" s="9" t="str">
        <f t="shared" si="207"/>
        <v>Nein</v>
      </c>
    </row>
    <row r="1628" spans="1:28" x14ac:dyDescent="0.25">
      <c r="A1628" t="s">
        <v>7469</v>
      </c>
      <c r="B1628" t="s">
        <v>7470</v>
      </c>
      <c r="C1628" t="s">
        <v>51</v>
      </c>
      <c r="D1628" t="s">
        <v>7471</v>
      </c>
      <c r="E1628" t="s">
        <v>7472</v>
      </c>
      <c r="F1628" t="s">
        <v>51</v>
      </c>
      <c r="G1628" t="s">
        <v>53</v>
      </c>
      <c r="H1628" t="s">
        <v>51</v>
      </c>
      <c r="I1628" s="3" t="s">
        <v>9566</v>
      </c>
      <c r="J1628" t="s">
        <v>54</v>
      </c>
      <c r="K1628" t="s">
        <v>55</v>
      </c>
      <c r="L1628" t="s">
        <v>51</v>
      </c>
      <c r="M1628" t="s">
        <v>51</v>
      </c>
      <c r="N1628" t="s">
        <v>55</v>
      </c>
      <c r="O1628" t="s">
        <v>56</v>
      </c>
      <c r="P1628" t="s">
        <v>51</v>
      </c>
      <c r="Q1628" s="1" t="s">
        <v>7450</v>
      </c>
      <c r="R1628" t="s">
        <v>51</v>
      </c>
      <c r="S1628" t="s">
        <v>1225</v>
      </c>
      <c r="T1628" t="s">
        <v>616</v>
      </c>
      <c r="U1628">
        <f t="shared" si="200"/>
        <v>2009</v>
      </c>
      <c r="V1628" t="str">
        <f t="shared" si="204"/>
        <v>01</v>
      </c>
      <c r="W1628" t="str">
        <f t="shared" si="205"/>
        <v>01</v>
      </c>
      <c r="X1628" s="8">
        <f t="shared" si="206"/>
        <v>39814</v>
      </c>
      <c r="Y1628">
        <f t="shared" si="201"/>
        <v>12.1</v>
      </c>
      <c r="Z1628" t="str">
        <f t="shared" si="202"/>
        <v>GRUENFARBE</v>
      </c>
      <c r="AA1628" s="9" t="str">
        <f t="shared" si="203"/>
        <v>01.01.2009</v>
      </c>
      <c r="AB1628" s="9" t="str">
        <f t="shared" si="207"/>
        <v>Nein</v>
      </c>
    </row>
    <row r="1629" spans="1:28" x14ac:dyDescent="0.25">
      <c r="A1629" t="s">
        <v>7455</v>
      </c>
      <c r="B1629" t="s">
        <v>7456</v>
      </c>
      <c r="C1629" t="s">
        <v>7457</v>
      </c>
      <c r="D1629" t="s">
        <v>7458</v>
      </c>
      <c r="E1629" t="s">
        <v>7459</v>
      </c>
      <c r="F1629" t="s">
        <v>51</v>
      </c>
      <c r="G1629" t="s">
        <v>93</v>
      </c>
      <c r="H1629" t="s">
        <v>324</v>
      </c>
      <c r="I1629" s="3" t="s">
        <v>9968</v>
      </c>
      <c r="J1629" t="s">
        <v>54</v>
      </c>
      <c r="K1629" t="s">
        <v>1281</v>
      </c>
      <c r="L1629" t="s">
        <v>1281</v>
      </c>
      <c r="M1629" t="s">
        <v>1049</v>
      </c>
      <c r="N1629" t="s">
        <v>1281</v>
      </c>
      <c r="O1629" t="s">
        <v>74</v>
      </c>
      <c r="P1629" t="s">
        <v>56</v>
      </c>
      <c r="Q1629" s="1" t="s">
        <v>7450</v>
      </c>
      <c r="R1629" t="s">
        <v>7460</v>
      </c>
      <c r="S1629" t="s">
        <v>1225</v>
      </c>
      <c r="T1629" t="s">
        <v>6840</v>
      </c>
      <c r="U1629">
        <f t="shared" si="200"/>
        <v>2007</v>
      </c>
      <c r="V1629" t="str">
        <f t="shared" si="204"/>
        <v>10</v>
      </c>
      <c r="W1629" t="str">
        <f t="shared" si="205"/>
        <v>15</v>
      </c>
      <c r="X1629" s="8">
        <f t="shared" si="206"/>
        <v>39370</v>
      </c>
      <c r="Y1629">
        <f t="shared" si="201"/>
        <v>12.1</v>
      </c>
      <c r="Z1629" t="str">
        <f t="shared" si="202"/>
        <v>GRUENFARBE</v>
      </c>
      <c r="AA1629" s="9" t="str">
        <f t="shared" si="203"/>
        <v>15.10.2007</v>
      </c>
      <c r="AB1629" s="9" t="str">
        <f t="shared" si="207"/>
        <v>Nein</v>
      </c>
    </row>
    <row r="1630" spans="1:28" x14ac:dyDescent="0.25">
      <c r="A1630" t="s">
        <v>7473</v>
      </c>
      <c r="B1630" t="s">
        <v>7474</v>
      </c>
      <c r="C1630" t="s">
        <v>7475</v>
      </c>
      <c r="D1630" t="s">
        <v>7476</v>
      </c>
      <c r="E1630" t="s">
        <v>4088</v>
      </c>
      <c r="F1630" t="s">
        <v>7477</v>
      </c>
      <c r="G1630" t="s">
        <v>63</v>
      </c>
      <c r="H1630" t="s">
        <v>51</v>
      </c>
      <c r="I1630" s="3" t="s">
        <v>9969</v>
      </c>
      <c r="J1630" t="s">
        <v>54</v>
      </c>
      <c r="K1630" t="s">
        <v>91</v>
      </c>
      <c r="L1630" t="s">
        <v>1492</v>
      </c>
      <c r="M1630" t="s">
        <v>51</v>
      </c>
      <c r="N1630" t="s">
        <v>91</v>
      </c>
      <c r="O1630" t="s">
        <v>56</v>
      </c>
      <c r="P1630" t="s">
        <v>56</v>
      </c>
      <c r="Q1630" s="1" t="s">
        <v>7450</v>
      </c>
      <c r="R1630" t="s">
        <v>7478</v>
      </c>
      <c r="S1630" t="s">
        <v>3270</v>
      </c>
      <c r="T1630" t="s">
        <v>4091</v>
      </c>
      <c r="U1630">
        <f t="shared" si="200"/>
        <v>2000</v>
      </c>
      <c r="V1630" t="str">
        <f t="shared" si="204"/>
        <v>09</v>
      </c>
      <c r="W1630" t="str">
        <f t="shared" si="205"/>
        <v>07</v>
      </c>
      <c r="X1630" s="8">
        <f t="shared" si="206"/>
        <v>36776</v>
      </c>
      <c r="Y1630">
        <f t="shared" si="201"/>
        <v>12.1</v>
      </c>
      <c r="Z1630" t="str">
        <f t="shared" si="202"/>
        <v>GRUENFARBE</v>
      </c>
      <c r="AA1630" s="9" t="str">
        <f t="shared" si="203"/>
        <v>07.09.2000</v>
      </c>
      <c r="AB1630" s="9" t="str">
        <f t="shared" si="207"/>
        <v>Nein</v>
      </c>
    </row>
    <row r="1631" spans="1:28" x14ac:dyDescent="0.25">
      <c r="A1631" t="s">
        <v>7465</v>
      </c>
      <c r="B1631" t="s">
        <v>914</v>
      </c>
      <c r="C1631" t="s">
        <v>7466</v>
      </c>
      <c r="D1631" t="s">
        <v>7467</v>
      </c>
      <c r="E1631" t="s">
        <v>7468</v>
      </c>
      <c r="F1631" t="s">
        <v>51</v>
      </c>
      <c r="G1631" t="s">
        <v>77</v>
      </c>
      <c r="H1631" t="s">
        <v>51</v>
      </c>
      <c r="I1631" s="4" t="s">
        <v>9287</v>
      </c>
      <c r="J1631" t="s">
        <v>54</v>
      </c>
      <c r="K1631" t="s">
        <v>463</v>
      </c>
      <c r="L1631" t="s">
        <v>51</v>
      </c>
      <c r="M1631" t="s">
        <v>51</v>
      </c>
      <c r="N1631" t="s">
        <v>463</v>
      </c>
      <c r="O1631" t="s">
        <v>74</v>
      </c>
      <c r="P1631" t="s">
        <v>74</v>
      </c>
      <c r="Q1631" s="1" t="s">
        <v>7450</v>
      </c>
      <c r="R1631" t="s">
        <v>51</v>
      </c>
      <c r="S1631" t="s">
        <v>1225</v>
      </c>
      <c r="T1631" t="s">
        <v>471</v>
      </c>
      <c r="U1631">
        <f t="shared" si="200"/>
        <v>1985</v>
      </c>
      <c r="V1631" t="str">
        <f t="shared" si="204"/>
        <v>01</v>
      </c>
      <c r="W1631" t="str">
        <f t="shared" si="205"/>
        <v>01</v>
      </c>
      <c r="X1631" s="8">
        <f t="shared" si="206"/>
        <v>31048</v>
      </c>
      <c r="Y1631">
        <f t="shared" si="201"/>
        <v>12.1</v>
      </c>
      <c r="Z1631" t="str">
        <f t="shared" si="202"/>
        <v>ROTFARBE</v>
      </c>
      <c r="AA1631" s="9" t="str">
        <f t="shared" si="203"/>
        <v>01.01.1985</v>
      </c>
      <c r="AB1631" s="9" t="str">
        <f t="shared" si="207"/>
        <v>Nein</v>
      </c>
    </row>
    <row r="1632" spans="1:28" x14ac:dyDescent="0.25">
      <c r="A1632" t="s">
        <v>7461</v>
      </c>
      <c r="B1632" t="s">
        <v>224</v>
      </c>
      <c r="C1632" t="s">
        <v>7462</v>
      </c>
      <c r="D1632" t="s">
        <v>7463</v>
      </c>
      <c r="E1632" t="s">
        <v>7462</v>
      </c>
      <c r="F1632" t="s">
        <v>7464</v>
      </c>
      <c r="G1632" t="s">
        <v>53</v>
      </c>
      <c r="H1632" t="s">
        <v>7462</v>
      </c>
      <c r="I1632" s="4" t="s">
        <v>9256</v>
      </c>
      <c r="J1632" t="s">
        <v>54</v>
      </c>
      <c r="K1632" t="s">
        <v>463</v>
      </c>
      <c r="L1632" t="s">
        <v>51</v>
      </c>
      <c r="M1632" t="s">
        <v>51</v>
      </c>
      <c r="N1632" t="s">
        <v>463</v>
      </c>
      <c r="O1632" t="s">
        <v>74</v>
      </c>
      <c r="P1632" t="s">
        <v>74</v>
      </c>
      <c r="Q1632" s="1" t="s">
        <v>7450</v>
      </c>
      <c r="R1632" t="s">
        <v>532</v>
      </c>
      <c r="S1632" t="s">
        <v>1225</v>
      </c>
      <c r="T1632" t="s">
        <v>616</v>
      </c>
      <c r="U1632">
        <f t="shared" si="200"/>
        <v>1984</v>
      </c>
      <c r="V1632" t="str">
        <f t="shared" si="204"/>
        <v>01</v>
      </c>
      <c r="W1632" t="str">
        <f t="shared" si="205"/>
        <v>01</v>
      </c>
      <c r="X1632" s="8">
        <f t="shared" si="206"/>
        <v>30682</v>
      </c>
      <c r="Y1632">
        <f t="shared" si="201"/>
        <v>12.1</v>
      </c>
      <c r="Z1632" t="str">
        <f t="shared" si="202"/>
        <v>ROTFARBE</v>
      </c>
      <c r="AA1632" s="9" t="str">
        <f t="shared" si="203"/>
        <v>01.01.1984</v>
      </c>
      <c r="AB1632" s="9" t="str">
        <f t="shared" si="207"/>
        <v>Nein</v>
      </c>
    </row>
    <row r="1633" spans="1:28" x14ac:dyDescent="0.25">
      <c r="A1633" t="s">
        <v>7479</v>
      </c>
      <c r="B1633" t="s">
        <v>7480</v>
      </c>
      <c r="C1633" t="s">
        <v>7480</v>
      </c>
      <c r="D1633" t="s">
        <v>7481</v>
      </c>
      <c r="E1633" t="s">
        <v>7482</v>
      </c>
      <c r="F1633" t="s">
        <v>51</v>
      </c>
      <c r="G1633" t="s">
        <v>58</v>
      </c>
      <c r="H1633" t="s">
        <v>51</v>
      </c>
      <c r="I1633" s="3" t="s">
        <v>9970</v>
      </c>
      <c r="J1633" t="s">
        <v>54</v>
      </c>
      <c r="K1633" t="s">
        <v>59</v>
      </c>
      <c r="L1633" t="s">
        <v>51</v>
      </c>
      <c r="M1633" t="s">
        <v>51</v>
      </c>
      <c r="N1633" t="s">
        <v>59</v>
      </c>
      <c r="O1633" t="s">
        <v>56</v>
      </c>
      <c r="P1633" t="s">
        <v>51</v>
      </c>
      <c r="Q1633" s="1" t="s">
        <v>7483</v>
      </c>
      <c r="R1633" t="s">
        <v>51</v>
      </c>
      <c r="S1633" t="s">
        <v>1225</v>
      </c>
      <c r="T1633" t="s">
        <v>3401</v>
      </c>
      <c r="U1633">
        <f t="shared" si="200"/>
        <v>2019</v>
      </c>
      <c r="V1633" t="str">
        <f t="shared" si="204"/>
        <v>08</v>
      </c>
      <c r="W1633" t="str">
        <f t="shared" si="205"/>
        <v>20</v>
      </c>
      <c r="X1633" s="8">
        <f t="shared" si="206"/>
        <v>43697</v>
      </c>
      <c r="Y1633">
        <f t="shared" si="201"/>
        <v>12</v>
      </c>
      <c r="Z1633" t="str">
        <f t="shared" si="202"/>
        <v>GRUENFARBE</v>
      </c>
      <c r="AA1633" s="9" t="str">
        <f t="shared" si="203"/>
        <v>20.08.2019</v>
      </c>
      <c r="AB1633" s="9" t="str">
        <f t="shared" si="207"/>
        <v>Nein</v>
      </c>
    </row>
    <row r="1634" spans="1:28" x14ac:dyDescent="0.25">
      <c r="A1634" t="s">
        <v>7489</v>
      </c>
      <c r="B1634" t="s">
        <v>2846</v>
      </c>
      <c r="C1634" t="s">
        <v>7490</v>
      </c>
      <c r="D1634" t="s">
        <v>7491</v>
      </c>
      <c r="E1634" t="s">
        <v>4189</v>
      </c>
      <c r="F1634" t="s">
        <v>51</v>
      </c>
      <c r="G1634" t="s">
        <v>63</v>
      </c>
      <c r="H1634" t="s">
        <v>51</v>
      </c>
      <c r="I1634" s="3" t="s">
        <v>9972</v>
      </c>
      <c r="J1634" t="s">
        <v>54</v>
      </c>
      <c r="K1634" t="s">
        <v>59</v>
      </c>
      <c r="L1634" t="s">
        <v>51</v>
      </c>
      <c r="M1634" t="s">
        <v>51</v>
      </c>
      <c r="N1634" t="s">
        <v>59</v>
      </c>
      <c r="O1634" t="s">
        <v>56</v>
      </c>
      <c r="P1634" t="s">
        <v>74</v>
      </c>
      <c r="Q1634" s="1" t="s">
        <v>7483</v>
      </c>
      <c r="R1634" t="s">
        <v>7492</v>
      </c>
      <c r="S1634" t="s">
        <v>1225</v>
      </c>
      <c r="T1634" t="s">
        <v>3565</v>
      </c>
      <c r="U1634">
        <f t="shared" si="200"/>
        <v>2017</v>
      </c>
      <c r="V1634" t="str">
        <f t="shared" si="204"/>
        <v>03</v>
      </c>
      <c r="W1634" t="str">
        <f t="shared" si="205"/>
        <v>27</v>
      </c>
      <c r="X1634" s="8">
        <f t="shared" si="206"/>
        <v>42821</v>
      </c>
      <c r="Y1634">
        <f t="shared" si="201"/>
        <v>12</v>
      </c>
      <c r="Z1634" t="str">
        <f t="shared" si="202"/>
        <v>GRUENFARBE</v>
      </c>
      <c r="AA1634" s="9" t="str">
        <f t="shared" si="203"/>
        <v>27.03.2017</v>
      </c>
      <c r="AB1634" s="9" t="str">
        <f t="shared" si="207"/>
        <v>Nein</v>
      </c>
    </row>
    <row r="1635" spans="1:28" x14ac:dyDescent="0.25">
      <c r="A1635" t="s">
        <v>7493</v>
      </c>
      <c r="B1635" t="s">
        <v>114</v>
      </c>
      <c r="C1635" t="s">
        <v>7494</v>
      </c>
      <c r="D1635" t="s">
        <v>921</v>
      </c>
      <c r="E1635" t="s">
        <v>922</v>
      </c>
      <c r="F1635" t="s">
        <v>51</v>
      </c>
      <c r="G1635" t="s">
        <v>485</v>
      </c>
      <c r="H1635" t="s">
        <v>7495</v>
      </c>
      <c r="I1635" s="3" t="s">
        <v>9973</v>
      </c>
      <c r="J1635" t="s">
        <v>54</v>
      </c>
      <c r="K1635" t="s">
        <v>194</v>
      </c>
      <c r="L1635" t="s">
        <v>51</v>
      </c>
      <c r="M1635" t="s">
        <v>51</v>
      </c>
      <c r="N1635" t="s">
        <v>194</v>
      </c>
      <c r="O1635" t="s">
        <v>74</v>
      </c>
      <c r="P1635" t="s">
        <v>74</v>
      </c>
      <c r="Q1635" s="1" t="s">
        <v>7483</v>
      </c>
      <c r="R1635" t="s">
        <v>51</v>
      </c>
      <c r="S1635" t="s">
        <v>107</v>
      </c>
      <c r="T1635" t="s">
        <v>122</v>
      </c>
      <c r="U1635">
        <f t="shared" si="200"/>
        <v>2017</v>
      </c>
      <c r="V1635" t="str">
        <f t="shared" si="204"/>
        <v>07</v>
      </c>
      <c r="W1635" t="str">
        <f t="shared" si="205"/>
        <v>01</v>
      </c>
      <c r="X1635" s="8">
        <f t="shared" si="206"/>
        <v>42917</v>
      </c>
      <c r="Y1635">
        <f t="shared" si="201"/>
        <v>12</v>
      </c>
      <c r="Z1635" t="str">
        <f t="shared" si="202"/>
        <v>GRUENFARBE</v>
      </c>
      <c r="AA1635" s="9" t="str">
        <f t="shared" si="203"/>
        <v>01.07.2017</v>
      </c>
      <c r="AB1635" s="9" t="str">
        <f t="shared" si="207"/>
        <v>Nein</v>
      </c>
    </row>
    <row r="1636" spans="1:28" x14ac:dyDescent="0.25">
      <c r="A1636" t="s">
        <v>7513</v>
      </c>
      <c r="B1636" t="s">
        <v>51</v>
      </c>
      <c r="C1636" t="s">
        <v>7514</v>
      </c>
      <c r="D1636" t="s">
        <v>7515</v>
      </c>
      <c r="E1636" t="s">
        <v>7516</v>
      </c>
      <c r="F1636" t="s">
        <v>7517</v>
      </c>
      <c r="G1636" t="s">
        <v>63</v>
      </c>
      <c r="H1636" t="s">
        <v>51</v>
      </c>
      <c r="I1636" s="3" t="s">
        <v>9698</v>
      </c>
      <c r="J1636" t="s">
        <v>54</v>
      </c>
      <c r="K1636" t="s">
        <v>59</v>
      </c>
      <c r="L1636" t="s">
        <v>51</v>
      </c>
      <c r="M1636" t="s">
        <v>51</v>
      </c>
      <c r="N1636" t="s">
        <v>59</v>
      </c>
      <c r="O1636" t="s">
        <v>56</v>
      </c>
      <c r="P1636" t="s">
        <v>51</v>
      </c>
      <c r="Q1636" s="1" t="s">
        <v>7483</v>
      </c>
      <c r="R1636" t="s">
        <v>51</v>
      </c>
      <c r="S1636" t="s">
        <v>51</v>
      </c>
      <c r="T1636" t="s">
        <v>51</v>
      </c>
      <c r="U1636">
        <f t="shared" si="200"/>
        <v>2016</v>
      </c>
      <c r="V1636" t="str">
        <f t="shared" si="204"/>
        <v>01</v>
      </c>
      <c r="W1636" t="str">
        <f t="shared" si="205"/>
        <v>01</v>
      </c>
      <c r="X1636" s="8">
        <f t="shared" si="206"/>
        <v>42370</v>
      </c>
      <c r="Y1636">
        <f t="shared" si="201"/>
        <v>12</v>
      </c>
      <c r="Z1636" t="str">
        <f t="shared" si="202"/>
        <v>GRUENFARBE</v>
      </c>
      <c r="AA1636" s="9" t="str">
        <f t="shared" si="203"/>
        <v>01.01.2016</v>
      </c>
      <c r="AB1636" s="9" t="str">
        <f t="shared" si="207"/>
        <v>Nein</v>
      </c>
    </row>
    <row r="1637" spans="1:28" x14ac:dyDescent="0.25">
      <c r="A1637" t="s">
        <v>7555</v>
      </c>
      <c r="B1637" t="s">
        <v>4736</v>
      </c>
      <c r="C1637" t="s">
        <v>7556</v>
      </c>
      <c r="D1637" t="s">
        <v>7557</v>
      </c>
      <c r="E1637" t="s">
        <v>7558</v>
      </c>
      <c r="F1637" t="s">
        <v>7559</v>
      </c>
      <c r="G1637" t="s">
        <v>58</v>
      </c>
      <c r="H1637" t="s">
        <v>51</v>
      </c>
      <c r="I1637" s="3" t="s">
        <v>9975</v>
      </c>
      <c r="J1637" t="s">
        <v>54</v>
      </c>
      <c r="K1637" t="s">
        <v>59</v>
      </c>
      <c r="L1637" t="s">
        <v>51</v>
      </c>
      <c r="M1637" t="s">
        <v>51</v>
      </c>
      <c r="N1637" t="s">
        <v>59</v>
      </c>
      <c r="O1637" t="s">
        <v>56</v>
      </c>
      <c r="P1637" t="s">
        <v>51</v>
      </c>
      <c r="Q1637" s="1" t="s">
        <v>7483</v>
      </c>
      <c r="R1637" t="s">
        <v>51</v>
      </c>
      <c r="S1637" t="s">
        <v>51</v>
      </c>
      <c r="T1637" t="s">
        <v>51</v>
      </c>
      <c r="U1637">
        <f t="shared" si="200"/>
        <v>2016</v>
      </c>
      <c r="V1637" t="str">
        <f t="shared" si="204"/>
        <v>03</v>
      </c>
      <c r="W1637" t="str">
        <f t="shared" si="205"/>
        <v>30</v>
      </c>
      <c r="X1637" s="8">
        <f t="shared" si="206"/>
        <v>42459</v>
      </c>
      <c r="Y1637">
        <f t="shared" si="201"/>
        <v>12</v>
      </c>
      <c r="Z1637" t="str">
        <f t="shared" si="202"/>
        <v>GRUENFARBE</v>
      </c>
      <c r="AA1637" s="9" t="str">
        <f t="shared" si="203"/>
        <v>30.03.2016</v>
      </c>
      <c r="AB1637" s="9" t="str">
        <f t="shared" si="207"/>
        <v>Nein</v>
      </c>
    </row>
    <row r="1638" spans="1:28" x14ac:dyDescent="0.25">
      <c r="A1638" t="s">
        <v>7496</v>
      </c>
      <c r="B1638" t="s">
        <v>51</v>
      </c>
      <c r="C1638" t="s">
        <v>7497</v>
      </c>
      <c r="D1638" t="s">
        <v>7498</v>
      </c>
      <c r="E1638" t="s">
        <v>7499</v>
      </c>
      <c r="F1638" t="s">
        <v>7500</v>
      </c>
      <c r="G1638" t="s">
        <v>69</v>
      </c>
      <c r="H1638" t="s">
        <v>51</v>
      </c>
      <c r="I1638" s="3" t="s">
        <v>9369</v>
      </c>
      <c r="J1638" t="s">
        <v>54</v>
      </c>
      <c r="K1638" t="s">
        <v>59</v>
      </c>
      <c r="L1638" t="s">
        <v>51</v>
      </c>
      <c r="M1638" t="s">
        <v>51</v>
      </c>
      <c r="N1638" t="s">
        <v>59</v>
      </c>
      <c r="O1638" t="s">
        <v>56</v>
      </c>
      <c r="P1638" t="s">
        <v>51</v>
      </c>
      <c r="Q1638" s="1" t="s">
        <v>7483</v>
      </c>
      <c r="R1638" t="s">
        <v>51</v>
      </c>
      <c r="S1638" t="s">
        <v>51</v>
      </c>
      <c r="T1638" t="s">
        <v>51</v>
      </c>
      <c r="U1638">
        <f t="shared" si="200"/>
        <v>2015</v>
      </c>
      <c r="V1638" t="str">
        <f t="shared" si="204"/>
        <v>01</v>
      </c>
      <c r="W1638" t="str">
        <f t="shared" si="205"/>
        <v>01</v>
      </c>
      <c r="X1638" s="8">
        <f t="shared" si="206"/>
        <v>42005</v>
      </c>
      <c r="Y1638">
        <f t="shared" si="201"/>
        <v>12</v>
      </c>
      <c r="Z1638" t="str">
        <f t="shared" si="202"/>
        <v>GRUENFARBE</v>
      </c>
      <c r="AA1638" s="9" t="str">
        <f t="shared" si="203"/>
        <v>01.01.2015</v>
      </c>
      <c r="AB1638" s="9" t="str">
        <f t="shared" si="207"/>
        <v>Nein</v>
      </c>
    </row>
    <row r="1639" spans="1:28" x14ac:dyDescent="0.25">
      <c r="A1639" t="s">
        <v>7508</v>
      </c>
      <c r="B1639" t="s">
        <v>51</v>
      </c>
      <c r="C1639" t="s">
        <v>7509</v>
      </c>
      <c r="D1639" t="s">
        <v>7510</v>
      </c>
      <c r="E1639" t="s">
        <v>7511</v>
      </c>
      <c r="F1639" t="s">
        <v>7512</v>
      </c>
      <c r="G1639" t="s">
        <v>63</v>
      </c>
      <c r="H1639" t="s">
        <v>51</v>
      </c>
      <c r="I1639" s="3" t="s">
        <v>9369</v>
      </c>
      <c r="J1639" t="s">
        <v>54</v>
      </c>
      <c r="K1639" t="s">
        <v>59</v>
      </c>
      <c r="L1639" t="s">
        <v>51</v>
      </c>
      <c r="M1639" t="s">
        <v>51</v>
      </c>
      <c r="N1639" t="s">
        <v>59</v>
      </c>
      <c r="O1639" t="s">
        <v>56</v>
      </c>
      <c r="P1639" t="s">
        <v>51</v>
      </c>
      <c r="Q1639" s="1" t="s">
        <v>7483</v>
      </c>
      <c r="R1639" t="s">
        <v>51</v>
      </c>
      <c r="S1639" t="s">
        <v>51</v>
      </c>
      <c r="T1639" t="s">
        <v>51</v>
      </c>
      <c r="U1639">
        <f t="shared" si="200"/>
        <v>2015</v>
      </c>
      <c r="V1639" t="str">
        <f t="shared" si="204"/>
        <v>01</v>
      </c>
      <c r="W1639" t="str">
        <f t="shared" si="205"/>
        <v>01</v>
      </c>
      <c r="X1639" s="8">
        <f t="shared" si="206"/>
        <v>42005</v>
      </c>
      <c r="Y1639">
        <f t="shared" si="201"/>
        <v>12</v>
      </c>
      <c r="Z1639" t="str">
        <f t="shared" si="202"/>
        <v>GRUENFARBE</v>
      </c>
      <c r="AA1639" s="9" t="str">
        <f t="shared" si="203"/>
        <v>01.01.2015</v>
      </c>
      <c r="AB1639" s="9" t="str">
        <f t="shared" si="207"/>
        <v>Nein</v>
      </c>
    </row>
    <row r="1640" spans="1:28" x14ac:dyDescent="0.25">
      <c r="A1640" t="s">
        <v>7518</v>
      </c>
      <c r="B1640" t="s">
        <v>51</v>
      </c>
      <c r="C1640" t="s">
        <v>7519</v>
      </c>
      <c r="D1640" t="s">
        <v>7520</v>
      </c>
      <c r="E1640" t="s">
        <v>7521</v>
      </c>
      <c r="F1640" t="s">
        <v>7522</v>
      </c>
      <c r="G1640" t="s">
        <v>53</v>
      </c>
      <c r="H1640" t="s">
        <v>51</v>
      </c>
      <c r="I1640" s="3" t="s">
        <v>9369</v>
      </c>
      <c r="J1640" t="s">
        <v>54</v>
      </c>
      <c r="K1640" t="s">
        <v>59</v>
      </c>
      <c r="L1640" t="s">
        <v>51</v>
      </c>
      <c r="M1640" t="s">
        <v>51</v>
      </c>
      <c r="N1640" t="s">
        <v>59</v>
      </c>
      <c r="O1640" t="s">
        <v>56</v>
      </c>
      <c r="P1640" t="s">
        <v>51</v>
      </c>
      <c r="Q1640" s="1" t="s">
        <v>7483</v>
      </c>
      <c r="R1640" t="s">
        <v>51</v>
      </c>
      <c r="S1640" t="s">
        <v>51</v>
      </c>
      <c r="T1640" t="s">
        <v>51</v>
      </c>
      <c r="U1640">
        <f t="shared" si="200"/>
        <v>2015</v>
      </c>
      <c r="V1640" t="str">
        <f t="shared" si="204"/>
        <v>01</v>
      </c>
      <c r="W1640" t="str">
        <f t="shared" si="205"/>
        <v>01</v>
      </c>
      <c r="X1640" s="8">
        <f t="shared" si="206"/>
        <v>42005</v>
      </c>
      <c r="Y1640">
        <f t="shared" si="201"/>
        <v>12</v>
      </c>
      <c r="Z1640" t="str">
        <f t="shared" si="202"/>
        <v>GRUENFARBE</v>
      </c>
      <c r="AA1640" s="9" t="str">
        <f t="shared" si="203"/>
        <v>01.01.2015</v>
      </c>
      <c r="AB1640" s="9" t="str">
        <f t="shared" si="207"/>
        <v>Nein</v>
      </c>
    </row>
    <row r="1641" spans="1:28" x14ac:dyDescent="0.25">
      <c r="A1641" t="s">
        <v>7523</v>
      </c>
      <c r="B1641" t="s">
        <v>51</v>
      </c>
      <c r="C1641" t="s">
        <v>7524</v>
      </c>
      <c r="D1641" t="s">
        <v>7525</v>
      </c>
      <c r="E1641" t="s">
        <v>5744</v>
      </c>
      <c r="F1641" t="s">
        <v>7526</v>
      </c>
      <c r="G1641" t="s">
        <v>53</v>
      </c>
      <c r="H1641" t="s">
        <v>51</v>
      </c>
      <c r="I1641" s="3" t="s">
        <v>9369</v>
      </c>
      <c r="J1641" t="s">
        <v>54</v>
      </c>
      <c r="K1641" t="s">
        <v>59</v>
      </c>
      <c r="L1641" t="s">
        <v>51</v>
      </c>
      <c r="M1641" t="s">
        <v>51</v>
      </c>
      <c r="N1641" t="s">
        <v>59</v>
      </c>
      <c r="O1641" t="s">
        <v>56</v>
      </c>
      <c r="P1641" t="s">
        <v>51</v>
      </c>
      <c r="Q1641" s="1" t="s">
        <v>7483</v>
      </c>
      <c r="R1641" t="s">
        <v>51</v>
      </c>
      <c r="S1641" t="s">
        <v>51</v>
      </c>
      <c r="T1641" t="s">
        <v>51</v>
      </c>
      <c r="U1641">
        <f t="shared" si="200"/>
        <v>2015</v>
      </c>
      <c r="V1641" t="str">
        <f t="shared" si="204"/>
        <v>01</v>
      </c>
      <c r="W1641" t="str">
        <f t="shared" si="205"/>
        <v>01</v>
      </c>
      <c r="X1641" s="8">
        <f t="shared" si="206"/>
        <v>42005</v>
      </c>
      <c r="Y1641">
        <f t="shared" si="201"/>
        <v>12</v>
      </c>
      <c r="Z1641" t="str">
        <f t="shared" si="202"/>
        <v>GRUENFARBE</v>
      </c>
      <c r="AA1641" s="9" t="str">
        <f t="shared" si="203"/>
        <v>01.01.2015</v>
      </c>
      <c r="AB1641" s="9" t="str">
        <f t="shared" si="207"/>
        <v>Nein</v>
      </c>
    </row>
    <row r="1642" spans="1:28" x14ac:dyDescent="0.25">
      <c r="A1642" t="s">
        <v>7527</v>
      </c>
      <c r="B1642" t="s">
        <v>51</v>
      </c>
      <c r="C1642" t="s">
        <v>7528</v>
      </c>
      <c r="D1642" t="s">
        <v>7529</v>
      </c>
      <c r="E1642" t="s">
        <v>7530</v>
      </c>
      <c r="F1642" t="s">
        <v>7531</v>
      </c>
      <c r="G1642" t="s">
        <v>53</v>
      </c>
      <c r="H1642" t="s">
        <v>51</v>
      </c>
      <c r="I1642" s="3" t="s">
        <v>9369</v>
      </c>
      <c r="J1642" t="s">
        <v>54</v>
      </c>
      <c r="K1642" t="s">
        <v>59</v>
      </c>
      <c r="L1642" t="s">
        <v>51</v>
      </c>
      <c r="M1642" t="s">
        <v>51</v>
      </c>
      <c r="N1642" t="s">
        <v>59</v>
      </c>
      <c r="O1642" t="s">
        <v>56</v>
      </c>
      <c r="P1642" t="s">
        <v>51</v>
      </c>
      <c r="Q1642" s="1" t="s">
        <v>7483</v>
      </c>
      <c r="R1642" t="s">
        <v>51</v>
      </c>
      <c r="S1642" t="s">
        <v>51</v>
      </c>
      <c r="T1642" t="s">
        <v>51</v>
      </c>
      <c r="U1642">
        <f t="shared" si="200"/>
        <v>2015</v>
      </c>
      <c r="V1642" t="str">
        <f t="shared" si="204"/>
        <v>01</v>
      </c>
      <c r="W1642" t="str">
        <f t="shared" si="205"/>
        <v>01</v>
      </c>
      <c r="X1642" s="8">
        <f t="shared" si="206"/>
        <v>42005</v>
      </c>
      <c r="Y1642">
        <f t="shared" si="201"/>
        <v>12</v>
      </c>
      <c r="Z1642" t="str">
        <f t="shared" si="202"/>
        <v>GRUENFARBE</v>
      </c>
      <c r="AA1642" s="9" t="str">
        <f t="shared" si="203"/>
        <v>01.01.2015</v>
      </c>
      <c r="AB1642" s="9" t="str">
        <f t="shared" si="207"/>
        <v>Nein</v>
      </c>
    </row>
    <row r="1643" spans="1:28" x14ac:dyDescent="0.25">
      <c r="A1643" t="s">
        <v>7532</v>
      </c>
      <c r="B1643" t="s">
        <v>7533</v>
      </c>
      <c r="C1643" t="s">
        <v>7534</v>
      </c>
      <c r="D1643" t="s">
        <v>7535</v>
      </c>
      <c r="E1643" t="s">
        <v>7536</v>
      </c>
      <c r="F1643" t="s">
        <v>7537</v>
      </c>
      <c r="G1643" t="s">
        <v>53</v>
      </c>
      <c r="H1643" t="s">
        <v>51</v>
      </c>
      <c r="I1643" s="3" t="s">
        <v>9369</v>
      </c>
      <c r="J1643" t="s">
        <v>54</v>
      </c>
      <c r="K1643" t="s">
        <v>59</v>
      </c>
      <c r="L1643" t="s">
        <v>51</v>
      </c>
      <c r="M1643" t="s">
        <v>51</v>
      </c>
      <c r="N1643" t="s">
        <v>59</v>
      </c>
      <c r="O1643" t="s">
        <v>56</v>
      </c>
      <c r="P1643" t="s">
        <v>51</v>
      </c>
      <c r="Q1643" s="1" t="s">
        <v>7483</v>
      </c>
      <c r="R1643" t="s">
        <v>51</v>
      </c>
      <c r="S1643" t="s">
        <v>51</v>
      </c>
      <c r="T1643" t="s">
        <v>51</v>
      </c>
      <c r="U1643">
        <f t="shared" si="200"/>
        <v>2015</v>
      </c>
      <c r="V1643" t="str">
        <f t="shared" si="204"/>
        <v>01</v>
      </c>
      <c r="W1643" t="str">
        <f t="shared" si="205"/>
        <v>01</v>
      </c>
      <c r="X1643" s="8">
        <f t="shared" si="206"/>
        <v>42005</v>
      </c>
      <c r="Y1643">
        <f t="shared" si="201"/>
        <v>12</v>
      </c>
      <c r="Z1643" t="str">
        <f t="shared" si="202"/>
        <v>GRUENFARBE</v>
      </c>
      <c r="AA1643" s="9" t="str">
        <f t="shared" si="203"/>
        <v>01.01.2015</v>
      </c>
      <c r="AB1643" s="9" t="str">
        <f t="shared" si="207"/>
        <v>Nein</v>
      </c>
    </row>
    <row r="1644" spans="1:28" x14ac:dyDescent="0.25">
      <c r="A1644" t="s">
        <v>7538</v>
      </c>
      <c r="B1644" t="s">
        <v>7539</v>
      </c>
      <c r="C1644" t="s">
        <v>7540</v>
      </c>
      <c r="D1644" t="s">
        <v>7541</v>
      </c>
      <c r="E1644" t="s">
        <v>7542</v>
      </c>
      <c r="F1644" t="s">
        <v>7543</v>
      </c>
      <c r="G1644" t="s">
        <v>53</v>
      </c>
      <c r="H1644" t="s">
        <v>51</v>
      </c>
      <c r="I1644" s="3" t="s">
        <v>9369</v>
      </c>
      <c r="J1644" t="s">
        <v>54</v>
      </c>
      <c r="K1644" t="s">
        <v>59</v>
      </c>
      <c r="L1644" t="s">
        <v>51</v>
      </c>
      <c r="M1644" t="s">
        <v>51</v>
      </c>
      <c r="N1644" t="s">
        <v>59</v>
      </c>
      <c r="O1644" t="s">
        <v>56</v>
      </c>
      <c r="P1644" t="s">
        <v>51</v>
      </c>
      <c r="Q1644" s="1" t="s">
        <v>7483</v>
      </c>
      <c r="R1644" t="s">
        <v>51</v>
      </c>
      <c r="S1644" t="s">
        <v>51</v>
      </c>
      <c r="T1644" t="s">
        <v>51</v>
      </c>
      <c r="U1644">
        <f t="shared" si="200"/>
        <v>2015</v>
      </c>
      <c r="V1644" t="str">
        <f t="shared" si="204"/>
        <v>01</v>
      </c>
      <c r="W1644" t="str">
        <f t="shared" si="205"/>
        <v>01</v>
      </c>
      <c r="X1644" s="8">
        <f t="shared" si="206"/>
        <v>42005</v>
      </c>
      <c r="Y1644">
        <f t="shared" si="201"/>
        <v>12</v>
      </c>
      <c r="Z1644" t="str">
        <f t="shared" si="202"/>
        <v>GRUENFARBE</v>
      </c>
      <c r="AA1644" s="9" t="str">
        <f t="shared" si="203"/>
        <v>01.01.2015</v>
      </c>
      <c r="AB1644" s="9" t="str">
        <f t="shared" si="207"/>
        <v>Nein</v>
      </c>
    </row>
    <row r="1645" spans="1:28" x14ac:dyDescent="0.25">
      <c r="A1645" t="s">
        <v>7544</v>
      </c>
      <c r="B1645" t="s">
        <v>51</v>
      </c>
      <c r="C1645" t="s">
        <v>7545</v>
      </c>
      <c r="D1645" t="s">
        <v>7546</v>
      </c>
      <c r="E1645" t="s">
        <v>7547</v>
      </c>
      <c r="F1645" t="s">
        <v>7548</v>
      </c>
      <c r="G1645" t="s">
        <v>53</v>
      </c>
      <c r="H1645" t="s">
        <v>51</v>
      </c>
      <c r="I1645" s="3" t="s">
        <v>9974</v>
      </c>
      <c r="J1645" t="s">
        <v>54</v>
      </c>
      <c r="K1645" t="s">
        <v>59</v>
      </c>
      <c r="L1645" t="s">
        <v>51</v>
      </c>
      <c r="M1645" t="s">
        <v>51</v>
      </c>
      <c r="N1645" t="s">
        <v>59</v>
      </c>
      <c r="O1645" t="s">
        <v>56</v>
      </c>
      <c r="P1645" t="s">
        <v>51</v>
      </c>
      <c r="Q1645" s="1" t="s">
        <v>7483</v>
      </c>
      <c r="R1645" t="s">
        <v>7549</v>
      </c>
      <c r="S1645" t="s">
        <v>1225</v>
      </c>
      <c r="T1645" t="s">
        <v>616</v>
      </c>
      <c r="U1645">
        <f t="shared" si="200"/>
        <v>2015</v>
      </c>
      <c r="V1645" t="str">
        <f t="shared" si="204"/>
        <v>12</v>
      </c>
      <c r="W1645" t="str">
        <f t="shared" si="205"/>
        <v>01</v>
      </c>
      <c r="X1645" s="8">
        <f t="shared" si="206"/>
        <v>42339</v>
      </c>
      <c r="Y1645">
        <f t="shared" si="201"/>
        <v>12</v>
      </c>
      <c r="Z1645" t="str">
        <f t="shared" si="202"/>
        <v>GRUENFARBE</v>
      </c>
      <c r="AA1645" s="9" t="str">
        <f t="shared" si="203"/>
        <v>01.12.2015</v>
      </c>
      <c r="AB1645" s="9" t="str">
        <f t="shared" si="207"/>
        <v>Nein</v>
      </c>
    </row>
    <row r="1646" spans="1:28" x14ac:dyDescent="0.25">
      <c r="A1646" t="s">
        <v>7550</v>
      </c>
      <c r="B1646" t="s">
        <v>51</v>
      </c>
      <c r="C1646" t="s">
        <v>7551</v>
      </c>
      <c r="D1646" t="s">
        <v>7552</v>
      </c>
      <c r="E1646" t="s">
        <v>7553</v>
      </c>
      <c r="F1646" t="s">
        <v>7554</v>
      </c>
      <c r="G1646" t="s">
        <v>53</v>
      </c>
      <c r="H1646" t="s">
        <v>51</v>
      </c>
      <c r="I1646" s="3" t="s">
        <v>9369</v>
      </c>
      <c r="J1646" t="s">
        <v>54</v>
      </c>
      <c r="K1646" t="s">
        <v>59</v>
      </c>
      <c r="L1646" t="s">
        <v>51</v>
      </c>
      <c r="M1646" t="s">
        <v>51</v>
      </c>
      <c r="N1646" t="s">
        <v>59</v>
      </c>
      <c r="O1646" t="s">
        <v>56</v>
      </c>
      <c r="P1646" t="s">
        <v>51</v>
      </c>
      <c r="Q1646" s="1" t="s">
        <v>7483</v>
      </c>
      <c r="R1646" t="s">
        <v>51</v>
      </c>
      <c r="S1646" t="s">
        <v>51</v>
      </c>
      <c r="T1646" t="s">
        <v>51</v>
      </c>
      <c r="U1646">
        <f t="shared" si="200"/>
        <v>2015</v>
      </c>
      <c r="V1646" t="str">
        <f t="shared" si="204"/>
        <v>01</v>
      </c>
      <c r="W1646" t="str">
        <f t="shared" si="205"/>
        <v>01</v>
      </c>
      <c r="X1646" s="8">
        <f t="shared" si="206"/>
        <v>42005</v>
      </c>
      <c r="Y1646">
        <f t="shared" si="201"/>
        <v>12</v>
      </c>
      <c r="Z1646" t="str">
        <f t="shared" si="202"/>
        <v>GRUENFARBE</v>
      </c>
      <c r="AA1646" s="9" t="str">
        <f t="shared" si="203"/>
        <v>01.01.2015</v>
      </c>
      <c r="AB1646" s="9" t="str">
        <f t="shared" si="207"/>
        <v>Nein</v>
      </c>
    </row>
    <row r="1647" spans="1:28" x14ac:dyDescent="0.25">
      <c r="A1647" t="s">
        <v>7560</v>
      </c>
      <c r="B1647" t="s">
        <v>51</v>
      </c>
      <c r="C1647" t="s">
        <v>7561</v>
      </c>
      <c r="D1647" t="s">
        <v>7562</v>
      </c>
      <c r="E1647" t="s">
        <v>7563</v>
      </c>
      <c r="F1647" t="s">
        <v>7564</v>
      </c>
      <c r="G1647" t="s">
        <v>58</v>
      </c>
      <c r="H1647" t="s">
        <v>51</v>
      </c>
      <c r="I1647" s="3" t="s">
        <v>9369</v>
      </c>
      <c r="J1647" t="s">
        <v>54</v>
      </c>
      <c r="K1647" t="s">
        <v>59</v>
      </c>
      <c r="L1647" t="s">
        <v>51</v>
      </c>
      <c r="M1647" t="s">
        <v>51</v>
      </c>
      <c r="N1647" t="s">
        <v>59</v>
      </c>
      <c r="O1647" t="s">
        <v>56</v>
      </c>
      <c r="P1647" t="s">
        <v>51</v>
      </c>
      <c r="Q1647" s="1" t="s">
        <v>7483</v>
      </c>
      <c r="R1647" t="s">
        <v>51</v>
      </c>
      <c r="S1647" t="s">
        <v>51</v>
      </c>
      <c r="T1647" t="s">
        <v>51</v>
      </c>
      <c r="U1647">
        <f t="shared" si="200"/>
        <v>2015</v>
      </c>
      <c r="V1647" t="str">
        <f t="shared" si="204"/>
        <v>01</v>
      </c>
      <c r="W1647" t="str">
        <f t="shared" si="205"/>
        <v>01</v>
      </c>
      <c r="X1647" s="8">
        <f t="shared" si="206"/>
        <v>42005</v>
      </c>
      <c r="Y1647">
        <f t="shared" si="201"/>
        <v>12</v>
      </c>
      <c r="Z1647" t="str">
        <f t="shared" si="202"/>
        <v>GRUENFARBE</v>
      </c>
      <c r="AA1647" s="9" t="str">
        <f t="shared" si="203"/>
        <v>01.01.2015</v>
      </c>
      <c r="AB1647" s="9" t="str">
        <f t="shared" si="207"/>
        <v>Nein</v>
      </c>
    </row>
    <row r="1648" spans="1:28" x14ac:dyDescent="0.25">
      <c r="A1648" t="s">
        <v>7565</v>
      </c>
      <c r="B1648" t="s">
        <v>51</v>
      </c>
      <c r="C1648" t="s">
        <v>7566</v>
      </c>
      <c r="D1648" t="s">
        <v>7481</v>
      </c>
      <c r="E1648" t="s">
        <v>7482</v>
      </c>
      <c r="F1648" t="s">
        <v>7567</v>
      </c>
      <c r="G1648" t="s">
        <v>58</v>
      </c>
      <c r="H1648" t="s">
        <v>51</v>
      </c>
      <c r="I1648" s="3" t="s">
        <v>9369</v>
      </c>
      <c r="J1648" t="s">
        <v>54</v>
      </c>
      <c r="K1648" t="s">
        <v>59</v>
      </c>
      <c r="L1648" t="s">
        <v>51</v>
      </c>
      <c r="M1648" t="s">
        <v>51</v>
      </c>
      <c r="N1648" t="s">
        <v>59</v>
      </c>
      <c r="O1648" t="s">
        <v>56</v>
      </c>
      <c r="P1648" t="s">
        <v>51</v>
      </c>
      <c r="Q1648" s="1" t="s">
        <v>7483</v>
      </c>
      <c r="R1648" t="s">
        <v>51</v>
      </c>
      <c r="S1648" t="s">
        <v>51</v>
      </c>
      <c r="T1648" t="s">
        <v>51</v>
      </c>
      <c r="U1648">
        <f t="shared" si="200"/>
        <v>2015</v>
      </c>
      <c r="V1648" t="str">
        <f t="shared" si="204"/>
        <v>01</v>
      </c>
      <c r="W1648" t="str">
        <f t="shared" si="205"/>
        <v>01</v>
      </c>
      <c r="X1648" s="8">
        <f t="shared" si="206"/>
        <v>42005</v>
      </c>
      <c r="Y1648">
        <f t="shared" si="201"/>
        <v>12</v>
      </c>
      <c r="Z1648" t="str">
        <f t="shared" si="202"/>
        <v>GRUENFARBE</v>
      </c>
      <c r="AA1648" s="9" t="str">
        <f t="shared" si="203"/>
        <v>01.01.2015</v>
      </c>
      <c r="AB1648" s="9" t="str">
        <f t="shared" si="207"/>
        <v>Nein</v>
      </c>
    </row>
    <row r="1649" spans="1:28" x14ac:dyDescent="0.25">
      <c r="A1649" t="s">
        <v>7571</v>
      </c>
      <c r="B1649" t="s">
        <v>7572</v>
      </c>
      <c r="C1649" t="s">
        <v>7573</v>
      </c>
      <c r="D1649" t="s">
        <v>7574</v>
      </c>
      <c r="E1649" t="s">
        <v>7575</v>
      </c>
      <c r="F1649" t="s">
        <v>51</v>
      </c>
      <c r="G1649" t="s">
        <v>84</v>
      </c>
      <c r="H1649" t="s">
        <v>51</v>
      </c>
      <c r="I1649" s="3" t="s">
        <v>9603</v>
      </c>
      <c r="J1649" t="s">
        <v>54</v>
      </c>
      <c r="K1649" t="s">
        <v>59</v>
      </c>
      <c r="L1649" t="s">
        <v>51</v>
      </c>
      <c r="M1649" t="s">
        <v>51</v>
      </c>
      <c r="N1649" t="s">
        <v>59</v>
      </c>
      <c r="O1649" t="s">
        <v>56</v>
      </c>
      <c r="P1649" t="s">
        <v>74</v>
      </c>
      <c r="Q1649" s="1" t="s">
        <v>7483</v>
      </c>
      <c r="R1649" t="s">
        <v>51</v>
      </c>
      <c r="S1649" t="s">
        <v>1225</v>
      </c>
      <c r="T1649" t="s">
        <v>6166</v>
      </c>
      <c r="U1649">
        <f t="shared" si="200"/>
        <v>2014</v>
      </c>
      <c r="V1649" t="str">
        <f t="shared" si="204"/>
        <v>12</v>
      </c>
      <c r="W1649" t="str">
        <f t="shared" si="205"/>
        <v>05</v>
      </c>
      <c r="X1649" s="8">
        <f t="shared" si="206"/>
        <v>41978</v>
      </c>
      <c r="Y1649">
        <f t="shared" si="201"/>
        <v>12</v>
      </c>
      <c r="Z1649" t="str">
        <f t="shared" si="202"/>
        <v>GRUENFARBE</v>
      </c>
      <c r="AA1649" s="9" t="str">
        <f t="shared" si="203"/>
        <v>05.12.2014</v>
      </c>
      <c r="AB1649" s="9" t="str">
        <f t="shared" si="207"/>
        <v>Nein</v>
      </c>
    </row>
    <row r="1650" spans="1:28" x14ac:dyDescent="0.25">
      <c r="A1650" t="s">
        <v>7576</v>
      </c>
      <c r="B1650" t="s">
        <v>51</v>
      </c>
      <c r="C1650" t="s">
        <v>7577</v>
      </c>
      <c r="D1650" t="s">
        <v>7578</v>
      </c>
      <c r="E1650" t="s">
        <v>7579</v>
      </c>
      <c r="F1650" t="s">
        <v>51</v>
      </c>
      <c r="G1650" t="s">
        <v>84</v>
      </c>
      <c r="H1650" t="s">
        <v>51</v>
      </c>
      <c r="I1650" s="3" t="s">
        <v>9277</v>
      </c>
      <c r="J1650" t="s">
        <v>54</v>
      </c>
      <c r="K1650" t="s">
        <v>59</v>
      </c>
      <c r="L1650" t="s">
        <v>51</v>
      </c>
      <c r="M1650" t="s">
        <v>51</v>
      </c>
      <c r="N1650" t="s">
        <v>59</v>
      </c>
      <c r="O1650" t="s">
        <v>56</v>
      </c>
      <c r="P1650" t="s">
        <v>74</v>
      </c>
      <c r="Q1650" s="1" t="s">
        <v>7483</v>
      </c>
      <c r="R1650" t="s">
        <v>51</v>
      </c>
      <c r="S1650" t="s">
        <v>1225</v>
      </c>
      <c r="T1650" t="s">
        <v>6166</v>
      </c>
      <c r="U1650">
        <f t="shared" si="200"/>
        <v>2014</v>
      </c>
      <c r="V1650" t="str">
        <f t="shared" si="204"/>
        <v>01</v>
      </c>
      <c r="W1650" t="str">
        <f t="shared" si="205"/>
        <v>01</v>
      </c>
      <c r="X1650" s="8">
        <f t="shared" si="206"/>
        <v>41640</v>
      </c>
      <c r="Y1650">
        <f t="shared" si="201"/>
        <v>12</v>
      </c>
      <c r="Z1650" t="str">
        <f t="shared" si="202"/>
        <v>GRUENFARBE</v>
      </c>
      <c r="AA1650" s="9" t="str">
        <f t="shared" si="203"/>
        <v>01.01.2014</v>
      </c>
      <c r="AB1650" s="9" t="str">
        <f t="shared" si="207"/>
        <v>Nein</v>
      </c>
    </row>
    <row r="1651" spans="1:28" x14ac:dyDescent="0.25">
      <c r="A1651" t="s">
        <v>7580</v>
      </c>
      <c r="B1651" t="s">
        <v>51</v>
      </c>
      <c r="C1651" t="s">
        <v>7581</v>
      </c>
      <c r="D1651" t="s">
        <v>7582</v>
      </c>
      <c r="E1651" t="s">
        <v>7583</v>
      </c>
      <c r="F1651" t="s">
        <v>51</v>
      </c>
      <c r="G1651" t="s">
        <v>53</v>
      </c>
      <c r="H1651" t="s">
        <v>51</v>
      </c>
      <c r="I1651" s="3" t="s">
        <v>9277</v>
      </c>
      <c r="J1651" t="s">
        <v>54</v>
      </c>
      <c r="K1651" t="s">
        <v>59</v>
      </c>
      <c r="L1651" t="s">
        <v>51</v>
      </c>
      <c r="M1651" t="s">
        <v>51</v>
      </c>
      <c r="N1651" t="s">
        <v>59</v>
      </c>
      <c r="O1651" t="s">
        <v>56</v>
      </c>
      <c r="P1651" t="s">
        <v>74</v>
      </c>
      <c r="Q1651" s="1" t="s">
        <v>7483</v>
      </c>
      <c r="R1651" t="s">
        <v>51</v>
      </c>
      <c r="S1651" t="s">
        <v>918</v>
      </c>
      <c r="T1651" t="s">
        <v>616</v>
      </c>
      <c r="U1651">
        <f t="shared" si="200"/>
        <v>2014</v>
      </c>
      <c r="V1651" t="str">
        <f t="shared" si="204"/>
        <v>01</v>
      </c>
      <c r="W1651" t="str">
        <f t="shared" si="205"/>
        <v>01</v>
      </c>
      <c r="X1651" s="8">
        <f t="shared" si="206"/>
        <v>41640</v>
      </c>
      <c r="Y1651">
        <f t="shared" si="201"/>
        <v>12</v>
      </c>
      <c r="Z1651" t="str">
        <f t="shared" si="202"/>
        <v>GRUENFARBE</v>
      </c>
      <c r="AA1651" s="9" t="str">
        <f t="shared" si="203"/>
        <v>01.01.2014</v>
      </c>
      <c r="AB1651" s="9" t="str">
        <f t="shared" si="207"/>
        <v>Nein</v>
      </c>
    </row>
    <row r="1652" spans="1:28" x14ac:dyDescent="0.25">
      <c r="A1652" t="s">
        <v>7584</v>
      </c>
      <c r="B1652" t="s">
        <v>51</v>
      </c>
      <c r="C1652" t="s">
        <v>7585</v>
      </c>
      <c r="D1652" t="s">
        <v>7586</v>
      </c>
      <c r="E1652" t="s">
        <v>7587</v>
      </c>
      <c r="F1652" t="s">
        <v>7588</v>
      </c>
      <c r="G1652" t="s">
        <v>69</v>
      </c>
      <c r="H1652" t="s">
        <v>51</v>
      </c>
      <c r="I1652" s="3" t="s">
        <v>9277</v>
      </c>
      <c r="J1652" t="s">
        <v>54</v>
      </c>
      <c r="K1652" t="s">
        <v>59</v>
      </c>
      <c r="L1652" t="s">
        <v>51</v>
      </c>
      <c r="M1652" t="s">
        <v>51</v>
      </c>
      <c r="N1652" t="s">
        <v>59</v>
      </c>
      <c r="O1652" t="s">
        <v>56</v>
      </c>
      <c r="P1652" t="s">
        <v>74</v>
      </c>
      <c r="Q1652" s="1" t="s">
        <v>7483</v>
      </c>
      <c r="R1652" t="s">
        <v>51</v>
      </c>
      <c r="S1652" t="s">
        <v>918</v>
      </c>
      <c r="T1652" t="s">
        <v>1523</v>
      </c>
      <c r="U1652">
        <f t="shared" si="200"/>
        <v>2014</v>
      </c>
      <c r="V1652" t="str">
        <f t="shared" si="204"/>
        <v>01</v>
      </c>
      <c r="W1652" t="str">
        <f t="shared" si="205"/>
        <v>01</v>
      </c>
      <c r="X1652" s="8">
        <f t="shared" si="206"/>
        <v>41640</v>
      </c>
      <c r="Y1652">
        <f t="shared" si="201"/>
        <v>12</v>
      </c>
      <c r="Z1652" t="str">
        <f t="shared" si="202"/>
        <v>GRUENFARBE</v>
      </c>
      <c r="AA1652" s="9" t="str">
        <f t="shared" si="203"/>
        <v>01.01.2014</v>
      </c>
      <c r="AB1652" s="9" t="str">
        <f t="shared" si="207"/>
        <v>Nein</v>
      </c>
    </row>
    <row r="1653" spans="1:28" x14ac:dyDescent="0.25">
      <c r="A1653" t="s">
        <v>7589</v>
      </c>
      <c r="B1653" t="s">
        <v>51</v>
      </c>
      <c r="C1653" t="s">
        <v>51</v>
      </c>
      <c r="D1653" t="s">
        <v>7590</v>
      </c>
      <c r="E1653" t="s">
        <v>7591</v>
      </c>
      <c r="F1653" t="s">
        <v>51</v>
      </c>
      <c r="G1653" t="s">
        <v>53</v>
      </c>
      <c r="H1653" t="s">
        <v>51</v>
      </c>
      <c r="I1653" s="3" t="s">
        <v>9277</v>
      </c>
      <c r="J1653" t="s">
        <v>54</v>
      </c>
      <c r="K1653" t="s">
        <v>59</v>
      </c>
      <c r="L1653" t="s">
        <v>51</v>
      </c>
      <c r="M1653" t="s">
        <v>51</v>
      </c>
      <c r="N1653" t="s">
        <v>59</v>
      </c>
      <c r="O1653" t="s">
        <v>56</v>
      </c>
      <c r="P1653" t="s">
        <v>74</v>
      </c>
      <c r="Q1653" s="1" t="s">
        <v>7483</v>
      </c>
      <c r="R1653" t="s">
        <v>51</v>
      </c>
      <c r="S1653" t="s">
        <v>1225</v>
      </c>
      <c r="T1653" t="s">
        <v>616</v>
      </c>
      <c r="U1653">
        <f t="shared" si="200"/>
        <v>2014</v>
      </c>
      <c r="V1653" t="str">
        <f t="shared" si="204"/>
        <v>01</v>
      </c>
      <c r="W1653" t="str">
        <f t="shared" si="205"/>
        <v>01</v>
      </c>
      <c r="X1653" s="8">
        <f t="shared" si="206"/>
        <v>41640</v>
      </c>
      <c r="Y1653">
        <f t="shared" si="201"/>
        <v>12</v>
      </c>
      <c r="Z1653" t="str">
        <f t="shared" si="202"/>
        <v>GRUENFARBE</v>
      </c>
      <c r="AA1653" s="9" t="str">
        <f t="shared" si="203"/>
        <v>01.01.2014</v>
      </c>
      <c r="AB1653" s="9" t="str">
        <f t="shared" si="207"/>
        <v>Nein</v>
      </c>
    </row>
    <row r="1654" spans="1:28" x14ac:dyDescent="0.25">
      <c r="A1654" t="s">
        <v>7592</v>
      </c>
      <c r="B1654" t="s">
        <v>51</v>
      </c>
      <c r="C1654" t="s">
        <v>7593</v>
      </c>
      <c r="D1654" t="s">
        <v>7594</v>
      </c>
      <c r="E1654" t="s">
        <v>322</v>
      </c>
      <c r="F1654" t="s">
        <v>51</v>
      </c>
      <c r="G1654" t="s">
        <v>58</v>
      </c>
      <c r="H1654" t="s">
        <v>51</v>
      </c>
      <c r="I1654" s="3" t="s">
        <v>9277</v>
      </c>
      <c r="J1654" t="s">
        <v>54</v>
      </c>
      <c r="K1654" t="s">
        <v>59</v>
      </c>
      <c r="L1654" t="s">
        <v>51</v>
      </c>
      <c r="M1654" t="s">
        <v>51</v>
      </c>
      <c r="N1654" t="s">
        <v>59</v>
      </c>
      <c r="O1654" t="s">
        <v>56</v>
      </c>
      <c r="P1654" t="s">
        <v>74</v>
      </c>
      <c r="Q1654" s="1" t="s">
        <v>7483</v>
      </c>
      <c r="R1654" t="s">
        <v>51</v>
      </c>
      <c r="S1654" t="s">
        <v>1225</v>
      </c>
      <c r="T1654" t="s">
        <v>7595</v>
      </c>
      <c r="U1654">
        <f t="shared" si="200"/>
        <v>2014</v>
      </c>
      <c r="V1654" t="str">
        <f t="shared" si="204"/>
        <v>01</v>
      </c>
      <c r="W1654" t="str">
        <f t="shared" si="205"/>
        <v>01</v>
      </c>
      <c r="X1654" s="8">
        <f t="shared" si="206"/>
        <v>41640</v>
      </c>
      <c r="Y1654">
        <f t="shared" si="201"/>
        <v>12</v>
      </c>
      <c r="Z1654" t="str">
        <f t="shared" si="202"/>
        <v>GRUENFARBE</v>
      </c>
      <c r="AA1654" s="9" t="str">
        <f t="shared" si="203"/>
        <v>01.01.2014</v>
      </c>
      <c r="AB1654" s="9" t="str">
        <f t="shared" si="207"/>
        <v>Nein</v>
      </c>
    </row>
    <row r="1655" spans="1:28" x14ac:dyDescent="0.25">
      <c r="A1655" t="s">
        <v>7601</v>
      </c>
      <c r="B1655" t="s">
        <v>7602</v>
      </c>
      <c r="C1655" t="s">
        <v>51</v>
      </c>
      <c r="D1655" t="s">
        <v>7603</v>
      </c>
      <c r="E1655" t="s">
        <v>7604</v>
      </c>
      <c r="F1655" t="s">
        <v>7605</v>
      </c>
      <c r="G1655" t="s">
        <v>84</v>
      </c>
      <c r="H1655" t="s">
        <v>51</v>
      </c>
      <c r="I1655" s="3" t="s">
        <v>9285</v>
      </c>
      <c r="J1655" t="s">
        <v>54</v>
      </c>
      <c r="K1655" t="s">
        <v>59</v>
      </c>
      <c r="L1655" t="s">
        <v>51</v>
      </c>
      <c r="M1655" t="s">
        <v>51</v>
      </c>
      <c r="N1655" t="s">
        <v>59</v>
      </c>
      <c r="O1655" t="s">
        <v>56</v>
      </c>
      <c r="P1655" t="s">
        <v>74</v>
      </c>
      <c r="Q1655" s="1" t="s">
        <v>7483</v>
      </c>
      <c r="R1655" t="s">
        <v>51</v>
      </c>
      <c r="S1655" t="s">
        <v>1225</v>
      </c>
      <c r="T1655" t="s">
        <v>51</v>
      </c>
      <c r="U1655">
        <f t="shared" si="200"/>
        <v>2013</v>
      </c>
      <c r="V1655" t="str">
        <f t="shared" si="204"/>
        <v>12</v>
      </c>
      <c r="W1655" t="str">
        <f t="shared" si="205"/>
        <v>20</v>
      </c>
      <c r="X1655" s="8">
        <f t="shared" si="206"/>
        <v>41628</v>
      </c>
      <c r="Y1655">
        <f t="shared" si="201"/>
        <v>12</v>
      </c>
      <c r="Z1655" t="str">
        <f t="shared" si="202"/>
        <v>GRUENFARBE</v>
      </c>
      <c r="AA1655" s="9" t="str">
        <f t="shared" si="203"/>
        <v>20.12.2013</v>
      </c>
      <c r="AB1655" s="9" t="str">
        <f t="shared" si="207"/>
        <v>Nein</v>
      </c>
    </row>
    <row r="1656" spans="1:28" x14ac:dyDescent="0.25">
      <c r="A1656" t="s">
        <v>7606</v>
      </c>
      <c r="B1656" t="s">
        <v>7607</v>
      </c>
      <c r="C1656" t="s">
        <v>7608</v>
      </c>
      <c r="D1656" t="s">
        <v>7609</v>
      </c>
      <c r="E1656" t="s">
        <v>7610</v>
      </c>
      <c r="F1656" t="s">
        <v>51</v>
      </c>
      <c r="G1656" t="s">
        <v>53</v>
      </c>
      <c r="H1656" t="s">
        <v>51</v>
      </c>
      <c r="I1656" s="3" t="s">
        <v>9335</v>
      </c>
      <c r="J1656" t="s">
        <v>54</v>
      </c>
      <c r="K1656" t="s">
        <v>59</v>
      </c>
      <c r="L1656" t="s">
        <v>51</v>
      </c>
      <c r="M1656" t="s">
        <v>51</v>
      </c>
      <c r="N1656" t="s">
        <v>59</v>
      </c>
      <c r="O1656" t="s">
        <v>56</v>
      </c>
      <c r="P1656" t="s">
        <v>74</v>
      </c>
      <c r="Q1656" s="1" t="s">
        <v>7483</v>
      </c>
      <c r="R1656" t="s">
        <v>7611</v>
      </c>
      <c r="S1656" t="s">
        <v>1225</v>
      </c>
      <c r="T1656" t="s">
        <v>616</v>
      </c>
      <c r="U1656">
        <f t="shared" si="200"/>
        <v>2013</v>
      </c>
      <c r="V1656" t="str">
        <f t="shared" si="204"/>
        <v>01</v>
      </c>
      <c r="W1656" t="str">
        <f t="shared" si="205"/>
        <v>01</v>
      </c>
      <c r="X1656" s="8">
        <f t="shared" si="206"/>
        <v>41275</v>
      </c>
      <c r="Y1656">
        <f t="shared" si="201"/>
        <v>12</v>
      </c>
      <c r="Z1656" t="str">
        <f t="shared" si="202"/>
        <v>GRUENFARBE</v>
      </c>
      <c r="AA1656" s="9" t="str">
        <f t="shared" si="203"/>
        <v>01.01.2013</v>
      </c>
      <c r="AB1656" s="9" t="str">
        <f t="shared" si="207"/>
        <v>Nein</v>
      </c>
    </row>
    <row r="1657" spans="1:28" x14ac:dyDescent="0.25">
      <c r="A1657" t="s">
        <v>7596</v>
      </c>
      <c r="B1657" t="s">
        <v>914</v>
      </c>
      <c r="C1657" t="s">
        <v>51</v>
      </c>
      <c r="D1657" t="s">
        <v>7597</v>
      </c>
      <c r="E1657" t="s">
        <v>7598</v>
      </c>
      <c r="F1657" t="s">
        <v>7599</v>
      </c>
      <c r="G1657" t="s">
        <v>63</v>
      </c>
      <c r="H1657" t="s">
        <v>51</v>
      </c>
      <c r="I1657" s="3" t="s">
        <v>9594</v>
      </c>
      <c r="J1657" t="s">
        <v>54</v>
      </c>
      <c r="K1657" t="s">
        <v>59</v>
      </c>
      <c r="L1657" t="s">
        <v>51</v>
      </c>
      <c r="M1657" t="s">
        <v>51</v>
      </c>
      <c r="N1657" t="s">
        <v>59</v>
      </c>
      <c r="O1657" t="s">
        <v>56</v>
      </c>
      <c r="P1657" t="s">
        <v>74</v>
      </c>
      <c r="Q1657" s="1" t="s">
        <v>7483</v>
      </c>
      <c r="R1657" t="s">
        <v>7600</v>
      </c>
      <c r="S1657" t="s">
        <v>2708</v>
      </c>
      <c r="T1657" t="s">
        <v>471</v>
      </c>
      <c r="U1657">
        <f t="shared" si="200"/>
        <v>2012</v>
      </c>
      <c r="V1657" t="str">
        <f t="shared" si="204"/>
        <v>01</v>
      </c>
      <c r="W1657" t="str">
        <f t="shared" si="205"/>
        <v>01</v>
      </c>
      <c r="X1657" s="8">
        <f t="shared" si="206"/>
        <v>40909</v>
      </c>
      <c r="Y1657">
        <f t="shared" si="201"/>
        <v>12</v>
      </c>
      <c r="Z1657" t="str">
        <f t="shared" si="202"/>
        <v>GRUENFARBE</v>
      </c>
      <c r="AA1657" s="9" t="str">
        <f t="shared" si="203"/>
        <v>01.01.2012</v>
      </c>
      <c r="AB1657" s="9" t="str">
        <f t="shared" si="207"/>
        <v>Nein</v>
      </c>
    </row>
    <row r="1658" spans="1:28" x14ac:dyDescent="0.25">
      <c r="A1658" t="s">
        <v>7501</v>
      </c>
      <c r="B1658" t="s">
        <v>51</v>
      </c>
      <c r="C1658" t="s">
        <v>7502</v>
      </c>
      <c r="D1658" t="s">
        <v>6885</v>
      </c>
      <c r="E1658" t="s">
        <v>7502</v>
      </c>
      <c r="F1658" t="s">
        <v>7503</v>
      </c>
      <c r="G1658" t="s">
        <v>79</v>
      </c>
      <c r="H1658" t="s">
        <v>51</v>
      </c>
      <c r="I1658" s="3" t="s">
        <v>9269</v>
      </c>
      <c r="J1658" t="s">
        <v>54</v>
      </c>
      <c r="K1658" t="s">
        <v>59</v>
      </c>
      <c r="L1658" t="s">
        <v>51</v>
      </c>
      <c r="M1658" t="s">
        <v>51</v>
      </c>
      <c r="N1658" t="s">
        <v>59</v>
      </c>
      <c r="O1658" t="s">
        <v>56</v>
      </c>
      <c r="P1658" t="s">
        <v>51</v>
      </c>
      <c r="Q1658" s="1" t="s">
        <v>7483</v>
      </c>
      <c r="R1658" t="s">
        <v>51</v>
      </c>
      <c r="S1658" t="s">
        <v>51</v>
      </c>
      <c r="T1658" t="s">
        <v>51</v>
      </c>
      <c r="U1658">
        <f t="shared" si="200"/>
        <v>2010</v>
      </c>
      <c r="V1658" t="str">
        <f t="shared" si="204"/>
        <v>01</v>
      </c>
      <c r="W1658" t="str">
        <f t="shared" si="205"/>
        <v>01</v>
      </c>
      <c r="X1658" s="8">
        <f t="shared" si="206"/>
        <v>40179</v>
      </c>
      <c r="Y1658">
        <f t="shared" si="201"/>
        <v>12</v>
      </c>
      <c r="Z1658" t="str">
        <f t="shared" si="202"/>
        <v>GRUENFARBE</v>
      </c>
      <c r="AA1658" s="9" t="str">
        <f t="shared" si="203"/>
        <v>01.01.2010</v>
      </c>
      <c r="AB1658" s="9" t="str">
        <f t="shared" si="207"/>
        <v>Nein</v>
      </c>
    </row>
    <row r="1659" spans="1:28" x14ac:dyDescent="0.25">
      <c r="A1659" t="s">
        <v>7504</v>
      </c>
      <c r="B1659" t="s">
        <v>51</v>
      </c>
      <c r="C1659" t="s">
        <v>7505</v>
      </c>
      <c r="D1659" t="s">
        <v>7506</v>
      </c>
      <c r="E1659" t="s">
        <v>7505</v>
      </c>
      <c r="F1659" t="s">
        <v>7507</v>
      </c>
      <c r="G1659" t="s">
        <v>79</v>
      </c>
      <c r="H1659" t="s">
        <v>51</v>
      </c>
      <c r="I1659" s="3" t="s">
        <v>9269</v>
      </c>
      <c r="J1659" t="s">
        <v>54</v>
      </c>
      <c r="K1659" t="s">
        <v>59</v>
      </c>
      <c r="L1659" t="s">
        <v>51</v>
      </c>
      <c r="M1659" t="s">
        <v>51</v>
      </c>
      <c r="N1659" t="s">
        <v>59</v>
      </c>
      <c r="O1659" t="s">
        <v>56</v>
      </c>
      <c r="P1659" t="s">
        <v>51</v>
      </c>
      <c r="Q1659" s="1" t="s">
        <v>7483</v>
      </c>
      <c r="R1659" t="s">
        <v>51</v>
      </c>
      <c r="S1659" t="s">
        <v>51</v>
      </c>
      <c r="T1659" t="s">
        <v>51</v>
      </c>
      <c r="U1659">
        <f t="shared" si="200"/>
        <v>2010</v>
      </c>
      <c r="V1659" t="str">
        <f t="shared" si="204"/>
        <v>01</v>
      </c>
      <c r="W1659" t="str">
        <f t="shared" si="205"/>
        <v>01</v>
      </c>
      <c r="X1659" s="8">
        <f t="shared" si="206"/>
        <v>40179</v>
      </c>
      <c r="Y1659">
        <f t="shared" si="201"/>
        <v>12</v>
      </c>
      <c r="Z1659" t="str">
        <f t="shared" si="202"/>
        <v>GRUENFARBE</v>
      </c>
      <c r="AA1659" s="9" t="str">
        <f t="shared" si="203"/>
        <v>01.01.2010</v>
      </c>
      <c r="AB1659" s="9" t="str">
        <f t="shared" si="207"/>
        <v>Nein</v>
      </c>
    </row>
    <row r="1660" spans="1:28" x14ac:dyDescent="0.25">
      <c r="A1660" t="s">
        <v>7568</v>
      </c>
      <c r="B1660" t="s">
        <v>51</v>
      </c>
      <c r="C1660" t="s">
        <v>7569</v>
      </c>
      <c r="D1660" t="s">
        <v>4842</v>
      </c>
      <c r="E1660" t="s">
        <v>4843</v>
      </c>
      <c r="F1660" t="s">
        <v>7570</v>
      </c>
      <c r="G1660" t="s">
        <v>66</v>
      </c>
      <c r="H1660" t="s">
        <v>51</v>
      </c>
      <c r="I1660" s="3" t="s">
        <v>9269</v>
      </c>
      <c r="J1660" t="s">
        <v>54</v>
      </c>
      <c r="K1660" t="s">
        <v>59</v>
      </c>
      <c r="L1660" t="s">
        <v>51</v>
      </c>
      <c r="M1660" t="s">
        <v>51</v>
      </c>
      <c r="N1660" t="s">
        <v>59</v>
      </c>
      <c r="O1660" t="s">
        <v>56</v>
      </c>
      <c r="P1660" t="s">
        <v>51</v>
      </c>
      <c r="Q1660" s="1" t="s">
        <v>7483</v>
      </c>
      <c r="R1660" t="s">
        <v>51</v>
      </c>
      <c r="S1660" t="s">
        <v>51</v>
      </c>
      <c r="T1660" t="s">
        <v>51</v>
      </c>
      <c r="U1660">
        <f t="shared" si="200"/>
        <v>2010</v>
      </c>
      <c r="V1660" t="str">
        <f t="shared" si="204"/>
        <v>01</v>
      </c>
      <c r="W1660" t="str">
        <f t="shared" si="205"/>
        <v>01</v>
      </c>
      <c r="X1660" s="8">
        <f t="shared" si="206"/>
        <v>40179</v>
      </c>
      <c r="Y1660">
        <f t="shared" si="201"/>
        <v>12</v>
      </c>
      <c r="Z1660" t="str">
        <f t="shared" si="202"/>
        <v>GRUENFARBE</v>
      </c>
      <c r="AA1660" s="9" t="str">
        <f t="shared" si="203"/>
        <v>01.01.2010</v>
      </c>
      <c r="AB1660" s="9" t="str">
        <f t="shared" si="207"/>
        <v>Nein</v>
      </c>
    </row>
    <row r="1661" spans="1:28" x14ac:dyDescent="0.25">
      <c r="A1661" t="s">
        <v>7655</v>
      </c>
      <c r="B1661" t="s">
        <v>3121</v>
      </c>
      <c r="C1661" t="s">
        <v>7656</v>
      </c>
      <c r="D1661" t="s">
        <v>7657</v>
      </c>
      <c r="E1661" t="s">
        <v>7658</v>
      </c>
      <c r="F1661" t="s">
        <v>51</v>
      </c>
      <c r="G1661" t="s">
        <v>58</v>
      </c>
      <c r="H1661" t="s">
        <v>1912</v>
      </c>
      <c r="I1661" s="3" t="s">
        <v>9981</v>
      </c>
      <c r="J1661" t="s">
        <v>54</v>
      </c>
      <c r="K1661" t="s">
        <v>59</v>
      </c>
      <c r="L1661" t="s">
        <v>51</v>
      </c>
      <c r="M1661" t="s">
        <v>51</v>
      </c>
      <c r="N1661" t="s">
        <v>59</v>
      </c>
      <c r="O1661" t="s">
        <v>56</v>
      </c>
      <c r="P1661" t="s">
        <v>74</v>
      </c>
      <c r="Q1661" s="1" t="s">
        <v>7483</v>
      </c>
      <c r="R1661" t="s">
        <v>7659</v>
      </c>
      <c r="S1661" t="s">
        <v>1225</v>
      </c>
      <c r="T1661" t="s">
        <v>1279</v>
      </c>
      <c r="U1661">
        <f t="shared" si="200"/>
        <v>2010</v>
      </c>
      <c r="V1661" t="str">
        <f t="shared" si="204"/>
        <v>09</v>
      </c>
      <c r="W1661" t="str">
        <f t="shared" si="205"/>
        <v>20</v>
      </c>
      <c r="X1661" s="8">
        <f t="shared" si="206"/>
        <v>40441</v>
      </c>
      <c r="Y1661">
        <f t="shared" si="201"/>
        <v>12</v>
      </c>
      <c r="Z1661" t="str">
        <f t="shared" si="202"/>
        <v>GRUENFARBE</v>
      </c>
      <c r="AA1661" s="9" t="str">
        <f t="shared" si="203"/>
        <v>20.09.2010</v>
      </c>
      <c r="AB1661" s="9" t="str">
        <f t="shared" si="207"/>
        <v>Nein</v>
      </c>
    </row>
    <row r="1662" spans="1:28" x14ac:dyDescent="0.25">
      <c r="A1662" t="s">
        <v>7742</v>
      </c>
      <c r="B1662" t="s">
        <v>7743</v>
      </c>
      <c r="C1662" t="s">
        <v>51</v>
      </c>
      <c r="D1662" t="s">
        <v>7744</v>
      </c>
      <c r="E1662" t="s">
        <v>7745</v>
      </c>
      <c r="F1662" t="s">
        <v>51</v>
      </c>
      <c r="G1662" t="s">
        <v>79</v>
      </c>
      <c r="H1662" t="s">
        <v>51</v>
      </c>
      <c r="I1662" s="3" t="s">
        <v>9269</v>
      </c>
      <c r="J1662" t="s">
        <v>54</v>
      </c>
      <c r="K1662" t="s">
        <v>55</v>
      </c>
      <c r="L1662" t="s">
        <v>51</v>
      </c>
      <c r="M1662" t="s">
        <v>51</v>
      </c>
      <c r="N1662" t="s">
        <v>55</v>
      </c>
      <c r="O1662" t="s">
        <v>56</v>
      </c>
      <c r="P1662" t="s">
        <v>51</v>
      </c>
      <c r="Q1662" s="1" t="s">
        <v>7483</v>
      </c>
      <c r="R1662" t="s">
        <v>51</v>
      </c>
      <c r="S1662" t="s">
        <v>1225</v>
      </c>
      <c r="T1662" t="s">
        <v>1356</v>
      </c>
      <c r="U1662">
        <f t="shared" si="200"/>
        <v>2010</v>
      </c>
      <c r="V1662" t="str">
        <f t="shared" si="204"/>
        <v>01</v>
      </c>
      <c r="W1662" t="str">
        <f t="shared" si="205"/>
        <v>01</v>
      </c>
      <c r="X1662" s="8">
        <f t="shared" si="206"/>
        <v>40179</v>
      </c>
      <c r="Y1662">
        <f t="shared" si="201"/>
        <v>12</v>
      </c>
      <c r="Z1662" t="str">
        <f t="shared" si="202"/>
        <v>GRUENFARBE</v>
      </c>
      <c r="AA1662" s="9" t="str">
        <f t="shared" si="203"/>
        <v>01.01.2010</v>
      </c>
      <c r="AB1662" s="9" t="str">
        <f t="shared" si="207"/>
        <v>Nein</v>
      </c>
    </row>
    <row r="1663" spans="1:28" x14ac:dyDescent="0.25">
      <c r="A1663" t="s">
        <v>7785</v>
      </c>
      <c r="B1663" t="s">
        <v>51</v>
      </c>
      <c r="C1663" t="s">
        <v>51</v>
      </c>
      <c r="D1663" t="s">
        <v>7786</v>
      </c>
      <c r="E1663" t="s">
        <v>7787</v>
      </c>
      <c r="F1663" t="s">
        <v>51</v>
      </c>
      <c r="G1663" t="s">
        <v>58</v>
      </c>
      <c r="H1663" t="s">
        <v>51</v>
      </c>
      <c r="I1663" s="3" t="s">
        <v>9269</v>
      </c>
      <c r="J1663" t="s">
        <v>54</v>
      </c>
      <c r="K1663" t="s">
        <v>59</v>
      </c>
      <c r="L1663" t="s">
        <v>51</v>
      </c>
      <c r="M1663" t="s">
        <v>51</v>
      </c>
      <c r="N1663" t="s">
        <v>59</v>
      </c>
      <c r="O1663" t="s">
        <v>56</v>
      </c>
      <c r="P1663" t="s">
        <v>51</v>
      </c>
      <c r="Q1663" s="1" t="s">
        <v>7483</v>
      </c>
      <c r="R1663" t="s">
        <v>51</v>
      </c>
      <c r="S1663" t="s">
        <v>1225</v>
      </c>
      <c r="T1663" t="s">
        <v>1279</v>
      </c>
      <c r="U1663">
        <f t="shared" si="200"/>
        <v>2010</v>
      </c>
      <c r="V1663" t="str">
        <f t="shared" si="204"/>
        <v>01</v>
      </c>
      <c r="W1663" t="str">
        <f t="shared" si="205"/>
        <v>01</v>
      </c>
      <c r="X1663" s="8">
        <f t="shared" si="206"/>
        <v>40179</v>
      </c>
      <c r="Y1663">
        <f t="shared" si="201"/>
        <v>12</v>
      </c>
      <c r="Z1663" t="str">
        <f t="shared" si="202"/>
        <v>GRUENFARBE</v>
      </c>
      <c r="AA1663" s="9" t="str">
        <f t="shared" si="203"/>
        <v>01.01.2010</v>
      </c>
      <c r="AB1663" s="9" t="str">
        <f t="shared" si="207"/>
        <v>Nein</v>
      </c>
    </row>
    <row r="1664" spans="1:28" x14ac:dyDescent="0.25">
      <c r="A1664" t="s">
        <v>7484</v>
      </c>
      <c r="B1664" t="s">
        <v>7485</v>
      </c>
      <c r="C1664" t="s">
        <v>7486</v>
      </c>
      <c r="D1664" t="s">
        <v>4505</v>
      </c>
      <c r="E1664" t="s">
        <v>4506</v>
      </c>
      <c r="F1664" t="s">
        <v>7487</v>
      </c>
      <c r="G1664" t="s">
        <v>79</v>
      </c>
      <c r="H1664" t="s">
        <v>51</v>
      </c>
      <c r="I1664" s="3" t="s">
        <v>9971</v>
      </c>
      <c r="J1664" t="s">
        <v>54</v>
      </c>
      <c r="K1664" t="s">
        <v>59</v>
      </c>
      <c r="L1664" t="s">
        <v>51</v>
      </c>
      <c r="M1664" t="s">
        <v>51</v>
      </c>
      <c r="N1664" t="s">
        <v>59</v>
      </c>
      <c r="O1664" t="s">
        <v>56</v>
      </c>
      <c r="P1664" t="s">
        <v>51</v>
      </c>
      <c r="Q1664" s="1" t="s">
        <v>7483</v>
      </c>
      <c r="R1664" t="s">
        <v>7488</v>
      </c>
      <c r="S1664" t="s">
        <v>918</v>
      </c>
      <c r="T1664" t="s">
        <v>1356</v>
      </c>
      <c r="U1664">
        <f t="shared" si="200"/>
        <v>2009</v>
      </c>
      <c r="V1664" t="str">
        <f t="shared" si="204"/>
        <v>04</v>
      </c>
      <c r="W1664" t="str">
        <f t="shared" si="205"/>
        <v>14</v>
      </c>
      <c r="X1664" s="8">
        <f t="shared" si="206"/>
        <v>39917</v>
      </c>
      <c r="Y1664">
        <f t="shared" si="201"/>
        <v>12</v>
      </c>
      <c r="Z1664" t="str">
        <f t="shared" si="202"/>
        <v>GRUENFARBE</v>
      </c>
      <c r="AA1664" s="9" t="str">
        <f t="shared" si="203"/>
        <v>14.04.2009</v>
      </c>
      <c r="AB1664" s="9" t="str">
        <f t="shared" si="207"/>
        <v>Nein</v>
      </c>
    </row>
    <row r="1665" spans="1:28" x14ac:dyDescent="0.25">
      <c r="A1665" t="s">
        <v>7639</v>
      </c>
      <c r="B1665" t="s">
        <v>7640</v>
      </c>
      <c r="C1665" t="s">
        <v>7641</v>
      </c>
      <c r="D1665" t="s">
        <v>7642</v>
      </c>
      <c r="E1665" t="s">
        <v>7643</v>
      </c>
      <c r="F1665" t="s">
        <v>51</v>
      </c>
      <c r="G1665" t="s">
        <v>77</v>
      </c>
      <c r="H1665" t="s">
        <v>7644</v>
      </c>
      <c r="I1665" s="3" t="s">
        <v>9980</v>
      </c>
      <c r="J1665" t="s">
        <v>54</v>
      </c>
      <c r="K1665" t="s">
        <v>59</v>
      </c>
      <c r="L1665" t="s">
        <v>51</v>
      </c>
      <c r="M1665" t="s">
        <v>51</v>
      </c>
      <c r="N1665" t="s">
        <v>59</v>
      </c>
      <c r="O1665" t="s">
        <v>56</v>
      </c>
      <c r="P1665" t="s">
        <v>74</v>
      </c>
      <c r="Q1665" s="1" t="s">
        <v>7483</v>
      </c>
      <c r="R1665" t="s">
        <v>7643</v>
      </c>
      <c r="S1665" t="s">
        <v>1225</v>
      </c>
      <c r="T1665" t="s">
        <v>471</v>
      </c>
      <c r="U1665">
        <f t="shared" si="200"/>
        <v>2009</v>
      </c>
      <c r="V1665" t="str">
        <f t="shared" si="204"/>
        <v>12</v>
      </c>
      <c r="W1665" t="str">
        <f t="shared" si="205"/>
        <v>18</v>
      </c>
      <c r="X1665" s="8">
        <f t="shared" si="206"/>
        <v>40165</v>
      </c>
      <c r="Y1665">
        <f t="shared" si="201"/>
        <v>12</v>
      </c>
      <c r="Z1665" t="str">
        <f t="shared" si="202"/>
        <v>GRUENFARBE</v>
      </c>
      <c r="AA1665" s="9" t="str">
        <f t="shared" si="203"/>
        <v>18.12.2009</v>
      </c>
      <c r="AB1665" s="9" t="str">
        <f t="shared" si="207"/>
        <v>Nein</v>
      </c>
    </row>
    <row r="1666" spans="1:28" x14ac:dyDescent="0.25">
      <c r="A1666" t="s">
        <v>7660</v>
      </c>
      <c r="B1666" t="s">
        <v>1205</v>
      </c>
      <c r="C1666" t="s">
        <v>7661</v>
      </c>
      <c r="D1666" t="s">
        <v>2307</v>
      </c>
      <c r="E1666" t="s">
        <v>7662</v>
      </c>
      <c r="F1666" t="s">
        <v>51</v>
      </c>
      <c r="G1666" t="s">
        <v>66</v>
      </c>
      <c r="H1666" t="s">
        <v>51</v>
      </c>
      <c r="I1666" s="3" t="s">
        <v>9982</v>
      </c>
      <c r="J1666" t="s">
        <v>54</v>
      </c>
      <c r="K1666" t="s">
        <v>59</v>
      </c>
      <c r="L1666" t="s">
        <v>51</v>
      </c>
      <c r="M1666" t="s">
        <v>51</v>
      </c>
      <c r="N1666" t="s">
        <v>59</v>
      </c>
      <c r="O1666" t="s">
        <v>56</v>
      </c>
      <c r="P1666" t="s">
        <v>51</v>
      </c>
      <c r="Q1666" s="1" t="s">
        <v>7483</v>
      </c>
      <c r="R1666" t="s">
        <v>7663</v>
      </c>
      <c r="S1666" t="s">
        <v>450</v>
      </c>
      <c r="T1666" t="s">
        <v>1625</v>
      </c>
      <c r="U1666">
        <f t="shared" si="200"/>
        <v>2009</v>
      </c>
      <c r="V1666" t="str">
        <f t="shared" si="204"/>
        <v>04</v>
      </c>
      <c r="W1666" t="str">
        <f t="shared" si="205"/>
        <v>01</v>
      </c>
      <c r="X1666" s="8">
        <f t="shared" si="206"/>
        <v>39904</v>
      </c>
      <c r="Y1666">
        <f t="shared" si="201"/>
        <v>12</v>
      </c>
      <c r="Z1666" t="str">
        <f t="shared" si="202"/>
        <v>GRUENFARBE</v>
      </c>
      <c r="AA1666" s="9" t="str">
        <f t="shared" si="203"/>
        <v>01.04.2009</v>
      </c>
      <c r="AB1666" s="9" t="str">
        <f t="shared" si="207"/>
        <v>Nein</v>
      </c>
    </row>
    <row r="1667" spans="1:28" x14ac:dyDescent="0.25">
      <c r="A1667" t="s">
        <v>7684</v>
      </c>
      <c r="B1667" t="s">
        <v>7685</v>
      </c>
      <c r="C1667" t="s">
        <v>7686</v>
      </c>
      <c r="D1667" t="s">
        <v>6491</v>
      </c>
      <c r="E1667" t="s">
        <v>7687</v>
      </c>
      <c r="F1667" t="s">
        <v>51</v>
      </c>
      <c r="G1667" t="s">
        <v>66</v>
      </c>
      <c r="H1667" t="s">
        <v>6492</v>
      </c>
      <c r="I1667" s="3" t="s">
        <v>9566</v>
      </c>
      <c r="J1667" t="s">
        <v>54</v>
      </c>
      <c r="K1667" t="s">
        <v>59</v>
      </c>
      <c r="L1667" t="s">
        <v>51</v>
      </c>
      <c r="M1667" t="s">
        <v>51</v>
      </c>
      <c r="N1667" t="s">
        <v>59</v>
      </c>
      <c r="O1667" t="s">
        <v>56</v>
      </c>
      <c r="P1667" t="s">
        <v>74</v>
      </c>
      <c r="Q1667" s="1" t="s">
        <v>7483</v>
      </c>
      <c r="R1667" t="s">
        <v>7688</v>
      </c>
      <c r="S1667" t="s">
        <v>1225</v>
      </c>
      <c r="T1667" t="s">
        <v>1356</v>
      </c>
      <c r="U1667">
        <f t="shared" ref="U1667:U1730" si="208">VALUE(IF(LEN(I1667)&gt;3,RIGHT(I1667,4),1990))</f>
        <v>2009</v>
      </c>
      <c r="V1667" t="str">
        <f t="shared" si="204"/>
        <v>01</v>
      </c>
      <c r="W1667" t="str">
        <f t="shared" si="205"/>
        <v>01</v>
      </c>
      <c r="X1667" s="8">
        <f t="shared" si="206"/>
        <v>39814</v>
      </c>
      <c r="Y1667">
        <f t="shared" ref="Y1667:Y1730" si="209">VALUE(Q1667)</f>
        <v>12</v>
      </c>
      <c r="Z1667" t="str">
        <f t="shared" ref="Z1667:Z1730" si="210">IF(VALUE(U1667)&lt;1990,"ROTFARBE","GRUENFARBE")</f>
        <v>GRUENFARBE</v>
      </c>
      <c r="AA1667" s="9" t="str">
        <f t="shared" ref="AA1667:AA1730" si="211">TEXT(I1667,"DD.MM.YYYY")</f>
        <v>01.01.2009</v>
      </c>
      <c r="AB1667" s="9" t="str">
        <f t="shared" si="207"/>
        <v>Nein</v>
      </c>
    </row>
    <row r="1668" spans="1:28" x14ac:dyDescent="0.25">
      <c r="A1668" t="s">
        <v>7711</v>
      </c>
      <c r="B1668" t="s">
        <v>51</v>
      </c>
      <c r="C1668" t="s">
        <v>51</v>
      </c>
      <c r="D1668" t="s">
        <v>7712</v>
      </c>
      <c r="E1668" t="s">
        <v>7713</v>
      </c>
      <c r="F1668" t="s">
        <v>51</v>
      </c>
      <c r="G1668" t="s">
        <v>58</v>
      </c>
      <c r="H1668" t="s">
        <v>51</v>
      </c>
      <c r="I1668" s="3" t="s">
        <v>9566</v>
      </c>
      <c r="J1668" t="s">
        <v>54</v>
      </c>
      <c r="K1668" t="s">
        <v>59</v>
      </c>
      <c r="L1668" t="s">
        <v>51</v>
      </c>
      <c r="M1668" t="s">
        <v>51</v>
      </c>
      <c r="N1668" t="s">
        <v>59</v>
      </c>
      <c r="O1668" t="s">
        <v>56</v>
      </c>
      <c r="P1668" t="s">
        <v>51</v>
      </c>
      <c r="Q1668" s="1" t="s">
        <v>7483</v>
      </c>
      <c r="R1668" t="s">
        <v>51</v>
      </c>
      <c r="S1668" t="s">
        <v>1225</v>
      </c>
      <c r="T1668" t="s">
        <v>1279</v>
      </c>
      <c r="U1668">
        <f t="shared" si="208"/>
        <v>2009</v>
      </c>
      <c r="V1668" t="str">
        <f t="shared" ref="V1668:V1731" si="212">TEXT(IF(LEN(I1668)=10,MID(I1668,4,2),1),"00")</f>
        <v>01</v>
      </c>
      <c r="W1668" t="str">
        <f t="shared" ref="W1668:W1731" si="213">TEXT(IF(LEN(I1668)=10,MID(I1668,1,2),1),"00")</f>
        <v>01</v>
      </c>
      <c r="X1668" s="8">
        <f t="shared" ref="X1668:X1731" si="214">DATE(U1668,V1668,W1668)</f>
        <v>39814</v>
      </c>
      <c r="Y1668">
        <f t="shared" si="209"/>
        <v>12</v>
      </c>
      <c r="Z1668" t="str">
        <f t="shared" si="210"/>
        <v>GRUENFARBE</v>
      </c>
      <c r="AA1668" s="9" t="str">
        <f t="shared" si="211"/>
        <v>01.01.2009</v>
      </c>
      <c r="AB1668" s="9" t="str">
        <f t="shared" ref="AB1668:AB1731" si="215">IF(Y1668&gt;AD$4,"Ja","Nein")</f>
        <v>Nein</v>
      </c>
    </row>
    <row r="1669" spans="1:28" x14ac:dyDescent="0.25">
      <c r="A1669" t="s">
        <v>7759</v>
      </c>
      <c r="B1669" t="s">
        <v>7760</v>
      </c>
      <c r="C1669" t="s">
        <v>7761</v>
      </c>
      <c r="D1669" t="s">
        <v>4235</v>
      </c>
      <c r="E1669" t="s">
        <v>281</v>
      </c>
      <c r="F1669" t="s">
        <v>51</v>
      </c>
      <c r="G1669" t="s">
        <v>281</v>
      </c>
      <c r="H1669" t="s">
        <v>51</v>
      </c>
      <c r="I1669" s="3" t="s">
        <v>9989</v>
      </c>
      <c r="J1669" t="s">
        <v>54</v>
      </c>
      <c r="K1669" t="s">
        <v>59</v>
      </c>
      <c r="L1669" t="s">
        <v>51</v>
      </c>
      <c r="M1669" t="s">
        <v>51</v>
      </c>
      <c r="N1669" t="s">
        <v>59</v>
      </c>
      <c r="O1669" t="s">
        <v>56</v>
      </c>
      <c r="P1669" t="s">
        <v>172</v>
      </c>
      <c r="Q1669" s="1" t="s">
        <v>7483</v>
      </c>
      <c r="R1669" t="s">
        <v>7762</v>
      </c>
      <c r="S1669" t="s">
        <v>1225</v>
      </c>
      <c r="T1669" t="s">
        <v>1155</v>
      </c>
      <c r="U1669">
        <f t="shared" si="208"/>
        <v>2009</v>
      </c>
      <c r="V1669" t="str">
        <f t="shared" si="212"/>
        <v>08</v>
      </c>
      <c r="W1669" t="str">
        <f t="shared" si="213"/>
        <v>06</v>
      </c>
      <c r="X1669" s="8">
        <f t="shared" si="214"/>
        <v>40031</v>
      </c>
      <c r="Y1669">
        <f t="shared" si="209"/>
        <v>12</v>
      </c>
      <c r="Z1669" t="str">
        <f t="shared" si="210"/>
        <v>GRUENFARBE</v>
      </c>
      <c r="AA1669" s="9" t="str">
        <f t="shared" si="211"/>
        <v>06.08.2009</v>
      </c>
      <c r="AB1669" s="9" t="str">
        <f t="shared" si="215"/>
        <v>Nein</v>
      </c>
    </row>
    <row r="1670" spans="1:28" x14ac:dyDescent="0.25">
      <c r="A1670" t="s">
        <v>7763</v>
      </c>
      <c r="B1670" t="s">
        <v>51</v>
      </c>
      <c r="C1670" t="s">
        <v>51</v>
      </c>
      <c r="D1670" t="s">
        <v>4235</v>
      </c>
      <c r="E1670" t="s">
        <v>281</v>
      </c>
      <c r="F1670" t="s">
        <v>51</v>
      </c>
      <c r="G1670" t="s">
        <v>281</v>
      </c>
      <c r="H1670" t="s">
        <v>51</v>
      </c>
      <c r="I1670" s="3" t="s">
        <v>9566</v>
      </c>
      <c r="J1670" t="s">
        <v>54</v>
      </c>
      <c r="K1670" t="s">
        <v>59</v>
      </c>
      <c r="L1670" t="s">
        <v>51</v>
      </c>
      <c r="M1670" t="s">
        <v>51</v>
      </c>
      <c r="N1670" t="s">
        <v>59</v>
      </c>
      <c r="O1670" t="s">
        <v>56</v>
      </c>
      <c r="P1670" t="s">
        <v>51</v>
      </c>
      <c r="Q1670" s="1" t="s">
        <v>7483</v>
      </c>
      <c r="R1670" t="s">
        <v>51</v>
      </c>
      <c r="S1670" t="s">
        <v>1225</v>
      </c>
      <c r="T1670" t="s">
        <v>1155</v>
      </c>
      <c r="U1670">
        <f t="shared" si="208"/>
        <v>2009</v>
      </c>
      <c r="V1670" t="str">
        <f t="shared" si="212"/>
        <v>01</v>
      </c>
      <c r="W1670" t="str">
        <f t="shared" si="213"/>
        <v>01</v>
      </c>
      <c r="X1670" s="8">
        <f t="shared" si="214"/>
        <v>39814</v>
      </c>
      <c r="Y1670">
        <f t="shared" si="209"/>
        <v>12</v>
      </c>
      <c r="Z1670" t="str">
        <f t="shared" si="210"/>
        <v>GRUENFARBE</v>
      </c>
      <c r="AA1670" s="9" t="str">
        <f t="shared" si="211"/>
        <v>01.01.2009</v>
      </c>
      <c r="AB1670" s="9" t="str">
        <f t="shared" si="215"/>
        <v>Nein</v>
      </c>
    </row>
    <row r="1671" spans="1:28" x14ac:dyDescent="0.25">
      <c r="A1671" t="s">
        <v>7677</v>
      </c>
      <c r="B1671" t="s">
        <v>1205</v>
      </c>
      <c r="C1671" t="s">
        <v>7678</v>
      </c>
      <c r="D1671" t="s">
        <v>6777</v>
      </c>
      <c r="E1671" t="s">
        <v>7679</v>
      </c>
      <c r="F1671" t="s">
        <v>51</v>
      </c>
      <c r="G1671" t="s">
        <v>66</v>
      </c>
      <c r="H1671" t="s">
        <v>51</v>
      </c>
      <c r="I1671" s="3" t="s">
        <v>9985</v>
      </c>
      <c r="J1671" t="s">
        <v>54</v>
      </c>
      <c r="K1671" t="s">
        <v>59</v>
      </c>
      <c r="L1671" t="s">
        <v>51</v>
      </c>
      <c r="M1671" t="s">
        <v>51</v>
      </c>
      <c r="N1671" t="s">
        <v>59</v>
      </c>
      <c r="O1671" t="s">
        <v>56</v>
      </c>
      <c r="P1671" t="s">
        <v>51</v>
      </c>
      <c r="Q1671" s="1" t="s">
        <v>7483</v>
      </c>
      <c r="R1671" t="s">
        <v>7680</v>
      </c>
      <c r="S1671" t="s">
        <v>450</v>
      </c>
      <c r="T1671" t="s">
        <v>1625</v>
      </c>
      <c r="U1671">
        <f t="shared" si="208"/>
        <v>2008</v>
      </c>
      <c r="V1671" t="str">
        <f t="shared" si="212"/>
        <v>04</v>
      </c>
      <c r="W1671" t="str">
        <f t="shared" si="213"/>
        <v>01</v>
      </c>
      <c r="X1671" s="8">
        <f t="shared" si="214"/>
        <v>39539</v>
      </c>
      <c r="Y1671">
        <f t="shared" si="209"/>
        <v>12</v>
      </c>
      <c r="Z1671" t="str">
        <f t="shared" si="210"/>
        <v>GRUENFARBE</v>
      </c>
      <c r="AA1671" s="9" t="str">
        <f t="shared" si="211"/>
        <v>01.04.2008</v>
      </c>
      <c r="AB1671" s="9" t="str">
        <f t="shared" si="215"/>
        <v>Nein</v>
      </c>
    </row>
    <row r="1672" spans="1:28" x14ac:dyDescent="0.25">
      <c r="A1672" t="s">
        <v>7621</v>
      </c>
      <c r="B1672" t="s">
        <v>3923</v>
      </c>
      <c r="C1672" t="s">
        <v>7622</v>
      </c>
      <c r="D1672" t="s">
        <v>7623</v>
      </c>
      <c r="E1672" t="s">
        <v>7624</v>
      </c>
      <c r="F1672" t="s">
        <v>51</v>
      </c>
      <c r="G1672" t="s">
        <v>93</v>
      </c>
      <c r="H1672" t="s">
        <v>51</v>
      </c>
      <c r="I1672" s="3" t="s">
        <v>9977</v>
      </c>
      <c r="J1672" t="s">
        <v>54</v>
      </c>
      <c r="K1672" t="s">
        <v>59</v>
      </c>
      <c r="L1672" t="s">
        <v>51</v>
      </c>
      <c r="M1672" t="s">
        <v>51</v>
      </c>
      <c r="N1672" t="s">
        <v>59</v>
      </c>
      <c r="O1672" t="s">
        <v>56</v>
      </c>
      <c r="P1672" t="s">
        <v>74</v>
      </c>
      <c r="Q1672" s="1" t="s">
        <v>7483</v>
      </c>
      <c r="R1672" t="s">
        <v>7625</v>
      </c>
      <c r="S1672" t="s">
        <v>1225</v>
      </c>
      <c r="T1672" t="s">
        <v>1192</v>
      </c>
      <c r="U1672">
        <f t="shared" si="208"/>
        <v>2007</v>
      </c>
      <c r="V1672" t="str">
        <f t="shared" si="212"/>
        <v>02</v>
      </c>
      <c r="W1672" t="str">
        <f t="shared" si="213"/>
        <v>04</v>
      </c>
      <c r="X1672" s="8">
        <f t="shared" si="214"/>
        <v>39117</v>
      </c>
      <c r="Y1672">
        <f t="shared" si="209"/>
        <v>12</v>
      </c>
      <c r="Z1672" t="str">
        <f t="shared" si="210"/>
        <v>GRUENFARBE</v>
      </c>
      <c r="AA1672" s="9" t="str">
        <f t="shared" si="211"/>
        <v>04.02.2007</v>
      </c>
      <c r="AB1672" s="9" t="str">
        <f t="shared" si="215"/>
        <v>Nein</v>
      </c>
    </row>
    <row r="1673" spans="1:28" x14ac:dyDescent="0.25">
      <c r="A1673" t="s">
        <v>7645</v>
      </c>
      <c r="B1673" t="s">
        <v>914</v>
      </c>
      <c r="C1673" t="s">
        <v>2311</v>
      </c>
      <c r="D1673" t="s">
        <v>7646</v>
      </c>
      <c r="E1673" t="s">
        <v>7647</v>
      </c>
      <c r="F1673" t="s">
        <v>51</v>
      </c>
      <c r="G1673" t="s">
        <v>58</v>
      </c>
      <c r="H1673" t="s">
        <v>7647</v>
      </c>
      <c r="I1673" s="3" t="s">
        <v>9274</v>
      </c>
      <c r="J1673" t="s">
        <v>54</v>
      </c>
      <c r="K1673" t="s">
        <v>59</v>
      </c>
      <c r="L1673" t="s">
        <v>51</v>
      </c>
      <c r="M1673" t="s">
        <v>51</v>
      </c>
      <c r="N1673" t="s">
        <v>59</v>
      </c>
      <c r="O1673" t="s">
        <v>56</v>
      </c>
      <c r="P1673" t="s">
        <v>74</v>
      </c>
      <c r="Q1673" s="1" t="s">
        <v>7483</v>
      </c>
      <c r="R1673" t="s">
        <v>7648</v>
      </c>
      <c r="S1673" t="s">
        <v>1225</v>
      </c>
      <c r="T1673" t="s">
        <v>1279</v>
      </c>
      <c r="U1673">
        <f t="shared" si="208"/>
        <v>2007</v>
      </c>
      <c r="V1673" t="str">
        <f t="shared" si="212"/>
        <v>01</v>
      </c>
      <c r="W1673" t="str">
        <f t="shared" si="213"/>
        <v>01</v>
      </c>
      <c r="X1673" s="8">
        <f t="shared" si="214"/>
        <v>39083</v>
      </c>
      <c r="Y1673">
        <f t="shared" si="209"/>
        <v>12</v>
      </c>
      <c r="Z1673" t="str">
        <f t="shared" si="210"/>
        <v>GRUENFARBE</v>
      </c>
      <c r="AA1673" s="9" t="str">
        <f t="shared" si="211"/>
        <v>01.01.2007</v>
      </c>
      <c r="AB1673" s="9" t="str">
        <f t="shared" si="215"/>
        <v>Nein</v>
      </c>
    </row>
    <row r="1674" spans="1:28" x14ac:dyDescent="0.25">
      <c r="A1674" t="s">
        <v>7626</v>
      </c>
      <c r="B1674" t="s">
        <v>3923</v>
      </c>
      <c r="C1674" t="s">
        <v>7627</v>
      </c>
      <c r="D1674" t="s">
        <v>7628</v>
      </c>
      <c r="E1674" t="s">
        <v>7629</v>
      </c>
      <c r="F1674" t="s">
        <v>7630</v>
      </c>
      <c r="G1674" t="s">
        <v>79</v>
      </c>
      <c r="H1674" t="s">
        <v>51</v>
      </c>
      <c r="I1674" s="3" t="s">
        <v>9978</v>
      </c>
      <c r="J1674" t="s">
        <v>54</v>
      </c>
      <c r="K1674" t="s">
        <v>59</v>
      </c>
      <c r="L1674" t="s">
        <v>51</v>
      </c>
      <c r="M1674" t="s">
        <v>51</v>
      </c>
      <c r="N1674" t="s">
        <v>59</v>
      </c>
      <c r="O1674" t="s">
        <v>56</v>
      </c>
      <c r="P1674" t="s">
        <v>74</v>
      </c>
      <c r="Q1674" s="1" t="s">
        <v>7483</v>
      </c>
      <c r="R1674" t="s">
        <v>7631</v>
      </c>
      <c r="S1674" t="s">
        <v>1225</v>
      </c>
      <c r="T1674" t="s">
        <v>1356</v>
      </c>
      <c r="U1674">
        <f t="shared" si="208"/>
        <v>2006</v>
      </c>
      <c r="V1674" t="str">
        <f t="shared" si="212"/>
        <v>07</v>
      </c>
      <c r="W1674" t="str">
        <f t="shared" si="213"/>
        <v>20</v>
      </c>
      <c r="X1674" s="8">
        <f t="shared" si="214"/>
        <v>38918</v>
      </c>
      <c r="Y1674">
        <f t="shared" si="209"/>
        <v>12</v>
      </c>
      <c r="Z1674" t="str">
        <f t="shared" si="210"/>
        <v>GRUENFARBE</v>
      </c>
      <c r="AA1674" s="9" t="str">
        <f t="shared" si="211"/>
        <v>20.07.2006</v>
      </c>
      <c r="AB1674" s="9" t="str">
        <f t="shared" si="215"/>
        <v>Nein</v>
      </c>
    </row>
    <row r="1675" spans="1:28" x14ac:dyDescent="0.25">
      <c r="A1675" t="s">
        <v>7708</v>
      </c>
      <c r="B1675" t="s">
        <v>7709</v>
      </c>
      <c r="C1675" t="s">
        <v>51</v>
      </c>
      <c r="D1675" t="s">
        <v>6515</v>
      </c>
      <c r="E1675" t="s">
        <v>7710</v>
      </c>
      <c r="F1675" t="s">
        <v>51</v>
      </c>
      <c r="G1675" t="s">
        <v>66</v>
      </c>
      <c r="H1675" t="s">
        <v>51</v>
      </c>
      <c r="I1675" s="3" t="s">
        <v>9539</v>
      </c>
      <c r="J1675" t="s">
        <v>54</v>
      </c>
      <c r="K1675" t="s">
        <v>59</v>
      </c>
      <c r="L1675" t="s">
        <v>51</v>
      </c>
      <c r="M1675" t="s">
        <v>51</v>
      </c>
      <c r="N1675" t="s">
        <v>59</v>
      </c>
      <c r="O1675" t="s">
        <v>56</v>
      </c>
      <c r="P1675" t="s">
        <v>51</v>
      </c>
      <c r="Q1675" s="1" t="s">
        <v>7483</v>
      </c>
      <c r="R1675" t="s">
        <v>51</v>
      </c>
      <c r="S1675" t="s">
        <v>1225</v>
      </c>
      <c r="T1675" t="s">
        <v>1356</v>
      </c>
      <c r="U1675">
        <f t="shared" si="208"/>
        <v>2006</v>
      </c>
      <c r="V1675" t="str">
        <f t="shared" si="212"/>
        <v>01</v>
      </c>
      <c r="W1675" t="str">
        <f t="shared" si="213"/>
        <v>01</v>
      </c>
      <c r="X1675" s="8">
        <f t="shared" si="214"/>
        <v>38718</v>
      </c>
      <c r="Y1675">
        <f t="shared" si="209"/>
        <v>12</v>
      </c>
      <c r="Z1675" t="str">
        <f t="shared" si="210"/>
        <v>GRUENFARBE</v>
      </c>
      <c r="AA1675" s="9" t="str">
        <f t="shared" si="211"/>
        <v>01.01.2006</v>
      </c>
      <c r="AB1675" s="9" t="str">
        <f t="shared" si="215"/>
        <v>Nein</v>
      </c>
    </row>
    <row r="1676" spans="1:28" x14ac:dyDescent="0.25">
      <c r="A1676" t="s">
        <v>7714</v>
      </c>
      <c r="B1676" t="s">
        <v>7715</v>
      </c>
      <c r="C1676" t="s">
        <v>51</v>
      </c>
      <c r="D1676" t="s">
        <v>3755</v>
      </c>
      <c r="E1676" t="s">
        <v>3756</v>
      </c>
      <c r="F1676" t="s">
        <v>51</v>
      </c>
      <c r="G1676" t="s">
        <v>93</v>
      </c>
      <c r="H1676" t="s">
        <v>51</v>
      </c>
      <c r="I1676" s="3" t="s">
        <v>9539</v>
      </c>
      <c r="J1676" t="s">
        <v>54</v>
      </c>
      <c r="K1676" t="s">
        <v>59</v>
      </c>
      <c r="L1676" t="s">
        <v>51</v>
      </c>
      <c r="M1676" t="s">
        <v>51</v>
      </c>
      <c r="N1676" t="s">
        <v>59</v>
      </c>
      <c r="O1676" t="s">
        <v>56</v>
      </c>
      <c r="P1676" t="s">
        <v>51</v>
      </c>
      <c r="Q1676" s="1" t="s">
        <v>7483</v>
      </c>
      <c r="R1676" t="s">
        <v>51</v>
      </c>
      <c r="S1676" t="s">
        <v>450</v>
      </c>
      <c r="T1676" t="s">
        <v>1192</v>
      </c>
      <c r="U1676">
        <f t="shared" si="208"/>
        <v>2006</v>
      </c>
      <c r="V1676" t="str">
        <f t="shared" si="212"/>
        <v>01</v>
      </c>
      <c r="W1676" t="str">
        <f t="shared" si="213"/>
        <v>01</v>
      </c>
      <c r="X1676" s="8">
        <f t="shared" si="214"/>
        <v>38718</v>
      </c>
      <c r="Y1676">
        <f t="shared" si="209"/>
        <v>12</v>
      </c>
      <c r="Z1676" t="str">
        <f t="shared" si="210"/>
        <v>GRUENFARBE</v>
      </c>
      <c r="AA1676" s="9" t="str">
        <f t="shared" si="211"/>
        <v>01.01.2006</v>
      </c>
      <c r="AB1676" s="9" t="str">
        <f t="shared" si="215"/>
        <v>Nein</v>
      </c>
    </row>
    <row r="1677" spans="1:28" x14ac:dyDescent="0.25">
      <c r="A1677" t="s">
        <v>7734</v>
      </c>
      <c r="B1677" t="s">
        <v>7735</v>
      </c>
      <c r="C1677" t="s">
        <v>51</v>
      </c>
      <c r="D1677" t="s">
        <v>7736</v>
      </c>
      <c r="E1677" t="s">
        <v>7737</v>
      </c>
      <c r="F1677" t="s">
        <v>51</v>
      </c>
      <c r="G1677" t="s">
        <v>58</v>
      </c>
      <c r="H1677" t="s">
        <v>51</v>
      </c>
      <c r="I1677" s="3" t="s">
        <v>9539</v>
      </c>
      <c r="J1677" t="s">
        <v>54</v>
      </c>
      <c r="K1677" t="s">
        <v>59</v>
      </c>
      <c r="L1677" t="s">
        <v>51</v>
      </c>
      <c r="M1677" t="s">
        <v>51</v>
      </c>
      <c r="N1677" t="s">
        <v>59</v>
      </c>
      <c r="O1677" t="s">
        <v>56</v>
      </c>
      <c r="P1677" t="s">
        <v>51</v>
      </c>
      <c r="Q1677" s="1" t="s">
        <v>7483</v>
      </c>
      <c r="R1677" t="s">
        <v>51</v>
      </c>
      <c r="S1677" t="s">
        <v>918</v>
      </c>
      <c r="T1677" t="s">
        <v>2279</v>
      </c>
      <c r="U1677">
        <f t="shared" si="208"/>
        <v>2006</v>
      </c>
      <c r="V1677" t="str">
        <f t="shared" si="212"/>
        <v>01</v>
      </c>
      <c r="W1677" t="str">
        <f t="shared" si="213"/>
        <v>01</v>
      </c>
      <c r="X1677" s="8">
        <f t="shared" si="214"/>
        <v>38718</v>
      </c>
      <c r="Y1677">
        <f t="shared" si="209"/>
        <v>12</v>
      </c>
      <c r="Z1677" t="str">
        <f t="shared" si="210"/>
        <v>GRUENFARBE</v>
      </c>
      <c r="AA1677" s="9" t="str">
        <f t="shared" si="211"/>
        <v>01.01.2006</v>
      </c>
      <c r="AB1677" s="9" t="str">
        <f t="shared" si="215"/>
        <v>Nein</v>
      </c>
    </row>
    <row r="1678" spans="1:28" x14ac:dyDescent="0.25">
      <c r="A1678" t="s">
        <v>7751</v>
      </c>
      <c r="B1678" t="s">
        <v>824</v>
      </c>
      <c r="C1678" t="s">
        <v>7752</v>
      </c>
      <c r="D1678" t="s">
        <v>2206</v>
      </c>
      <c r="E1678" t="s">
        <v>2207</v>
      </c>
      <c r="F1678" t="s">
        <v>7753</v>
      </c>
      <c r="G1678" t="s">
        <v>79</v>
      </c>
      <c r="H1678" t="s">
        <v>7752</v>
      </c>
      <c r="I1678" s="3" t="s">
        <v>9539</v>
      </c>
      <c r="J1678" t="s">
        <v>54</v>
      </c>
      <c r="K1678" t="s">
        <v>59</v>
      </c>
      <c r="L1678" t="s">
        <v>51</v>
      </c>
      <c r="M1678" t="s">
        <v>51</v>
      </c>
      <c r="N1678" t="s">
        <v>59</v>
      </c>
      <c r="O1678" t="s">
        <v>56</v>
      </c>
      <c r="P1678" t="s">
        <v>51</v>
      </c>
      <c r="Q1678" s="1" t="s">
        <v>7483</v>
      </c>
      <c r="R1678" t="s">
        <v>7752</v>
      </c>
      <c r="S1678" t="s">
        <v>1225</v>
      </c>
      <c r="T1678" t="s">
        <v>1279</v>
      </c>
      <c r="U1678">
        <f t="shared" si="208"/>
        <v>2006</v>
      </c>
      <c r="V1678" t="str">
        <f t="shared" si="212"/>
        <v>01</v>
      </c>
      <c r="W1678" t="str">
        <f t="shared" si="213"/>
        <v>01</v>
      </c>
      <c r="X1678" s="8">
        <f t="shared" si="214"/>
        <v>38718</v>
      </c>
      <c r="Y1678">
        <f t="shared" si="209"/>
        <v>12</v>
      </c>
      <c r="Z1678" t="str">
        <f t="shared" si="210"/>
        <v>GRUENFARBE</v>
      </c>
      <c r="AA1678" s="9" t="str">
        <f t="shared" si="211"/>
        <v>01.01.2006</v>
      </c>
      <c r="AB1678" s="9" t="str">
        <f t="shared" si="215"/>
        <v>Nein</v>
      </c>
    </row>
    <row r="1679" spans="1:28" x14ac:dyDescent="0.25">
      <c r="A1679" t="s">
        <v>7764</v>
      </c>
      <c r="B1679" t="s">
        <v>7765</v>
      </c>
      <c r="C1679" t="s">
        <v>51</v>
      </c>
      <c r="D1679" t="s">
        <v>1993</v>
      </c>
      <c r="E1679" t="s">
        <v>7766</v>
      </c>
      <c r="F1679" t="s">
        <v>51</v>
      </c>
      <c r="G1679" t="s">
        <v>79</v>
      </c>
      <c r="H1679" t="s">
        <v>51</v>
      </c>
      <c r="I1679" s="3" t="s">
        <v>9539</v>
      </c>
      <c r="J1679" t="s">
        <v>54</v>
      </c>
      <c r="K1679" t="s">
        <v>59</v>
      </c>
      <c r="L1679" t="s">
        <v>51</v>
      </c>
      <c r="M1679" t="s">
        <v>51</v>
      </c>
      <c r="N1679" t="s">
        <v>59</v>
      </c>
      <c r="O1679" t="s">
        <v>56</v>
      </c>
      <c r="P1679" t="s">
        <v>51</v>
      </c>
      <c r="Q1679" s="1" t="s">
        <v>7483</v>
      </c>
      <c r="R1679" t="s">
        <v>51</v>
      </c>
      <c r="S1679" t="s">
        <v>1225</v>
      </c>
      <c r="T1679" t="s">
        <v>1279</v>
      </c>
      <c r="U1679">
        <f t="shared" si="208"/>
        <v>2006</v>
      </c>
      <c r="V1679" t="str">
        <f t="shared" si="212"/>
        <v>01</v>
      </c>
      <c r="W1679" t="str">
        <f t="shared" si="213"/>
        <v>01</v>
      </c>
      <c r="X1679" s="8">
        <f t="shared" si="214"/>
        <v>38718</v>
      </c>
      <c r="Y1679">
        <f t="shared" si="209"/>
        <v>12</v>
      </c>
      <c r="Z1679" t="str">
        <f t="shared" si="210"/>
        <v>GRUENFARBE</v>
      </c>
      <c r="AA1679" s="9" t="str">
        <f t="shared" si="211"/>
        <v>01.01.2006</v>
      </c>
      <c r="AB1679" s="9" t="str">
        <f t="shared" si="215"/>
        <v>Nein</v>
      </c>
    </row>
    <row r="1680" spans="1:28" x14ac:dyDescent="0.25">
      <c r="A1680" t="s">
        <v>7703</v>
      </c>
      <c r="B1680" t="s">
        <v>51</v>
      </c>
      <c r="C1680" t="s">
        <v>51</v>
      </c>
      <c r="D1680" t="s">
        <v>4098</v>
      </c>
      <c r="E1680" t="s">
        <v>4099</v>
      </c>
      <c r="F1680" t="s">
        <v>51</v>
      </c>
      <c r="G1680" t="s">
        <v>58</v>
      </c>
      <c r="H1680" t="s">
        <v>51</v>
      </c>
      <c r="I1680" s="3" t="s">
        <v>9521</v>
      </c>
      <c r="J1680" t="s">
        <v>54</v>
      </c>
      <c r="K1680" t="s">
        <v>59</v>
      </c>
      <c r="L1680" t="s">
        <v>51</v>
      </c>
      <c r="M1680" t="s">
        <v>51</v>
      </c>
      <c r="N1680" t="s">
        <v>59</v>
      </c>
      <c r="O1680" t="s">
        <v>56</v>
      </c>
      <c r="P1680" t="s">
        <v>51</v>
      </c>
      <c r="Q1680" s="1" t="s">
        <v>7483</v>
      </c>
      <c r="R1680" t="s">
        <v>51</v>
      </c>
      <c r="S1680" t="s">
        <v>918</v>
      </c>
      <c r="T1680" t="s">
        <v>2279</v>
      </c>
      <c r="U1680">
        <f t="shared" si="208"/>
        <v>2005</v>
      </c>
      <c r="V1680" t="str">
        <f t="shared" si="212"/>
        <v>01</v>
      </c>
      <c r="W1680" t="str">
        <f t="shared" si="213"/>
        <v>01</v>
      </c>
      <c r="X1680" s="8">
        <f t="shared" si="214"/>
        <v>38353</v>
      </c>
      <c r="Y1680">
        <f t="shared" si="209"/>
        <v>12</v>
      </c>
      <c r="Z1680" t="str">
        <f t="shared" si="210"/>
        <v>GRUENFARBE</v>
      </c>
      <c r="AA1680" s="9" t="str">
        <f t="shared" si="211"/>
        <v>01.01.2005</v>
      </c>
      <c r="AB1680" s="9" t="str">
        <f t="shared" si="215"/>
        <v>Nein</v>
      </c>
    </row>
    <row r="1681" spans="1:28" x14ac:dyDescent="0.25">
      <c r="A1681" t="s">
        <v>7746</v>
      </c>
      <c r="B1681" t="s">
        <v>7747</v>
      </c>
      <c r="C1681" t="s">
        <v>51</v>
      </c>
      <c r="D1681" t="s">
        <v>3075</v>
      </c>
      <c r="E1681" t="s">
        <v>3076</v>
      </c>
      <c r="F1681" t="s">
        <v>51</v>
      </c>
      <c r="G1681" t="s">
        <v>58</v>
      </c>
      <c r="H1681" t="s">
        <v>51</v>
      </c>
      <c r="I1681" s="3" t="s">
        <v>9521</v>
      </c>
      <c r="J1681" t="s">
        <v>54</v>
      </c>
      <c r="K1681" t="s">
        <v>59</v>
      </c>
      <c r="L1681" t="s">
        <v>51</v>
      </c>
      <c r="M1681" t="s">
        <v>51</v>
      </c>
      <c r="N1681" t="s">
        <v>59</v>
      </c>
      <c r="O1681" t="s">
        <v>56</v>
      </c>
      <c r="P1681" t="s">
        <v>51</v>
      </c>
      <c r="Q1681" s="1" t="s">
        <v>7483</v>
      </c>
      <c r="R1681" t="s">
        <v>51</v>
      </c>
      <c r="S1681" t="s">
        <v>918</v>
      </c>
      <c r="T1681" t="s">
        <v>2279</v>
      </c>
      <c r="U1681">
        <f t="shared" si="208"/>
        <v>2005</v>
      </c>
      <c r="V1681" t="str">
        <f t="shared" si="212"/>
        <v>01</v>
      </c>
      <c r="W1681" t="str">
        <f t="shared" si="213"/>
        <v>01</v>
      </c>
      <c r="X1681" s="8">
        <f t="shared" si="214"/>
        <v>38353</v>
      </c>
      <c r="Y1681">
        <f t="shared" si="209"/>
        <v>12</v>
      </c>
      <c r="Z1681" t="str">
        <f t="shared" si="210"/>
        <v>GRUENFARBE</v>
      </c>
      <c r="AA1681" s="9" t="str">
        <f t="shared" si="211"/>
        <v>01.01.2005</v>
      </c>
      <c r="AB1681" s="9" t="str">
        <f t="shared" si="215"/>
        <v>Nein</v>
      </c>
    </row>
    <row r="1682" spans="1:28" x14ac:dyDescent="0.25">
      <c r="A1682" t="s">
        <v>7754</v>
      </c>
      <c r="B1682" t="s">
        <v>3707</v>
      </c>
      <c r="C1682" t="s">
        <v>7755</v>
      </c>
      <c r="D1682" t="s">
        <v>1359</v>
      </c>
      <c r="E1682" t="s">
        <v>7756</v>
      </c>
      <c r="F1682" t="s">
        <v>51</v>
      </c>
      <c r="G1682" t="s">
        <v>79</v>
      </c>
      <c r="H1682" t="s">
        <v>51</v>
      </c>
      <c r="I1682" s="3" t="s">
        <v>9521</v>
      </c>
      <c r="J1682" t="s">
        <v>54</v>
      </c>
      <c r="K1682" t="s">
        <v>59</v>
      </c>
      <c r="L1682" t="s">
        <v>51</v>
      </c>
      <c r="M1682" t="s">
        <v>51</v>
      </c>
      <c r="N1682" t="s">
        <v>59</v>
      </c>
      <c r="O1682" t="s">
        <v>56</v>
      </c>
      <c r="P1682" t="s">
        <v>74</v>
      </c>
      <c r="Q1682" s="1" t="s">
        <v>7483</v>
      </c>
      <c r="R1682" t="s">
        <v>2477</v>
      </c>
      <c r="S1682" t="s">
        <v>450</v>
      </c>
      <c r="T1682" t="s">
        <v>1552</v>
      </c>
      <c r="U1682">
        <f t="shared" si="208"/>
        <v>2005</v>
      </c>
      <c r="V1682" t="str">
        <f t="shared" si="212"/>
        <v>01</v>
      </c>
      <c r="W1682" t="str">
        <f t="shared" si="213"/>
        <v>01</v>
      </c>
      <c r="X1682" s="8">
        <f t="shared" si="214"/>
        <v>38353</v>
      </c>
      <c r="Y1682">
        <f t="shared" si="209"/>
        <v>12</v>
      </c>
      <c r="Z1682" t="str">
        <f t="shared" si="210"/>
        <v>GRUENFARBE</v>
      </c>
      <c r="AA1682" s="9" t="str">
        <f t="shared" si="211"/>
        <v>01.01.2005</v>
      </c>
      <c r="AB1682" s="9" t="str">
        <f t="shared" si="215"/>
        <v>Nein</v>
      </c>
    </row>
    <row r="1683" spans="1:28" x14ac:dyDescent="0.25">
      <c r="A1683" t="s">
        <v>7771</v>
      </c>
      <c r="B1683" t="s">
        <v>7772</v>
      </c>
      <c r="C1683" t="s">
        <v>7773</v>
      </c>
      <c r="D1683" t="s">
        <v>6188</v>
      </c>
      <c r="E1683" t="s">
        <v>4885</v>
      </c>
      <c r="F1683" t="s">
        <v>51</v>
      </c>
      <c r="G1683" t="s">
        <v>66</v>
      </c>
      <c r="H1683" t="s">
        <v>51</v>
      </c>
      <c r="I1683" s="3" t="s">
        <v>9521</v>
      </c>
      <c r="J1683" t="s">
        <v>54</v>
      </c>
      <c r="K1683" t="s">
        <v>59</v>
      </c>
      <c r="L1683" t="s">
        <v>51</v>
      </c>
      <c r="M1683" t="s">
        <v>51</v>
      </c>
      <c r="N1683" t="s">
        <v>59</v>
      </c>
      <c r="O1683" t="s">
        <v>56</v>
      </c>
      <c r="P1683" t="s">
        <v>74</v>
      </c>
      <c r="Q1683" s="1" t="s">
        <v>7483</v>
      </c>
      <c r="R1683" t="s">
        <v>7774</v>
      </c>
      <c r="S1683" t="s">
        <v>1225</v>
      </c>
      <c r="T1683" t="s">
        <v>1625</v>
      </c>
      <c r="U1683">
        <f t="shared" si="208"/>
        <v>2005</v>
      </c>
      <c r="V1683" t="str">
        <f t="shared" si="212"/>
        <v>01</v>
      </c>
      <c r="W1683" t="str">
        <f t="shared" si="213"/>
        <v>01</v>
      </c>
      <c r="X1683" s="8">
        <f t="shared" si="214"/>
        <v>38353</v>
      </c>
      <c r="Y1683">
        <f t="shared" si="209"/>
        <v>12</v>
      </c>
      <c r="Z1683" t="str">
        <f t="shared" si="210"/>
        <v>GRUENFARBE</v>
      </c>
      <c r="AA1683" s="9" t="str">
        <f t="shared" si="211"/>
        <v>01.01.2005</v>
      </c>
      <c r="AB1683" s="9" t="str">
        <f t="shared" si="215"/>
        <v>Nein</v>
      </c>
    </row>
    <row r="1684" spans="1:28" x14ac:dyDescent="0.25">
      <c r="A1684" t="s">
        <v>7775</v>
      </c>
      <c r="B1684" t="s">
        <v>7776</v>
      </c>
      <c r="C1684" t="s">
        <v>7777</v>
      </c>
      <c r="D1684" t="s">
        <v>7778</v>
      </c>
      <c r="E1684" t="s">
        <v>7779</v>
      </c>
      <c r="F1684" t="s">
        <v>51</v>
      </c>
      <c r="G1684" t="s">
        <v>63</v>
      </c>
      <c r="H1684" t="s">
        <v>51</v>
      </c>
      <c r="I1684" s="3" t="s">
        <v>9990</v>
      </c>
      <c r="J1684" t="s">
        <v>54</v>
      </c>
      <c r="K1684" t="s">
        <v>59</v>
      </c>
      <c r="L1684" t="s">
        <v>51</v>
      </c>
      <c r="M1684" t="s">
        <v>51</v>
      </c>
      <c r="N1684" t="s">
        <v>59</v>
      </c>
      <c r="O1684" t="s">
        <v>56</v>
      </c>
      <c r="P1684" t="s">
        <v>172</v>
      </c>
      <c r="Q1684" s="1" t="s">
        <v>7483</v>
      </c>
      <c r="R1684" t="s">
        <v>7780</v>
      </c>
      <c r="S1684" t="s">
        <v>1225</v>
      </c>
      <c r="T1684" t="s">
        <v>1579</v>
      </c>
      <c r="U1684">
        <f t="shared" si="208"/>
        <v>2005</v>
      </c>
      <c r="V1684" t="str">
        <f t="shared" si="212"/>
        <v>03</v>
      </c>
      <c r="W1684" t="str">
        <f t="shared" si="213"/>
        <v>07</v>
      </c>
      <c r="X1684" s="8">
        <f t="shared" si="214"/>
        <v>38418</v>
      </c>
      <c r="Y1684">
        <f t="shared" si="209"/>
        <v>12</v>
      </c>
      <c r="Z1684" t="str">
        <f t="shared" si="210"/>
        <v>GRUENFARBE</v>
      </c>
      <c r="AA1684" s="9" t="str">
        <f t="shared" si="211"/>
        <v>07.03.2005</v>
      </c>
      <c r="AB1684" s="9" t="str">
        <f t="shared" si="215"/>
        <v>Nein</v>
      </c>
    </row>
    <row r="1685" spans="1:28" x14ac:dyDescent="0.25">
      <c r="A1685" t="s">
        <v>7671</v>
      </c>
      <c r="B1685" t="s">
        <v>7672</v>
      </c>
      <c r="C1685" t="s">
        <v>7673</v>
      </c>
      <c r="D1685" t="s">
        <v>2149</v>
      </c>
      <c r="E1685" t="s">
        <v>7674</v>
      </c>
      <c r="F1685" t="s">
        <v>51</v>
      </c>
      <c r="G1685" t="s">
        <v>66</v>
      </c>
      <c r="H1685" t="s">
        <v>51</v>
      </c>
      <c r="I1685" s="3" t="s">
        <v>9984</v>
      </c>
      <c r="J1685" t="s">
        <v>54</v>
      </c>
      <c r="K1685" t="s">
        <v>59</v>
      </c>
      <c r="L1685" t="s">
        <v>51</v>
      </c>
      <c r="M1685" t="s">
        <v>51</v>
      </c>
      <c r="N1685" t="s">
        <v>59</v>
      </c>
      <c r="O1685" t="s">
        <v>56</v>
      </c>
      <c r="P1685" t="s">
        <v>74</v>
      </c>
      <c r="Q1685" s="1" t="s">
        <v>7483</v>
      </c>
      <c r="R1685" t="s">
        <v>7675</v>
      </c>
      <c r="S1685" t="s">
        <v>450</v>
      </c>
      <c r="T1685" t="s">
        <v>7676</v>
      </c>
      <c r="U1685">
        <f t="shared" si="208"/>
        <v>2004</v>
      </c>
      <c r="V1685" t="str">
        <f t="shared" si="212"/>
        <v>12</v>
      </c>
      <c r="W1685" t="str">
        <f t="shared" si="213"/>
        <v>28</v>
      </c>
      <c r="X1685" s="8">
        <f t="shared" si="214"/>
        <v>38349</v>
      </c>
      <c r="Y1685">
        <f t="shared" si="209"/>
        <v>12</v>
      </c>
      <c r="Z1685" t="str">
        <f t="shared" si="210"/>
        <v>GRUENFARBE</v>
      </c>
      <c r="AA1685" s="9" t="str">
        <f t="shared" si="211"/>
        <v>28.12.2004</v>
      </c>
      <c r="AB1685" s="9" t="str">
        <f t="shared" si="215"/>
        <v>Nein</v>
      </c>
    </row>
    <row r="1686" spans="1:28" x14ac:dyDescent="0.25">
      <c r="A1686" t="s">
        <v>7800</v>
      </c>
      <c r="B1686" t="s">
        <v>3707</v>
      </c>
      <c r="C1686" t="s">
        <v>7801</v>
      </c>
      <c r="D1686" t="s">
        <v>826</v>
      </c>
      <c r="E1686" t="s">
        <v>7802</v>
      </c>
      <c r="F1686" t="s">
        <v>51</v>
      </c>
      <c r="G1686" t="s">
        <v>66</v>
      </c>
      <c r="H1686" t="s">
        <v>51</v>
      </c>
      <c r="I1686" s="3" t="s">
        <v>9483</v>
      </c>
      <c r="J1686" t="s">
        <v>54</v>
      </c>
      <c r="K1686" t="s">
        <v>59</v>
      </c>
      <c r="L1686" t="s">
        <v>51</v>
      </c>
      <c r="M1686" t="s">
        <v>51</v>
      </c>
      <c r="N1686" t="s">
        <v>59</v>
      </c>
      <c r="O1686" t="s">
        <v>56</v>
      </c>
      <c r="P1686" t="s">
        <v>74</v>
      </c>
      <c r="Q1686" s="1" t="s">
        <v>7483</v>
      </c>
      <c r="R1686" t="s">
        <v>825</v>
      </c>
      <c r="S1686" t="s">
        <v>107</v>
      </c>
      <c r="T1686" t="s">
        <v>196</v>
      </c>
      <c r="U1686">
        <f t="shared" si="208"/>
        <v>2004</v>
      </c>
      <c r="V1686" t="str">
        <f t="shared" si="212"/>
        <v>01</v>
      </c>
      <c r="W1686" t="str">
        <f t="shared" si="213"/>
        <v>01</v>
      </c>
      <c r="X1686" s="8">
        <f t="shared" si="214"/>
        <v>37987</v>
      </c>
      <c r="Y1686">
        <f t="shared" si="209"/>
        <v>12</v>
      </c>
      <c r="Z1686" t="str">
        <f t="shared" si="210"/>
        <v>GRUENFARBE</v>
      </c>
      <c r="AA1686" s="9" t="str">
        <f t="shared" si="211"/>
        <v>01.01.2004</v>
      </c>
      <c r="AB1686" s="9" t="str">
        <f t="shared" si="215"/>
        <v>Nein</v>
      </c>
    </row>
    <row r="1687" spans="1:28" x14ac:dyDescent="0.25">
      <c r="A1687" t="s">
        <v>7668</v>
      </c>
      <c r="B1687" t="s">
        <v>3923</v>
      </c>
      <c r="C1687" t="s">
        <v>7669</v>
      </c>
      <c r="D1687" t="s">
        <v>7301</v>
      </c>
      <c r="E1687" t="s">
        <v>520</v>
      </c>
      <c r="F1687" t="s">
        <v>7670</v>
      </c>
      <c r="G1687" t="s">
        <v>77</v>
      </c>
      <c r="H1687" t="s">
        <v>455</v>
      </c>
      <c r="I1687" s="3" t="s">
        <v>9983</v>
      </c>
      <c r="J1687" t="s">
        <v>54</v>
      </c>
      <c r="K1687" t="s">
        <v>73</v>
      </c>
      <c r="L1687" t="s">
        <v>51</v>
      </c>
      <c r="M1687" t="s">
        <v>51</v>
      </c>
      <c r="N1687" t="s">
        <v>73</v>
      </c>
      <c r="O1687" t="s">
        <v>74</v>
      </c>
      <c r="P1687" t="s">
        <v>56</v>
      </c>
      <c r="Q1687" s="1" t="s">
        <v>7483</v>
      </c>
      <c r="R1687" t="s">
        <v>7304</v>
      </c>
      <c r="S1687" t="s">
        <v>1225</v>
      </c>
      <c r="T1687" t="s">
        <v>7305</v>
      </c>
      <c r="U1687">
        <f t="shared" si="208"/>
        <v>2003</v>
      </c>
      <c r="V1687" t="str">
        <f t="shared" si="212"/>
        <v>03</v>
      </c>
      <c r="W1687" t="str">
        <f t="shared" si="213"/>
        <v>01</v>
      </c>
      <c r="X1687" s="8">
        <f t="shared" si="214"/>
        <v>37681</v>
      </c>
      <c r="Y1687">
        <f t="shared" si="209"/>
        <v>12</v>
      </c>
      <c r="Z1687" t="str">
        <f t="shared" si="210"/>
        <v>GRUENFARBE</v>
      </c>
      <c r="AA1687" s="9" t="str">
        <f t="shared" si="211"/>
        <v>01.03.2003</v>
      </c>
      <c r="AB1687" s="9" t="str">
        <f t="shared" si="215"/>
        <v>Nein</v>
      </c>
    </row>
    <row r="1688" spans="1:28" x14ac:dyDescent="0.25">
      <c r="A1688" t="s">
        <v>7724</v>
      </c>
      <c r="B1688" t="s">
        <v>5760</v>
      </c>
      <c r="C1688" t="s">
        <v>7725</v>
      </c>
      <c r="D1688" t="s">
        <v>3761</v>
      </c>
      <c r="E1688" t="s">
        <v>7726</v>
      </c>
      <c r="F1688" t="s">
        <v>51</v>
      </c>
      <c r="G1688" t="s">
        <v>79</v>
      </c>
      <c r="H1688" t="s">
        <v>51</v>
      </c>
      <c r="I1688" s="3" t="s">
        <v>9986</v>
      </c>
      <c r="J1688" t="s">
        <v>54</v>
      </c>
      <c r="K1688" t="s">
        <v>59</v>
      </c>
      <c r="L1688" t="s">
        <v>51</v>
      </c>
      <c r="M1688" t="s">
        <v>51</v>
      </c>
      <c r="N1688" t="s">
        <v>59</v>
      </c>
      <c r="O1688" t="s">
        <v>56</v>
      </c>
      <c r="P1688" t="s">
        <v>74</v>
      </c>
      <c r="Q1688" s="1" t="s">
        <v>7483</v>
      </c>
      <c r="R1688" t="s">
        <v>7727</v>
      </c>
      <c r="S1688" t="s">
        <v>1225</v>
      </c>
      <c r="T1688" t="s">
        <v>1552</v>
      </c>
      <c r="U1688">
        <f t="shared" si="208"/>
        <v>2003</v>
      </c>
      <c r="V1688" t="str">
        <f t="shared" si="212"/>
        <v>07</v>
      </c>
      <c r="W1688" t="str">
        <f t="shared" si="213"/>
        <v>02</v>
      </c>
      <c r="X1688" s="8">
        <f t="shared" si="214"/>
        <v>37804</v>
      </c>
      <c r="Y1688">
        <f t="shared" si="209"/>
        <v>12</v>
      </c>
      <c r="Z1688" t="str">
        <f t="shared" si="210"/>
        <v>GRUENFARBE</v>
      </c>
      <c r="AA1688" s="9" t="str">
        <f t="shared" si="211"/>
        <v>02.07.2003</v>
      </c>
      <c r="AB1688" s="9" t="str">
        <f t="shared" si="215"/>
        <v>Nein</v>
      </c>
    </row>
    <row r="1689" spans="1:28" x14ac:dyDescent="0.25">
      <c r="A1689" t="s">
        <v>7757</v>
      </c>
      <c r="B1689" t="s">
        <v>7758</v>
      </c>
      <c r="C1689" t="s">
        <v>51</v>
      </c>
      <c r="D1689" t="s">
        <v>766</v>
      </c>
      <c r="E1689" t="s">
        <v>767</v>
      </c>
      <c r="F1689" t="s">
        <v>51</v>
      </c>
      <c r="G1689" t="s">
        <v>58</v>
      </c>
      <c r="H1689" t="s">
        <v>51</v>
      </c>
      <c r="I1689" s="3" t="s">
        <v>9355</v>
      </c>
      <c r="J1689" t="s">
        <v>54</v>
      </c>
      <c r="K1689" t="s">
        <v>59</v>
      </c>
      <c r="L1689" t="s">
        <v>51</v>
      </c>
      <c r="M1689" t="s">
        <v>51</v>
      </c>
      <c r="N1689" t="s">
        <v>59</v>
      </c>
      <c r="O1689" t="s">
        <v>56</v>
      </c>
      <c r="P1689" t="s">
        <v>51</v>
      </c>
      <c r="Q1689" s="1" t="s">
        <v>7483</v>
      </c>
      <c r="R1689" t="s">
        <v>51</v>
      </c>
      <c r="S1689" t="s">
        <v>1225</v>
      </c>
      <c r="T1689" t="s">
        <v>1279</v>
      </c>
      <c r="U1689">
        <f t="shared" si="208"/>
        <v>2003</v>
      </c>
      <c r="V1689" t="str">
        <f t="shared" si="212"/>
        <v>01</v>
      </c>
      <c r="W1689" t="str">
        <f t="shared" si="213"/>
        <v>01</v>
      </c>
      <c r="X1689" s="8">
        <f t="shared" si="214"/>
        <v>37622</v>
      </c>
      <c r="Y1689">
        <f t="shared" si="209"/>
        <v>12</v>
      </c>
      <c r="Z1689" t="str">
        <f t="shared" si="210"/>
        <v>GRUENFARBE</v>
      </c>
      <c r="AA1689" s="9" t="str">
        <f t="shared" si="211"/>
        <v>01.01.2003</v>
      </c>
      <c r="AB1689" s="9" t="str">
        <f t="shared" si="215"/>
        <v>Nein</v>
      </c>
    </row>
    <row r="1690" spans="1:28" x14ac:dyDescent="0.25">
      <c r="A1690" t="s">
        <v>7797</v>
      </c>
      <c r="B1690" t="s">
        <v>51</v>
      </c>
      <c r="C1690" t="s">
        <v>51</v>
      </c>
      <c r="D1690" t="s">
        <v>7798</v>
      </c>
      <c r="E1690" t="s">
        <v>7799</v>
      </c>
      <c r="F1690" t="s">
        <v>51</v>
      </c>
      <c r="G1690" t="s">
        <v>58</v>
      </c>
      <c r="H1690" t="s">
        <v>51</v>
      </c>
      <c r="I1690" s="3" t="s">
        <v>9355</v>
      </c>
      <c r="J1690" t="s">
        <v>54</v>
      </c>
      <c r="K1690" t="s">
        <v>59</v>
      </c>
      <c r="L1690" t="s">
        <v>51</v>
      </c>
      <c r="M1690" t="s">
        <v>51</v>
      </c>
      <c r="N1690" t="s">
        <v>59</v>
      </c>
      <c r="O1690" t="s">
        <v>56</v>
      </c>
      <c r="P1690" t="s">
        <v>51</v>
      </c>
      <c r="Q1690" s="1" t="s">
        <v>7483</v>
      </c>
      <c r="R1690" t="s">
        <v>51</v>
      </c>
      <c r="S1690" t="s">
        <v>1225</v>
      </c>
      <c r="T1690" t="s">
        <v>1279</v>
      </c>
      <c r="U1690">
        <f t="shared" si="208"/>
        <v>2003</v>
      </c>
      <c r="V1690" t="str">
        <f t="shared" si="212"/>
        <v>01</v>
      </c>
      <c r="W1690" t="str">
        <f t="shared" si="213"/>
        <v>01</v>
      </c>
      <c r="X1690" s="8">
        <f t="shared" si="214"/>
        <v>37622</v>
      </c>
      <c r="Y1690">
        <f t="shared" si="209"/>
        <v>12</v>
      </c>
      <c r="Z1690" t="str">
        <f t="shared" si="210"/>
        <v>GRUENFARBE</v>
      </c>
      <c r="AA1690" s="9" t="str">
        <f t="shared" si="211"/>
        <v>01.01.2003</v>
      </c>
      <c r="AB1690" s="9" t="str">
        <f t="shared" si="215"/>
        <v>Nein</v>
      </c>
    </row>
    <row r="1691" spans="1:28" x14ac:dyDescent="0.25">
      <c r="A1691" t="s">
        <v>7612</v>
      </c>
      <c r="B1691" t="s">
        <v>4380</v>
      </c>
      <c r="C1691" t="s">
        <v>7613</v>
      </c>
      <c r="D1691" t="s">
        <v>6491</v>
      </c>
      <c r="E1691" t="s">
        <v>7614</v>
      </c>
      <c r="F1691" t="s">
        <v>51</v>
      </c>
      <c r="G1691" t="s">
        <v>66</v>
      </c>
      <c r="H1691" t="s">
        <v>51</v>
      </c>
      <c r="I1691" s="3" t="s">
        <v>9601</v>
      </c>
      <c r="J1691" t="s">
        <v>54</v>
      </c>
      <c r="K1691" t="s">
        <v>59</v>
      </c>
      <c r="L1691" t="s">
        <v>51</v>
      </c>
      <c r="M1691" t="s">
        <v>51</v>
      </c>
      <c r="N1691" t="s">
        <v>59</v>
      </c>
      <c r="O1691" t="s">
        <v>56</v>
      </c>
      <c r="P1691" t="s">
        <v>74</v>
      </c>
      <c r="Q1691" s="1" t="s">
        <v>7483</v>
      </c>
      <c r="R1691" t="s">
        <v>7615</v>
      </c>
      <c r="S1691" t="s">
        <v>1225</v>
      </c>
      <c r="T1691" t="s">
        <v>1356</v>
      </c>
      <c r="U1691">
        <f t="shared" si="208"/>
        <v>2002</v>
      </c>
      <c r="V1691" t="str">
        <f t="shared" si="212"/>
        <v>01</v>
      </c>
      <c r="W1691" t="str">
        <f t="shared" si="213"/>
        <v>01</v>
      </c>
      <c r="X1691" s="8">
        <f t="shared" si="214"/>
        <v>37257</v>
      </c>
      <c r="Y1691">
        <f t="shared" si="209"/>
        <v>12</v>
      </c>
      <c r="Z1691" t="str">
        <f t="shared" si="210"/>
        <v>GRUENFARBE</v>
      </c>
      <c r="AA1691" s="9" t="str">
        <f t="shared" si="211"/>
        <v>01.01.2002</v>
      </c>
      <c r="AB1691" s="9" t="str">
        <f t="shared" si="215"/>
        <v>Nein</v>
      </c>
    </row>
    <row r="1692" spans="1:28" x14ac:dyDescent="0.25">
      <c r="A1692" t="s">
        <v>7689</v>
      </c>
      <c r="B1692" t="s">
        <v>5270</v>
      </c>
      <c r="C1692" t="s">
        <v>7690</v>
      </c>
      <c r="D1692" t="s">
        <v>7691</v>
      </c>
      <c r="E1692" t="s">
        <v>7692</v>
      </c>
      <c r="F1692" t="s">
        <v>51</v>
      </c>
      <c r="G1692" t="s">
        <v>79</v>
      </c>
      <c r="H1692" t="s">
        <v>51</v>
      </c>
      <c r="I1692" s="3" t="s">
        <v>9601</v>
      </c>
      <c r="J1692" t="s">
        <v>54</v>
      </c>
      <c r="K1692" t="s">
        <v>59</v>
      </c>
      <c r="L1692" t="s">
        <v>51</v>
      </c>
      <c r="M1692" t="s">
        <v>51</v>
      </c>
      <c r="N1692" t="s">
        <v>59</v>
      </c>
      <c r="O1692" t="s">
        <v>56</v>
      </c>
      <c r="P1692" t="s">
        <v>51</v>
      </c>
      <c r="Q1692" s="1" t="s">
        <v>7483</v>
      </c>
      <c r="R1692" t="s">
        <v>51</v>
      </c>
      <c r="S1692" t="s">
        <v>1225</v>
      </c>
      <c r="T1692" t="s">
        <v>1356</v>
      </c>
      <c r="U1692">
        <f t="shared" si="208"/>
        <v>2002</v>
      </c>
      <c r="V1692" t="str">
        <f t="shared" si="212"/>
        <v>01</v>
      </c>
      <c r="W1692" t="str">
        <f t="shared" si="213"/>
        <v>01</v>
      </c>
      <c r="X1692" s="8">
        <f t="shared" si="214"/>
        <v>37257</v>
      </c>
      <c r="Y1692">
        <f t="shared" si="209"/>
        <v>12</v>
      </c>
      <c r="Z1692" t="str">
        <f t="shared" si="210"/>
        <v>GRUENFARBE</v>
      </c>
      <c r="AA1692" s="9" t="str">
        <f t="shared" si="211"/>
        <v>01.01.2002</v>
      </c>
      <c r="AB1692" s="9" t="str">
        <f t="shared" si="215"/>
        <v>Nein</v>
      </c>
    </row>
    <row r="1693" spans="1:28" x14ac:dyDescent="0.25">
      <c r="A1693" t="s">
        <v>7693</v>
      </c>
      <c r="B1693" t="s">
        <v>7694</v>
      </c>
      <c r="C1693" t="s">
        <v>7695</v>
      </c>
      <c r="D1693" t="s">
        <v>7696</v>
      </c>
      <c r="E1693" t="s">
        <v>7697</v>
      </c>
      <c r="F1693" t="s">
        <v>51</v>
      </c>
      <c r="G1693" t="s">
        <v>93</v>
      </c>
      <c r="H1693" t="s">
        <v>7695</v>
      </c>
      <c r="I1693" s="3" t="s">
        <v>9601</v>
      </c>
      <c r="J1693" t="s">
        <v>54</v>
      </c>
      <c r="K1693" t="s">
        <v>59</v>
      </c>
      <c r="L1693" t="s">
        <v>51</v>
      </c>
      <c r="M1693" t="s">
        <v>51</v>
      </c>
      <c r="N1693" t="s">
        <v>59</v>
      </c>
      <c r="O1693" t="s">
        <v>56</v>
      </c>
      <c r="P1693" t="s">
        <v>74</v>
      </c>
      <c r="Q1693" s="1" t="s">
        <v>7483</v>
      </c>
      <c r="R1693" t="s">
        <v>7698</v>
      </c>
      <c r="S1693" t="s">
        <v>450</v>
      </c>
      <c r="T1693" t="s">
        <v>1356</v>
      </c>
      <c r="U1693">
        <f t="shared" si="208"/>
        <v>2002</v>
      </c>
      <c r="V1693" t="str">
        <f t="shared" si="212"/>
        <v>01</v>
      </c>
      <c r="W1693" t="str">
        <f t="shared" si="213"/>
        <v>01</v>
      </c>
      <c r="X1693" s="8">
        <f t="shared" si="214"/>
        <v>37257</v>
      </c>
      <c r="Y1693">
        <f t="shared" si="209"/>
        <v>12</v>
      </c>
      <c r="Z1693" t="str">
        <f t="shared" si="210"/>
        <v>GRUENFARBE</v>
      </c>
      <c r="AA1693" s="9" t="str">
        <f t="shared" si="211"/>
        <v>01.01.2002</v>
      </c>
      <c r="AB1693" s="9" t="str">
        <f t="shared" si="215"/>
        <v>Nein</v>
      </c>
    </row>
    <row r="1694" spans="1:28" x14ac:dyDescent="0.25">
      <c r="A1694" t="s">
        <v>7704</v>
      </c>
      <c r="B1694" t="s">
        <v>7705</v>
      </c>
      <c r="C1694" t="s">
        <v>51</v>
      </c>
      <c r="D1694" t="s">
        <v>7706</v>
      </c>
      <c r="E1694" t="s">
        <v>7707</v>
      </c>
      <c r="F1694" t="s">
        <v>51</v>
      </c>
      <c r="G1694" t="s">
        <v>79</v>
      </c>
      <c r="H1694" t="s">
        <v>51</v>
      </c>
      <c r="I1694" s="3" t="s">
        <v>9601</v>
      </c>
      <c r="J1694" t="s">
        <v>54</v>
      </c>
      <c r="K1694" t="s">
        <v>59</v>
      </c>
      <c r="L1694" t="s">
        <v>51</v>
      </c>
      <c r="M1694" t="s">
        <v>51</v>
      </c>
      <c r="N1694" t="s">
        <v>59</v>
      </c>
      <c r="O1694" t="s">
        <v>56</v>
      </c>
      <c r="P1694" t="s">
        <v>51</v>
      </c>
      <c r="Q1694" s="1" t="s">
        <v>7483</v>
      </c>
      <c r="R1694" t="s">
        <v>51</v>
      </c>
      <c r="S1694" t="s">
        <v>1225</v>
      </c>
      <c r="T1694" t="s">
        <v>1356</v>
      </c>
      <c r="U1694">
        <f t="shared" si="208"/>
        <v>2002</v>
      </c>
      <c r="V1694" t="str">
        <f t="shared" si="212"/>
        <v>01</v>
      </c>
      <c r="W1694" t="str">
        <f t="shared" si="213"/>
        <v>01</v>
      </c>
      <c r="X1694" s="8">
        <f t="shared" si="214"/>
        <v>37257</v>
      </c>
      <c r="Y1694">
        <f t="shared" si="209"/>
        <v>12</v>
      </c>
      <c r="Z1694" t="str">
        <f t="shared" si="210"/>
        <v>GRUENFARBE</v>
      </c>
      <c r="AA1694" s="9" t="str">
        <f t="shared" si="211"/>
        <v>01.01.2002</v>
      </c>
      <c r="AB1694" s="9" t="str">
        <f t="shared" si="215"/>
        <v>Nein</v>
      </c>
    </row>
    <row r="1695" spans="1:28" x14ac:dyDescent="0.25">
      <c r="A1695" t="s">
        <v>7721</v>
      </c>
      <c r="B1695" t="s">
        <v>51</v>
      </c>
      <c r="C1695" t="s">
        <v>51</v>
      </c>
      <c r="D1695" t="s">
        <v>7722</v>
      </c>
      <c r="E1695" t="s">
        <v>7723</v>
      </c>
      <c r="F1695" t="s">
        <v>51</v>
      </c>
      <c r="G1695" t="s">
        <v>77</v>
      </c>
      <c r="H1695" t="s">
        <v>51</v>
      </c>
      <c r="I1695" s="3" t="s">
        <v>9601</v>
      </c>
      <c r="J1695" t="s">
        <v>54</v>
      </c>
      <c r="K1695" t="s">
        <v>59</v>
      </c>
      <c r="L1695" t="s">
        <v>51</v>
      </c>
      <c r="M1695" t="s">
        <v>51</v>
      </c>
      <c r="N1695" t="s">
        <v>59</v>
      </c>
      <c r="O1695" t="s">
        <v>56</v>
      </c>
      <c r="P1695" t="s">
        <v>51</v>
      </c>
      <c r="Q1695" s="1" t="s">
        <v>7483</v>
      </c>
      <c r="R1695" t="s">
        <v>51</v>
      </c>
      <c r="S1695" t="s">
        <v>1225</v>
      </c>
      <c r="T1695" t="s">
        <v>6041</v>
      </c>
      <c r="U1695">
        <f t="shared" si="208"/>
        <v>2002</v>
      </c>
      <c r="V1695" t="str">
        <f t="shared" si="212"/>
        <v>01</v>
      </c>
      <c r="W1695" t="str">
        <f t="shared" si="213"/>
        <v>01</v>
      </c>
      <c r="X1695" s="8">
        <f t="shared" si="214"/>
        <v>37257</v>
      </c>
      <c r="Y1695">
        <f t="shared" si="209"/>
        <v>12</v>
      </c>
      <c r="Z1695" t="str">
        <f t="shared" si="210"/>
        <v>GRUENFARBE</v>
      </c>
      <c r="AA1695" s="9" t="str">
        <f t="shared" si="211"/>
        <v>01.01.2002</v>
      </c>
      <c r="AB1695" s="9" t="str">
        <f t="shared" si="215"/>
        <v>Nein</v>
      </c>
    </row>
    <row r="1696" spans="1:28" x14ac:dyDescent="0.25">
      <c r="A1696" t="s">
        <v>7728</v>
      </c>
      <c r="B1696" t="s">
        <v>7729</v>
      </c>
      <c r="C1696" t="s">
        <v>7730</v>
      </c>
      <c r="D1696" t="s">
        <v>3993</v>
      </c>
      <c r="E1696" t="s">
        <v>3994</v>
      </c>
      <c r="F1696" t="s">
        <v>51</v>
      </c>
      <c r="G1696" t="s">
        <v>77</v>
      </c>
      <c r="H1696" t="s">
        <v>51</v>
      </c>
      <c r="I1696" s="3" t="s">
        <v>9601</v>
      </c>
      <c r="J1696" t="s">
        <v>54</v>
      </c>
      <c r="K1696" t="s">
        <v>59</v>
      </c>
      <c r="L1696" t="s">
        <v>51</v>
      </c>
      <c r="M1696" t="s">
        <v>51</v>
      </c>
      <c r="N1696" t="s">
        <v>59</v>
      </c>
      <c r="O1696" t="s">
        <v>56</v>
      </c>
      <c r="P1696" t="s">
        <v>74</v>
      </c>
      <c r="Q1696" s="1" t="s">
        <v>7483</v>
      </c>
      <c r="R1696" t="s">
        <v>7731</v>
      </c>
      <c r="S1696" t="s">
        <v>1225</v>
      </c>
      <c r="T1696" t="s">
        <v>51</v>
      </c>
      <c r="U1696">
        <f t="shared" si="208"/>
        <v>2002</v>
      </c>
      <c r="V1696" t="str">
        <f t="shared" si="212"/>
        <v>01</v>
      </c>
      <c r="W1696" t="str">
        <f t="shared" si="213"/>
        <v>01</v>
      </c>
      <c r="X1696" s="8">
        <f t="shared" si="214"/>
        <v>37257</v>
      </c>
      <c r="Y1696">
        <f t="shared" si="209"/>
        <v>12</v>
      </c>
      <c r="Z1696" t="str">
        <f t="shared" si="210"/>
        <v>GRUENFARBE</v>
      </c>
      <c r="AA1696" s="9" t="str">
        <f t="shared" si="211"/>
        <v>01.01.2002</v>
      </c>
      <c r="AB1696" s="9" t="str">
        <f t="shared" si="215"/>
        <v>Nein</v>
      </c>
    </row>
    <row r="1697" spans="1:28" x14ac:dyDescent="0.25">
      <c r="A1697" t="s">
        <v>7732</v>
      </c>
      <c r="B1697" t="s">
        <v>7733</v>
      </c>
      <c r="C1697" t="s">
        <v>7730</v>
      </c>
      <c r="D1697" t="s">
        <v>3993</v>
      </c>
      <c r="E1697" t="s">
        <v>3994</v>
      </c>
      <c r="F1697" t="s">
        <v>51</v>
      </c>
      <c r="G1697" t="s">
        <v>77</v>
      </c>
      <c r="H1697" t="s">
        <v>51</v>
      </c>
      <c r="I1697" s="3" t="s">
        <v>9601</v>
      </c>
      <c r="J1697" t="s">
        <v>54</v>
      </c>
      <c r="K1697" t="s">
        <v>59</v>
      </c>
      <c r="L1697" t="s">
        <v>51</v>
      </c>
      <c r="M1697" t="s">
        <v>51</v>
      </c>
      <c r="N1697" t="s">
        <v>59</v>
      </c>
      <c r="O1697" t="s">
        <v>56</v>
      </c>
      <c r="P1697" t="s">
        <v>74</v>
      </c>
      <c r="Q1697" s="1" t="s">
        <v>7483</v>
      </c>
      <c r="R1697" t="s">
        <v>7731</v>
      </c>
      <c r="S1697" t="s">
        <v>1225</v>
      </c>
      <c r="T1697" t="s">
        <v>51</v>
      </c>
      <c r="U1697">
        <f t="shared" si="208"/>
        <v>2002</v>
      </c>
      <c r="V1697" t="str">
        <f t="shared" si="212"/>
        <v>01</v>
      </c>
      <c r="W1697" t="str">
        <f t="shared" si="213"/>
        <v>01</v>
      </c>
      <c r="X1697" s="8">
        <f t="shared" si="214"/>
        <v>37257</v>
      </c>
      <c r="Y1697">
        <f t="shared" si="209"/>
        <v>12</v>
      </c>
      <c r="Z1697" t="str">
        <f t="shared" si="210"/>
        <v>GRUENFARBE</v>
      </c>
      <c r="AA1697" s="9" t="str">
        <f t="shared" si="211"/>
        <v>01.01.2002</v>
      </c>
      <c r="AB1697" s="9" t="str">
        <f t="shared" si="215"/>
        <v>Nein</v>
      </c>
    </row>
    <row r="1698" spans="1:28" x14ac:dyDescent="0.25">
      <c r="A1698" t="s">
        <v>7788</v>
      </c>
      <c r="B1698" t="s">
        <v>7789</v>
      </c>
      <c r="C1698" t="s">
        <v>7790</v>
      </c>
      <c r="D1698" t="s">
        <v>7696</v>
      </c>
      <c r="E1698" t="s">
        <v>7791</v>
      </c>
      <c r="F1698" t="s">
        <v>51</v>
      </c>
      <c r="G1698" t="s">
        <v>93</v>
      </c>
      <c r="H1698" t="s">
        <v>51</v>
      </c>
      <c r="I1698" s="3" t="s">
        <v>9601</v>
      </c>
      <c r="J1698" t="s">
        <v>54</v>
      </c>
      <c r="K1698" t="s">
        <v>59</v>
      </c>
      <c r="L1698" t="s">
        <v>51</v>
      </c>
      <c r="M1698" t="s">
        <v>51</v>
      </c>
      <c r="N1698" t="s">
        <v>59</v>
      </c>
      <c r="O1698" t="s">
        <v>56</v>
      </c>
      <c r="P1698" t="s">
        <v>74</v>
      </c>
      <c r="Q1698" s="1" t="s">
        <v>7483</v>
      </c>
      <c r="R1698" t="s">
        <v>7792</v>
      </c>
      <c r="S1698" t="s">
        <v>450</v>
      </c>
      <c r="T1698" t="s">
        <v>1192</v>
      </c>
      <c r="U1698">
        <f t="shared" si="208"/>
        <v>2002</v>
      </c>
      <c r="V1698" t="str">
        <f t="shared" si="212"/>
        <v>01</v>
      </c>
      <c r="W1698" t="str">
        <f t="shared" si="213"/>
        <v>01</v>
      </c>
      <c r="X1698" s="8">
        <f t="shared" si="214"/>
        <v>37257</v>
      </c>
      <c r="Y1698">
        <f t="shared" si="209"/>
        <v>12</v>
      </c>
      <c r="Z1698" t="str">
        <f t="shared" si="210"/>
        <v>GRUENFARBE</v>
      </c>
      <c r="AA1698" s="9" t="str">
        <f t="shared" si="211"/>
        <v>01.01.2002</v>
      </c>
      <c r="AB1698" s="9" t="str">
        <f t="shared" si="215"/>
        <v>Nein</v>
      </c>
    </row>
    <row r="1699" spans="1:28" x14ac:dyDescent="0.25">
      <c r="A1699" t="s">
        <v>7803</v>
      </c>
      <c r="B1699" t="s">
        <v>51</v>
      </c>
      <c r="C1699" t="s">
        <v>51</v>
      </c>
      <c r="D1699" t="s">
        <v>5993</v>
      </c>
      <c r="E1699" t="s">
        <v>5994</v>
      </c>
      <c r="F1699" t="s">
        <v>51</v>
      </c>
      <c r="G1699" t="s">
        <v>79</v>
      </c>
      <c r="H1699" t="s">
        <v>51</v>
      </c>
      <c r="I1699" s="3" t="s">
        <v>9601</v>
      </c>
      <c r="J1699" t="s">
        <v>54</v>
      </c>
      <c r="K1699" t="s">
        <v>59</v>
      </c>
      <c r="L1699" t="s">
        <v>51</v>
      </c>
      <c r="M1699" t="s">
        <v>51</v>
      </c>
      <c r="N1699" t="s">
        <v>59</v>
      </c>
      <c r="O1699" t="s">
        <v>56</v>
      </c>
      <c r="P1699" t="s">
        <v>51</v>
      </c>
      <c r="Q1699" s="1" t="s">
        <v>7483</v>
      </c>
      <c r="R1699" t="s">
        <v>51</v>
      </c>
      <c r="S1699" t="s">
        <v>1225</v>
      </c>
      <c r="T1699" t="s">
        <v>1279</v>
      </c>
      <c r="U1699">
        <f t="shared" si="208"/>
        <v>2002</v>
      </c>
      <c r="V1699" t="str">
        <f t="shared" si="212"/>
        <v>01</v>
      </c>
      <c r="W1699" t="str">
        <f t="shared" si="213"/>
        <v>01</v>
      </c>
      <c r="X1699" s="8">
        <f t="shared" si="214"/>
        <v>37257</v>
      </c>
      <c r="Y1699">
        <f t="shared" si="209"/>
        <v>12</v>
      </c>
      <c r="Z1699" t="str">
        <f t="shared" si="210"/>
        <v>GRUENFARBE</v>
      </c>
      <c r="AA1699" s="9" t="str">
        <f t="shared" si="211"/>
        <v>01.01.2002</v>
      </c>
      <c r="AB1699" s="9" t="str">
        <f t="shared" si="215"/>
        <v>Nein</v>
      </c>
    </row>
    <row r="1700" spans="1:28" x14ac:dyDescent="0.25">
      <c r="A1700" t="s">
        <v>7804</v>
      </c>
      <c r="B1700" t="s">
        <v>5270</v>
      </c>
      <c r="C1700" t="s">
        <v>51</v>
      </c>
      <c r="D1700" t="s">
        <v>7805</v>
      </c>
      <c r="E1700" t="s">
        <v>7806</v>
      </c>
      <c r="F1700" t="s">
        <v>51</v>
      </c>
      <c r="G1700" t="s">
        <v>93</v>
      </c>
      <c r="H1700" t="s">
        <v>51</v>
      </c>
      <c r="I1700" s="3" t="s">
        <v>9601</v>
      </c>
      <c r="J1700" t="s">
        <v>54</v>
      </c>
      <c r="K1700" t="s">
        <v>59</v>
      </c>
      <c r="L1700" t="s">
        <v>51</v>
      </c>
      <c r="M1700" t="s">
        <v>51</v>
      </c>
      <c r="N1700" t="s">
        <v>59</v>
      </c>
      <c r="O1700" t="s">
        <v>56</v>
      </c>
      <c r="P1700" t="s">
        <v>51</v>
      </c>
      <c r="Q1700" s="1" t="s">
        <v>7483</v>
      </c>
      <c r="R1700" t="s">
        <v>51</v>
      </c>
      <c r="S1700" t="s">
        <v>918</v>
      </c>
      <c r="T1700" t="s">
        <v>1356</v>
      </c>
      <c r="U1700">
        <f t="shared" si="208"/>
        <v>2002</v>
      </c>
      <c r="V1700" t="str">
        <f t="shared" si="212"/>
        <v>01</v>
      </c>
      <c r="W1700" t="str">
        <f t="shared" si="213"/>
        <v>01</v>
      </c>
      <c r="X1700" s="8">
        <f t="shared" si="214"/>
        <v>37257</v>
      </c>
      <c r="Y1700">
        <f t="shared" si="209"/>
        <v>12</v>
      </c>
      <c r="Z1700" t="str">
        <f t="shared" si="210"/>
        <v>GRUENFARBE</v>
      </c>
      <c r="AA1700" s="9" t="str">
        <f t="shared" si="211"/>
        <v>01.01.2002</v>
      </c>
      <c r="AB1700" s="9" t="str">
        <f t="shared" si="215"/>
        <v>Nein</v>
      </c>
    </row>
    <row r="1701" spans="1:28" x14ac:dyDescent="0.25">
      <c r="A1701" t="s">
        <v>7632</v>
      </c>
      <c r="B1701" t="s">
        <v>3707</v>
      </c>
      <c r="C1701" t="s">
        <v>7633</v>
      </c>
      <c r="D1701" t="s">
        <v>2281</v>
      </c>
      <c r="E1701" t="s">
        <v>7634</v>
      </c>
      <c r="F1701" t="s">
        <v>51</v>
      </c>
      <c r="G1701" t="s">
        <v>93</v>
      </c>
      <c r="H1701" t="s">
        <v>51</v>
      </c>
      <c r="I1701" s="3" t="s">
        <v>9496</v>
      </c>
      <c r="J1701" t="s">
        <v>54</v>
      </c>
      <c r="K1701" t="s">
        <v>59</v>
      </c>
      <c r="L1701" t="s">
        <v>51</v>
      </c>
      <c r="M1701" t="s">
        <v>51</v>
      </c>
      <c r="N1701" t="s">
        <v>59</v>
      </c>
      <c r="O1701" t="s">
        <v>56</v>
      </c>
      <c r="P1701" t="s">
        <v>74</v>
      </c>
      <c r="Q1701" s="1" t="s">
        <v>7483</v>
      </c>
      <c r="R1701" t="s">
        <v>7635</v>
      </c>
      <c r="S1701" t="s">
        <v>450</v>
      </c>
      <c r="T1701" t="s">
        <v>1192</v>
      </c>
      <c r="U1701">
        <f t="shared" si="208"/>
        <v>2001</v>
      </c>
      <c r="V1701" t="str">
        <f t="shared" si="212"/>
        <v>01</v>
      </c>
      <c r="W1701" t="str">
        <f t="shared" si="213"/>
        <v>01</v>
      </c>
      <c r="X1701" s="8">
        <f t="shared" si="214"/>
        <v>36892</v>
      </c>
      <c r="Y1701">
        <f t="shared" si="209"/>
        <v>12</v>
      </c>
      <c r="Z1701" t="str">
        <f t="shared" si="210"/>
        <v>GRUENFARBE</v>
      </c>
      <c r="AA1701" s="9" t="str">
        <f t="shared" si="211"/>
        <v>01.01.2001</v>
      </c>
      <c r="AB1701" s="9" t="str">
        <f t="shared" si="215"/>
        <v>Nein</v>
      </c>
    </row>
    <row r="1702" spans="1:28" x14ac:dyDescent="0.25">
      <c r="A1702" t="s">
        <v>7717</v>
      </c>
      <c r="B1702" t="s">
        <v>7718</v>
      </c>
      <c r="C1702" t="s">
        <v>51</v>
      </c>
      <c r="D1702" t="s">
        <v>7719</v>
      </c>
      <c r="E1702" t="s">
        <v>7720</v>
      </c>
      <c r="F1702" t="s">
        <v>51</v>
      </c>
      <c r="G1702" t="s">
        <v>69</v>
      </c>
      <c r="H1702" t="s">
        <v>51</v>
      </c>
      <c r="I1702" s="3" t="s">
        <v>9496</v>
      </c>
      <c r="J1702" t="s">
        <v>54</v>
      </c>
      <c r="K1702" t="s">
        <v>59</v>
      </c>
      <c r="L1702" t="s">
        <v>51</v>
      </c>
      <c r="M1702" t="s">
        <v>51</v>
      </c>
      <c r="N1702" t="s">
        <v>59</v>
      </c>
      <c r="O1702" t="s">
        <v>56</v>
      </c>
      <c r="P1702" t="s">
        <v>51</v>
      </c>
      <c r="Q1702" s="1" t="s">
        <v>7483</v>
      </c>
      <c r="R1702" t="s">
        <v>51</v>
      </c>
      <c r="S1702" t="s">
        <v>1225</v>
      </c>
      <c r="T1702" t="s">
        <v>3826</v>
      </c>
      <c r="U1702">
        <f t="shared" si="208"/>
        <v>2001</v>
      </c>
      <c r="V1702" t="str">
        <f t="shared" si="212"/>
        <v>01</v>
      </c>
      <c r="W1702" t="str">
        <f t="shared" si="213"/>
        <v>01</v>
      </c>
      <c r="X1702" s="8">
        <f t="shared" si="214"/>
        <v>36892</v>
      </c>
      <c r="Y1702">
        <f t="shared" si="209"/>
        <v>12</v>
      </c>
      <c r="Z1702" t="str">
        <f t="shared" si="210"/>
        <v>GRUENFARBE</v>
      </c>
      <c r="AA1702" s="9" t="str">
        <f t="shared" si="211"/>
        <v>01.01.2001</v>
      </c>
      <c r="AB1702" s="9" t="str">
        <f t="shared" si="215"/>
        <v>Nein</v>
      </c>
    </row>
    <row r="1703" spans="1:28" x14ac:dyDescent="0.25">
      <c r="A1703" t="s">
        <v>7781</v>
      </c>
      <c r="B1703" t="s">
        <v>7782</v>
      </c>
      <c r="C1703" t="s">
        <v>51</v>
      </c>
      <c r="D1703" t="s">
        <v>7783</v>
      </c>
      <c r="E1703" t="s">
        <v>7784</v>
      </c>
      <c r="F1703" t="s">
        <v>51</v>
      </c>
      <c r="G1703" t="s">
        <v>58</v>
      </c>
      <c r="H1703" t="s">
        <v>51</v>
      </c>
      <c r="I1703" s="3" t="s">
        <v>9496</v>
      </c>
      <c r="J1703" t="s">
        <v>54</v>
      </c>
      <c r="K1703" t="s">
        <v>59</v>
      </c>
      <c r="L1703" t="s">
        <v>51</v>
      </c>
      <c r="M1703" t="s">
        <v>51</v>
      </c>
      <c r="N1703" t="s">
        <v>59</v>
      </c>
      <c r="O1703" t="s">
        <v>56</v>
      </c>
      <c r="P1703" t="s">
        <v>51</v>
      </c>
      <c r="Q1703" s="1" t="s">
        <v>7483</v>
      </c>
      <c r="R1703" t="s">
        <v>51</v>
      </c>
      <c r="S1703" t="s">
        <v>918</v>
      </c>
      <c r="T1703" t="s">
        <v>2279</v>
      </c>
      <c r="U1703">
        <f t="shared" si="208"/>
        <v>2001</v>
      </c>
      <c r="V1703" t="str">
        <f t="shared" si="212"/>
        <v>01</v>
      </c>
      <c r="W1703" t="str">
        <f t="shared" si="213"/>
        <v>01</v>
      </c>
      <c r="X1703" s="8">
        <f t="shared" si="214"/>
        <v>36892</v>
      </c>
      <c r="Y1703">
        <f t="shared" si="209"/>
        <v>12</v>
      </c>
      <c r="Z1703" t="str">
        <f t="shared" si="210"/>
        <v>GRUENFARBE</v>
      </c>
      <c r="AA1703" s="9" t="str">
        <f t="shared" si="211"/>
        <v>01.01.2001</v>
      </c>
      <c r="AB1703" s="9" t="str">
        <f t="shared" si="215"/>
        <v>Nein</v>
      </c>
    </row>
    <row r="1704" spans="1:28" x14ac:dyDescent="0.25">
      <c r="A1704" t="s">
        <v>7793</v>
      </c>
      <c r="B1704" t="s">
        <v>7794</v>
      </c>
      <c r="C1704" t="s">
        <v>51</v>
      </c>
      <c r="D1704" t="s">
        <v>593</v>
      </c>
      <c r="E1704" t="s">
        <v>594</v>
      </c>
      <c r="F1704" t="s">
        <v>51</v>
      </c>
      <c r="G1704" t="s">
        <v>594</v>
      </c>
      <c r="H1704" t="s">
        <v>51</v>
      </c>
      <c r="I1704" s="3" t="s">
        <v>9991</v>
      </c>
      <c r="J1704" t="s">
        <v>54</v>
      </c>
      <c r="K1704" t="s">
        <v>59</v>
      </c>
      <c r="L1704" t="s">
        <v>51</v>
      </c>
      <c r="M1704" t="s">
        <v>51</v>
      </c>
      <c r="N1704" t="s">
        <v>59</v>
      </c>
      <c r="O1704" t="s">
        <v>56</v>
      </c>
      <c r="P1704" t="s">
        <v>74</v>
      </c>
      <c r="Q1704" s="1" t="s">
        <v>7483</v>
      </c>
      <c r="R1704" t="s">
        <v>51</v>
      </c>
      <c r="S1704" t="s">
        <v>918</v>
      </c>
      <c r="T1704" t="s">
        <v>902</v>
      </c>
      <c r="U1704">
        <f t="shared" si="208"/>
        <v>2001</v>
      </c>
      <c r="V1704" t="str">
        <f t="shared" si="212"/>
        <v>12</v>
      </c>
      <c r="W1704" t="str">
        <f t="shared" si="213"/>
        <v>19</v>
      </c>
      <c r="X1704" s="8">
        <f t="shared" si="214"/>
        <v>37244</v>
      </c>
      <c r="Y1704">
        <f t="shared" si="209"/>
        <v>12</v>
      </c>
      <c r="Z1704" t="str">
        <f t="shared" si="210"/>
        <v>GRUENFARBE</v>
      </c>
      <c r="AA1704" s="9" t="str">
        <f t="shared" si="211"/>
        <v>19.12.2001</v>
      </c>
      <c r="AB1704" s="9" t="str">
        <f t="shared" si="215"/>
        <v>Nein</v>
      </c>
    </row>
    <row r="1705" spans="1:28" x14ac:dyDescent="0.25">
      <c r="A1705" t="s">
        <v>7636</v>
      </c>
      <c r="B1705" t="s">
        <v>7637</v>
      </c>
      <c r="C1705" t="s">
        <v>7638</v>
      </c>
      <c r="D1705" t="s">
        <v>3988</v>
      </c>
      <c r="E1705" t="s">
        <v>5382</v>
      </c>
      <c r="F1705" t="s">
        <v>51</v>
      </c>
      <c r="G1705" t="s">
        <v>79</v>
      </c>
      <c r="H1705" t="s">
        <v>51</v>
      </c>
      <c r="I1705" s="3" t="s">
        <v>9979</v>
      </c>
      <c r="J1705" t="s">
        <v>54</v>
      </c>
      <c r="K1705" t="s">
        <v>59</v>
      </c>
      <c r="L1705" t="s">
        <v>51</v>
      </c>
      <c r="M1705" t="s">
        <v>51</v>
      </c>
      <c r="N1705" t="s">
        <v>59</v>
      </c>
      <c r="O1705" t="s">
        <v>56</v>
      </c>
      <c r="P1705" t="s">
        <v>172</v>
      </c>
      <c r="Q1705" s="1" t="s">
        <v>7483</v>
      </c>
      <c r="R1705" t="s">
        <v>51</v>
      </c>
      <c r="S1705" t="s">
        <v>450</v>
      </c>
      <c r="T1705" t="s">
        <v>1356</v>
      </c>
      <c r="U1705">
        <f t="shared" si="208"/>
        <v>1999</v>
      </c>
      <c r="V1705" t="str">
        <f t="shared" si="212"/>
        <v>09</v>
      </c>
      <c r="W1705" t="str">
        <f t="shared" si="213"/>
        <v>15</v>
      </c>
      <c r="X1705" s="8">
        <f t="shared" si="214"/>
        <v>36418</v>
      </c>
      <c r="Y1705">
        <f t="shared" si="209"/>
        <v>12</v>
      </c>
      <c r="Z1705" t="str">
        <f t="shared" si="210"/>
        <v>GRUENFARBE</v>
      </c>
      <c r="AA1705" s="9" t="str">
        <f t="shared" si="211"/>
        <v>15.09.1999</v>
      </c>
      <c r="AB1705" s="9" t="str">
        <f t="shared" si="215"/>
        <v>Nein</v>
      </c>
    </row>
    <row r="1706" spans="1:28" x14ac:dyDescent="0.25">
      <c r="A1706" t="s">
        <v>7652</v>
      </c>
      <c r="B1706" t="s">
        <v>824</v>
      </c>
      <c r="C1706" t="s">
        <v>7653</v>
      </c>
      <c r="D1706" t="s">
        <v>5447</v>
      </c>
      <c r="E1706" t="s">
        <v>5448</v>
      </c>
      <c r="F1706" t="s">
        <v>7654</v>
      </c>
      <c r="G1706" t="s">
        <v>58</v>
      </c>
      <c r="H1706" t="s">
        <v>7653</v>
      </c>
      <c r="I1706" s="3" t="s">
        <v>9492</v>
      </c>
      <c r="J1706" t="s">
        <v>54</v>
      </c>
      <c r="K1706" t="s">
        <v>59</v>
      </c>
      <c r="L1706" t="s">
        <v>51</v>
      </c>
      <c r="M1706" t="s">
        <v>51</v>
      </c>
      <c r="N1706" t="s">
        <v>59</v>
      </c>
      <c r="O1706" t="s">
        <v>56</v>
      </c>
      <c r="P1706" t="s">
        <v>51</v>
      </c>
      <c r="Q1706" s="1" t="s">
        <v>7483</v>
      </c>
      <c r="R1706" t="s">
        <v>7653</v>
      </c>
      <c r="S1706" t="s">
        <v>1225</v>
      </c>
      <c r="T1706" t="s">
        <v>2279</v>
      </c>
      <c r="U1706">
        <f t="shared" si="208"/>
        <v>1999</v>
      </c>
      <c r="V1706" t="str">
        <f t="shared" si="212"/>
        <v>01</v>
      </c>
      <c r="W1706" t="str">
        <f t="shared" si="213"/>
        <v>01</v>
      </c>
      <c r="X1706" s="8">
        <f t="shared" si="214"/>
        <v>36161</v>
      </c>
      <c r="Y1706">
        <f t="shared" si="209"/>
        <v>12</v>
      </c>
      <c r="Z1706" t="str">
        <f t="shared" si="210"/>
        <v>GRUENFARBE</v>
      </c>
      <c r="AA1706" s="9" t="str">
        <f t="shared" si="211"/>
        <v>01.01.1999</v>
      </c>
      <c r="AB1706" s="9" t="str">
        <f t="shared" si="215"/>
        <v>Nein</v>
      </c>
    </row>
    <row r="1707" spans="1:28" x14ac:dyDescent="0.25">
      <c r="A1707" t="s">
        <v>7681</v>
      </c>
      <c r="B1707" t="s">
        <v>824</v>
      </c>
      <c r="C1707" t="s">
        <v>7682</v>
      </c>
      <c r="D1707" t="s">
        <v>5440</v>
      </c>
      <c r="E1707" t="s">
        <v>7683</v>
      </c>
      <c r="F1707" t="s">
        <v>51</v>
      </c>
      <c r="G1707" t="s">
        <v>79</v>
      </c>
      <c r="H1707" t="s">
        <v>7682</v>
      </c>
      <c r="I1707" s="3" t="s">
        <v>9492</v>
      </c>
      <c r="J1707" t="s">
        <v>54</v>
      </c>
      <c r="K1707" t="s">
        <v>59</v>
      </c>
      <c r="L1707" t="s">
        <v>51</v>
      </c>
      <c r="M1707" t="s">
        <v>51</v>
      </c>
      <c r="N1707" t="s">
        <v>59</v>
      </c>
      <c r="O1707" t="s">
        <v>56</v>
      </c>
      <c r="P1707" t="s">
        <v>51</v>
      </c>
      <c r="Q1707" s="1" t="s">
        <v>7483</v>
      </c>
      <c r="R1707" t="s">
        <v>7682</v>
      </c>
      <c r="S1707" t="s">
        <v>1225</v>
      </c>
      <c r="T1707" t="s">
        <v>1356</v>
      </c>
      <c r="U1707">
        <f t="shared" si="208"/>
        <v>1999</v>
      </c>
      <c r="V1707" t="str">
        <f t="shared" si="212"/>
        <v>01</v>
      </c>
      <c r="W1707" t="str">
        <f t="shared" si="213"/>
        <v>01</v>
      </c>
      <c r="X1707" s="8">
        <f t="shared" si="214"/>
        <v>36161</v>
      </c>
      <c r="Y1707">
        <f t="shared" si="209"/>
        <v>12</v>
      </c>
      <c r="Z1707" t="str">
        <f t="shared" si="210"/>
        <v>GRUENFARBE</v>
      </c>
      <c r="AA1707" s="9" t="str">
        <f t="shared" si="211"/>
        <v>01.01.1999</v>
      </c>
      <c r="AB1707" s="9" t="str">
        <f t="shared" si="215"/>
        <v>Nein</v>
      </c>
    </row>
    <row r="1708" spans="1:28" x14ac:dyDescent="0.25">
      <c r="A1708" t="s">
        <v>7699</v>
      </c>
      <c r="B1708" t="s">
        <v>3317</v>
      </c>
      <c r="C1708" t="s">
        <v>7700</v>
      </c>
      <c r="D1708" t="s">
        <v>7701</v>
      </c>
      <c r="E1708" t="s">
        <v>7700</v>
      </c>
      <c r="F1708" t="s">
        <v>51</v>
      </c>
      <c r="G1708" t="s">
        <v>81</v>
      </c>
      <c r="H1708" t="s">
        <v>7700</v>
      </c>
      <c r="I1708" s="3" t="s">
        <v>9492</v>
      </c>
      <c r="J1708" t="s">
        <v>54</v>
      </c>
      <c r="K1708" t="s">
        <v>59</v>
      </c>
      <c r="L1708" t="s">
        <v>51</v>
      </c>
      <c r="M1708" t="s">
        <v>51</v>
      </c>
      <c r="N1708" t="s">
        <v>59</v>
      </c>
      <c r="O1708" t="s">
        <v>56</v>
      </c>
      <c r="P1708" t="s">
        <v>74</v>
      </c>
      <c r="Q1708" s="1" t="s">
        <v>7483</v>
      </c>
      <c r="R1708" t="s">
        <v>7702</v>
      </c>
      <c r="S1708" t="s">
        <v>450</v>
      </c>
      <c r="T1708" t="s">
        <v>1625</v>
      </c>
      <c r="U1708">
        <f t="shared" si="208"/>
        <v>1999</v>
      </c>
      <c r="V1708" t="str">
        <f t="shared" si="212"/>
        <v>01</v>
      </c>
      <c r="W1708" t="str">
        <f t="shared" si="213"/>
        <v>01</v>
      </c>
      <c r="X1708" s="8">
        <f t="shared" si="214"/>
        <v>36161</v>
      </c>
      <c r="Y1708">
        <f t="shared" si="209"/>
        <v>12</v>
      </c>
      <c r="Z1708" t="str">
        <f t="shared" si="210"/>
        <v>GRUENFARBE</v>
      </c>
      <c r="AA1708" s="9" t="str">
        <f t="shared" si="211"/>
        <v>01.01.1999</v>
      </c>
      <c r="AB1708" s="9" t="str">
        <f t="shared" si="215"/>
        <v>Nein</v>
      </c>
    </row>
    <row r="1709" spans="1:28" x14ac:dyDescent="0.25">
      <c r="A1709" t="s">
        <v>7767</v>
      </c>
      <c r="B1709" t="s">
        <v>7768</v>
      </c>
      <c r="C1709" t="s">
        <v>7769</v>
      </c>
      <c r="D1709" t="s">
        <v>7722</v>
      </c>
      <c r="E1709" t="s">
        <v>7770</v>
      </c>
      <c r="F1709" t="s">
        <v>51</v>
      </c>
      <c r="G1709" t="s">
        <v>77</v>
      </c>
      <c r="H1709" t="s">
        <v>51</v>
      </c>
      <c r="I1709" s="3" t="s">
        <v>9492</v>
      </c>
      <c r="J1709" t="s">
        <v>54</v>
      </c>
      <c r="K1709" t="s">
        <v>59</v>
      </c>
      <c r="L1709" t="s">
        <v>51</v>
      </c>
      <c r="M1709" t="s">
        <v>51</v>
      </c>
      <c r="N1709" t="s">
        <v>59</v>
      </c>
      <c r="O1709" t="s">
        <v>56</v>
      </c>
      <c r="P1709" t="s">
        <v>51</v>
      </c>
      <c r="Q1709" s="1" t="s">
        <v>7483</v>
      </c>
      <c r="R1709" t="s">
        <v>51</v>
      </c>
      <c r="S1709" t="s">
        <v>1225</v>
      </c>
      <c r="T1709" t="s">
        <v>6041</v>
      </c>
      <c r="U1709">
        <f t="shared" si="208"/>
        <v>1999</v>
      </c>
      <c r="V1709" t="str">
        <f t="shared" si="212"/>
        <v>01</v>
      </c>
      <c r="W1709" t="str">
        <f t="shared" si="213"/>
        <v>01</v>
      </c>
      <c r="X1709" s="8">
        <f t="shared" si="214"/>
        <v>36161</v>
      </c>
      <c r="Y1709">
        <f t="shared" si="209"/>
        <v>12</v>
      </c>
      <c r="Z1709" t="str">
        <f t="shared" si="210"/>
        <v>GRUENFARBE</v>
      </c>
      <c r="AA1709" s="9" t="str">
        <f t="shared" si="211"/>
        <v>01.01.1999</v>
      </c>
      <c r="AB1709" s="9" t="str">
        <f t="shared" si="215"/>
        <v>Nein</v>
      </c>
    </row>
    <row r="1710" spans="1:28" x14ac:dyDescent="0.25">
      <c r="A1710" t="s">
        <v>7616</v>
      </c>
      <c r="B1710" t="s">
        <v>7617</v>
      </c>
      <c r="C1710" t="s">
        <v>5374</v>
      </c>
      <c r="D1710" t="s">
        <v>7618</v>
      </c>
      <c r="E1710" t="s">
        <v>2789</v>
      </c>
      <c r="F1710" t="s">
        <v>7619</v>
      </c>
      <c r="G1710" t="s">
        <v>53</v>
      </c>
      <c r="H1710" t="s">
        <v>51</v>
      </c>
      <c r="I1710" s="3" t="s">
        <v>9976</v>
      </c>
      <c r="J1710" t="s">
        <v>54</v>
      </c>
      <c r="K1710" t="s">
        <v>1281</v>
      </c>
      <c r="L1710" t="s">
        <v>51</v>
      </c>
      <c r="M1710" t="s">
        <v>51</v>
      </c>
      <c r="N1710" t="s">
        <v>1281</v>
      </c>
      <c r="O1710" t="s">
        <v>74</v>
      </c>
      <c r="P1710" t="s">
        <v>56</v>
      </c>
      <c r="Q1710" s="1" t="s">
        <v>7483</v>
      </c>
      <c r="R1710" t="s">
        <v>7620</v>
      </c>
      <c r="S1710" t="s">
        <v>1225</v>
      </c>
      <c r="T1710" t="s">
        <v>2793</v>
      </c>
      <c r="U1710">
        <f t="shared" si="208"/>
        <v>1998</v>
      </c>
      <c r="V1710" t="str">
        <f t="shared" si="212"/>
        <v>11</v>
      </c>
      <c r="W1710" t="str">
        <f t="shared" si="213"/>
        <v>09</v>
      </c>
      <c r="X1710" s="8">
        <f t="shared" si="214"/>
        <v>36108</v>
      </c>
      <c r="Y1710">
        <f t="shared" si="209"/>
        <v>12</v>
      </c>
      <c r="Z1710" t="str">
        <f t="shared" si="210"/>
        <v>GRUENFARBE</v>
      </c>
      <c r="AA1710" s="9" t="str">
        <f t="shared" si="211"/>
        <v>09.11.1998</v>
      </c>
      <c r="AB1710" s="9" t="str">
        <f t="shared" si="215"/>
        <v>Nein</v>
      </c>
    </row>
    <row r="1711" spans="1:28" x14ac:dyDescent="0.25">
      <c r="A1711" t="s">
        <v>7716</v>
      </c>
      <c r="B1711" t="s">
        <v>51</v>
      </c>
      <c r="C1711" t="s">
        <v>51</v>
      </c>
      <c r="D1711" t="s">
        <v>5647</v>
      </c>
      <c r="E1711" t="s">
        <v>5648</v>
      </c>
      <c r="F1711" t="s">
        <v>51</v>
      </c>
      <c r="G1711" t="s">
        <v>63</v>
      </c>
      <c r="H1711" t="s">
        <v>51</v>
      </c>
      <c r="I1711" s="3" t="s">
        <v>9549</v>
      </c>
      <c r="J1711" t="s">
        <v>54</v>
      </c>
      <c r="K1711" t="s">
        <v>59</v>
      </c>
      <c r="L1711" t="s">
        <v>51</v>
      </c>
      <c r="M1711" t="s">
        <v>51</v>
      </c>
      <c r="N1711" t="s">
        <v>59</v>
      </c>
      <c r="O1711" t="s">
        <v>56</v>
      </c>
      <c r="P1711" t="s">
        <v>51</v>
      </c>
      <c r="Q1711" s="1" t="s">
        <v>7483</v>
      </c>
      <c r="R1711" t="s">
        <v>51</v>
      </c>
      <c r="S1711" t="s">
        <v>1225</v>
      </c>
      <c r="T1711" t="s">
        <v>1473</v>
      </c>
      <c r="U1711">
        <f t="shared" si="208"/>
        <v>1995</v>
      </c>
      <c r="V1711" t="str">
        <f t="shared" si="212"/>
        <v>01</v>
      </c>
      <c r="W1711" t="str">
        <f t="shared" si="213"/>
        <v>01</v>
      </c>
      <c r="X1711" s="8">
        <f t="shared" si="214"/>
        <v>34700</v>
      </c>
      <c r="Y1711">
        <f t="shared" si="209"/>
        <v>12</v>
      </c>
      <c r="Z1711" t="str">
        <f t="shared" si="210"/>
        <v>GRUENFARBE</v>
      </c>
      <c r="AA1711" s="9" t="str">
        <f t="shared" si="211"/>
        <v>01.01.1995</v>
      </c>
      <c r="AB1711" s="9" t="str">
        <f t="shared" si="215"/>
        <v>Nein</v>
      </c>
    </row>
    <row r="1712" spans="1:28" x14ac:dyDescent="0.25">
      <c r="A1712" t="s">
        <v>7748</v>
      </c>
      <c r="B1712" t="s">
        <v>2359</v>
      </c>
      <c r="C1712" t="s">
        <v>7749</v>
      </c>
      <c r="D1712" t="s">
        <v>3075</v>
      </c>
      <c r="E1712" t="s">
        <v>3076</v>
      </c>
      <c r="F1712" t="s">
        <v>7750</v>
      </c>
      <c r="G1712" t="s">
        <v>58</v>
      </c>
      <c r="H1712" t="s">
        <v>51</v>
      </c>
      <c r="I1712" s="3" t="s">
        <v>9988</v>
      </c>
      <c r="J1712" t="s">
        <v>54</v>
      </c>
      <c r="K1712" t="s">
        <v>59</v>
      </c>
      <c r="L1712" t="s">
        <v>51</v>
      </c>
      <c r="M1712" t="s">
        <v>51</v>
      </c>
      <c r="N1712" t="s">
        <v>59</v>
      </c>
      <c r="O1712" t="s">
        <v>56</v>
      </c>
      <c r="P1712" t="s">
        <v>74</v>
      </c>
      <c r="Q1712" s="1" t="s">
        <v>7483</v>
      </c>
      <c r="R1712" t="s">
        <v>1563</v>
      </c>
      <c r="S1712" t="s">
        <v>1225</v>
      </c>
      <c r="T1712" t="s">
        <v>2279</v>
      </c>
      <c r="U1712">
        <f t="shared" si="208"/>
        <v>1994</v>
      </c>
      <c r="V1712" t="str">
        <f t="shared" si="212"/>
        <v>09</v>
      </c>
      <c r="W1712" t="str">
        <f t="shared" si="213"/>
        <v>30</v>
      </c>
      <c r="X1712" s="8">
        <f t="shared" si="214"/>
        <v>34607</v>
      </c>
      <c r="Y1712">
        <f t="shared" si="209"/>
        <v>12</v>
      </c>
      <c r="Z1712" t="str">
        <f t="shared" si="210"/>
        <v>GRUENFARBE</v>
      </c>
      <c r="AA1712" s="9" t="str">
        <f t="shared" si="211"/>
        <v>30.09.1994</v>
      </c>
      <c r="AB1712" s="9" t="str">
        <f t="shared" si="215"/>
        <v>Nein</v>
      </c>
    </row>
    <row r="1713" spans="1:28" x14ac:dyDescent="0.25">
      <c r="A1713" t="s">
        <v>7738</v>
      </c>
      <c r="B1713" t="s">
        <v>517</v>
      </c>
      <c r="C1713" t="s">
        <v>7739</v>
      </c>
      <c r="D1713" t="s">
        <v>519</v>
      </c>
      <c r="E1713" t="s">
        <v>520</v>
      </c>
      <c r="F1713" t="s">
        <v>7740</v>
      </c>
      <c r="G1713" t="s">
        <v>77</v>
      </c>
      <c r="H1713" t="s">
        <v>7741</v>
      </c>
      <c r="I1713" s="3" t="s">
        <v>9987</v>
      </c>
      <c r="J1713" t="s">
        <v>54</v>
      </c>
      <c r="K1713" t="s">
        <v>851</v>
      </c>
      <c r="L1713" t="s">
        <v>51</v>
      </c>
      <c r="M1713" t="s">
        <v>51</v>
      </c>
      <c r="N1713" t="s">
        <v>1281</v>
      </c>
      <c r="O1713" t="s">
        <v>74</v>
      </c>
      <c r="P1713" t="s">
        <v>56</v>
      </c>
      <c r="Q1713" s="1" t="s">
        <v>7483</v>
      </c>
      <c r="R1713" t="s">
        <v>524</v>
      </c>
      <c r="S1713" t="s">
        <v>107</v>
      </c>
      <c r="T1713" t="s">
        <v>138</v>
      </c>
      <c r="U1713">
        <f t="shared" si="208"/>
        <v>1992</v>
      </c>
      <c r="V1713" t="str">
        <f t="shared" si="212"/>
        <v>04</v>
      </c>
      <c r="W1713" t="str">
        <f t="shared" si="213"/>
        <v>30</v>
      </c>
      <c r="X1713" s="8">
        <f t="shared" si="214"/>
        <v>33724</v>
      </c>
      <c r="Y1713">
        <f t="shared" si="209"/>
        <v>12</v>
      </c>
      <c r="Z1713" t="str">
        <f t="shared" si="210"/>
        <v>GRUENFARBE</v>
      </c>
      <c r="AA1713" s="9" t="str">
        <f t="shared" si="211"/>
        <v>30.04.1992</v>
      </c>
      <c r="AB1713" s="9" t="str">
        <f t="shared" si="215"/>
        <v>Nein</v>
      </c>
    </row>
    <row r="1714" spans="1:28" x14ac:dyDescent="0.25">
      <c r="A1714" t="s">
        <v>7795</v>
      </c>
      <c r="B1714" t="s">
        <v>1808</v>
      </c>
      <c r="C1714" t="s">
        <v>1809</v>
      </c>
      <c r="D1714" t="s">
        <v>1810</v>
      </c>
      <c r="E1714" t="s">
        <v>1811</v>
      </c>
      <c r="F1714" t="s">
        <v>51</v>
      </c>
      <c r="G1714" t="s">
        <v>63</v>
      </c>
      <c r="H1714" t="s">
        <v>1809</v>
      </c>
      <c r="I1714" s="3" t="s">
        <v>9992</v>
      </c>
      <c r="J1714" t="s">
        <v>54</v>
      </c>
      <c r="K1714" t="s">
        <v>183</v>
      </c>
      <c r="L1714" t="s">
        <v>1812</v>
      </c>
      <c r="M1714" t="s">
        <v>51</v>
      </c>
      <c r="N1714" t="s">
        <v>1281</v>
      </c>
      <c r="O1714" t="s">
        <v>74</v>
      </c>
      <c r="P1714" t="s">
        <v>56</v>
      </c>
      <c r="Q1714" s="1" t="s">
        <v>7483</v>
      </c>
      <c r="R1714" t="s">
        <v>7796</v>
      </c>
      <c r="S1714" t="s">
        <v>1225</v>
      </c>
      <c r="T1714" t="s">
        <v>6570</v>
      </c>
      <c r="U1714">
        <f t="shared" si="208"/>
        <v>1990</v>
      </c>
      <c r="V1714" t="str">
        <f t="shared" si="212"/>
        <v>07</v>
      </c>
      <c r="W1714" t="str">
        <f t="shared" si="213"/>
        <v>01</v>
      </c>
      <c r="X1714" s="8">
        <f t="shared" si="214"/>
        <v>33055</v>
      </c>
      <c r="Y1714">
        <f t="shared" si="209"/>
        <v>12</v>
      </c>
      <c r="Z1714" t="str">
        <f t="shared" si="210"/>
        <v>GRUENFARBE</v>
      </c>
      <c r="AA1714" s="9" t="str">
        <f t="shared" si="211"/>
        <v>01.07.1990</v>
      </c>
      <c r="AB1714" s="9" t="str">
        <f t="shared" si="215"/>
        <v>Nein</v>
      </c>
    </row>
    <row r="1715" spans="1:28" x14ac:dyDescent="0.25">
      <c r="A1715" t="s">
        <v>7649</v>
      </c>
      <c r="B1715" t="s">
        <v>224</v>
      </c>
      <c r="C1715" t="s">
        <v>7650</v>
      </c>
      <c r="D1715" t="s">
        <v>7436</v>
      </c>
      <c r="E1715" t="s">
        <v>7435</v>
      </c>
      <c r="F1715" t="s">
        <v>7651</v>
      </c>
      <c r="G1715" t="s">
        <v>53</v>
      </c>
      <c r="H1715" t="s">
        <v>7650</v>
      </c>
      <c r="I1715" s="4" t="s">
        <v>9435</v>
      </c>
      <c r="J1715" t="s">
        <v>54</v>
      </c>
      <c r="K1715" t="s">
        <v>463</v>
      </c>
      <c r="L1715" t="s">
        <v>51</v>
      </c>
      <c r="M1715" t="s">
        <v>51</v>
      </c>
      <c r="N1715" t="s">
        <v>463</v>
      </c>
      <c r="O1715" t="s">
        <v>74</v>
      </c>
      <c r="P1715" t="s">
        <v>74</v>
      </c>
      <c r="Q1715" s="1" t="s">
        <v>7483</v>
      </c>
      <c r="R1715" t="s">
        <v>532</v>
      </c>
      <c r="S1715" t="s">
        <v>450</v>
      </c>
      <c r="T1715" t="s">
        <v>616</v>
      </c>
      <c r="U1715">
        <f t="shared" si="208"/>
        <v>1981</v>
      </c>
      <c r="V1715" t="str">
        <f t="shared" si="212"/>
        <v>01</v>
      </c>
      <c r="W1715" t="str">
        <f t="shared" si="213"/>
        <v>01</v>
      </c>
      <c r="X1715" s="8">
        <f t="shared" si="214"/>
        <v>29587</v>
      </c>
      <c r="Y1715">
        <f t="shared" si="209"/>
        <v>12</v>
      </c>
      <c r="Z1715" t="str">
        <f t="shared" si="210"/>
        <v>ROTFARBE</v>
      </c>
      <c r="AA1715" s="9" t="str">
        <f t="shared" si="211"/>
        <v>01.01.1981</v>
      </c>
      <c r="AB1715" s="9" t="str">
        <f t="shared" si="215"/>
        <v>Nein</v>
      </c>
    </row>
    <row r="1716" spans="1:28" x14ac:dyDescent="0.25">
      <c r="A1716" t="s">
        <v>7664</v>
      </c>
      <c r="B1716" t="s">
        <v>224</v>
      </c>
      <c r="C1716" t="s">
        <v>7665</v>
      </c>
      <c r="D1716" t="s">
        <v>7666</v>
      </c>
      <c r="E1716" t="s">
        <v>7665</v>
      </c>
      <c r="F1716" t="s">
        <v>7667</v>
      </c>
      <c r="G1716" t="s">
        <v>53</v>
      </c>
      <c r="H1716" t="s">
        <v>7665</v>
      </c>
      <c r="I1716" s="4" t="s">
        <v>9360</v>
      </c>
      <c r="J1716" t="s">
        <v>54</v>
      </c>
      <c r="K1716" t="s">
        <v>463</v>
      </c>
      <c r="L1716" t="s">
        <v>51</v>
      </c>
      <c r="M1716" t="s">
        <v>51</v>
      </c>
      <c r="N1716" t="s">
        <v>463</v>
      </c>
      <c r="O1716" t="s">
        <v>74</v>
      </c>
      <c r="P1716" t="s">
        <v>74</v>
      </c>
      <c r="Q1716" s="1" t="s">
        <v>7483</v>
      </c>
      <c r="R1716" t="s">
        <v>532</v>
      </c>
      <c r="S1716" t="s">
        <v>450</v>
      </c>
      <c r="T1716" t="s">
        <v>2103</v>
      </c>
      <c r="U1716">
        <f t="shared" si="208"/>
        <v>1978</v>
      </c>
      <c r="V1716" t="str">
        <f t="shared" si="212"/>
        <v>01</v>
      </c>
      <c r="W1716" t="str">
        <f t="shared" si="213"/>
        <v>01</v>
      </c>
      <c r="X1716" s="8">
        <f t="shared" si="214"/>
        <v>28491</v>
      </c>
      <c r="Y1716">
        <f t="shared" si="209"/>
        <v>12</v>
      </c>
      <c r="Z1716" t="str">
        <f t="shared" si="210"/>
        <v>ROTFARBE</v>
      </c>
      <c r="AA1716" s="9" t="str">
        <f t="shared" si="211"/>
        <v>01.01.1978</v>
      </c>
      <c r="AB1716" s="9" t="str">
        <f t="shared" si="215"/>
        <v>Nein</v>
      </c>
    </row>
    <row r="1717" spans="1:28" x14ac:dyDescent="0.25">
      <c r="A1717" t="s">
        <v>7807</v>
      </c>
      <c r="B1717" t="s">
        <v>51</v>
      </c>
      <c r="C1717" t="s">
        <v>7808</v>
      </c>
      <c r="D1717" t="s">
        <v>7809</v>
      </c>
      <c r="E1717" t="s">
        <v>7810</v>
      </c>
      <c r="F1717" t="s">
        <v>7811</v>
      </c>
      <c r="G1717" t="s">
        <v>69</v>
      </c>
      <c r="H1717" t="s">
        <v>51</v>
      </c>
      <c r="I1717" s="3" t="s">
        <v>9369</v>
      </c>
      <c r="J1717" t="s">
        <v>54</v>
      </c>
      <c r="K1717" t="s">
        <v>59</v>
      </c>
      <c r="L1717" t="s">
        <v>51</v>
      </c>
      <c r="M1717" t="s">
        <v>51</v>
      </c>
      <c r="N1717" t="s">
        <v>59</v>
      </c>
      <c r="O1717" t="s">
        <v>56</v>
      </c>
      <c r="P1717" t="s">
        <v>51</v>
      </c>
      <c r="Q1717" s="1" t="s">
        <v>7812</v>
      </c>
      <c r="R1717" t="s">
        <v>51</v>
      </c>
      <c r="S1717" t="s">
        <v>51</v>
      </c>
      <c r="T1717" t="s">
        <v>51</v>
      </c>
      <c r="U1717">
        <f t="shared" si="208"/>
        <v>2015</v>
      </c>
      <c r="V1717" t="str">
        <f t="shared" si="212"/>
        <v>01</v>
      </c>
      <c r="W1717" t="str">
        <f t="shared" si="213"/>
        <v>01</v>
      </c>
      <c r="X1717" s="8">
        <f t="shared" si="214"/>
        <v>42005</v>
      </c>
      <c r="Y1717">
        <f t="shared" si="209"/>
        <v>11.9</v>
      </c>
      <c r="Z1717" t="str">
        <f t="shared" si="210"/>
        <v>GRUENFARBE</v>
      </c>
      <c r="AA1717" s="9" t="str">
        <f t="shared" si="211"/>
        <v>01.01.2015</v>
      </c>
      <c r="AB1717" s="9" t="str">
        <f t="shared" si="215"/>
        <v>Nein</v>
      </c>
    </row>
    <row r="1718" spans="1:28" x14ac:dyDescent="0.25">
      <c r="A1718" t="s">
        <v>7819</v>
      </c>
      <c r="B1718" t="s">
        <v>51</v>
      </c>
      <c r="C1718" t="s">
        <v>51</v>
      </c>
      <c r="D1718" t="s">
        <v>7820</v>
      </c>
      <c r="E1718" t="s">
        <v>7821</v>
      </c>
      <c r="F1718" t="s">
        <v>7822</v>
      </c>
      <c r="G1718" t="s">
        <v>88</v>
      </c>
      <c r="H1718" t="s">
        <v>51</v>
      </c>
      <c r="I1718" s="3" t="s">
        <v>9594</v>
      </c>
      <c r="J1718" t="s">
        <v>54</v>
      </c>
      <c r="K1718" t="s">
        <v>55</v>
      </c>
      <c r="L1718" t="s">
        <v>51</v>
      </c>
      <c r="M1718" t="s">
        <v>51</v>
      </c>
      <c r="N1718" t="s">
        <v>55</v>
      </c>
      <c r="O1718" t="s">
        <v>56</v>
      </c>
      <c r="P1718" t="s">
        <v>51</v>
      </c>
      <c r="Q1718" s="1" t="s">
        <v>7812</v>
      </c>
      <c r="R1718" t="s">
        <v>51</v>
      </c>
      <c r="S1718" t="s">
        <v>51</v>
      </c>
      <c r="T1718" t="s">
        <v>2937</v>
      </c>
      <c r="U1718">
        <f t="shared" si="208"/>
        <v>2012</v>
      </c>
      <c r="V1718" t="str">
        <f t="shared" si="212"/>
        <v>01</v>
      </c>
      <c r="W1718" t="str">
        <f t="shared" si="213"/>
        <v>01</v>
      </c>
      <c r="X1718" s="8">
        <f t="shared" si="214"/>
        <v>40909</v>
      </c>
      <c r="Y1718">
        <f t="shared" si="209"/>
        <v>11.9</v>
      </c>
      <c r="Z1718" t="str">
        <f t="shared" si="210"/>
        <v>GRUENFARBE</v>
      </c>
      <c r="AA1718" s="9" t="str">
        <f t="shared" si="211"/>
        <v>01.01.2012</v>
      </c>
      <c r="AB1718" s="9" t="str">
        <f t="shared" si="215"/>
        <v>Nein</v>
      </c>
    </row>
    <row r="1719" spans="1:28" x14ac:dyDescent="0.25">
      <c r="A1719" t="s">
        <v>7826</v>
      </c>
      <c r="B1719" t="s">
        <v>7827</v>
      </c>
      <c r="C1719" t="s">
        <v>51</v>
      </c>
      <c r="D1719" t="s">
        <v>7828</v>
      </c>
      <c r="E1719" t="s">
        <v>7829</v>
      </c>
      <c r="F1719" t="s">
        <v>51</v>
      </c>
      <c r="G1719" t="s">
        <v>93</v>
      </c>
      <c r="H1719" t="s">
        <v>51</v>
      </c>
      <c r="I1719" s="3" t="s">
        <v>9483</v>
      </c>
      <c r="J1719" t="s">
        <v>54</v>
      </c>
      <c r="K1719" t="s">
        <v>59</v>
      </c>
      <c r="L1719" t="s">
        <v>51</v>
      </c>
      <c r="M1719" t="s">
        <v>51</v>
      </c>
      <c r="N1719" t="s">
        <v>59</v>
      </c>
      <c r="O1719" t="s">
        <v>56</v>
      </c>
      <c r="P1719" t="s">
        <v>51</v>
      </c>
      <c r="Q1719" s="1" t="s">
        <v>7812</v>
      </c>
      <c r="R1719" t="s">
        <v>51</v>
      </c>
      <c r="S1719" t="s">
        <v>918</v>
      </c>
      <c r="T1719" t="s">
        <v>2094</v>
      </c>
      <c r="U1719">
        <f t="shared" si="208"/>
        <v>2004</v>
      </c>
      <c r="V1719" t="str">
        <f t="shared" si="212"/>
        <v>01</v>
      </c>
      <c r="W1719" t="str">
        <f t="shared" si="213"/>
        <v>01</v>
      </c>
      <c r="X1719" s="8">
        <f t="shared" si="214"/>
        <v>37987</v>
      </c>
      <c r="Y1719">
        <f t="shared" si="209"/>
        <v>11.9</v>
      </c>
      <c r="Z1719" t="str">
        <f t="shared" si="210"/>
        <v>GRUENFARBE</v>
      </c>
      <c r="AA1719" s="9" t="str">
        <f t="shared" si="211"/>
        <v>01.01.2004</v>
      </c>
      <c r="AB1719" s="9" t="str">
        <f t="shared" si="215"/>
        <v>Nein</v>
      </c>
    </row>
    <row r="1720" spans="1:28" x14ac:dyDescent="0.25">
      <c r="A1720" t="s">
        <v>7823</v>
      </c>
      <c r="B1720" t="s">
        <v>7824</v>
      </c>
      <c r="C1720" t="s">
        <v>51</v>
      </c>
      <c r="D1720" t="s">
        <v>1518</v>
      </c>
      <c r="E1720" t="s">
        <v>1519</v>
      </c>
      <c r="F1720" t="s">
        <v>51</v>
      </c>
      <c r="G1720" t="s">
        <v>69</v>
      </c>
      <c r="H1720" t="s">
        <v>51</v>
      </c>
      <c r="I1720" s="3" t="s">
        <v>9994</v>
      </c>
      <c r="J1720" t="s">
        <v>54</v>
      </c>
      <c r="K1720" t="s">
        <v>59</v>
      </c>
      <c r="L1720" t="s">
        <v>51</v>
      </c>
      <c r="M1720" t="s">
        <v>51</v>
      </c>
      <c r="N1720" t="s">
        <v>59</v>
      </c>
      <c r="O1720" t="s">
        <v>56</v>
      </c>
      <c r="P1720" t="s">
        <v>74</v>
      </c>
      <c r="Q1720" s="1" t="s">
        <v>7812</v>
      </c>
      <c r="R1720" t="s">
        <v>7825</v>
      </c>
      <c r="S1720" t="s">
        <v>51</v>
      </c>
      <c r="T1720" t="s">
        <v>1523</v>
      </c>
      <c r="U1720">
        <f t="shared" si="208"/>
        <v>2000</v>
      </c>
      <c r="V1720" t="str">
        <f t="shared" si="212"/>
        <v>08</v>
      </c>
      <c r="W1720" t="str">
        <f t="shared" si="213"/>
        <v>26</v>
      </c>
      <c r="X1720" s="8">
        <f t="shared" si="214"/>
        <v>36764</v>
      </c>
      <c r="Y1720">
        <f t="shared" si="209"/>
        <v>11.9</v>
      </c>
      <c r="Z1720" t="str">
        <f t="shared" si="210"/>
        <v>GRUENFARBE</v>
      </c>
      <c r="AA1720" s="9" t="str">
        <f t="shared" si="211"/>
        <v>26.08.2000</v>
      </c>
      <c r="AB1720" s="9" t="str">
        <f t="shared" si="215"/>
        <v>Nein</v>
      </c>
    </row>
    <row r="1721" spans="1:28" x14ac:dyDescent="0.25">
      <c r="A1721" t="s">
        <v>7813</v>
      </c>
      <c r="B1721" t="s">
        <v>7814</v>
      </c>
      <c r="C1721" t="s">
        <v>51</v>
      </c>
      <c r="D1721" t="s">
        <v>7815</v>
      </c>
      <c r="E1721" t="s">
        <v>7816</v>
      </c>
      <c r="F1721" t="s">
        <v>7817</v>
      </c>
      <c r="G1721" t="s">
        <v>77</v>
      </c>
      <c r="H1721" t="s">
        <v>748</v>
      </c>
      <c r="I1721" s="3" t="s">
        <v>9993</v>
      </c>
      <c r="J1721" t="s">
        <v>54</v>
      </c>
      <c r="K1721" t="s">
        <v>1281</v>
      </c>
      <c r="L1721" t="s">
        <v>51</v>
      </c>
      <c r="M1721" t="s">
        <v>51</v>
      </c>
      <c r="N1721" t="s">
        <v>1281</v>
      </c>
      <c r="O1721" t="s">
        <v>74</v>
      </c>
      <c r="P1721" t="s">
        <v>56</v>
      </c>
      <c r="Q1721" s="1" t="s">
        <v>7812</v>
      </c>
      <c r="R1721" t="s">
        <v>7818</v>
      </c>
      <c r="S1721" t="s">
        <v>1225</v>
      </c>
      <c r="T1721" t="s">
        <v>6041</v>
      </c>
      <c r="U1721">
        <f t="shared" si="208"/>
        <v>1990</v>
      </c>
      <c r="V1721" t="str">
        <f t="shared" si="212"/>
        <v>11</v>
      </c>
      <c r="W1721" t="str">
        <f t="shared" si="213"/>
        <v>20</v>
      </c>
      <c r="X1721" s="8">
        <f t="shared" si="214"/>
        <v>33197</v>
      </c>
      <c r="Y1721">
        <f t="shared" si="209"/>
        <v>11.9</v>
      </c>
      <c r="Z1721" t="str">
        <f t="shared" si="210"/>
        <v>GRUENFARBE</v>
      </c>
      <c r="AA1721" s="9" t="str">
        <f t="shared" si="211"/>
        <v>20.11.1990</v>
      </c>
      <c r="AB1721" s="9" t="str">
        <f t="shared" si="215"/>
        <v>Nein</v>
      </c>
    </row>
    <row r="1722" spans="1:28" x14ac:dyDescent="0.25">
      <c r="A1722" t="s">
        <v>7830</v>
      </c>
      <c r="B1722" t="s">
        <v>51</v>
      </c>
      <c r="C1722" t="s">
        <v>7831</v>
      </c>
      <c r="D1722" t="s">
        <v>7832</v>
      </c>
      <c r="E1722" t="s">
        <v>7833</v>
      </c>
      <c r="F1722" t="s">
        <v>7834</v>
      </c>
      <c r="G1722" t="s">
        <v>58</v>
      </c>
      <c r="H1722" t="s">
        <v>51</v>
      </c>
      <c r="I1722" s="3" t="s">
        <v>9369</v>
      </c>
      <c r="J1722" t="s">
        <v>54</v>
      </c>
      <c r="K1722" t="s">
        <v>59</v>
      </c>
      <c r="L1722" t="s">
        <v>51</v>
      </c>
      <c r="M1722" t="s">
        <v>51</v>
      </c>
      <c r="N1722" t="s">
        <v>59</v>
      </c>
      <c r="O1722" t="s">
        <v>56</v>
      </c>
      <c r="P1722" t="s">
        <v>51</v>
      </c>
      <c r="Q1722" s="1" t="s">
        <v>7835</v>
      </c>
      <c r="R1722" t="s">
        <v>51</v>
      </c>
      <c r="S1722" t="s">
        <v>51</v>
      </c>
      <c r="T1722" t="s">
        <v>51</v>
      </c>
      <c r="U1722">
        <f t="shared" si="208"/>
        <v>2015</v>
      </c>
      <c r="V1722" t="str">
        <f t="shared" si="212"/>
        <v>01</v>
      </c>
      <c r="W1722" t="str">
        <f t="shared" si="213"/>
        <v>01</v>
      </c>
      <c r="X1722" s="8">
        <f t="shared" si="214"/>
        <v>42005</v>
      </c>
      <c r="Y1722">
        <f t="shared" si="209"/>
        <v>11.8</v>
      </c>
      <c r="Z1722" t="str">
        <f t="shared" si="210"/>
        <v>GRUENFARBE</v>
      </c>
      <c r="AA1722" s="9" t="str">
        <f t="shared" si="211"/>
        <v>01.01.2015</v>
      </c>
      <c r="AB1722" s="9" t="str">
        <f t="shared" si="215"/>
        <v>Nein</v>
      </c>
    </row>
    <row r="1723" spans="1:28" x14ac:dyDescent="0.25">
      <c r="A1723" t="s">
        <v>7840</v>
      </c>
      <c r="B1723" t="s">
        <v>7841</v>
      </c>
      <c r="C1723" t="s">
        <v>51</v>
      </c>
      <c r="D1723" t="s">
        <v>3098</v>
      </c>
      <c r="E1723" t="s">
        <v>7842</v>
      </c>
      <c r="F1723" t="s">
        <v>51</v>
      </c>
      <c r="G1723" t="s">
        <v>69</v>
      </c>
      <c r="H1723" t="s">
        <v>51</v>
      </c>
      <c r="I1723" s="3" t="s">
        <v>9521</v>
      </c>
      <c r="J1723" t="s">
        <v>54</v>
      </c>
      <c r="K1723" t="s">
        <v>59</v>
      </c>
      <c r="L1723" t="s">
        <v>51</v>
      </c>
      <c r="M1723" t="s">
        <v>51</v>
      </c>
      <c r="N1723" t="s">
        <v>59</v>
      </c>
      <c r="O1723" t="s">
        <v>56</v>
      </c>
      <c r="P1723" t="s">
        <v>51</v>
      </c>
      <c r="Q1723" s="1" t="s">
        <v>7835</v>
      </c>
      <c r="R1723" t="s">
        <v>51</v>
      </c>
      <c r="S1723" t="s">
        <v>1225</v>
      </c>
      <c r="T1723" t="s">
        <v>3826</v>
      </c>
      <c r="U1723">
        <f t="shared" si="208"/>
        <v>2005</v>
      </c>
      <c r="V1723" t="str">
        <f t="shared" si="212"/>
        <v>01</v>
      </c>
      <c r="W1723" t="str">
        <f t="shared" si="213"/>
        <v>01</v>
      </c>
      <c r="X1723" s="8">
        <f t="shared" si="214"/>
        <v>38353</v>
      </c>
      <c r="Y1723">
        <f t="shared" si="209"/>
        <v>11.8</v>
      </c>
      <c r="Z1723" t="str">
        <f t="shared" si="210"/>
        <v>GRUENFARBE</v>
      </c>
      <c r="AA1723" s="9" t="str">
        <f t="shared" si="211"/>
        <v>01.01.2005</v>
      </c>
      <c r="AB1723" s="9" t="str">
        <f t="shared" si="215"/>
        <v>Nein</v>
      </c>
    </row>
    <row r="1724" spans="1:28" x14ac:dyDescent="0.25">
      <c r="A1724" t="s">
        <v>7836</v>
      </c>
      <c r="B1724" t="s">
        <v>7837</v>
      </c>
      <c r="C1724" t="s">
        <v>51</v>
      </c>
      <c r="D1724" t="s">
        <v>5304</v>
      </c>
      <c r="E1724" t="s">
        <v>7838</v>
      </c>
      <c r="F1724" t="s">
        <v>51</v>
      </c>
      <c r="G1724" t="s">
        <v>81</v>
      </c>
      <c r="H1724" t="s">
        <v>51</v>
      </c>
      <c r="I1724" s="3" t="s">
        <v>9601</v>
      </c>
      <c r="J1724" t="s">
        <v>54</v>
      </c>
      <c r="K1724" t="s">
        <v>59</v>
      </c>
      <c r="L1724" t="s">
        <v>51</v>
      </c>
      <c r="M1724" t="s">
        <v>51</v>
      </c>
      <c r="N1724" t="s">
        <v>59</v>
      </c>
      <c r="O1724" t="s">
        <v>56</v>
      </c>
      <c r="P1724" t="s">
        <v>51</v>
      </c>
      <c r="Q1724" s="1" t="s">
        <v>7835</v>
      </c>
      <c r="R1724" t="s">
        <v>51</v>
      </c>
      <c r="S1724" t="s">
        <v>918</v>
      </c>
      <c r="T1724" t="s">
        <v>3315</v>
      </c>
      <c r="U1724">
        <f t="shared" si="208"/>
        <v>2002</v>
      </c>
      <c r="V1724" t="str">
        <f t="shared" si="212"/>
        <v>01</v>
      </c>
      <c r="W1724" t="str">
        <f t="shared" si="213"/>
        <v>01</v>
      </c>
      <c r="X1724" s="8">
        <f t="shared" si="214"/>
        <v>37257</v>
      </c>
      <c r="Y1724">
        <f t="shared" si="209"/>
        <v>11.8</v>
      </c>
      <c r="Z1724" t="str">
        <f t="shared" si="210"/>
        <v>GRUENFARBE</v>
      </c>
      <c r="AA1724" s="9" t="str">
        <f t="shared" si="211"/>
        <v>01.01.2002</v>
      </c>
      <c r="AB1724" s="9" t="str">
        <f t="shared" si="215"/>
        <v>Nein</v>
      </c>
    </row>
    <row r="1725" spans="1:28" x14ac:dyDescent="0.25">
      <c r="A1725" t="s">
        <v>7843</v>
      </c>
      <c r="B1725" t="s">
        <v>7844</v>
      </c>
      <c r="C1725" t="s">
        <v>51</v>
      </c>
      <c r="D1725" t="s">
        <v>5707</v>
      </c>
      <c r="E1725" t="s">
        <v>5708</v>
      </c>
      <c r="F1725" t="s">
        <v>51</v>
      </c>
      <c r="G1725" t="s">
        <v>63</v>
      </c>
      <c r="H1725" t="s">
        <v>51</v>
      </c>
      <c r="I1725" s="3" t="s">
        <v>9496</v>
      </c>
      <c r="J1725" t="s">
        <v>54</v>
      </c>
      <c r="K1725" t="s">
        <v>59</v>
      </c>
      <c r="L1725" t="s">
        <v>51</v>
      </c>
      <c r="M1725" t="s">
        <v>51</v>
      </c>
      <c r="N1725" t="s">
        <v>59</v>
      </c>
      <c r="O1725" t="s">
        <v>56</v>
      </c>
      <c r="P1725" t="s">
        <v>51</v>
      </c>
      <c r="Q1725" s="1" t="s">
        <v>7835</v>
      </c>
      <c r="R1725" t="s">
        <v>51</v>
      </c>
      <c r="S1725" t="s">
        <v>918</v>
      </c>
      <c r="T1725" t="s">
        <v>1473</v>
      </c>
      <c r="U1725">
        <f t="shared" si="208"/>
        <v>2001</v>
      </c>
      <c r="V1725" t="str">
        <f t="shared" si="212"/>
        <v>01</v>
      </c>
      <c r="W1725" t="str">
        <f t="shared" si="213"/>
        <v>01</v>
      </c>
      <c r="X1725" s="8">
        <f t="shared" si="214"/>
        <v>36892</v>
      </c>
      <c r="Y1725">
        <f t="shared" si="209"/>
        <v>11.8</v>
      </c>
      <c r="Z1725" t="str">
        <f t="shared" si="210"/>
        <v>GRUENFARBE</v>
      </c>
      <c r="AA1725" s="9" t="str">
        <f t="shared" si="211"/>
        <v>01.01.2001</v>
      </c>
      <c r="AB1725" s="9" t="str">
        <f t="shared" si="215"/>
        <v>Nein</v>
      </c>
    </row>
    <row r="1726" spans="1:28" x14ac:dyDescent="0.25">
      <c r="A1726" t="s">
        <v>7839</v>
      </c>
      <c r="B1726" t="s">
        <v>51</v>
      </c>
      <c r="C1726" t="s">
        <v>51</v>
      </c>
      <c r="D1726" t="s">
        <v>6857</v>
      </c>
      <c r="E1726" t="s">
        <v>6858</v>
      </c>
      <c r="F1726" t="s">
        <v>51</v>
      </c>
      <c r="G1726" t="s">
        <v>58</v>
      </c>
      <c r="H1726" t="s">
        <v>51</v>
      </c>
      <c r="I1726" s="3" t="s">
        <v>9549</v>
      </c>
      <c r="J1726" t="s">
        <v>54</v>
      </c>
      <c r="K1726" t="s">
        <v>59</v>
      </c>
      <c r="L1726" t="s">
        <v>51</v>
      </c>
      <c r="M1726" t="s">
        <v>51</v>
      </c>
      <c r="N1726" t="s">
        <v>59</v>
      </c>
      <c r="O1726" t="s">
        <v>56</v>
      </c>
      <c r="P1726" t="s">
        <v>51</v>
      </c>
      <c r="Q1726" s="1" t="s">
        <v>7835</v>
      </c>
      <c r="R1726" t="s">
        <v>51</v>
      </c>
      <c r="S1726" t="s">
        <v>1225</v>
      </c>
      <c r="T1726" t="s">
        <v>2279</v>
      </c>
      <c r="U1726">
        <f t="shared" si="208"/>
        <v>1995</v>
      </c>
      <c r="V1726" t="str">
        <f t="shared" si="212"/>
        <v>01</v>
      </c>
      <c r="W1726" t="str">
        <f t="shared" si="213"/>
        <v>01</v>
      </c>
      <c r="X1726" s="8">
        <f t="shared" si="214"/>
        <v>34700</v>
      </c>
      <c r="Y1726">
        <f t="shared" si="209"/>
        <v>11.8</v>
      </c>
      <c r="Z1726" t="str">
        <f t="shared" si="210"/>
        <v>GRUENFARBE</v>
      </c>
      <c r="AA1726" s="9" t="str">
        <f t="shared" si="211"/>
        <v>01.01.1995</v>
      </c>
      <c r="AB1726" s="9" t="str">
        <f t="shared" si="215"/>
        <v>Nein</v>
      </c>
    </row>
    <row r="1727" spans="1:28" x14ac:dyDescent="0.25">
      <c r="A1727" t="s">
        <v>7850</v>
      </c>
      <c r="B1727" t="s">
        <v>51</v>
      </c>
      <c r="C1727" t="s">
        <v>7851</v>
      </c>
      <c r="D1727" t="s">
        <v>7852</v>
      </c>
      <c r="E1727" t="s">
        <v>7853</v>
      </c>
      <c r="F1727" t="s">
        <v>7854</v>
      </c>
      <c r="G1727" t="s">
        <v>58</v>
      </c>
      <c r="H1727" t="s">
        <v>51</v>
      </c>
      <c r="I1727" s="3" t="s">
        <v>9698</v>
      </c>
      <c r="J1727" t="s">
        <v>54</v>
      </c>
      <c r="K1727" t="s">
        <v>59</v>
      </c>
      <c r="L1727" t="s">
        <v>51</v>
      </c>
      <c r="M1727" t="s">
        <v>51</v>
      </c>
      <c r="N1727" t="s">
        <v>59</v>
      </c>
      <c r="O1727" t="s">
        <v>56</v>
      </c>
      <c r="P1727" t="s">
        <v>51</v>
      </c>
      <c r="Q1727" s="1" t="s">
        <v>7849</v>
      </c>
      <c r="R1727" t="s">
        <v>51</v>
      </c>
      <c r="S1727" t="s">
        <v>51</v>
      </c>
      <c r="T1727" t="s">
        <v>51</v>
      </c>
      <c r="U1727">
        <f t="shared" si="208"/>
        <v>2016</v>
      </c>
      <c r="V1727" t="str">
        <f t="shared" si="212"/>
        <v>01</v>
      </c>
      <c r="W1727" t="str">
        <f t="shared" si="213"/>
        <v>01</v>
      </c>
      <c r="X1727" s="8">
        <f t="shared" si="214"/>
        <v>42370</v>
      </c>
      <c r="Y1727">
        <f t="shared" si="209"/>
        <v>11.7</v>
      </c>
      <c r="Z1727" t="str">
        <f t="shared" si="210"/>
        <v>GRUENFARBE</v>
      </c>
      <c r="AA1727" s="9" t="str">
        <f t="shared" si="211"/>
        <v>01.01.2016</v>
      </c>
      <c r="AB1727" s="9" t="str">
        <f t="shared" si="215"/>
        <v>Nein</v>
      </c>
    </row>
    <row r="1728" spans="1:28" x14ac:dyDescent="0.25">
      <c r="A1728" t="s">
        <v>7845</v>
      </c>
      <c r="B1728" t="s">
        <v>51</v>
      </c>
      <c r="C1728" t="s">
        <v>7846</v>
      </c>
      <c r="D1728" t="s">
        <v>7847</v>
      </c>
      <c r="E1728" t="s">
        <v>6854</v>
      </c>
      <c r="F1728" t="s">
        <v>7848</v>
      </c>
      <c r="G1728" t="s">
        <v>69</v>
      </c>
      <c r="H1728" t="s">
        <v>51</v>
      </c>
      <c r="I1728" s="3" t="s">
        <v>9369</v>
      </c>
      <c r="J1728" t="s">
        <v>54</v>
      </c>
      <c r="K1728" t="s">
        <v>59</v>
      </c>
      <c r="L1728" t="s">
        <v>51</v>
      </c>
      <c r="M1728" t="s">
        <v>51</v>
      </c>
      <c r="N1728" t="s">
        <v>59</v>
      </c>
      <c r="O1728" t="s">
        <v>56</v>
      </c>
      <c r="P1728" t="s">
        <v>51</v>
      </c>
      <c r="Q1728" s="1" t="s">
        <v>7849</v>
      </c>
      <c r="R1728" t="s">
        <v>51</v>
      </c>
      <c r="S1728" t="s">
        <v>51</v>
      </c>
      <c r="T1728" t="s">
        <v>51</v>
      </c>
      <c r="U1728">
        <f t="shared" si="208"/>
        <v>2015</v>
      </c>
      <c r="V1728" t="str">
        <f t="shared" si="212"/>
        <v>01</v>
      </c>
      <c r="W1728" t="str">
        <f t="shared" si="213"/>
        <v>01</v>
      </c>
      <c r="X1728" s="8">
        <f t="shared" si="214"/>
        <v>42005</v>
      </c>
      <c r="Y1728">
        <f t="shared" si="209"/>
        <v>11.7</v>
      </c>
      <c r="Z1728" t="str">
        <f t="shared" si="210"/>
        <v>GRUENFARBE</v>
      </c>
      <c r="AA1728" s="9" t="str">
        <f t="shared" si="211"/>
        <v>01.01.2015</v>
      </c>
      <c r="AB1728" s="9" t="str">
        <f t="shared" si="215"/>
        <v>Nein</v>
      </c>
    </row>
    <row r="1729" spans="1:28" x14ac:dyDescent="0.25">
      <c r="A1729" t="s">
        <v>7855</v>
      </c>
      <c r="B1729" t="s">
        <v>51</v>
      </c>
      <c r="C1729" t="s">
        <v>51</v>
      </c>
      <c r="D1729" t="s">
        <v>7856</v>
      </c>
      <c r="E1729" t="s">
        <v>7857</v>
      </c>
      <c r="F1729" t="s">
        <v>7858</v>
      </c>
      <c r="G1729" t="s">
        <v>93</v>
      </c>
      <c r="H1729" t="s">
        <v>51</v>
      </c>
      <c r="I1729" s="3" t="s">
        <v>9304</v>
      </c>
      <c r="J1729" t="s">
        <v>54</v>
      </c>
      <c r="K1729" t="s">
        <v>55</v>
      </c>
      <c r="L1729" t="s">
        <v>51</v>
      </c>
      <c r="M1729" t="s">
        <v>51</v>
      </c>
      <c r="N1729" t="s">
        <v>55</v>
      </c>
      <c r="O1729" t="s">
        <v>56</v>
      </c>
      <c r="P1729" t="s">
        <v>51</v>
      </c>
      <c r="Q1729" s="1" t="s">
        <v>7849</v>
      </c>
      <c r="R1729" t="s">
        <v>51</v>
      </c>
      <c r="S1729" t="s">
        <v>51</v>
      </c>
      <c r="T1729" t="s">
        <v>1192</v>
      </c>
      <c r="U1729">
        <f t="shared" si="208"/>
        <v>2011</v>
      </c>
      <c r="V1729" t="str">
        <f t="shared" si="212"/>
        <v>01</v>
      </c>
      <c r="W1729" t="str">
        <f t="shared" si="213"/>
        <v>01</v>
      </c>
      <c r="X1729" s="8">
        <f t="shared" si="214"/>
        <v>40544</v>
      </c>
      <c r="Y1729">
        <f t="shared" si="209"/>
        <v>11.7</v>
      </c>
      <c r="Z1729" t="str">
        <f t="shared" si="210"/>
        <v>GRUENFARBE</v>
      </c>
      <c r="AA1729" s="9" t="str">
        <f t="shared" si="211"/>
        <v>01.01.2011</v>
      </c>
      <c r="AB1729" s="9" t="str">
        <f t="shared" si="215"/>
        <v>Nein</v>
      </c>
    </row>
    <row r="1730" spans="1:28" x14ac:dyDescent="0.25">
      <c r="A1730" t="s">
        <v>7864</v>
      </c>
      <c r="B1730" t="s">
        <v>7865</v>
      </c>
      <c r="C1730" t="s">
        <v>51</v>
      </c>
      <c r="D1730" t="s">
        <v>7113</v>
      </c>
      <c r="E1730" t="s">
        <v>7114</v>
      </c>
      <c r="F1730" t="s">
        <v>51</v>
      </c>
      <c r="G1730" t="s">
        <v>79</v>
      </c>
      <c r="H1730" t="s">
        <v>51</v>
      </c>
      <c r="I1730" s="3" t="s">
        <v>9269</v>
      </c>
      <c r="J1730" t="s">
        <v>54</v>
      </c>
      <c r="K1730" t="s">
        <v>55</v>
      </c>
      <c r="L1730" t="s">
        <v>51</v>
      </c>
      <c r="M1730" t="s">
        <v>51</v>
      </c>
      <c r="N1730" t="s">
        <v>55</v>
      </c>
      <c r="O1730" t="s">
        <v>56</v>
      </c>
      <c r="P1730" t="s">
        <v>51</v>
      </c>
      <c r="Q1730" s="1" t="s">
        <v>7849</v>
      </c>
      <c r="R1730" t="s">
        <v>51</v>
      </c>
      <c r="S1730" t="s">
        <v>450</v>
      </c>
      <c r="T1730" t="s">
        <v>1356</v>
      </c>
      <c r="U1730">
        <f t="shared" si="208"/>
        <v>2010</v>
      </c>
      <c r="V1730" t="str">
        <f t="shared" si="212"/>
        <v>01</v>
      </c>
      <c r="W1730" t="str">
        <f t="shared" si="213"/>
        <v>01</v>
      </c>
      <c r="X1730" s="8">
        <f t="shared" si="214"/>
        <v>40179</v>
      </c>
      <c r="Y1730">
        <f t="shared" si="209"/>
        <v>11.7</v>
      </c>
      <c r="Z1730" t="str">
        <f t="shared" si="210"/>
        <v>GRUENFARBE</v>
      </c>
      <c r="AA1730" s="9" t="str">
        <f t="shared" si="211"/>
        <v>01.01.2010</v>
      </c>
      <c r="AB1730" s="9" t="str">
        <f t="shared" si="215"/>
        <v>Nein</v>
      </c>
    </row>
    <row r="1731" spans="1:28" x14ac:dyDescent="0.25">
      <c r="A1731" t="s">
        <v>7859</v>
      </c>
      <c r="B1731" t="s">
        <v>6077</v>
      </c>
      <c r="C1731" t="s">
        <v>7860</v>
      </c>
      <c r="D1731" t="s">
        <v>6079</v>
      </c>
      <c r="E1731" t="s">
        <v>6080</v>
      </c>
      <c r="F1731" t="s">
        <v>6081</v>
      </c>
      <c r="G1731" t="s">
        <v>63</v>
      </c>
      <c r="H1731" t="s">
        <v>7861</v>
      </c>
      <c r="I1731" s="3" t="s">
        <v>9995</v>
      </c>
      <c r="J1731" t="s">
        <v>54</v>
      </c>
      <c r="K1731" t="s">
        <v>1281</v>
      </c>
      <c r="L1731" t="s">
        <v>1281</v>
      </c>
      <c r="M1731" t="s">
        <v>6726</v>
      </c>
      <c r="N1731" t="s">
        <v>1281</v>
      </c>
      <c r="O1731" t="s">
        <v>74</v>
      </c>
      <c r="P1731" t="s">
        <v>74</v>
      </c>
      <c r="Q1731" s="1" t="s">
        <v>7849</v>
      </c>
      <c r="R1731" t="s">
        <v>7862</v>
      </c>
      <c r="S1731" t="s">
        <v>1225</v>
      </c>
      <c r="T1731" t="s">
        <v>6084</v>
      </c>
      <c r="U1731">
        <f t="shared" ref="U1731:U1794" si="216">VALUE(IF(LEN(I1731)&gt;3,RIGHT(I1731,4),1990))</f>
        <v>2009</v>
      </c>
      <c r="V1731" t="str">
        <f t="shared" si="212"/>
        <v>01</v>
      </c>
      <c r="W1731" t="str">
        <f t="shared" si="213"/>
        <v>07</v>
      </c>
      <c r="X1731" s="8">
        <f t="shared" si="214"/>
        <v>39820</v>
      </c>
      <c r="Y1731">
        <f t="shared" ref="Y1731:Y1794" si="217">VALUE(Q1731)</f>
        <v>11.7</v>
      </c>
      <c r="Z1731" t="str">
        <f t="shared" ref="Z1731:Z1794" si="218">IF(VALUE(U1731)&lt;1990,"ROTFARBE","GRUENFARBE")</f>
        <v>GRUENFARBE</v>
      </c>
      <c r="AA1731" s="9" t="str">
        <f t="shared" ref="AA1731:AA1794" si="219">TEXT(I1731,"DD.MM.YYYY")</f>
        <v>07.01.2009</v>
      </c>
      <c r="AB1731" s="9" t="str">
        <f t="shared" si="215"/>
        <v>Nein</v>
      </c>
    </row>
    <row r="1732" spans="1:28" x14ac:dyDescent="0.25">
      <c r="A1732" t="s">
        <v>7866</v>
      </c>
      <c r="B1732" t="s">
        <v>51</v>
      </c>
      <c r="C1732" t="s">
        <v>51</v>
      </c>
      <c r="D1732" t="s">
        <v>4933</v>
      </c>
      <c r="E1732" t="s">
        <v>3762</v>
      </c>
      <c r="F1732" t="s">
        <v>51</v>
      </c>
      <c r="G1732" t="s">
        <v>79</v>
      </c>
      <c r="H1732" t="s">
        <v>51</v>
      </c>
      <c r="I1732" s="3" t="s">
        <v>9496</v>
      </c>
      <c r="J1732" t="s">
        <v>54</v>
      </c>
      <c r="K1732" t="s">
        <v>59</v>
      </c>
      <c r="L1732" t="s">
        <v>51</v>
      </c>
      <c r="M1732" t="s">
        <v>51</v>
      </c>
      <c r="N1732" t="s">
        <v>59</v>
      </c>
      <c r="O1732" t="s">
        <v>56</v>
      </c>
      <c r="P1732" t="s">
        <v>51</v>
      </c>
      <c r="Q1732" s="1" t="s">
        <v>7849</v>
      </c>
      <c r="R1732" t="s">
        <v>51</v>
      </c>
      <c r="S1732" t="s">
        <v>1225</v>
      </c>
      <c r="T1732" t="s">
        <v>1279</v>
      </c>
      <c r="U1732">
        <f t="shared" si="216"/>
        <v>2001</v>
      </c>
      <c r="V1732" t="str">
        <f t="shared" ref="V1732:V1795" si="220">TEXT(IF(LEN(I1732)=10,MID(I1732,4,2),1),"00")</f>
        <v>01</v>
      </c>
      <c r="W1732" t="str">
        <f t="shared" ref="W1732:W1795" si="221">TEXT(IF(LEN(I1732)=10,MID(I1732,1,2),1),"00")</f>
        <v>01</v>
      </c>
      <c r="X1732" s="8">
        <f t="shared" ref="X1732:X1795" si="222">DATE(U1732,V1732,W1732)</f>
        <v>36892</v>
      </c>
      <c r="Y1732">
        <f t="shared" si="217"/>
        <v>11.7</v>
      </c>
      <c r="Z1732" t="str">
        <f t="shared" si="218"/>
        <v>GRUENFARBE</v>
      </c>
      <c r="AA1732" s="9" t="str">
        <f t="shared" si="219"/>
        <v>01.01.2001</v>
      </c>
      <c r="AB1732" s="9" t="str">
        <f t="shared" ref="AB1732:AB1795" si="223">IF(Y1732&gt;AD$4,"Ja","Nein")</f>
        <v>Nein</v>
      </c>
    </row>
    <row r="1733" spans="1:28" x14ac:dyDescent="0.25">
      <c r="A1733" t="s">
        <v>7863</v>
      </c>
      <c r="B1733" t="s">
        <v>51</v>
      </c>
      <c r="C1733" t="s">
        <v>51</v>
      </c>
      <c r="D1733" t="s">
        <v>6050</v>
      </c>
      <c r="E1733" t="s">
        <v>6051</v>
      </c>
      <c r="F1733" t="s">
        <v>51</v>
      </c>
      <c r="G1733" t="s">
        <v>58</v>
      </c>
      <c r="H1733" t="s">
        <v>51</v>
      </c>
      <c r="I1733" s="3" t="s">
        <v>9492</v>
      </c>
      <c r="J1733" t="s">
        <v>54</v>
      </c>
      <c r="K1733" t="s">
        <v>59</v>
      </c>
      <c r="L1733" t="s">
        <v>51</v>
      </c>
      <c r="M1733" t="s">
        <v>51</v>
      </c>
      <c r="N1733" t="s">
        <v>59</v>
      </c>
      <c r="O1733" t="s">
        <v>56</v>
      </c>
      <c r="P1733" t="s">
        <v>51</v>
      </c>
      <c r="Q1733" s="1" t="s">
        <v>7849</v>
      </c>
      <c r="R1733" t="s">
        <v>51</v>
      </c>
      <c r="S1733" t="s">
        <v>1225</v>
      </c>
      <c r="T1733" t="s">
        <v>1279</v>
      </c>
      <c r="U1733">
        <f t="shared" si="216"/>
        <v>1999</v>
      </c>
      <c r="V1733" t="str">
        <f t="shared" si="220"/>
        <v>01</v>
      </c>
      <c r="W1733" t="str">
        <f t="shared" si="221"/>
        <v>01</v>
      </c>
      <c r="X1733" s="8">
        <f t="shared" si="222"/>
        <v>36161</v>
      </c>
      <c r="Y1733">
        <f t="shared" si="217"/>
        <v>11.7</v>
      </c>
      <c r="Z1733" t="str">
        <f t="shared" si="218"/>
        <v>GRUENFARBE</v>
      </c>
      <c r="AA1733" s="9" t="str">
        <f t="shared" si="219"/>
        <v>01.01.1999</v>
      </c>
      <c r="AB1733" s="9" t="str">
        <f t="shared" si="223"/>
        <v>Nein</v>
      </c>
    </row>
    <row r="1734" spans="1:28" x14ac:dyDescent="0.25">
      <c r="A1734" t="s">
        <v>7886</v>
      </c>
      <c r="B1734" t="s">
        <v>7887</v>
      </c>
      <c r="C1734" t="s">
        <v>51</v>
      </c>
      <c r="D1734" t="s">
        <v>7888</v>
      </c>
      <c r="E1734" t="s">
        <v>1657</v>
      </c>
      <c r="F1734" t="s">
        <v>51</v>
      </c>
      <c r="G1734" t="s">
        <v>63</v>
      </c>
      <c r="H1734" t="s">
        <v>1245</v>
      </c>
      <c r="I1734" s="3" t="s">
        <v>9998</v>
      </c>
      <c r="J1734" t="s">
        <v>54</v>
      </c>
      <c r="K1734" t="s">
        <v>1281</v>
      </c>
      <c r="L1734" t="s">
        <v>51</v>
      </c>
      <c r="M1734" t="s">
        <v>51</v>
      </c>
      <c r="N1734" t="s">
        <v>1281</v>
      </c>
      <c r="O1734" t="s">
        <v>74</v>
      </c>
      <c r="P1734" t="s">
        <v>56</v>
      </c>
      <c r="Q1734" s="1" t="s">
        <v>7873</v>
      </c>
      <c r="R1734" t="s">
        <v>7889</v>
      </c>
      <c r="S1734" t="s">
        <v>1225</v>
      </c>
      <c r="T1734" t="s">
        <v>673</v>
      </c>
      <c r="U1734">
        <f t="shared" si="216"/>
        <v>2011</v>
      </c>
      <c r="V1734" t="str">
        <f t="shared" si="220"/>
        <v>05</v>
      </c>
      <c r="W1734" t="str">
        <f t="shared" si="221"/>
        <v>03</v>
      </c>
      <c r="X1734" s="8">
        <f t="shared" si="222"/>
        <v>40666</v>
      </c>
      <c r="Y1734">
        <f t="shared" si="217"/>
        <v>11.6</v>
      </c>
      <c r="Z1734" t="str">
        <f t="shared" si="218"/>
        <v>GRUENFARBE</v>
      </c>
      <c r="AA1734" s="9" t="str">
        <f t="shared" si="219"/>
        <v>03.05.2011</v>
      </c>
      <c r="AB1734" s="9" t="str">
        <f t="shared" si="223"/>
        <v>Nein</v>
      </c>
    </row>
    <row r="1735" spans="1:28" x14ac:dyDescent="0.25">
      <c r="A1735" t="s">
        <v>7878</v>
      </c>
      <c r="B1735" t="s">
        <v>7879</v>
      </c>
      <c r="C1735" t="s">
        <v>51</v>
      </c>
      <c r="D1735" t="s">
        <v>7880</v>
      </c>
      <c r="E1735" t="s">
        <v>7881</v>
      </c>
      <c r="F1735" t="s">
        <v>51</v>
      </c>
      <c r="G1735" t="s">
        <v>77</v>
      </c>
      <c r="H1735" t="s">
        <v>51</v>
      </c>
      <c r="I1735" s="3" t="s">
        <v>9566</v>
      </c>
      <c r="J1735" t="s">
        <v>54</v>
      </c>
      <c r="K1735" t="s">
        <v>59</v>
      </c>
      <c r="L1735" t="s">
        <v>51</v>
      </c>
      <c r="M1735" t="s">
        <v>51</v>
      </c>
      <c r="N1735" t="s">
        <v>59</v>
      </c>
      <c r="O1735" t="s">
        <v>56</v>
      </c>
      <c r="P1735" t="s">
        <v>74</v>
      </c>
      <c r="Q1735" s="1" t="s">
        <v>7873</v>
      </c>
      <c r="R1735" t="s">
        <v>7882</v>
      </c>
      <c r="S1735" t="s">
        <v>1225</v>
      </c>
      <c r="T1735" t="s">
        <v>471</v>
      </c>
      <c r="U1735">
        <f t="shared" si="216"/>
        <v>2009</v>
      </c>
      <c r="V1735" t="str">
        <f t="shared" si="220"/>
        <v>01</v>
      </c>
      <c r="W1735" t="str">
        <f t="shared" si="221"/>
        <v>01</v>
      </c>
      <c r="X1735" s="8">
        <f t="shared" si="222"/>
        <v>39814</v>
      </c>
      <c r="Y1735">
        <f t="shared" si="217"/>
        <v>11.6</v>
      </c>
      <c r="Z1735" t="str">
        <f t="shared" si="218"/>
        <v>GRUENFARBE</v>
      </c>
      <c r="AA1735" s="9" t="str">
        <f t="shared" si="219"/>
        <v>01.01.2009</v>
      </c>
      <c r="AB1735" s="9" t="str">
        <f t="shared" si="223"/>
        <v>Nein</v>
      </c>
    </row>
    <row r="1736" spans="1:28" x14ac:dyDescent="0.25">
      <c r="A1736" t="s">
        <v>7891</v>
      </c>
      <c r="B1736" t="s">
        <v>51</v>
      </c>
      <c r="C1736" t="s">
        <v>51</v>
      </c>
      <c r="D1736" t="s">
        <v>7892</v>
      </c>
      <c r="E1736" t="s">
        <v>7893</v>
      </c>
      <c r="F1736" t="s">
        <v>51</v>
      </c>
      <c r="G1736" t="s">
        <v>63</v>
      </c>
      <c r="H1736" t="s">
        <v>51</v>
      </c>
      <c r="I1736" s="3" t="s">
        <v>9601</v>
      </c>
      <c r="J1736" t="s">
        <v>54</v>
      </c>
      <c r="K1736" t="s">
        <v>59</v>
      </c>
      <c r="L1736" t="s">
        <v>51</v>
      </c>
      <c r="M1736" t="s">
        <v>51</v>
      </c>
      <c r="N1736" t="s">
        <v>59</v>
      </c>
      <c r="O1736" t="s">
        <v>56</v>
      </c>
      <c r="P1736" t="s">
        <v>51</v>
      </c>
      <c r="Q1736" s="1" t="s">
        <v>7873</v>
      </c>
      <c r="R1736" t="s">
        <v>51</v>
      </c>
      <c r="S1736" t="s">
        <v>1225</v>
      </c>
      <c r="T1736" t="s">
        <v>7894</v>
      </c>
      <c r="U1736">
        <f t="shared" si="216"/>
        <v>2002</v>
      </c>
      <c r="V1736" t="str">
        <f t="shared" si="220"/>
        <v>01</v>
      </c>
      <c r="W1736" t="str">
        <f t="shared" si="221"/>
        <v>01</v>
      </c>
      <c r="X1736" s="8">
        <f t="shared" si="222"/>
        <v>37257</v>
      </c>
      <c r="Y1736">
        <f t="shared" si="217"/>
        <v>11.6</v>
      </c>
      <c r="Z1736" t="str">
        <f t="shared" si="218"/>
        <v>GRUENFARBE</v>
      </c>
      <c r="AA1736" s="9" t="str">
        <f t="shared" si="219"/>
        <v>01.01.2002</v>
      </c>
      <c r="AB1736" s="9" t="str">
        <f t="shared" si="223"/>
        <v>Nein</v>
      </c>
    </row>
    <row r="1737" spans="1:28" x14ac:dyDescent="0.25">
      <c r="A1737" t="s">
        <v>7895</v>
      </c>
      <c r="B1737" t="s">
        <v>7896</v>
      </c>
      <c r="C1737" t="s">
        <v>51</v>
      </c>
      <c r="D1737" t="s">
        <v>7897</v>
      </c>
      <c r="E1737" t="s">
        <v>7898</v>
      </c>
      <c r="F1737" t="s">
        <v>51</v>
      </c>
      <c r="G1737" t="s">
        <v>58</v>
      </c>
      <c r="H1737" t="s">
        <v>51</v>
      </c>
      <c r="I1737" s="3" t="s">
        <v>9642</v>
      </c>
      <c r="J1737" t="s">
        <v>54</v>
      </c>
      <c r="K1737" t="s">
        <v>59</v>
      </c>
      <c r="L1737" t="s">
        <v>51</v>
      </c>
      <c r="M1737" t="s">
        <v>51</v>
      </c>
      <c r="N1737" t="s">
        <v>59</v>
      </c>
      <c r="O1737" t="s">
        <v>56</v>
      </c>
      <c r="P1737" t="s">
        <v>51</v>
      </c>
      <c r="Q1737" s="1" t="s">
        <v>7873</v>
      </c>
      <c r="R1737" t="s">
        <v>51</v>
      </c>
      <c r="S1737" t="s">
        <v>918</v>
      </c>
      <c r="T1737" t="s">
        <v>2279</v>
      </c>
      <c r="U1737">
        <f t="shared" si="216"/>
        <v>2000</v>
      </c>
      <c r="V1737" t="str">
        <f t="shared" si="220"/>
        <v>01</v>
      </c>
      <c r="W1737" t="str">
        <f t="shared" si="221"/>
        <v>01</v>
      </c>
      <c r="X1737" s="8">
        <f t="shared" si="222"/>
        <v>36526</v>
      </c>
      <c r="Y1737">
        <f t="shared" si="217"/>
        <v>11.6</v>
      </c>
      <c r="Z1737" t="str">
        <f t="shared" si="218"/>
        <v>GRUENFARBE</v>
      </c>
      <c r="AA1737" s="9" t="str">
        <f t="shared" si="219"/>
        <v>01.01.2000</v>
      </c>
      <c r="AB1737" s="9" t="str">
        <f t="shared" si="223"/>
        <v>Nein</v>
      </c>
    </row>
    <row r="1738" spans="1:28" x14ac:dyDescent="0.25">
      <c r="A1738" t="s">
        <v>7883</v>
      </c>
      <c r="B1738" t="s">
        <v>824</v>
      </c>
      <c r="C1738" t="s">
        <v>7884</v>
      </c>
      <c r="D1738" t="s">
        <v>6230</v>
      </c>
      <c r="E1738" t="s">
        <v>6231</v>
      </c>
      <c r="F1738" t="s">
        <v>7885</v>
      </c>
      <c r="G1738" t="s">
        <v>81</v>
      </c>
      <c r="H1738" t="s">
        <v>7884</v>
      </c>
      <c r="I1738" s="3" t="s">
        <v>9492</v>
      </c>
      <c r="J1738" t="s">
        <v>54</v>
      </c>
      <c r="K1738" t="s">
        <v>59</v>
      </c>
      <c r="L1738" t="s">
        <v>51</v>
      </c>
      <c r="M1738" t="s">
        <v>51</v>
      </c>
      <c r="N1738" t="s">
        <v>59</v>
      </c>
      <c r="O1738" t="s">
        <v>56</v>
      </c>
      <c r="P1738" t="s">
        <v>51</v>
      </c>
      <c r="Q1738" s="1" t="s">
        <v>7873</v>
      </c>
      <c r="R1738" t="s">
        <v>7884</v>
      </c>
      <c r="S1738" t="s">
        <v>1225</v>
      </c>
      <c r="T1738" t="s">
        <v>1625</v>
      </c>
      <c r="U1738">
        <f t="shared" si="216"/>
        <v>1999</v>
      </c>
      <c r="V1738" t="str">
        <f t="shared" si="220"/>
        <v>01</v>
      </c>
      <c r="W1738" t="str">
        <f t="shared" si="221"/>
        <v>01</v>
      </c>
      <c r="X1738" s="8">
        <f t="shared" si="222"/>
        <v>36161</v>
      </c>
      <c r="Y1738">
        <f t="shared" si="217"/>
        <v>11.6</v>
      </c>
      <c r="Z1738" t="str">
        <f t="shared" si="218"/>
        <v>GRUENFARBE</v>
      </c>
      <c r="AA1738" s="9" t="str">
        <f t="shared" si="219"/>
        <v>01.01.1999</v>
      </c>
      <c r="AB1738" s="9" t="str">
        <f t="shared" si="223"/>
        <v>Nein</v>
      </c>
    </row>
    <row r="1739" spans="1:28" x14ac:dyDescent="0.25">
      <c r="A1739" t="s">
        <v>7890</v>
      </c>
      <c r="B1739" t="s">
        <v>6943</v>
      </c>
      <c r="C1739" t="s">
        <v>6944</v>
      </c>
      <c r="D1739" t="s">
        <v>6945</v>
      </c>
      <c r="E1739" t="s">
        <v>6946</v>
      </c>
      <c r="F1739" t="s">
        <v>51</v>
      </c>
      <c r="G1739" t="s">
        <v>77</v>
      </c>
      <c r="H1739" t="s">
        <v>3270</v>
      </c>
      <c r="I1739" s="4" t="s">
        <v>9999</v>
      </c>
      <c r="J1739" t="s">
        <v>54</v>
      </c>
      <c r="K1739" t="s">
        <v>183</v>
      </c>
      <c r="L1739" t="s">
        <v>73</v>
      </c>
      <c r="M1739" t="s">
        <v>1108</v>
      </c>
      <c r="N1739" t="s">
        <v>73</v>
      </c>
      <c r="O1739" t="s">
        <v>74</v>
      </c>
      <c r="P1739" t="s">
        <v>56</v>
      </c>
      <c r="Q1739" s="1" t="s">
        <v>7873</v>
      </c>
      <c r="R1739" t="s">
        <v>6948</v>
      </c>
      <c r="S1739" t="s">
        <v>1225</v>
      </c>
      <c r="T1739" t="s">
        <v>6949</v>
      </c>
      <c r="U1739">
        <f t="shared" si="216"/>
        <v>1989</v>
      </c>
      <c r="V1739" t="str">
        <f t="shared" si="220"/>
        <v>09</v>
      </c>
      <c r="W1739" t="str">
        <f t="shared" si="221"/>
        <v>18</v>
      </c>
      <c r="X1739" s="8">
        <f t="shared" si="222"/>
        <v>32769</v>
      </c>
      <c r="Y1739">
        <f t="shared" si="217"/>
        <v>11.6</v>
      </c>
      <c r="Z1739" t="str">
        <f t="shared" si="218"/>
        <v>ROTFARBE</v>
      </c>
      <c r="AA1739" s="9" t="str">
        <f t="shared" si="219"/>
        <v>18.09.1989</v>
      </c>
      <c r="AB1739" s="9" t="str">
        <f t="shared" si="223"/>
        <v>Nein</v>
      </c>
    </row>
    <row r="1740" spans="1:28" x14ac:dyDescent="0.25">
      <c r="A1740" t="s">
        <v>7867</v>
      </c>
      <c r="B1740" t="s">
        <v>7868</v>
      </c>
      <c r="C1740" t="s">
        <v>7869</v>
      </c>
      <c r="D1740" t="s">
        <v>7270</v>
      </c>
      <c r="E1740" t="s">
        <v>7271</v>
      </c>
      <c r="F1740" t="s">
        <v>7870</v>
      </c>
      <c r="G1740" t="s">
        <v>356</v>
      </c>
      <c r="H1740" t="s">
        <v>7871</v>
      </c>
      <c r="I1740" s="4" t="s">
        <v>9996</v>
      </c>
      <c r="J1740" t="s">
        <v>54</v>
      </c>
      <c r="K1740" t="s">
        <v>1281</v>
      </c>
      <c r="L1740" t="s">
        <v>7872</v>
      </c>
      <c r="M1740" t="s">
        <v>51</v>
      </c>
      <c r="N1740" t="s">
        <v>1281</v>
      </c>
      <c r="O1740" t="s">
        <v>74</v>
      </c>
      <c r="P1740" t="s">
        <v>56</v>
      </c>
      <c r="Q1740" s="1" t="s">
        <v>7873</v>
      </c>
      <c r="R1740" t="s">
        <v>7874</v>
      </c>
      <c r="S1740" t="s">
        <v>3270</v>
      </c>
      <c r="T1740" t="s">
        <v>7875</v>
      </c>
      <c r="U1740">
        <f t="shared" si="216"/>
        <v>1977</v>
      </c>
      <c r="V1740" t="str">
        <f t="shared" si="220"/>
        <v>06</v>
      </c>
      <c r="W1740" t="str">
        <f t="shared" si="221"/>
        <v>02</v>
      </c>
      <c r="X1740" s="8">
        <f t="shared" si="222"/>
        <v>28278</v>
      </c>
      <c r="Y1740">
        <f t="shared" si="217"/>
        <v>11.6</v>
      </c>
      <c r="Z1740" t="str">
        <f t="shared" si="218"/>
        <v>ROTFARBE</v>
      </c>
      <c r="AA1740" s="9" t="str">
        <f t="shared" si="219"/>
        <v>02.06.1977</v>
      </c>
      <c r="AB1740" s="9" t="str">
        <f t="shared" si="223"/>
        <v>Nein</v>
      </c>
    </row>
    <row r="1741" spans="1:28" x14ac:dyDescent="0.25">
      <c r="A1741" t="s">
        <v>7876</v>
      </c>
      <c r="B1741" t="s">
        <v>7427</v>
      </c>
      <c r="C1741" t="s">
        <v>7428</v>
      </c>
      <c r="D1741" t="s">
        <v>7429</v>
      </c>
      <c r="E1741" t="s">
        <v>2490</v>
      </c>
      <c r="F1741" t="s">
        <v>7430</v>
      </c>
      <c r="G1741" t="s">
        <v>61</v>
      </c>
      <c r="H1741" t="s">
        <v>7877</v>
      </c>
      <c r="I1741" s="4" t="s">
        <v>9997</v>
      </c>
      <c r="J1741" t="s">
        <v>54</v>
      </c>
      <c r="K1741" t="s">
        <v>183</v>
      </c>
      <c r="L1741" t="s">
        <v>7432</v>
      </c>
      <c r="M1741" t="s">
        <v>1471</v>
      </c>
      <c r="N1741" t="s">
        <v>73</v>
      </c>
      <c r="O1741" t="s">
        <v>74</v>
      </c>
      <c r="P1741" t="s">
        <v>56</v>
      </c>
      <c r="Q1741" s="1" t="s">
        <v>7873</v>
      </c>
      <c r="R1741" t="s">
        <v>7433</v>
      </c>
      <c r="S1741" t="s">
        <v>1225</v>
      </c>
      <c r="T1741" t="s">
        <v>1316</v>
      </c>
      <c r="U1741">
        <f t="shared" si="216"/>
        <v>1968</v>
      </c>
      <c r="V1741" t="str">
        <f t="shared" si="220"/>
        <v>07</v>
      </c>
      <c r="W1741" t="str">
        <f t="shared" si="221"/>
        <v>01</v>
      </c>
      <c r="X1741" s="8">
        <f t="shared" si="222"/>
        <v>25020</v>
      </c>
      <c r="Y1741">
        <f t="shared" si="217"/>
        <v>11.6</v>
      </c>
      <c r="Z1741" t="str">
        <f t="shared" si="218"/>
        <v>ROTFARBE</v>
      </c>
      <c r="AA1741" s="9" t="str">
        <f t="shared" si="219"/>
        <v>01.07.1968</v>
      </c>
      <c r="AB1741" s="9" t="str">
        <f t="shared" si="223"/>
        <v>Nein</v>
      </c>
    </row>
    <row r="1742" spans="1:28" x14ac:dyDescent="0.25">
      <c r="A1742" t="s">
        <v>7909</v>
      </c>
      <c r="B1742" t="s">
        <v>1013</v>
      </c>
      <c r="C1742" t="s">
        <v>7910</v>
      </c>
      <c r="D1742" t="s">
        <v>7911</v>
      </c>
      <c r="E1742" t="s">
        <v>1016</v>
      </c>
      <c r="F1742" t="s">
        <v>7912</v>
      </c>
      <c r="G1742" t="s">
        <v>88</v>
      </c>
      <c r="H1742" t="s">
        <v>7910</v>
      </c>
      <c r="I1742" s="3" t="s">
        <v>10002</v>
      </c>
      <c r="J1742" t="s">
        <v>54</v>
      </c>
      <c r="K1742" t="s">
        <v>73</v>
      </c>
      <c r="L1742" t="s">
        <v>51</v>
      </c>
      <c r="M1742" t="s">
        <v>51</v>
      </c>
      <c r="N1742" t="s">
        <v>73</v>
      </c>
      <c r="O1742" t="s">
        <v>74</v>
      </c>
      <c r="P1742" t="s">
        <v>56</v>
      </c>
      <c r="Q1742" s="1" t="s">
        <v>7904</v>
      </c>
      <c r="R1742" t="s">
        <v>7913</v>
      </c>
      <c r="S1742" t="s">
        <v>1225</v>
      </c>
      <c r="T1742" t="s">
        <v>7914</v>
      </c>
      <c r="U1742">
        <f t="shared" si="216"/>
        <v>2018</v>
      </c>
      <c r="V1742" t="str">
        <f t="shared" si="220"/>
        <v>12</v>
      </c>
      <c r="W1742" t="str">
        <f t="shared" si="221"/>
        <v>07</v>
      </c>
      <c r="X1742" s="8">
        <f t="shared" si="222"/>
        <v>43441</v>
      </c>
      <c r="Y1742">
        <f t="shared" si="217"/>
        <v>11.5</v>
      </c>
      <c r="Z1742" t="str">
        <f t="shared" si="218"/>
        <v>GRUENFARBE</v>
      </c>
      <c r="AA1742" s="9" t="str">
        <f t="shared" si="219"/>
        <v>07.12.2018</v>
      </c>
      <c r="AB1742" s="9" t="str">
        <f t="shared" si="223"/>
        <v>Nein</v>
      </c>
    </row>
    <row r="1743" spans="1:28" x14ac:dyDescent="0.25">
      <c r="A1743" t="s">
        <v>7918</v>
      </c>
      <c r="B1743" t="s">
        <v>51</v>
      </c>
      <c r="C1743" t="s">
        <v>7919</v>
      </c>
      <c r="D1743" t="s">
        <v>6386</v>
      </c>
      <c r="E1743" t="s">
        <v>7920</v>
      </c>
      <c r="F1743" t="s">
        <v>7921</v>
      </c>
      <c r="G1743" t="s">
        <v>69</v>
      </c>
      <c r="H1743" t="s">
        <v>51</v>
      </c>
      <c r="I1743" s="3" t="s">
        <v>9698</v>
      </c>
      <c r="J1743" t="s">
        <v>54</v>
      </c>
      <c r="K1743" t="s">
        <v>59</v>
      </c>
      <c r="L1743" t="s">
        <v>51</v>
      </c>
      <c r="M1743" t="s">
        <v>51</v>
      </c>
      <c r="N1743" t="s">
        <v>59</v>
      </c>
      <c r="O1743" t="s">
        <v>56</v>
      </c>
      <c r="P1743" t="s">
        <v>51</v>
      </c>
      <c r="Q1743" s="1" t="s">
        <v>7904</v>
      </c>
      <c r="R1743" t="s">
        <v>51</v>
      </c>
      <c r="S1743" t="s">
        <v>51</v>
      </c>
      <c r="T1743" t="s">
        <v>51</v>
      </c>
      <c r="U1743">
        <f t="shared" si="216"/>
        <v>2016</v>
      </c>
      <c r="V1743" t="str">
        <f t="shared" si="220"/>
        <v>01</v>
      </c>
      <c r="W1743" t="str">
        <f t="shared" si="221"/>
        <v>01</v>
      </c>
      <c r="X1743" s="8">
        <f t="shared" si="222"/>
        <v>42370</v>
      </c>
      <c r="Y1743">
        <f t="shared" si="217"/>
        <v>11.5</v>
      </c>
      <c r="Z1743" t="str">
        <f t="shared" si="218"/>
        <v>GRUENFARBE</v>
      </c>
      <c r="AA1743" s="9" t="str">
        <f t="shared" si="219"/>
        <v>01.01.2016</v>
      </c>
      <c r="AB1743" s="9" t="str">
        <f t="shared" si="223"/>
        <v>Nein</v>
      </c>
    </row>
    <row r="1744" spans="1:28" x14ac:dyDescent="0.25">
      <c r="A1744" t="s">
        <v>7915</v>
      </c>
      <c r="B1744" t="s">
        <v>51</v>
      </c>
      <c r="C1744" t="s">
        <v>7916</v>
      </c>
      <c r="D1744" t="s">
        <v>7719</v>
      </c>
      <c r="E1744" t="s">
        <v>7720</v>
      </c>
      <c r="F1744" t="s">
        <v>7917</v>
      </c>
      <c r="G1744" t="s">
        <v>69</v>
      </c>
      <c r="H1744" t="s">
        <v>51</v>
      </c>
      <c r="I1744" s="3" t="s">
        <v>9369</v>
      </c>
      <c r="J1744" t="s">
        <v>54</v>
      </c>
      <c r="K1744" t="s">
        <v>59</v>
      </c>
      <c r="L1744" t="s">
        <v>51</v>
      </c>
      <c r="M1744" t="s">
        <v>51</v>
      </c>
      <c r="N1744" t="s">
        <v>59</v>
      </c>
      <c r="O1744" t="s">
        <v>56</v>
      </c>
      <c r="P1744" t="s">
        <v>51</v>
      </c>
      <c r="Q1744" s="1" t="s">
        <v>7904</v>
      </c>
      <c r="R1744" t="s">
        <v>51</v>
      </c>
      <c r="S1744" t="s">
        <v>51</v>
      </c>
      <c r="T1744" t="s">
        <v>51</v>
      </c>
      <c r="U1744">
        <f t="shared" si="216"/>
        <v>2015</v>
      </c>
      <c r="V1744" t="str">
        <f t="shared" si="220"/>
        <v>01</v>
      </c>
      <c r="W1744" t="str">
        <f t="shared" si="221"/>
        <v>01</v>
      </c>
      <c r="X1744" s="8">
        <f t="shared" si="222"/>
        <v>42005</v>
      </c>
      <c r="Y1744">
        <f t="shared" si="217"/>
        <v>11.5</v>
      </c>
      <c r="Z1744" t="str">
        <f t="shared" si="218"/>
        <v>GRUENFARBE</v>
      </c>
      <c r="AA1744" s="9" t="str">
        <f t="shared" si="219"/>
        <v>01.01.2015</v>
      </c>
      <c r="AB1744" s="9" t="str">
        <f t="shared" si="223"/>
        <v>Nein</v>
      </c>
    </row>
    <row r="1745" spans="1:28" x14ac:dyDescent="0.25">
      <c r="A1745" t="s">
        <v>7922</v>
      </c>
      <c r="B1745" t="s">
        <v>7923</v>
      </c>
      <c r="C1745" t="s">
        <v>7924</v>
      </c>
      <c r="D1745" t="s">
        <v>7925</v>
      </c>
      <c r="E1745" t="s">
        <v>7926</v>
      </c>
      <c r="F1745" t="s">
        <v>7927</v>
      </c>
      <c r="G1745" t="s">
        <v>58</v>
      </c>
      <c r="H1745" t="s">
        <v>51</v>
      </c>
      <c r="I1745" s="3" t="s">
        <v>10003</v>
      </c>
      <c r="J1745" t="s">
        <v>54</v>
      </c>
      <c r="K1745" t="s">
        <v>59</v>
      </c>
      <c r="L1745" t="s">
        <v>51</v>
      </c>
      <c r="M1745" t="s">
        <v>51</v>
      </c>
      <c r="N1745" t="s">
        <v>59</v>
      </c>
      <c r="O1745" t="s">
        <v>56</v>
      </c>
      <c r="P1745" t="s">
        <v>51</v>
      </c>
      <c r="Q1745" s="1" t="s">
        <v>7904</v>
      </c>
      <c r="R1745" t="s">
        <v>7928</v>
      </c>
      <c r="S1745" t="s">
        <v>51</v>
      </c>
      <c r="T1745" t="s">
        <v>51</v>
      </c>
      <c r="U1745">
        <f t="shared" si="216"/>
        <v>2015</v>
      </c>
      <c r="V1745" t="str">
        <f t="shared" si="220"/>
        <v>03</v>
      </c>
      <c r="W1745" t="str">
        <f t="shared" si="221"/>
        <v>18</v>
      </c>
      <c r="X1745" s="8">
        <f t="shared" si="222"/>
        <v>42081</v>
      </c>
      <c r="Y1745">
        <f t="shared" si="217"/>
        <v>11.5</v>
      </c>
      <c r="Z1745" t="str">
        <f t="shared" si="218"/>
        <v>GRUENFARBE</v>
      </c>
      <c r="AA1745" s="9" t="str">
        <f t="shared" si="219"/>
        <v>18.03.2015</v>
      </c>
      <c r="AB1745" s="9" t="str">
        <f t="shared" si="223"/>
        <v>Nein</v>
      </c>
    </row>
    <row r="1746" spans="1:28" x14ac:dyDescent="0.25">
      <c r="A1746" t="s">
        <v>7906</v>
      </c>
      <c r="B1746" t="s">
        <v>1376</v>
      </c>
      <c r="C1746" t="s">
        <v>7907</v>
      </c>
      <c r="D1746" t="s">
        <v>3475</v>
      </c>
      <c r="E1746" t="s">
        <v>632</v>
      </c>
      <c r="F1746" t="s">
        <v>7908</v>
      </c>
      <c r="G1746" t="s">
        <v>58</v>
      </c>
      <c r="H1746" t="s">
        <v>51</v>
      </c>
      <c r="I1746" s="3" t="s">
        <v>10001</v>
      </c>
      <c r="J1746" t="s">
        <v>54</v>
      </c>
      <c r="K1746" t="s">
        <v>59</v>
      </c>
      <c r="L1746" t="s">
        <v>51</v>
      </c>
      <c r="M1746" t="s">
        <v>51</v>
      </c>
      <c r="N1746" t="s">
        <v>59</v>
      </c>
      <c r="O1746" t="s">
        <v>56</v>
      </c>
      <c r="P1746" t="s">
        <v>51</v>
      </c>
      <c r="Q1746" s="1" t="s">
        <v>7904</v>
      </c>
      <c r="R1746" t="s">
        <v>51</v>
      </c>
      <c r="S1746" t="s">
        <v>450</v>
      </c>
      <c r="T1746" t="s">
        <v>1279</v>
      </c>
      <c r="U1746">
        <f t="shared" si="216"/>
        <v>2014</v>
      </c>
      <c r="V1746" t="str">
        <f t="shared" si="220"/>
        <v>12</v>
      </c>
      <c r="W1746" t="str">
        <f t="shared" si="221"/>
        <v>18</v>
      </c>
      <c r="X1746" s="8">
        <f t="shared" si="222"/>
        <v>41991</v>
      </c>
      <c r="Y1746">
        <f t="shared" si="217"/>
        <v>11.5</v>
      </c>
      <c r="Z1746" t="str">
        <f t="shared" si="218"/>
        <v>GRUENFARBE</v>
      </c>
      <c r="AA1746" s="9" t="str">
        <f t="shared" si="219"/>
        <v>18.12.2014</v>
      </c>
      <c r="AB1746" s="9" t="str">
        <f t="shared" si="223"/>
        <v>Nein</v>
      </c>
    </row>
    <row r="1747" spans="1:28" x14ac:dyDescent="0.25">
      <c r="A1747" t="s">
        <v>7933</v>
      </c>
      <c r="B1747" t="s">
        <v>51</v>
      </c>
      <c r="C1747" t="s">
        <v>7934</v>
      </c>
      <c r="D1747" t="s">
        <v>4615</v>
      </c>
      <c r="E1747" t="s">
        <v>7935</v>
      </c>
      <c r="F1747" t="s">
        <v>51</v>
      </c>
      <c r="G1747" t="s">
        <v>81</v>
      </c>
      <c r="H1747" t="s">
        <v>51</v>
      </c>
      <c r="I1747" s="3" t="s">
        <v>10004</v>
      </c>
      <c r="J1747" t="s">
        <v>54</v>
      </c>
      <c r="K1747" t="s">
        <v>59</v>
      </c>
      <c r="L1747" t="s">
        <v>51</v>
      </c>
      <c r="M1747" t="s">
        <v>51</v>
      </c>
      <c r="N1747" t="s">
        <v>59</v>
      </c>
      <c r="O1747" t="s">
        <v>56</v>
      </c>
      <c r="P1747" t="s">
        <v>74</v>
      </c>
      <c r="Q1747" s="1" t="s">
        <v>7904</v>
      </c>
      <c r="R1747" t="s">
        <v>7936</v>
      </c>
      <c r="S1747" t="s">
        <v>107</v>
      </c>
      <c r="T1747" t="s">
        <v>759</v>
      </c>
      <c r="U1747">
        <f t="shared" si="216"/>
        <v>2014</v>
      </c>
      <c r="V1747" t="str">
        <f t="shared" si="220"/>
        <v>11</v>
      </c>
      <c r="W1747" t="str">
        <f t="shared" si="221"/>
        <v>14</v>
      </c>
      <c r="X1747" s="8">
        <f t="shared" si="222"/>
        <v>41957</v>
      </c>
      <c r="Y1747">
        <f t="shared" si="217"/>
        <v>11.5</v>
      </c>
      <c r="Z1747" t="str">
        <f t="shared" si="218"/>
        <v>GRUENFARBE</v>
      </c>
      <c r="AA1747" s="9" t="str">
        <f t="shared" si="219"/>
        <v>14.11.2014</v>
      </c>
      <c r="AB1747" s="9" t="str">
        <f t="shared" si="223"/>
        <v>Nein</v>
      </c>
    </row>
    <row r="1748" spans="1:28" x14ac:dyDescent="0.25">
      <c r="A1748" t="s">
        <v>7937</v>
      </c>
      <c r="B1748" t="s">
        <v>51</v>
      </c>
      <c r="C1748" t="s">
        <v>7938</v>
      </c>
      <c r="D1748" t="s">
        <v>7939</v>
      </c>
      <c r="E1748" t="s">
        <v>7940</v>
      </c>
      <c r="F1748" t="s">
        <v>7941</v>
      </c>
      <c r="G1748" t="s">
        <v>69</v>
      </c>
      <c r="H1748" t="s">
        <v>51</v>
      </c>
      <c r="I1748" s="3" t="s">
        <v>9277</v>
      </c>
      <c r="J1748" t="s">
        <v>54</v>
      </c>
      <c r="K1748" t="s">
        <v>59</v>
      </c>
      <c r="L1748" t="s">
        <v>51</v>
      </c>
      <c r="M1748" t="s">
        <v>51</v>
      </c>
      <c r="N1748" t="s">
        <v>59</v>
      </c>
      <c r="O1748" t="s">
        <v>56</v>
      </c>
      <c r="P1748" t="s">
        <v>74</v>
      </c>
      <c r="Q1748" s="1" t="s">
        <v>7904</v>
      </c>
      <c r="R1748" t="s">
        <v>51</v>
      </c>
      <c r="S1748" t="s">
        <v>1225</v>
      </c>
      <c r="T1748" t="s">
        <v>1523</v>
      </c>
      <c r="U1748">
        <f t="shared" si="216"/>
        <v>2014</v>
      </c>
      <c r="V1748" t="str">
        <f t="shared" si="220"/>
        <v>01</v>
      </c>
      <c r="W1748" t="str">
        <f t="shared" si="221"/>
        <v>01</v>
      </c>
      <c r="X1748" s="8">
        <f t="shared" si="222"/>
        <v>41640</v>
      </c>
      <c r="Y1748">
        <f t="shared" si="217"/>
        <v>11.5</v>
      </c>
      <c r="Z1748" t="str">
        <f t="shared" si="218"/>
        <v>GRUENFARBE</v>
      </c>
      <c r="AA1748" s="9" t="str">
        <f t="shared" si="219"/>
        <v>01.01.2014</v>
      </c>
      <c r="AB1748" s="9" t="str">
        <f t="shared" si="223"/>
        <v>Nein</v>
      </c>
    </row>
    <row r="1749" spans="1:28" x14ac:dyDescent="0.25">
      <c r="A1749" t="s">
        <v>7942</v>
      </c>
      <c r="B1749" t="s">
        <v>51</v>
      </c>
      <c r="C1749" t="s">
        <v>7943</v>
      </c>
      <c r="D1749" t="s">
        <v>4032</v>
      </c>
      <c r="E1749" t="s">
        <v>7944</v>
      </c>
      <c r="F1749" t="s">
        <v>7945</v>
      </c>
      <c r="G1749" t="s">
        <v>69</v>
      </c>
      <c r="H1749" t="s">
        <v>51</v>
      </c>
      <c r="I1749" s="3" t="s">
        <v>9277</v>
      </c>
      <c r="J1749" t="s">
        <v>54</v>
      </c>
      <c r="K1749" t="s">
        <v>59</v>
      </c>
      <c r="L1749" t="s">
        <v>51</v>
      </c>
      <c r="M1749" t="s">
        <v>51</v>
      </c>
      <c r="N1749" t="s">
        <v>59</v>
      </c>
      <c r="O1749" t="s">
        <v>56</v>
      </c>
      <c r="P1749" t="s">
        <v>74</v>
      </c>
      <c r="Q1749" s="1" t="s">
        <v>7904</v>
      </c>
      <c r="R1749" t="s">
        <v>51</v>
      </c>
      <c r="S1749" t="s">
        <v>1225</v>
      </c>
      <c r="T1749" t="s">
        <v>1523</v>
      </c>
      <c r="U1749">
        <f t="shared" si="216"/>
        <v>2014</v>
      </c>
      <c r="V1749" t="str">
        <f t="shared" si="220"/>
        <v>01</v>
      </c>
      <c r="W1749" t="str">
        <f t="shared" si="221"/>
        <v>01</v>
      </c>
      <c r="X1749" s="8">
        <f t="shared" si="222"/>
        <v>41640</v>
      </c>
      <c r="Y1749">
        <f t="shared" si="217"/>
        <v>11.5</v>
      </c>
      <c r="Z1749" t="str">
        <f t="shared" si="218"/>
        <v>GRUENFARBE</v>
      </c>
      <c r="AA1749" s="9" t="str">
        <f t="shared" si="219"/>
        <v>01.01.2014</v>
      </c>
      <c r="AB1749" s="9" t="str">
        <f t="shared" si="223"/>
        <v>Nein</v>
      </c>
    </row>
    <row r="1750" spans="1:28" x14ac:dyDescent="0.25">
      <c r="A1750" t="s">
        <v>7946</v>
      </c>
      <c r="B1750" t="s">
        <v>51</v>
      </c>
      <c r="C1750" t="s">
        <v>7947</v>
      </c>
      <c r="D1750" t="s">
        <v>4032</v>
      </c>
      <c r="E1750" t="s">
        <v>7948</v>
      </c>
      <c r="F1750" t="s">
        <v>7949</v>
      </c>
      <c r="G1750" t="s">
        <v>69</v>
      </c>
      <c r="H1750" t="s">
        <v>51</v>
      </c>
      <c r="I1750" s="3" t="s">
        <v>9277</v>
      </c>
      <c r="J1750" t="s">
        <v>54</v>
      </c>
      <c r="K1750" t="s">
        <v>59</v>
      </c>
      <c r="L1750" t="s">
        <v>51</v>
      </c>
      <c r="M1750" t="s">
        <v>51</v>
      </c>
      <c r="N1750" t="s">
        <v>59</v>
      </c>
      <c r="O1750" t="s">
        <v>56</v>
      </c>
      <c r="P1750" t="s">
        <v>74</v>
      </c>
      <c r="Q1750" s="1" t="s">
        <v>7904</v>
      </c>
      <c r="R1750" t="s">
        <v>51</v>
      </c>
      <c r="S1750" t="s">
        <v>918</v>
      </c>
      <c r="T1750" t="s">
        <v>1523</v>
      </c>
      <c r="U1750">
        <f t="shared" si="216"/>
        <v>2014</v>
      </c>
      <c r="V1750" t="str">
        <f t="shared" si="220"/>
        <v>01</v>
      </c>
      <c r="W1750" t="str">
        <f t="shared" si="221"/>
        <v>01</v>
      </c>
      <c r="X1750" s="8">
        <f t="shared" si="222"/>
        <v>41640</v>
      </c>
      <c r="Y1750">
        <f t="shared" si="217"/>
        <v>11.5</v>
      </c>
      <c r="Z1750" t="str">
        <f t="shared" si="218"/>
        <v>GRUENFARBE</v>
      </c>
      <c r="AA1750" s="9" t="str">
        <f t="shared" si="219"/>
        <v>01.01.2014</v>
      </c>
      <c r="AB1750" s="9" t="str">
        <f t="shared" si="223"/>
        <v>Nein</v>
      </c>
    </row>
    <row r="1751" spans="1:28" x14ac:dyDescent="0.25">
      <c r="A1751" t="s">
        <v>7950</v>
      </c>
      <c r="B1751" t="s">
        <v>7951</v>
      </c>
      <c r="C1751" t="s">
        <v>7952</v>
      </c>
      <c r="D1751" t="s">
        <v>6806</v>
      </c>
      <c r="E1751" t="s">
        <v>7953</v>
      </c>
      <c r="F1751" t="s">
        <v>51</v>
      </c>
      <c r="G1751" t="s">
        <v>77</v>
      </c>
      <c r="H1751" t="s">
        <v>51</v>
      </c>
      <c r="I1751" s="3" t="s">
        <v>10005</v>
      </c>
      <c r="J1751" t="s">
        <v>54</v>
      </c>
      <c r="K1751" t="s">
        <v>59</v>
      </c>
      <c r="L1751" t="s">
        <v>51</v>
      </c>
      <c r="M1751" t="s">
        <v>51</v>
      </c>
      <c r="N1751" t="s">
        <v>59</v>
      </c>
      <c r="O1751" t="s">
        <v>56</v>
      </c>
      <c r="P1751" t="s">
        <v>74</v>
      </c>
      <c r="Q1751" s="1" t="s">
        <v>7904</v>
      </c>
      <c r="R1751" t="s">
        <v>7954</v>
      </c>
      <c r="S1751" t="s">
        <v>450</v>
      </c>
      <c r="T1751" t="s">
        <v>471</v>
      </c>
      <c r="U1751">
        <f t="shared" si="216"/>
        <v>2013</v>
      </c>
      <c r="V1751" t="str">
        <f t="shared" si="220"/>
        <v>11</v>
      </c>
      <c r="W1751" t="str">
        <f t="shared" si="221"/>
        <v>20</v>
      </c>
      <c r="X1751" s="8">
        <f t="shared" si="222"/>
        <v>41598</v>
      </c>
      <c r="Y1751">
        <f t="shared" si="217"/>
        <v>11.5</v>
      </c>
      <c r="Z1751" t="str">
        <f t="shared" si="218"/>
        <v>GRUENFARBE</v>
      </c>
      <c r="AA1751" s="9" t="str">
        <f t="shared" si="219"/>
        <v>20.11.2013</v>
      </c>
      <c r="AB1751" s="9" t="str">
        <f t="shared" si="223"/>
        <v>Nein</v>
      </c>
    </row>
    <row r="1752" spans="1:28" x14ac:dyDescent="0.25">
      <c r="A1752" t="s">
        <v>7955</v>
      </c>
      <c r="B1752" t="s">
        <v>1054</v>
      </c>
      <c r="C1752" t="s">
        <v>7956</v>
      </c>
      <c r="D1752" t="s">
        <v>7957</v>
      </c>
      <c r="E1752" t="s">
        <v>7958</v>
      </c>
      <c r="F1752" t="s">
        <v>51</v>
      </c>
      <c r="G1752" t="s">
        <v>79</v>
      </c>
      <c r="H1752" t="s">
        <v>51</v>
      </c>
      <c r="I1752" s="3" t="s">
        <v>10006</v>
      </c>
      <c r="J1752" t="s">
        <v>54</v>
      </c>
      <c r="K1752" t="s">
        <v>59</v>
      </c>
      <c r="L1752" t="s">
        <v>51</v>
      </c>
      <c r="M1752" t="s">
        <v>51</v>
      </c>
      <c r="N1752" t="s">
        <v>59</v>
      </c>
      <c r="O1752" t="s">
        <v>56</v>
      </c>
      <c r="P1752" t="s">
        <v>74</v>
      </c>
      <c r="Q1752" s="1" t="s">
        <v>7904</v>
      </c>
      <c r="R1752" t="s">
        <v>7959</v>
      </c>
      <c r="S1752" t="s">
        <v>1225</v>
      </c>
      <c r="T1752" t="s">
        <v>1279</v>
      </c>
      <c r="U1752">
        <f t="shared" si="216"/>
        <v>2013</v>
      </c>
      <c r="V1752" t="str">
        <f t="shared" si="220"/>
        <v>12</v>
      </c>
      <c r="W1752" t="str">
        <f t="shared" si="221"/>
        <v>19</v>
      </c>
      <c r="X1752" s="8">
        <f t="shared" si="222"/>
        <v>41627</v>
      </c>
      <c r="Y1752">
        <f t="shared" si="217"/>
        <v>11.5</v>
      </c>
      <c r="Z1752" t="str">
        <f t="shared" si="218"/>
        <v>GRUENFARBE</v>
      </c>
      <c r="AA1752" s="9" t="str">
        <f t="shared" si="219"/>
        <v>19.12.2013</v>
      </c>
      <c r="AB1752" s="9" t="str">
        <f t="shared" si="223"/>
        <v>Nein</v>
      </c>
    </row>
    <row r="1753" spans="1:28" x14ac:dyDescent="0.25">
      <c r="A1753" t="s">
        <v>7899</v>
      </c>
      <c r="B1753" t="s">
        <v>7900</v>
      </c>
      <c r="C1753" t="s">
        <v>7901</v>
      </c>
      <c r="D1753" t="s">
        <v>7535</v>
      </c>
      <c r="E1753" t="s">
        <v>7902</v>
      </c>
      <c r="F1753" t="s">
        <v>7903</v>
      </c>
      <c r="G1753" t="s">
        <v>53</v>
      </c>
      <c r="H1753" t="s">
        <v>51</v>
      </c>
      <c r="I1753" s="3" t="s">
        <v>10000</v>
      </c>
      <c r="J1753" t="s">
        <v>54</v>
      </c>
      <c r="K1753" t="s">
        <v>59</v>
      </c>
      <c r="L1753" t="s">
        <v>51</v>
      </c>
      <c r="M1753" t="s">
        <v>51</v>
      </c>
      <c r="N1753" t="s">
        <v>59</v>
      </c>
      <c r="O1753" t="s">
        <v>56</v>
      </c>
      <c r="P1753" t="s">
        <v>51</v>
      </c>
      <c r="Q1753" s="1" t="s">
        <v>7904</v>
      </c>
      <c r="R1753" t="s">
        <v>7905</v>
      </c>
      <c r="S1753" t="s">
        <v>1225</v>
      </c>
      <c r="T1753" t="s">
        <v>1400</v>
      </c>
      <c r="U1753">
        <f t="shared" si="216"/>
        <v>2011</v>
      </c>
      <c r="V1753" t="str">
        <f t="shared" si="220"/>
        <v>08</v>
      </c>
      <c r="W1753" t="str">
        <f t="shared" si="221"/>
        <v>22</v>
      </c>
      <c r="X1753" s="8">
        <f t="shared" si="222"/>
        <v>40777</v>
      </c>
      <c r="Y1753">
        <f t="shared" si="217"/>
        <v>11.5</v>
      </c>
      <c r="Z1753" t="str">
        <f t="shared" si="218"/>
        <v>GRUENFARBE</v>
      </c>
      <c r="AA1753" s="9" t="str">
        <f t="shared" si="219"/>
        <v>22.08.2011</v>
      </c>
      <c r="AB1753" s="9" t="str">
        <f t="shared" si="223"/>
        <v>Nein</v>
      </c>
    </row>
    <row r="1754" spans="1:28" x14ac:dyDescent="0.25">
      <c r="A1754" t="s">
        <v>7965</v>
      </c>
      <c r="B1754" t="s">
        <v>7966</v>
      </c>
      <c r="C1754" t="s">
        <v>7967</v>
      </c>
      <c r="D1754" t="s">
        <v>7968</v>
      </c>
      <c r="E1754" t="s">
        <v>7969</v>
      </c>
      <c r="F1754" t="s">
        <v>2922</v>
      </c>
      <c r="G1754" t="s">
        <v>53</v>
      </c>
      <c r="H1754" t="s">
        <v>51</v>
      </c>
      <c r="I1754" s="3" t="s">
        <v>9304</v>
      </c>
      <c r="J1754" t="s">
        <v>54</v>
      </c>
      <c r="K1754" t="s">
        <v>59</v>
      </c>
      <c r="L1754" t="s">
        <v>51</v>
      </c>
      <c r="M1754" t="s">
        <v>51</v>
      </c>
      <c r="N1754" t="s">
        <v>59</v>
      </c>
      <c r="O1754" t="s">
        <v>56</v>
      </c>
      <c r="P1754" t="s">
        <v>74</v>
      </c>
      <c r="Q1754" s="1" t="s">
        <v>7904</v>
      </c>
      <c r="R1754" t="s">
        <v>7970</v>
      </c>
      <c r="S1754" t="s">
        <v>1225</v>
      </c>
      <c r="T1754" t="s">
        <v>7971</v>
      </c>
      <c r="U1754">
        <f t="shared" si="216"/>
        <v>2011</v>
      </c>
      <c r="V1754" t="str">
        <f t="shared" si="220"/>
        <v>01</v>
      </c>
      <c r="W1754" t="str">
        <f t="shared" si="221"/>
        <v>01</v>
      </c>
      <c r="X1754" s="8">
        <f t="shared" si="222"/>
        <v>40544</v>
      </c>
      <c r="Y1754">
        <f t="shared" si="217"/>
        <v>11.5</v>
      </c>
      <c r="Z1754" t="str">
        <f t="shared" si="218"/>
        <v>GRUENFARBE</v>
      </c>
      <c r="AA1754" s="9" t="str">
        <f t="shared" si="219"/>
        <v>01.01.2011</v>
      </c>
      <c r="AB1754" s="9" t="str">
        <f t="shared" si="223"/>
        <v>Nein</v>
      </c>
    </row>
    <row r="1755" spans="1:28" x14ac:dyDescent="0.25">
      <c r="A1755" t="s">
        <v>7979</v>
      </c>
      <c r="B1755" t="s">
        <v>6037</v>
      </c>
      <c r="C1755" t="s">
        <v>7980</v>
      </c>
      <c r="D1755" t="s">
        <v>6038</v>
      </c>
      <c r="E1755" t="s">
        <v>6039</v>
      </c>
      <c r="F1755" t="s">
        <v>51</v>
      </c>
      <c r="G1755" t="s">
        <v>77</v>
      </c>
      <c r="H1755" t="s">
        <v>51</v>
      </c>
      <c r="I1755" s="3" t="s">
        <v>9304</v>
      </c>
      <c r="J1755" t="s">
        <v>54</v>
      </c>
      <c r="K1755" t="s">
        <v>59</v>
      </c>
      <c r="L1755" t="s">
        <v>51</v>
      </c>
      <c r="M1755" t="s">
        <v>51</v>
      </c>
      <c r="N1755" t="s">
        <v>59</v>
      </c>
      <c r="O1755" t="s">
        <v>56</v>
      </c>
      <c r="P1755" t="s">
        <v>74</v>
      </c>
      <c r="Q1755" s="1" t="s">
        <v>7904</v>
      </c>
      <c r="R1755" t="s">
        <v>7981</v>
      </c>
      <c r="S1755" t="s">
        <v>450</v>
      </c>
      <c r="T1755" t="s">
        <v>6041</v>
      </c>
      <c r="U1755">
        <f t="shared" si="216"/>
        <v>2011</v>
      </c>
      <c r="V1755" t="str">
        <f t="shared" si="220"/>
        <v>01</v>
      </c>
      <c r="W1755" t="str">
        <f t="shared" si="221"/>
        <v>01</v>
      </c>
      <c r="X1755" s="8">
        <f t="shared" si="222"/>
        <v>40544</v>
      </c>
      <c r="Y1755">
        <f t="shared" si="217"/>
        <v>11.5</v>
      </c>
      <c r="Z1755" t="str">
        <f t="shared" si="218"/>
        <v>GRUENFARBE</v>
      </c>
      <c r="AA1755" s="9" t="str">
        <f t="shared" si="219"/>
        <v>01.01.2011</v>
      </c>
      <c r="AB1755" s="9" t="str">
        <f t="shared" si="223"/>
        <v>Nein</v>
      </c>
    </row>
    <row r="1756" spans="1:28" x14ac:dyDescent="0.25">
      <c r="A1756" t="s">
        <v>7929</v>
      </c>
      <c r="B1756" t="s">
        <v>51</v>
      </c>
      <c r="C1756" t="s">
        <v>7930</v>
      </c>
      <c r="D1756" t="s">
        <v>7931</v>
      </c>
      <c r="E1756" t="s">
        <v>7932</v>
      </c>
      <c r="F1756" t="s">
        <v>51</v>
      </c>
      <c r="G1756" t="s">
        <v>58</v>
      </c>
      <c r="H1756" t="s">
        <v>51</v>
      </c>
      <c r="I1756" s="3" t="s">
        <v>9269</v>
      </c>
      <c r="J1756" t="s">
        <v>54</v>
      </c>
      <c r="K1756" t="s">
        <v>59</v>
      </c>
      <c r="L1756" t="s">
        <v>51</v>
      </c>
      <c r="M1756" t="s">
        <v>51</v>
      </c>
      <c r="N1756" t="s">
        <v>59</v>
      </c>
      <c r="O1756" t="s">
        <v>56</v>
      </c>
      <c r="P1756" t="s">
        <v>51</v>
      </c>
      <c r="Q1756" s="1" t="s">
        <v>7904</v>
      </c>
      <c r="R1756" t="s">
        <v>51</v>
      </c>
      <c r="S1756" t="s">
        <v>51</v>
      </c>
      <c r="T1756" t="s">
        <v>51</v>
      </c>
      <c r="U1756">
        <f t="shared" si="216"/>
        <v>2010</v>
      </c>
      <c r="V1756" t="str">
        <f t="shared" si="220"/>
        <v>01</v>
      </c>
      <c r="W1756" t="str">
        <f t="shared" si="221"/>
        <v>01</v>
      </c>
      <c r="X1756" s="8">
        <f t="shared" si="222"/>
        <v>40179</v>
      </c>
      <c r="Y1756">
        <f t="shared" si="217"/>
        <v>11.5</v>
      </c>
      <c r="Z1756" t="str">
        <f t="shared" si="218"/>
        <v>GRUENFARBE</v>
      </c>
      <c r="AA1756" s="9" t="str">
        <f t="shared" si="219"/>
        <v>01.01.2010</v>
      </c>
      <c r="AB1756" s="9" t="str">
        <f t="shared" si="223"/>
        <v>Nein</v>
      </c>
    </row>
    <row r="1757" spans="1:28" x14ac:dyDescent="0.25">
      <c r="A1757" t="s">
        <v>7997</v>
      </c>
      <c r="B1757" t="s">
        <v>7998</v>
      </c>
      <c r="C1757" t="s">
        <v>51</v>
      </c>
      <c r="D1757" t="s">
        <v>1518</v>
      </c>
      <c r="E1757" t="s">
        <v>1519</v>
      </c>
      <c r="F1757" t="s">
        <v>51</v>
      </c>
      <c r="G1757" t="s">
        <v>69</v>
      </c>
      <c r="H1757" t="s">
        <v>51</v>
      </c>
      <c r="I1757" s="3" t="s">
        <v>9403</v>
      </c>
      <c r="J1757" t="s">
        <v>54</v>
      </c>
      <c r="K1757" t="s">
        <v>59</v>
      </c>
      <c r="L1757" t="s">
        <v>51</v>
      </c>
      <c r="M1757" t="s">
        <v>51</v>
      </c>
      <c r="N1757" t="s">
        <v>59</v>
      </c>
      <c r="O1757" t="s">
        <v>56</v>
      </c>
      <c r="P1757" t="s">
        <v>74</v>
      </c>
      <c r="Q1757" s="1" t="s">
        <v>7904</v>
      </c>
      <c r="R1757" t="s">
        <v>7825</v>
      </c>
      <c r="S1757" t="s">
        <v>51</v>
      </c>
      <c r="T1757" t="s">
        <v>1523</v>
      </c>
      <c r="U1757">
        <f t="shared" si="216"/>
        <v>2006</v>
      </c>
      <c r="V1757" t="str">
        <f t="shared" si="220"/>
        <v>08</v>
      </c>
      <c r="W1757" t="str">
        <f t="shared" si="221"/>
        <v>04</v>
      </c>
      <c r="X1757" s="8">
        <f t="shared" si="222"/>
        <v>38933</v>
      </c>
      <c r="Y1757">
        <f t="shared" si="217"/>
        <v>11.5</v>
      </c>
      <c r="Z1757" t="str">
        <f t="shared" si="218"/>
        <v>GRUENFARBE</v>
      </c>
      <c r="AA1757" s="9" t="str">
        <f t="shared" si="219"/>
        <v>04.08.2006</v>
      </c>
      <c r="AB1757" s="9" t="str">
        <f t="shared" si="223"/>
        <v>Nein</v>
      </c>
    </row>
    <row r="1758" spans="1:28" ht="27.6" x14ac:dyDescent="0.25">
      <c r="A1758" t="s">
        <v>7999</v>
      </c>
      <c r="B1758" s="2" t="s">
        <v>8000</v>
      </c>
      <c r="C1758" t="s">
        <v>51</v>
      </c>
      <c r="D1758" t="s">
        <v>858</v>
      </c>
      <c r="E1758" t="s">
        <v>859</v>
      </c>
      <c r="F1758" t="s">
        <v>51</v>
      </c>
      <c r="G1758" t="s">
        <v>58</v>
      </c>
      <c r="H1758" t="s">
        <v>51</v>
      </c>
      <c r="I1758" s="3" t="s">
        <v>9539</v>
      </c>
      <c r="J1758" t="s">
        <v>54</v>
      </c>
      <c r="K1758" t="s">
        <v>59</v>
      </c>
      <c r="L1758" t="s">
        <v>51</v>
      </c>
      <c r="M1758" t="s">
        <v>51</v>
      </c>
      <c r="N1758" t="s">
        <v>59</v>
      </c>
      <c r="O1758" t="s">
        <v>56</v>
      </c>
      <c r="P1758" t="s">
        <v>51</v>
      </c>
      <c r="Q1758" s="1" t="s">
        <v>7904</v>
      </c>
      <c r="R1758" t="s">
        <v>51</v>
      </c>
      <c r="S1758" t="s">
        <v>1225</v>
      </c>
      <c r="T1758" t="s">
        <v>2279</v>
      </c>
      <c r="U1758">
        <f t="shared" si="216"/>
        <v>2006</v>
      </c>
      <c r="V1758" t="str">
        <f t="shared" si="220"/>
        <v>01</v>
      </c>
      <c r="W1758" t="str">
        <f t="shared" si="221"/>
        <v>01</v>
      </c>
      <c r="X1758" s="8">
        <f t="shared" si="222"/>
        <v>38718</v>
      </c>
      <c r="Y1758">
        <f t="shared" si="217"/>
        <v>11.5</v>
      </c>
      <c r="Z1758" t="str">
        <f t="shared" si="218"/>
        <v>GRUENFARBE</v>
      </c>
      <c r="AA1758" s="9" t="str">
        <f t="shared" si="219"/>
        <v>01.01.2006</v>
      </c>
      <c r="AB1758" s="9" t="str">
        <f t="shared" si="223"/>
        <v>Nein</v>
      </c>
    </row>
    <row r="1759" spans="1:28" x14ac:dyDescent="0.25">
      <c r="A1759" t="s">
        <v>7982</v>
      </c>
      <c r="B1759" t="s">
        <v>7983</v>
      </c>
      <c r="C1759" t="s">
        <v>51</v>
      </c>
      <c r="D1759" t="s">
        <v>7984</v>
      </c>
      <c r="E1759" t="s">
        <v>7985</v>
      </c>
      <c r="F1759" t="s">
        <v>51</v>
      </c>
      <c r="G1759" t="s">
        <v>58</v>
      </c>
      <c r="H1759" t="s">
        <v>51</v>
      </c>
      <c r="I1759" s="3" t="s">
        <v>9521</v>
      </c>
      <c r="J1759" t="s">
        <v>54</v>
      </c>
      <c r="K1759" t="s">
        <v>59</v>
      </c>
      <c r="L1759" t="s">
        <v>51</v>
      </c>
      <c r="M1759" t="s">
        <v>51</v>
      </c>
      <c r="N1759" t="s">
        <v>59</v>
      </c>
      <c r="O1759" t="s">
        <v>56</v>
      </c>
      <c r="P1759" t="s">
        <v>51</v>
      </c>
      <c r="Q1759" s="1" t="s">
        <v>7904</v>
      </c>
      <c r="R1759" t="s">
        <v>51</v>
      </c>
      <c r="S1759" t="s">
        <v>1225</v>
      </c>
      <c r="T1759" t="s">
        <v>1279</v>
      </c>
      <c r="U1759">
        <f t="shared" si="216"/>
        <v>2005</v>
      </c>
      <c r="V1759" t="str">
        <f t="shared" si="220"/>
        <v>01</v>
      </c>
      <c r="W1759" t="str">
        <f t="shared" si="221"/>
        <v>01</v>
      </c>
      <c r="X1759" s="8">
        <f t="shared" si="222"/>
        <v>38353</v>
      </c>
      <c r="Y1759">
        <f t="shared" si="217"/>
        <v>11.5</v>
      </c>
      <c r="Z1759" t="str">
        <f t="shared" si="218"/>
        <v>GRUENFARBE</v>
      </c>
      <c r="AA1759" s="9" t="str">
        <f t="shared" si="219"/>
        <v>01.01.2005</v>
      </c>
      <c r="AB1759" s="9" t="str">
        <f t="shared" si="223"/>
        <v>Nein</v>
      </c>
    </row>
    <row r="1760" spans="1:28" x14ac:dyDescent="0.25">
      <c r="A1760" t="s">
        <v>7972</v>
      </c>
      <c r="B1760" t="s">
        <v>5270</v>
      </c>
      <c r="C1760" t="s">
        <v>7973</v>
      </c>
      <c r="D1760" t="s">
        <v>7974</v>
      </c>
      <c r="E1760" t="s">
        <v>7975</v>
      </c>
      <c r="F1760" t="s">
        <v>51</v>
      </c>
      <c r="G1760" t="s">
        <v>81</v>
      </c>
      <c r="H1760" t="s">
        <v>51</v>
      </c>
      <c r="I1760" s="3" t="s">
        <v>9483</v>
      </c>
      <c r="J1760" t="s">
        <v>54</v>
      </c>
      <c r="K1760" t="s">
        <v>59</v>
      </c>
      <c r="L1760" t="s">
        <v>51</v>
      </c>
      <c r="M1760" t="s">
        <v>51</v>
      </c>
      <c r="N1760" t="s">
        <v>59</v>
      </c>
      <c r="O1760" t="s">
        <v>56</v>
      </c>
      <c r="P1760" t="s">
        <v>51</v>
      </c>
      <c r="Q1760" s="1" t="s">
        <v>7904</v>
      </c>
      <c r="R1760" t="s">
        <v>51</v>
      </c>
      <c r="S1760" t="s">
        <v>1225</v>
      </c>
      <c r="T1760" t="s">
        <v>1625</v>
      </c>
      <c r="U1760">
        <f t="shared" si="216"/>
        <v>2004</v>
      </c>
      <c r="V1760" t="str">
        <f t="shared" si="220"/>
        <v>01</v>
      </c>
      <c r="W1760" t="str">
        <f t="shared" si="221"/>
        <v>01</v>
      </c>
      <c r="X1760" s="8">
        <f t="shared" si="222"/>
        <v>37987</v>
      </c>
      <c r="Y1760">
        <f t="shared" si="217"/>
        <v>11.5</v>
      </c>
      <c r="Z1760" t="str">
        <f t="shared" si="218"/>
        <v>GRUENFARBE</v>
      </c>
      <c r="AA1760" s="9" t="str">
        <f t="shared" si="219"/>
        <v>01.01.2004</v>
      </c>
      <c r="AB1760" s="9" t="str">
        <f t="shared" si="223"/>
        <v>Nein</v>
      </c>
    </row>
    <row r="1761" spans="1:28" x14ac:dyDescent="0.25">
      <c r="A1761" t="s">
        <v>7995</v>
      </c>
      <c r="B1761" t="s">
        <v>7996</v>
      </c>
      <c r="C1761" t="s">
        <v>51</v>
      </c>
      <c r="D1761" t="s">
        <v>6378</v>
      </c>
      <c r="E1761" t="s">
        <v>2985</v>
      </c>
      <c r="F1761" t="s">
        <v>51</v>
      </c>
      <c r="G1761" t="s">
        <v>58</v>
      </c>
      <c r="H1761" t="s">
        <v>51</v>
      </c>
      <c r="I1761" s="3" t="s">
        <v>9355</v>
      </c>
      <c r="J1761" t="s">
        <v>54</v>
      </c>
      <c r="K1761" t="s">
        <v>59</v>
      </c>
      <c r="L1761" t="s">
        <v>51</v>
      </c>
      <c r="M1761" t="s">
        <v>51</v>
      </c>
      <c r="N1761" t="s">
        <v>59</v>
      </c>
      <c r="O1761" t="s">
        <v>56</v>
      </c>
      <c r="P1761" t="s">
        <v>51</v>
      </c>
      <c r="Q1761" s="1" t="s">
        <v>7904</v>
      </c>
      <c r="R1761" t="s">
        <v>51</v>
      </c>
      <c r="S1761" t="s">
        <v>918</v>
      </c>
      <c r="T1761" t="s">
        <v>2279</v>
      </c>
      <c r="U1761">
        <f t="shared" si="216"/>
        <v>2003</v>
      </c>
      <c r="V1761" t="str">
        <f t="shared" si="220"/>
        <v>01</v>
      </c>
      <c r="W1761" t="str">
        <f t="shared" si="221"/>
        <v>01</v>
      </c>
      <c r="X1761" s="8">
        <f t="shared" si="222"/>
        <v>37622</v>
      </c>
      <c r="Y1761">
        <f t="shared" si="217"/>
        <v>11.5</v>
      </c>
      <c r="Z1761" t="str">
        <f t="shared" si="218"/>
        <v>GRUENFARBE</v>
      </c>
      <c r="AA1761" s="9" t="str">
        <f t="shared" si="219"/>
        <v>01.01.2003</v>
      </c>
      <c r="AB1761" s="9" t="str">
        <f t="shared" si="223"/>
        <v>Nein</v>
      </c>
    </row>
    <row r="1762" spans="1:28" ht="27.6" x14ac:dyDescent="0.25">
      <c r="A1762" t="s">
        <v>7991</v>
      </c>
      <c r="B1762" s="2" t="s">
        <v>7992</v>
      </c>
      <c r="C1762" t="s">
        <v>51</v>
      </c>
      <c r="D1762" t="s">
        <v>7993</v>
      </c>
      <c r="E1762" t="s">
        <v>7994</v>
      </c>
      <c r="F1762" t="s">
        <v>51</v>
      </c>
      <c r="G1762" t="s">
        <v>58</v>
      </c>
      <c r="H1762" t="s">
        <v>51</v>
      </c>
      <c r="I1762" s="3" t="s">
        <v>9601</v>
      </c>
      <c r="J1762" t="s">
        <v>54</v>
      </c>
      <c r="K1762" t="s">
        <v>59</v>
      </c>
      <c r="L1762" t="s">
        <v>51</v>
      </c>
      <c r="M1762" t="s">
        <v>51</v>
      </c>
      <c r="N1762" t="s">
        <v>59</v>
      </c>
      <c r="O1762" t="s">
        <v>56</v>
      </c>
      <c r="P1762" t="s">
        <v>51</v>
      </c>
      <c r="Q1762" s="1" t="s">
        <v>7904</v>
      </c>
      <c r="R1762" t="s">
        <v>51</v>
      </c>
      <c r="S1762" t="s">
        <v>1225</v>
      </c>
      <c r="T1762" t="s">
        <v>3626</v>
      </c>
      <c r="U1762">
        <f t="shared" si="216"/>
        <v>2002</v>
      </c>
      <c r="V1762" t="str">
        <f t="shared" si="220"/>
        <v>01</v>
      </c>
      <c r="W1762" t="str">
        <f t="shared" si="221"/>
        <v>01</v>
      </c>
      <c r="X1762" s="8">
        <f t="shared" si="222"/>
        <v>37257</v>
      </c>
      <c r="Y1762">
        <f t="shared" si="217"/>
        <v>11.5</v>
      </c>
      <c r="Z1762" t="str">
        <f t="shared" si="218"/>
        <v>GRUENFARBE</v>
      </c>
      <c r="AA1762" s="9" t="str">
        <f t="shared" si="219"/>
        <v>01.01.2002</v>
      </c>
      <c r="AB1762" s="9" t="str">
        <f t="shared" si="223"/>
        <v>Nein</v>
      </c>
    </row>
    <row r="1763" spans="1:28" x14ac:dyDescent="0.25">
      <c r="A1763" t="s">
        <v>7986</v>
      </c>
      <c r="B1763" t="s">
        <v>7987</v>
      </c>
      <c r="C1763" t="s">
        <v>51</v>
      </c>
      <c r="D1763" t="s">
        <v>7988</v>
      </c>
      <c r="E1763" t="s">
        <v>7989</v>
      </c>
      <c r="F1763" t="s">
        <v>51</v>
      </c>
      <c r="G1763" t="s">
        <v>77</v>
      </c>
      <c r="H1763" t="s">
        <v>51</v>
      </c>
      <c r="I1763" s="3" t="s">
        <v>9496</v>
      </c>
      <c r="J1763" t="s">
        <v>54</v>
      </c>
      <c r="K1763" t="s">
        <v>59</v>
      </c>
      <c r="L1763" t="s">
        <v>51</v>
      </c>
      <c r="M1763" t="s">
        <v>51</v>
      </c>
      <c r="N1763" t="s">
        <v>59</v>
      </c>
      <c r="O1763" t="s">
        <v>56</v>
      </c>
      <c r="P1763" t="s">
        <v>51</v>
      </c>
      <c r="Q1763" s="1" t="s">
        <v>7904</v>
      </c>
      <c r="R1763" t="s">
        <v>51</v>
      </c>
      <c r="S1763" t="s">
        <v>918</v>
      </c>
      <c r="T1763" t="s">
        <v>471</v>
      </c>
      <c r="U1763">
        <f t="shared" si="216"/>
        <v>2001</v>
      </c>
      <c r="V1763" t="str">
        <f t="shared" si="220"/>
        <v>01</v>
      </c>
      <c r="W1763" t="str">
        <f t="shared" si="221"/>
        <v>01</v>
      </c>
      <c r="X1763" s="8">
        <f t="shared" si="222"/>
        <v>36892</v>
      </c>
      <c r="Y1763">
        <f t="shared" si="217"/>
        <v>11.5</v>
      </c>
      <c r="Z1763" t="str">
        <f t="shared" si="218"/>
        <v>GRUENFARBE</v>
      </c>
      <c r="AA1763" s="9" t="str">
        <f t="shared" si="219"/>
        <v>01.01.2001</v>
      </c>
      <c r="AB1763" s="9" t="str">
        <f t="shared" si="223"/>
        <v>Nein</v>
      </c>
    </row>
    <row r="1764" spans="1:28" x14ac:dyDescent="0.25">
      <c r="A1764" t="s">
        <v>7990</v>
      </c>
      <c r="B1764" t="s">
        <v>51</v>
      </c>
      <c r="C1764" t="s">
        <v>51</v>
      </c>
      <c r="D1764" t="s">
        <v>826</v>
      </c>
      <c r="E1764" t="s">
        <v>6027</v>
      </c>
      <c r="F1764" t="s">
        <v>51</v>
      </c>
      <c r="G1764" t="s">
        <v>66</v>
      </c>
      <c r="H1764" t="s">
        <v>51</v>
      </c>
      <c r="I1764" s="3" t="s">
        <v>9642</v>
      </c>
      <c r="J1764" t="s">
        <v>54</v>
      </c>
      <c r="K1764" t="s">
        <v>59</v>
      </c>
      <c r="L1764" t="s">
        <v>51</v>
      </c>
      <c r="M1764" t="s">
        <v>51</v>
      </c>
      <c r="N1764" t="s">
        <v>59</v>
      </c>
      <c r="O1764" t="s">
        <v>56</v>
      </c>
      <c r="P1764" t="s">
        <v>51</v>
      </c>
      <c r="Q1764" s="1" t="s">
        <v>7904</v>
      </c>
      <c r="R1764" t="s">
        <v>51</v>
      </c>
      <c r="S1764" t="s">
        <v>1225</v>
      </c>
      <c r="T1764" t="s">
        <v>1625</v>
      </c>
      <c r="U1764">
        <f t="shared" si="216"/>
        <v>2000</v>
      </c>
      <c r="V1764" t="str">
        <f t="shared" si="220"/>
        <v>01</v>
      </c>
      <c r="W1764" t="str">
        <f t="shared" si="221"/>
        <v>01</v>
      </c>
      <c r="X1764" s="8">
        <f t="shared" si="222"/>
        <v>36526</v>
      </c>
      <c r="Y1764">
        <f t="shared" si="217"/>
        <v>11.5</v>
      </c>
      <c r="Z1764" t="str">
        <f t="shared" si="218"/>
        <v>GRUENFARBE</v>
      </c>
      <c r="AA1764" s="9" t="str">
        <f t="shared" si="219"/>
        <v>01.01.2000</v>
      </c>
      <c r="AB1764" s="9" t="str">
        <f t="shared" si="223"/>
        <v>Nein</v>
      </c>
    </row>
    <row r="1765" spans="1:28" x14ac:dyDescent="0.25">
      <c r="A1765" t="s">
        <v>7976</v>
      </c>
      <c r="B1765" t="s">
        <v>914</v>
      </c>
      <c r="C1765" t="s">
        <v>7977</v>
      </c>
      <c r="D1765" t="s">
        <v>3782</v>
      </c>
      <c r="E1765" t="s">
        <v>3783</v>
      </c>
      <c r="F1765" t="s">
        <v>51</v>
      </c>
      <c r="G1765" t="s">
        <v>63</v>
      </c>
      <c r="H1765" t="s">
        <v>3783</v>
      </c>
      <c r="I1765" s="3" t="s">
        <v>9350</v>
      </c>
      <c r="J1765" t="s">
        <v>54</v>
      </c>
      <c r="K1765" t="s">
        <v>59</v>
      </c>
      <c r="L1765" t="s">
        <v>51</v>
      </c>
      <c r="M1765" t="s">
        <v>51</v>
      </c>
      <c r="N1765" t="s">
        <v>59</v>
      </c>
      <c r="O1765" t="s">
        <v>56</v>
      </c>
      <c r="P1765" t="s">
        <v>74</v>
      </c>
      <c r="Q1765" s="1" t="s">
        <v>7904</v>
      </c>
      <c r="R1765" t="s">
        <v>7978</v>
      </c>
      <c r="S1765" t="s">
        <v>1225</v>
      </c>
      <c r="T1765" t="s">
        <v>471</v>
      </c>
      <c r="U1765">
        <f t="shared" si="216"/>
        <v>1997</v>
      </c>
      <c r="V1765" t="str">
        <f t="shared" si="220"/>
        <v>01</v>
      </c>
      <c r="W1765" t="str">
        <f t="shared" si="221"/>
        <v>01</v>
      </c>
      <c r="X1765" s="8">
        <f t="shared" si="222"/>
        <v>35431</v>
      </c>
      <c r="Y1765">
        <f t="shared" si="217"/>
        <v>11.5</v>
      </c>
      <c r="Z1765" t="str">
        <f t="shared" si="218"/>
        <v>GRUENFARBE</v>
      </c>
      <c r="AA1765" s="9" t="str">
        <f t="shared" si="219"/>
        <v>01.01.1997</v>
      </c>
      <c r="AB1765" s="9" t="str">
        <f t="shared" si="223"/>
        <v>Nein</v>
      </c>
    </row>
    <row r="1766" spans="1:28" x14ac:dyDescent="0.25">
      <c r="A1766" t="s">
        <v>7960</v>
      </c>
      <c r="B1766" t="s">
        <v>7961</v>
      </c>
      <c r="C1766" t="s">
        <v>7962</v>
      </c>
      <c r="D1766" t="s">
        <v>7815</v>
      </c>
      <c r="E1766" t="s">
        <v>7816</v>
      </c>
      <c r="F1766" t="s">
        <v>7963</v>
      </c>
      <c r="G1766" t="s">
        <v>77</v>
      </c>
      <c r="H1766" t="s">
        <v>1362</v>
      </c>
      <c r="I1766" s="3" t="s">
        <v>10007</v>
      </c>
      <c r="J1766" t="s">
        <v>54</v>
      </c>
      <c r="K1766" t="s">
        <v>73</v>
      </c>
      <c r="L1766" t="s">
        <v>51</v>
      </c>
      <c r="M1766" t="s">
        <v>51</v>
      </c>
      <c r="N1766" t="s">
        <v>73</v>
      </c>
      <c r="O1766" t="s">
        <v>74</v>
      </c>
      <c r="P1766" t="s">
        <v>56</v>
      </c>
      <c r="Q1766" s="1" t="s">
        <v>7904</v>
      </c>
      <c r="R1766" t="s">
        <v>7964</v>
      </c>
      <c r="S1766" t="s">
        <v>1225</v>
      </c>
      <c r="T1766" t="s">
        <v>6041</v>
      </c>
      <c r="U1766">
        <f t="shared" si="216"/>
        <v>1991</v>
      </c>
      <c r="V1766" t="str">
        <f t="shared" si="220"/>
        <v>08</v>
      </c>
      <c r="W1766" t="str">
        <f t="shared" si="221"/>
        <v>27</v>
      </c>
      <c r="X1766" s="8">
        <f t="shared" si="222"/>
        <v>33477</v>
      </c>
      <c r="Y1766">
        <f t="shared" si="217"/>
        <v>11.5</v>
      </c>
      <c r="Z1766" t="str">
        <f t="shared" si="218"/>
        <v>GRUENFARBE</v>
      </c>
      <c r="AA1766" s="9" t="str">
        <f t="shared" si="219"/>
        <v>27.08.1991</v>
      </c>
      <c r="AB1766" s="9" t="str">
        <f t="shared" si="223"/>
        <v>Nein</v>
      </c>
    </row>
    <row r="1767" spans="1:28" x14ac:dyDescent="0.25">
      <c r="A1767" t="s">
        <v>8001</v>
      </c>
      <c r="B1767" t="s">
        <v>51</v>
      </c>
      <c r="C1767" t="s">
        <v>8002</v>
      </c>
      <c r="D1767" t="s">
        <v>2991</v>
      </c>
      <c r="E1767" t="s">
        <v>2992</v>
      </c>
      <c r="F1767" t="s">
        <v>8003</v>
      </c>
      <c r="G1767" t="s">
        <v>58</v>
      </c>
      <c r="H1767" t="s">
        <v>51</v>
      </c>
      <c r="I1767" s="3" t="s">
        <v>9369</v>
      </c>
      <c r="J1767" t="s">
        <v>54</v>
      </c>
      <c r="K1767" t="s">
        <v>59</v>
      </c>
      <c r="L1767" t="s">
        <v>51</v>
      </c>
      <c r="M1767" t="s">
        <v>51</v>
      </c>
      <c r="N1767" t="s">
        <v>59</v>
      </c>
      <c r="O1767" t="s">
        <v>56</v>
      </c>
      <c r="P1767" t="s">
        <v>51</v>
      </c>
      <c r="Q1767" s="1" t="s">
        <v>8004</v>
      </c>
      <c r="R1767" t="s">
        <v>51</v>
      </c>
      <c r="S1767" t="s">
        <v>51</v>
      </c>
      <c r="T1767" t="s">
        <v>51</v>
      </c>
      <c r="U1767">
        <f t="shared" si="216"/>
        <v>2015</v>
      </c>
      <c r="V1767" t="str">
        <f t="shared" si="220"/>
        <v>01</v>
      </c>
      <c r="W1767" t="str">
        <f t="shared" si="221"/>
        <v>01</v>
      </c>
      <c r="X1767" s="8">
        <f t="shared" si="222"/>
        <v>42005</v>
      </c>
      <c r="Y1767">
        <f t="shared" si="217"/>
        <v>11.4</v>
      </c>
      <c r="Z1767" t="str">
        <f t="shared" si="218"/>
        <v>GRUENFARBE</v>
      </c>
      <c r="AA1767" s="9" t="str">
        <f t="shared" si="219"/>
        <v>01.01.2015</v>
      </c>
      <c r="AB1767" s="9" t="str">
        <f t="shared" si="223"/>
        <v>Nein</v>
      </c>
    </row>
    <row r="1768" spans="1:28" x14ac:dyDescent="0.25">
      <c r="A1768" t="s">
        <v>8007</v>
      </c>
      <c r="B1768" t="s">
        <v>51</v>
      </c>
      <c r="C1768" t="s">
        <v>51</v>
      </c>
      <c r="D1768" t="s">
        <v>4432</v>
      </c>
      <c r="E1768" t="s">
        <v>4433</v>
      </c>
      <c r="F1768" t="s">
        <v>51</v>
      </c>
      <c r="G1768" t="s">
        <v>66</v>
      </c>
      <c r="H1768" t="s">
        <v>51</v>
      </c>
      <c r="I1768" s="3" t="s">
        <v>9594</v>
      </c>
      <c r="J1768" t="s">
        <v>54</v>
      </c>
      <c r="K1768" t="s">
        <v>55</v>
      </c>
      <c r="L1768" t="s">
        <v>51</v>
      </c>
      <c r="M1768" t="s">
        <v>51</v>
      </c>
      <c r="N1768" t="s">
        <v>55</v>
      </c>
      <c r="O1768" t="s">
        <v>56</v>
      </c>
      <c r="P1768" t="s">
        <v>51</v>
      </c>
      <c r="Q1768" s="1" t="s">
        <v>8004</v>
      </c>
      <c r="R1768" t="s">
        <v>51</v>
      </c>
      <c r="S1768" t="s">
        <v>51</v>
      </c>
      <c r="T1768" t="s">
        <v>1625</v>
      </c>
      <c r="U1768">
        <f t="shared" si="216"/>
        <v>2012</v>
      </c>
      <c r="V1768" t="str">
        <f t="shared" si="220"/>
        <v>01</v>
      </c>
      <c r="W1768" t="str">
        <f t="shared" si="221"/>
        <v>01</v>
      </c>
      <c r="X1768" s="8">
        <f t="shared" si="222"/>
        <v>40909</v>
      </c>
      <c r="Y1768">
        <f t="shared" si="217"/>
        <v>11.4</v>
      </c>
      <c r="Z1768" t="str">
        <f t="shared" si="218"/>
        <v>GRUENFARBE</v>
      </c>
      <c r="AA1768" s="9" t="str">
        <f t="shared" si="219"/>
        <v>01.01.2012</v>
      </c>
      <c r="AB1768" s="9" t="str">
        <f t="shared" si="223"/>
        <v>Nein</v>
      </c>
    </row>
    <row r="1769" spans="1:28" x14ac:dyDescent="0.25">
      <c r="A1769" t="s">
        <v>8014</v>
      </c>
      <c r="B1769" t="s">
        <v>8015</v>
      </c>
      <c r="C1769" t="s">
        <v>51</v>
      </c>
      <c r="D1769" t="s">
        <v>2411</v>
      </c>
      <c r="E1769" t="s">
        <v>8016</v>
      </c>
      <c r="F1769" t="s">
        <v>8017</v>
      </c>
      <c r="G1769" t="s">
        <v>66</v>
      </c>
      <c r="H1769" t="s">
        <v>51</v>
      </c>
      <c r="I1769" s="3" t="s">
        <v>10008</v>
      </c>
      <c r="J1769" t="s">
        <v>54</v>
      </c>
      <c r="K1769" t="s">
        <v>55</v>
      </c>
      <c r="L1769" t="s">
        <v>51</v>
      </c>
      <c r="M1769" t="s">
        <v>51</v>
      </c>
      <c r="N1769" t="s">
        <v>55</v>
      </c>
      <c r="O1769" t="s">
        <v>56</v>
      </c>
      <c r="P1769" t="s">
        <v>74</v>
      </c>
      <c r="Q1769" s="1" t="s">
        <v>8004</v>
      </c>
      <c r="R1769" t="s">
        <v>51</v>
      </c>
      <c r="S1769" t="s">
        <v>51</v>
      </c>
      <c r="T1769" t="s">
        <v>1356</v>
      </c>
      <c r="U1769">
        <f t="shared" si="216"/>
        <v>2012</v>
      </c>
      <c r="V1769" t="str">
        <f t="shared" si="220"/>
        <v>05</v>
      </c>
      <c r="W1769" t="str">
        <f t="shared" si="221"/>
        <v>15</v>
      </c>
      <c r="X1769" s="8">
        <f t="shared" si="222"/>
        <v>41044</v>
      </c>
      <c r="Y1769">
        <f t="shared" si="217"/>
        <v>11.4</v>
      </c>
      <c r="Z1769" t="str">
        <f t="shared" si="218"/>
        <v>GRUENFARBE</v>
      </c>
      <c r="AA1769" s="9" t="str">
        <f t="shared" si="219"/>
        <v>15.05.2012</v>
      </c>
      <c r="AB1769" s="9" t="str">
        <f t="shared" si="223"/>
        <v>Nein</v>
      </c>
    </row>
    <row r="1770" spans="1:28" x14ac:dyDescent="0.25">
      <c r="A1770" t="s">
        <v>8045</v>
      </c>
      <c r="B1770" t="s">
        <v>8046</v>
      </c>
      <c r="C1770" t="s">
        <v>51</v>
      </c>
      <c r="D1770" t="s">
        <v>8047</v>
      </c>
      <c r="E1770" t="s">
        <v>8048</v>
      </c>
      <c r="F1770" t="s">
        <v>51</v>
      </c>
      <c r="G1770" t="s">
        <v>63</v>
      </c>
      <c r="H1770" t="s">
        <v>51</v>
      </c>
      <c r="I1770" s="3" t="s">
        <v>10013</v>
      </c>
      <c r="J1770" t="s">
        <v>54</v>
      </c>
      <c r="K1770" t="s">
        <v>91</v>
      </c>
      <c r="L1770" t="s">
        <v>51</v>
      </c>
      <c r="M1770" t="s">
        <v>51</v>
      </c>
      <c r="N1770" t="s">
        <v>91</v>
      </c>
      <c r="O1770" t="s">
        <v>56</v>
      </c>
      <c r="P1770" t="s">
        <v>56</v>
      </c>
      <c r="Q1770" s="1" t="s">
        <v>8004</v>
      </c>
      <c r="R1770" t="s">
        <v>51</v>
      </c>
      <c r="S1770" t="s">
        <v>1225</v>
      </c>
      <c r="T1770" t="s">
        <v>471</v>
      </c>
      <c r="U1770">
        <f t="shared" si="216"/>
        <v>2006</v>
      </c>
      <c r="V1770" t="str">
        <f t="shared" si="220"/>
        <v>06</v>
      </c>
      <c r="W1770" t="str">
        <f t="shared" si="221"/>
        <v>09</v>
      </c>
      <c r="X1770" s="8">
        <f t="shared" si="222"/>
        <v>38877</v>
      </c>
      <c r="Y1770">
        <f t="shared" si="217"/>
        <v>11.4</v>
      </c>
      <c r="Z1770" t="str">
        <f t="shared" si="218"/>
        <v>GRUENFARBE</v>
      </c>
      <c r="AA1770" s="9" t="str">
        <f t="shared" si="219"/>
        <v>09.06.2006</v>
      </c>
      <c r="AB1770" s="9" t="str">
        <f t="shared" si="223"/>
        <v>Nein</v>
      </c>
    </row>
    <row r="1771" spans="1:28" x14ac:dyDescent="0.25">
      <c r="A1771" t="s">
        <v>8031</v>
      </c>
      <c r="B1771" t="s">
        <v>4331</v>
      </c>
      <c r="C1771" t="s">
        <v>8032</v>
      </c>
      <c r="D1771" t="s">
        <v>8033</v>
      </c>
      <c r="E1771" t="s">
        <v>8034</v>
      </c>
      <c r="F1771" t="s">
        <v>8035</v>
      </c>
      <c r="G1771" t="s">
        <v>63</v>
      </c>
      <c r="H1771" t="s">
        <v>8036</v>
      </c>
      <c r="I1771" s="3" t="s">
        <v>10011</v>
      </c>
      <c r="J1771" t="s">
        <v>54</v>
      </c>
      <c r="K1771" t="s">
        <v>183</v>
      </c>
      <c r="L1771" t="s">
        <v>73</v>
      </c>
      <c r="M1771" t="s">
        <v>8037</v>
      </c>
      <c r="N1771" t="s">
        <v>73</v>
      </c>
      <c r="O1771" t="s">
        <v>74</v>
      </c>
      <c r="P1771" t="s">
        <v>419</v>
      </c>
      <c r="Q1771" s="1" t="s">
        <v>8004</v>
      </c>
      <c r="R1771" t="s">
        <v>51</v>
      </c>
      <c r="S1771" t="s">
        <v>1225</v>
      </c>
      <c r="T1771" t="s">
        <v>471</v>
      </c>
      <c r="U1771">
        <f t="shared" si="216"/>
        <v>2002</v>
      </c>
      <c r="V1771" t="str">
        <f t="shared" si="220"/>
        <v>09</v>
      </c>
      <c r="W1771" t="str">
        <f t="shared" si="221"/>
        <v>23</v>
      </c>
      <c r="X1771" s="8">
        <f t="shared" si="222"/>
        <v>37522</v>
      </c>
      <c r="Y1771">
        <f t="shared" si="217"/>
        <v>11.4</v>
      </c>
      <c r="Z1771" t="str">
        <f t="shared" si="218"/>
        <v>GRUENFARBE</v>
      </c>
      <c r="AA1771" s="9" t="str">
        <f t="shared" si="219"/>
        <v>23.09.2002</v>
      </c>
      <c r="AB1771" s="9" t="str">
        <f t="shared" si="223"/>
        <v>Nein</v>
      </c>
    </row>
    <row r="1772" spans="1:28" x14ac:dyDescent="0.25">
      <c r="A1772" t="s">
        <v>8008</v>
      </c>
      <c r="B1772" t="s">
        <v>8009</v>
      </c>
      <c r="C1772" t="s">
        <v>8010</v>
      </c>
      <c r="D1772" t="s">
        <v>3736</v>
      </c>
      <c r="E1772" t="s">
        <v>8010</v>
      </c>
      <c r="F1772" t="s">
        <v>8011</v>
      </c>
      <c r="G1772" t="s">
        <v>79</v>
      </c>
      <c r="H1772" t="s">
        <v>4201</v>
      </c>
      <c r="I1772" s="3" t="s">
        <v>9492</v>
      </c>
      <c r="J1772" t="s">
        <v>54</v>
      </c>
      <c r="K1772" t="s">
        <v>73</v>
      </c>
      <c r="L1772" t="s">
        <v>8012</v>
      </c>
      <c r="M1772" t="s">
        <v>51</v>
      </c>
      <c r="N1772" t="s">
        <v>73</v>
      </c>
      <c r="O1772" t="s">
        <v>74</v>
      </c>
      <c r="P1772" t="s">
        <v>56</v>
      </c>
      <c r="Q1772" s="1" t="s">
        <v>8004</v>
      </c>
      <c r="R1772" t="s">
        <v>8013</v>
      </c>
      <c r="S1772" t="s">
        <v>7072</v>
      </c>
      <c r="T1772" t="s">
        <v>1279</v>
      </c>
      <c r="U1772">
        <f t="shared" si="216"/>
        <v>1999</v>
      </c>
      <c r="V1772" t="str">
        <f t="shared" si="220"/>
        <v>01</v>
      </c>
      <c r="W1772" t="str">
        <f t="shared" si="221"/>
        <v>01</v>
      </c>
      <c r="X1772" s="8">
        <f t="shared" si="222"/>
        <v>36161</v>
      </c>
      <c r="Y1772">
        <f t="shared" si="217"/>
        <v>11.4</v>
      </c>
      <c r="Z1772" t="str">
        <f t="shared" si="218"/>
        <v>GRUENFARBE</v>
      </c>
      <c r="AA1772" s="9" t="str">
        <f t="shared" si="219"/>
        <v>01.01.1999</v>
      </c>
      <c r="AB1772" s="9" t="str">
        <f t="shared" si="223"/>
        <v>Nein</v>
      </c>
    </row>
    <row r="1773" spans="1:28" x14ac:dyDescent="0.25">
      <c r="A1773" t="s">
        <v>8038</v>
      </c>
      <c r="B1773" t="s">
        <v>8039</v>
      </c>
      <c r="C1773" t="s">
        <v>8040</v>
      </c>
      <c r="D1773" t="s">
        <v>8041</v>
      </c>
      <c r="E1773" t="s">
        <v>8042</v>
      </c>
      <c r="F1773" t="s">
        <v>8043</v>
      </c>
      <c r="G1773" t="s">
        <v>84</v>
      </c>
      <c r="H1773" t="s">
        <v>51</v>
      </c>
      <c r="I1773" s="3" t="s">
        <v>10012</v>
      </c>
      <c r="J1773" t="s">
        <v>54</v>
      </c>
      <c r="K1773" t="s">
        <v>73</v>
      </c>
      <c r="L1773" t="s">
        <v>51</v>
      </c>
      <c r="M1773" t="s">
        <v>51</v>
      </c>
      <c r="N1773" t="s">
        <v>73</v>
      </c>
      <c r="O1773" t="s">
        <v>74</v>
      </c>
      <c r="P1773" t="s">
        <v>56</v>
      </c>
      <c r="Q1773" s="1" t="s">
        <v>8004</v>
      </c>
      <c r="R1773" t="s">
        <v>8044</v>
      </c>
      <c r="S1773" t="s">
        <v>1225</v>
      </c>
      <c r="T1773" t="s">
        <v>1822</v>
      </c>
      <c r="U1773">
        <f t="shared" si="216"/>
        <v>1999</v>
      </c>
      <c r="V1773" t="str">
        <f t="shared" si="220"/>
        <v>08</v>
      </c>
      <c r="W1773" t="str">
        <f t="shared" si="221"/>
        <v>01</v>
      </c>
      <c r="X1773" s="8">
        <f t="shared" si="222"/>
        <v>36373</v>
      </c>
      <c r="Y1773">
        <f t="shared" si="217"/>
        <v>11.4</v>
      </c>
      <c r="Z1773" t="str">
        <f t="shared" si="218"/>
        <v>GRUENFARBE</v>
      </c>
      <c r="AA1773" s="9" t="str">
        <f t="shared" si="219"/>
        <v>01.08.1999</v>
      </c>
      <c r="AB1773" s="9" t="str">
        <f t="shared" si="223"/>
        <v>Nein</v>
      </c>
    </row>
    <row r="1774" spans="1:28" x14ac:dyDescent="0.25">
      <c r="A1774" t="s">
        <v>8005</v>
      </c>
      <c r="B1774" t="s">
        <v>3682</v>
      </c>
      <c r="C1774" t="s">
        <v>3683</v>
      </c>
      <c r="D1774" t="s">
        <v>3684</v>
      </c>
      <c r="E1774" t="s">
        <v>3685</v>
      </c>
      <c r="F1774" t="s">
        <v>3686</v>
      </c>
      <c r="G1774" t="s">
        <v>77</v>
      </c>
      <c r="H1774" t="s">
        <v>8006</v>
      </c>
      <c r="I1774" s="3" t="s">
        <v>9309</v>
      </c>
      <c r="J1774" t="s">
        <v>54</v>
      </c>
      <c r="K1774" t="s">
        <v>73</v>
      </c>
      <c r="L1774" t="s">
        <v>51</v>
      </c>
      <c r="M1774" t="s">
        <v>51</v>
      </c>
      <c r="N1774" t="s">
        <v>73</v>
      </c>
      <c r="O1774" t="s">
        <v>74</v>
      </c>
      <c r="P1774" t="s">
        <v>56</v>
      </c>
      <c r="Q1774" s="1" t="s">
        <v>8004</v>
      </c>
      <c r="R1774" t="s">
        <v>3689</v>
      </c>
      <c r="S1774" t="s">
        <v>1225</v>
      </c>
      <c r="T1774" t="s">
        <v>471</v>
      </c>
      <c r="U1774">
        <f t="shared" si="216"/>
        <v>1992</v>
      </c>
      <c r="V1774" t="str">
        <f t="shared" si="220"/>
        <v>01</v>
      </c>
      <c r="W1774" t="str">
        <f t="shared" si="221"/>
        <v>01</v>
      </c>
      <c r="X1774" s="8">
        <f t="shared" si="222"/>
        <v>33604</v>
      </c>
      <c r="Y1774">
        <f t="shared" si="217"/>
        <v>11.4</v>
      </c>
      <c r="Z1774" t="str">
        <f t="shared" si="218"/>
        <v>GRUENFARBE</v>
      </c>
      <c r="AA1774" s="9" t="str">
        <f t="shared" si="219"/>
        <v>01.01.1992</v>
      </c>
      <c r="AB1774" s="9" t="str">
        <f t="shared" si="223"/>
        <v>Nein</v>
      </c>
    </row>
    <row r="1775" spans="1:28" x14ac:dyDescent="0.25">
      <c r="A1775" t="s">
        <v>8025</v>
      </c>
      <c r="B1775" t="s">
        <v>8019</v>
      </c>
      <c r="C1775" t="s">
        <v>8026</v>
      </c>
      <c r="D1775" t="s">
        <v>8027</v>
      </c>
      <c r="E1775" t="s">
        <v>8028</v>
      </c>
      <c r="F1775" t="s">
        <v>8029</v>
      </c>
      <c r="G1775" t="s">
        <v>53</v>
      </c>
      <c r="H1775" t="s">
        <v>51</v>
      </c>
      <c r="I1775" s="4" t="s">
        <v>10010</v>
      </c>
      <c r="J1775" t="s">
        <v>54</v>
      </c>
      <c r="K1775" t="s">
        <v>185</v>
      </c>
      <c r="L1775" t="s">
        <v>185</v>
      </c>
      <c r="M1775" t="s">
        <v>1049</v>
      </c>
      <c r="N1775" t="s">
        <v>185</v>
      </c>
      <c r="O1775" t="s">
        <v>74</v>
      </c>
      <c r="P1775" t="s">
        <v>74</v>
      </c>
      <c r="Q1775" s="1" t="s">
        <v>8004</v>
      </c>
      <c r="R1775" t="s">
        <v>8030</v>
      </c>
      <c r="S1775" t="s">
        <v>1225</v>
      </c>
      <c r="T1775" t="s">
        <v>8024</v>
      </c>
      <c r="U1775">
        <f t="shared" si="216"/>
        <v>1988</v>
      </c>
      <c r="V1775" t="str">
        <f t="shared" si="220"/>
        <v>11</v>
      </c>
      <c r="W1775" t="str">
        <f t="shared" si="221"/>
        <v>17</v>
      </c>
      <c r="X1775" s="8">
        <f t="shared" si="222"/>
        <v>32464</v>
      </c>
      <c r="Y1775">
        <f t="shared" si="217"/>
        <v>11.4</v>
      </c>
      <c r="Z1775" t="str">
        <f t="shared" si="218"/>
        <v>ROTFARBE</v>
      </c>
      <c r="AA1775" s="9" t="str">
        <f t="shared" si="219"/>
        <v>17.11.1988</v>
      </c>
      <c r="AB1775" s="9" t="str">
        <f t="shared" si="223"/>
        <v>Nein</v>
      </c>
    </row>
    <row r="1776" spans="1:28" x14ac:dyDescent="0.25">
      <c r="A1776" t="s">
        <v>8018</v>
      </c>
      <c r="B1776" t="s">
        <v>8019</v>
      </c>
      <c r="C1776" t="s">
        <v>8020</v>
      </c>
      <c r="D1776" t="s">
        <v>8021</v>
      </c>
      <c r="E1776" t="s">
        <v>8022</v>
      </c>
      <c r="F1776" t="s">
        <v>246</v>
      </c>
      <c r="G1776" t="s">
        <v>53</v>
      </c>
      <c r="H1776" t="s">
        <v>51</v>
      </c>
      <c r="I1776" s="4" t="s">
        <v>10009</v>
      </c>
      <c r="J1776" t="s">
        <v>54</v>
      </c>
      <c r="K1776" t="s">
        <v>185</v>
      </c>
      <c r="L1776" t="s">
        <v>185</v>
      </c>
      <c r="M1776" t="s">
        <v>1049</v>
      </c>
      <c r="N1776" t="s">
        <v>185</v>
      </c>
      <c r="O1776" t="s">
        <v>74</v>
      </c>
      <c r="P1776" t="s">
        <v>74</v>
      </c>
      <c r="Q1776" s="1" t="s">
        <v>8004</v>
      </c>
      <c r="R1776" t="s">
        <v>8023</v>
      </c>
      <c r="S1776" t="s">
        <v>1225</v>
      </c>
      <c r="T1776" t="s">
        <v>8024</v>
      </c>
      <c r="U1776">
        <f t="shared" si="216"/>
        <v>1978</v>
      </c>
      <c r="V1776" t="str">
        <f t="shared" si="220"/>
        <v>12</v>
      </c>
      <c r="W1776" t="str">
        <f t="shared" si="221"/>
        <v>05</v>
      </c>
      <c r="X1776" s="8">
        <f t="shared" si="222"/>
        <v>28829</v>
      </c>
      <c r="Y1776">
        <f t="shared" si="217"/>
        <v>11.4</v>
      </c>
      <c r="Z1776" t="str">
        <f t="shared" si="218"/>
        <v>ROTFARBE</v>
      </c>
      <c r="AA1776" s="9" t="str">
        <f t="shared" si="219"/>
        <v>05.12.1978</v>
      </c>
      <c r="AB1776" s="9" t="str">
        <f t="shared" si="223"/>
        <v>Nein</v>
      </c>
    </row>
    <row r="1777" spans="1:28" x14ac:dyDescent="0.25">
      <c r="A1777" t="s">
        <v>8052</v>
      </c>
      <c r="B1777" t="s">
        <v>51</v>
      </c>
      <c r="C1777" t="s">
        <v>51</v>
      </c>
      <c r="D1777" t="s">
        <v>5304</v>
      </c>
      <c r="E1777" t="s">
        <v>8053</v>
      </c>
      <c r="F1777" t="s">
        <v>8054</v>
      </c>
      <c r="G1777" t="s">
        <v>81</v>
      </c>
      <c r="H1777" t="s">
        <v>51</v>
      </c>
      <c r="I1777" s="3" t="s">
        <v>9594</v>
      </c>
      <c r="J1777" t="s">
        <v>54</v>
      </c>
      <c r="K1777" t="s">
        <v>55</v>
      </c>
      <c r="L1777" t="s">
        <v>51</v>
      </c>
      <c r="M1777" t="s">
        <v>51</v>
      </c>
      <c r="N1777" t="s">
        <v>55</v>
      </c>
      <c r="O1777" t="s">
        <v>56</v>
      </c>
      <c r="P1777" t="s">
        <v>51</v>
      </c>
      <c r="Q1777" s="1" t="s">
        <v>8051</v>
      </c>
      <c r="R1777" t="s">
        <v>51</v>
      </c>
      <c r="S1777" t="s">
        <v>51</v>
      </c>
      <c r="T1777" t="s">
        <v>3315</v>
      </c>
      <c r="U1777">
        <f t="shared" si="216"/>
        <v>2012</v>
      </c>
      <c r="V1777" t="str">
        <f t="shared" si="220"/>
        <v>01</v>
      </c>
      <c r="W1777" t="str">
        <f t="shared" si="221"/>
        <v>01</v>
      </c>
      <c r="X1777" s="8">
        <f t="shared" si="222"/>
        <v>40909</v>
      </c>
      <c r="Y1777">
        <f t="shared" si="217"/>
        <v>11.3</v>
      </c>
      <c r="Z1777" t="str">
        <f t="shared" si="218"/>
        <v>GRUENFARBE</v>
      </c>
      <c r="AA1777" s="9" t="str">
        <f t="shared" si="219"/>
        <v>01.01.2012</v>
      </c>
      <c r="AB1777" s="9" t="str">
        <f t="shared" si="223"/>
        <v>Nein</v>
      </c>
    </row>
    <row r="1778" spans="1:28" x14ac:dyDescent="0.25">
      <c r="A1778" t="s">
        <v>8049</v>
      </c>
      <c r="B1778" t="s">
        <v>914</v>
      </c>
      <c r="C1778" t="s">
        <v>8050</v>
      </c>
      <c r="D1778" t="s">
        <v>51</v>
      </c>
      <c r="E1778" t="s">
        <v>51</v>
      </c>
      <c r="F1778" t="s">
        <v>51</v>
      </c>
      <c r="G1778" t="s">
        <v>79</v>
      </c>
      <c r="H1778" t="s">
        <v>51</v>
      </c>
      <c r="I1778" s="3" t="s">
        <v>9496</v>
      </c>
      <c r="J1778" t="s">
        <v>54</v>
      </c>
      <c r="K1778" t="s">
        <v>59</v>
      </c>
      <c r="L1778" t="s">
        <v>51</v>
      </c>
      <c r="M1778" t="s">
        <v>51</v>
      </c>
      <c r="N1778" t="s">
        <v>59</v>
      </c>
      <c r="O1778" t="s">
        <v>56</v>
      </c>
      <c r="P1778" t="s">
        <v>74</v>
      </c>
      <c r="Q1778" s="1" t="s">
        <v>8051</v>
      </c>
      <c r="R1778" t="s">
        <v>3338</v>
      </c>
      <c r="S1778" t="s">
        <v>1225</v>
      </c>
      <c r="T1778" t="s">
        <v>3843</v>
      </c>
      <c r="U1778">
        <f t="shared" si="216"/>
        <v>2001</v>
      </c>
      <c r="V1778" t="str">
        <f t="shared" si="220"/>
        <v>01</v>
      </c>
      <c r="W1778" t="str">
        <f t="shared" si="221"/>
        <v>01</v>
      </c>
      <c r="X1778" s="8">
        <f t="shared" si="222"/>
        <v>36892</v>
      </c>
      <c r="Y1778">
        <f t="shared" si="217"/>
        <v>11.3</v>
      </c>
      <c r="Z1778" t="str">
        <f t="shared" si="218"/>
        <v>GRUENFARBE</v>
      </c>
      <c r="AA1778" s="9" t="str">
        <f t="shared" si="219"/>
        <v>01.01.2001</v>
      </c>
      <c r="AB1778" s="9" t="str">
        <f t="shared" si="223"/>
        <v>Nein</v>
      </c>
    </row>
    <row r="1779" spans="1:28" x14ac:dyDescent="0.25">
      <c r="A1779" t="s">
        <v>8057</v>
      </c>
      <c r="B1779" t="s">
        <v>8058</v>
      </c>
      <c r="C1779" t="s">
        <v>51</v>
      </c>
      <c r="D1779" t="s">
        <v>8059</v>
      </c>
      <c r="E1779" t="s">
        <v>8060</v>
      </c>
      <c r="F1779" t="s">
        <v>51</v>
      </c>
      <c r="G1779" t="s">
        <v>58</v>
      </c>
      <c r="H1779" t="s">
        <v>51</v>
      </c>
      <c r="I1779" s="3" t="s">
        <v>9642</v>
      </c>
      <c r="J1779" t="s">
        <v>54</v>
      </c>
      <c r="K1779" t="s">
        <v>59</v>
      </c>
      <c r="L1779" t="s">
        <v>51</v>
      </c>
      <c r="M1779" t="s">
        <v>51</v>
      </c>
      <c r="N1779" t="s">
        <v>59</v>
      </c>
      <c r="O1779" t="s">
        <v>56</v>
      </c>
      <c r="P1779" t="s">
        <v>51</v>
      </c>
      <c r="Q1779" s="1" t="s">
        <v>8051</v>
      </c>
      <c r="R1779" t="s">
        <v>51</v>
      </c>
      <c r="S1779" t="s">
        <v>1225</v>
      </c>
      <c r="T1779" t="s">
        <v>2279</v>
      </c>
      <c r="U1779">
        <f t="shared" si="216"/>
        <v>2000</v>
      </c>
      <c r="V1779" t="str">
        <f t="shared" si="220"/>
        <v>01</v>
      </c>
      <c r="W1779" t="str">
        <f t="shared" si="221"/>
        <v>01</v>
      </c>
      <c r="X1779" s="8">
        <f t="shared" si="222"/>
        <v>36526</v>
      </c>
      <c r="Y1779">
        <f t="shared" si="217"/>
        <v>11.3</v>
      </c>
      <c r="Z1779" t="str">
        <f t="shared" si="218"/>
        <v>GRUENFARBE</v>
      </c>
      <c r="AA1779" s="9" t="str">
        <f t="shared" si="219"/>
        <v>01.01.2000</v>
      </c>
      <c r="AB1779" s="9" t="str">
        <f t="shared" si="223"/>
        <v>Nein</v>
      </c>
    </row>
    <row r="1780" spans="1:28" x14ac:dyDescent="0.25">
      <c r="A1780" t="s">
        <v>8061</v>
      </c>
      <c r="B1780" t="s">
        <v>2856</v>
      </c>
      <c r="C1780" t="s">
        <v>2856</v>
      </c>
      <c r="D1780" t="s">
        <v>2857</v>
      </c>
      <c r="E1780" t="s">
        <v>2858</v>
      </c>
      <c r="F1780" t="s">
        <v>2859</v>
      </c>
      <c r="G1780" t="s">
        <v>61</v>
      </c>
      <c r="H1780" t="s">
        <v>8062</v>
      </c>
      <c r="I1780" s="3" t="s">
        <v>9248</v>
      </c>
      <c r="J1780" t="s">
        <v>960</v>
      </c>
      <c r="K1780" t="s">
        <v>183</v>
      </c>
      <c r="L1780" t="s">
        <v>73</v>
      </c>
      <c r="M1780" t="s">
        <v>185</v>
      </c>
      <c r="N1780" t="s">
        <v>73</v>
      </c>
      <c r="O1780" t="s">
        <v>74</v>
      </c>
      <c r="P1780" t="s">
        <v>56</v>
      </c>
      <c r="Q1780" s="1" t="s">
        <v>8051</v>
      </c>
      <c r="R1780" t="s">
        <v>2862</v>
      </c>
      <c r="S1780" t="s">
        <v>450</v>
      </c>
      <c r="T1780" t="s">
        <v>2863</v>
      </c>
      <c r="U1780">
        <f t="shared" si="216"/>
        <v>1990</v>
      </c>
      <c r="V1780" t="str">
        <f t="shared" si="220"/>
        <v>01</v>
      </c>
      <c r="W1780" t="str">
        <f t="shared" si="221"/>
        <v>01</v>
      </c>
      <c r="X1780" s="8">
        <f t="shared" si="222"/>
        <v>32874</v>
      </c>
      <c r="Y1780">
        <f t="shared" si="217"/>
        <v>11.3</v>
      </c>
      <c r="Z1780" t="str">
        <f t="shared" si="218"/>
        <v>GRUENFARBE</v>
      </c>
      <c r="AA1780" s="9" t="str">
        <f t="shared" si="219"/>
        <v>01.01.1990</v>
      </c>
      <c r="AB1780" s="9" t="str">
        <f t="shared" si="223"/>
        <v>Nein</v>
      </c>
    </row>
    <row r="1781" spans="1:28" x14ac:dyDescent="0.25">
      <c r="A1781" t="s">
        <v>8055</v>
      </c>
      <c r="B1781" t="s">
        <v>7427</v>
      </c>
      <c r="C1781" t="s">
        <v>7428</v>
      </c>
      <c r="D1781" t="s">
        <v>7429</v>
      </c>
      <c r="E1781" t="s">
        <v>2490</v>
      </c>
      <c r="F1781" t="s">
        <v>7430</v>
      </c>
      <c r="G1781" t="s">
        <v>61</v>
      </c>
      <c r="H1781" t="s">
        <v>8056</v>
      </c>
      <c r="I1781" s="4" t="s">
        <v>10014</v>
      </c>
      <c r="J1781" t="s">
        <v>54</v>
      </c>
      <c r="K1781" t="s">
        <v>183</v>
      </c>
      <c r="L1781" t="s">
        <v>7432</v>
      </c>
      <c r="M1781" t="s">
        <v>1471</v>
      </c>
      <c r="N1781" t="s">
        <v>73</v>
      </c>
      <c r="O1781" t="s">
        <v>74</v>
      </c>
      <c r="P1781" t="s">
        <v>56</v>
      </c>
      <c r="Q1781" s="1" t="s">
        <v>8051</v>
      </c>
      <c r="R1781" t="s">
        <v>7433</v>
      </c>
      <c r="S1781" t="s">
        <v>1225</v>
      </c>
      <c r="T1781" t="s">
        <v>1316</v>
      </c>
      <c r="U1781">
        <f t="shared" si="216"/>
        <v>1969</v>
      </c>
      <c r="V1781" t="str">
        <f t="shared" si="220"/>
        <v>07</v>
      </c>
      <c r="W1781" t="str">
        <f t="shared" si="221"/>
        <v>01</v>
      </c>
      <c r="X1781" s="8">
        <f t="shared" si="222"/>
        <v>25385</v>
      </c>
      <c r="Y1781">
        <f t="shared" si="217"/>
        <v>11.3</v>
      </c>
      <c r="Z1781" t="str">
        <f t="shared" si="218"/>
        <v>ROTFARBE</v>
      </c>
      <c r="AA1781" s="9" t="str">
        <f t="shared" si="219"/>
        <v>01.07.1969</v>
      </c>
      <c r="AB1781" s="9" t="str">
        <f t="shared" si="223"/>
        <v>Nein</v>
      </c>
    </row>
    <row r="1782" spans="1:28" x14ac:dyDescent="0.25">
      <c r="A1782" t="s">
        <v>8063</v>
      </c>
      <c r="B1782" t="s">
        <v>51</v>
      </c>
      <c r="C1782" t="s">
        <v>51</v>
      </c>
      <c r="D1782" t="s">
        <v>7212</v>
      </c>
      <c r="E1782" t="s">
        <v>8064</v>
      </c>
      <c r="F1782" t="s">
        <v>8065</v>
      </c>
      <c r="G1782" t="s">
        <v>53</v>
      </c>
      <c r="H1782" t="s">
        <v>51</v>
      </c>
      <c r="I1782" s="3" t="s">
        <v>9594</v>
      </c>
      <c r="J1782" t="s">
        <v>54</v>
      </c>
      <c r="K1782" t="s">
        <v>55</v>
      </c>
      <c r="L1782" t="s">
        <v>51</v>
      </c>
      <c r="M1782" t="s">
        <v>51</v>
      </c>
      <c r="N1782" t="s">
        <v>55</v>
      </c>
      <c r="O1782" t="s">
        <v>56</v>
      </c>
      <c r="P1782" t="s">
        <v>51</v>
      </c>
      <c r="Q1782" s="1" t="s">
        <v>8066</v>
      </c>
      <c r="R1782" t="s">
        <v>51</v>
      </c>
      <c r="S1782" t="s">
        <v>51</v>
      </c>
      <c r="T1782" t="s">
        <v>616</v>
      </c>
      <c r="U1782">
        <f t="shared" si="216"/>
        <v>2012</v>
      </c>
      <c r="V1782" t="str">
        <f t="shared" si="220"/>
        <v>01</v>
      </c>
      <c r="W1782" t="str">
        <f t="shared" si="221"/>
        <v>01</v>
      </c>
      <c r="X1782" s="8">
        <f t="shared" si="222"/>
        <v>40909</v>
      </c>
      <c r="Y1782">
        <f t="shared" si="217"/>
        <v>11.2</v>
      </c>
      <c r="Z1782" t="str">
        <f t="shared" si="218"/>
        <v>GRUENFARBE</v>
      </c>
      <c r="AA1782" s="9" t="str">
        <f t="shared" si="219"/>
        <v>01.01.2012</v>
      </c>
      <c r="AB1782" s="9" t="str">
        <f t="shared" si="223"/>
        <v>Nein</v>
      </c>
    </row>
    <row r="1783" spans="1:28" x14ac:dyDescent="0.25">
      <c r="A1783" t="s">
        <v>8067</v>
      </c>
      <c r="B1783" t="s">
        <v>51</v>
      </c>
      <c r="C1783" t="s">
        <v>51</v>
      </c>
      <c r="D1783" t="s">
        <v>8068</v>
      </c>
      <c r="E1783" t="s">
        <v>8069</v>
      </c>
      <c r="F1783" t="s">
        <v>8070</v>
      </c>
      <c r="G1783" t="s">
        <v>81</v>
      </c>
      <c r="H1783" t="s">
        <v>51</v>
      </c>
      <c r="I1783" s="3" t="s">
        <v>9304</v>
      </c>
      <c r="J1783" t="s">
        <v>54</v>
      </c>
      <c r="K1783" t="s">
        <v>55</v>
      </c>
      <c r="L1783" t="s">
        <v>51</v>
      </c>
      <c r="M1783" t="s">
        <v>51</v>
      </c>
      <c r="N1783" t="s">
        <v>55</v>
      </c>
      <c r="O1783" t="s">
        <v>56</v>
      </c>
      <c r="P1783" t="s">
        <v>51</v>
      </c>
      <c r="Q1783" s="1" t="s">
        <v>8066</v>
      </c>
      <c r="R1783" t="s">
        <v>51</v>
      </c>
      <c r="S1783" t="s">
        <v>51</v>
      </c>
      <c r="T1783" t="s">
        <v>1625</v>
      </c>
      <c r="U1783">
        <f t="shared" si="216"/>
        <v>2011</v>
      </c>
      <c r="V1783" t="str">
        <f t="shared" si="220"/>
        <v>01</v>
      </c>
      <c r="W1783" t="str">
        <f t="shared" si="221"/>
        <v>01</v>
      </c>
      <c r="X1783" s="8">
        <f t="shared" si="222"/>
        <v>40544</v>
      </c>
      <c r="Y1783">
        <f t="shared" si="217"/>
        <v>11.2</v>
      </c>
      <c r="Z1783" t="str">
        <f t="shared" si="218"/>
        <v>GRUENFARBE</v>
      </c>
      <c r="AA1783" s="9" t="str">
        <f t="shared" si="219"/>
        <v>01.01.2011</v>
      </c>
      <c r="AB1783" s="9" t="str">
        <f t="shared" si="223"/>
        <v>Nein</v>
      </c>
    </row>
    <row r="1784" spans="1:28" x14ac:dyDescent="0.25">
      <c r="A1784" t="s">
        <v>8080</v>
      </c>
      <c r="B1784" t="s">
        <v>4389</v>
      </c>
      <c r="C1784" t="s">
        <v>8081</v>
      </c>
      <c r="D1784" t="s">
        <v>8082</v>
      </c>
      <c r="E1784" t="s">
        <v>8083</v>
      </c>
      <c r="F1784" t="s">
        <v>51</v>
      </c>
      <c r="G1784" t="s">
        <v>88</v>
      </c>
      <c r="H1784" t="s">
        <v>51</v>
      </c>
      <c r="I1784" s="3" t="s">
        <v>9269</v>
      </c>
      <c r="J1784" t="s">
        <v>54</v>
      </c>
      <c r="K1784" t="s">
        <v>55</v>
      </c>
      <c r="L1784" t="s">
        <v>51</v>
      </c>
      <c r="M1784" t="s">
        <v>51</v>
      </c>
      <c r="N1784" t="s">
        <v>55</v>
      </c>
      <c r="O1784" t="s">
        <v>56</v>
      </c>
      <c r="P1784" t="s">
        <v>74</v>
      </c>
      <c r="Q1784" s="1" t="s">
        <v>8066</v>
      </c>
      <c r="R1784" t="s">
        <v>8084</v>
      </c>
      <c r="S1784" t="s">
        <v>1225</v>
      </c>
      <c r="T1784" t="s">
        <v>2937</v>
      </c>
      <c r="U1784">
        <f t="shared" si="216"/>
        <v>2010</v>
      </c>
      <c r="V1784" t="str">
        <f t="shared" si="220"/>
        <v>01</v>
      </c>
      <c r="W1784" t="str">
        <f t="shared" si="221"/>
        <v>01</v>
      </c>
      <c r="X1784" s="8">
        <f t="shared" si="222"/>
        <v>40179</v>
      </c>
      <c r="Y1784">
        <f t="shared" si="217"/>
        <v>11.2</v>
      </c>
      <c r="Z1784" t="str">
        <f t="shared" si="218"/>
        <v>GRUENFARBE</v>
      </c>
      <c r="AA1784" s="9" t="str">
        <f t="shared" si="219"/>
        <v>01.01.2010</v>
      </c>
      <c r="AB1784" s="9" t="str">
        <f t="shared" si="223"/>
        <v>Nein</v>
      </c>
    </row>
    <row r="1785" spans="1:28" x14ac:dyDescent="0.25">
      <c r="A1785" t="s">
        <v>8086</v>
      </c>
      <c r="B1785" t="s">
        <v>3923</v>
      </c>
      <c r="C1785" t="s">
        <v>3924</v>
      </c>
      <c r="D1785" t="s">
        <v>3925</v>
      </c>
      <c r="E1785" t="s">
        <v>262</v>
      </c>
      <c r="F1785" t="s">
        <v>3926</v>
      </c>
      <c r="G1785" t="s">
        <v>61</v>
      </c>
      <c r="H1785" t="s">
        <v>6906</v>
      </c>
      <c r="I1785" s="3" t="s">
        <v>9749</v>
      </c>
      <c r="J1785" t="s">
        <v>54</v>
      </c>
      <c r="K1785" t="s">
        <v>1281</v>
      </c>
      <c r="L1785" t="s">
        <v>51</v>
      </c>
      <c r="M1785" t="s">
        <v>51</v>
      </c>
      <c r="N1785" t="s">
        <v>1281</v>
      </c>
      <c r="O1785" t="s">
        <v>74</v>
      </c>
      <c r="P1785" t="s">
        <v>56</v>
      </c>
      <c r="Q1785" s="1" t="s">
        <v>8066</v>
      </c>
      <c r="R1785" t="s">
        <v>3929</v>
      </c>
      <c r="S1785" t="s">
        <v>1225</v>
      </c>
      <c r="T1785" t="s">
        <v>2524</v>
      </c>
      <c r="U1785">
        <f t="shared" si="216"/>
        <v>2006</v>
      </c>
      <c r="V1785" t="str">
        <f t="shared" si="220"/>
        <v>10</v>
      </c>
      <c r="W1785" t="str">
        <f t="shared" si="221"/>
        <v>13</v>
      </c>
      <c r="X1785" s="8">
        <f t="shared" si="222"/>
        <v>39003</v>
      </c>
      <c r="Y1785">
        <f t="shared" si="217"/>
        <v>11.2</v>
      </c>
      <c r="Z1785" t="str">
        <f t="shared" si="218"/>
        <v>GRUENFARBE</v>
      </c>
      <c r="AA1785" s="9" t="str">
        <f t="shared" si="219"/>
        <v>13.10.2006</v>
      </c>
      <c r="AB1785" s="9" t="str">
        <f t="shared" si="223"/>
        <v>Nein</v>
      </c>
    </row>
    <row r="1786" spans="1:28" x14ac:dyDescent="0.25">
      <c r="A1786" t="s">
        <v>8085</v>
      </c>
      <c r="B1786" t="s">
        <v>51</v>
      </c>
      <c r="C1786" t="s">
        <v>51</v>
      </c>
      <c r="D1786" t="s">
        <v>5647</v>
      </c>
      <c r="E1786" t="s">
        <v>5648</v>
      </c>
      <c r="F1786" t="s">
        <v>51</v>
      </c>
      <c r="G1786" t="s">
        <v>63</v>
      </c>
      <c r="H1786" t="s">
        <v>51</v>
      </c>
      <c r="I1786" s="3" t="s">
        <v>9703</v>
      </c>
      <c r="J1786" t="s">
        <v>54</v>
      </c>
      <c r="K1786" t="s">
        <v>59</v>
      </c>
      <c r="L1786" t="s">
        <v>51</v>
      </c>
      <c r="M1786" t="s">
        <v>51</v>
      </c>
      <c r="N1786" t="s">
        <v>59</v>
      </c>
      <c r="O1786" t="s">
        <v>56</v>
      </c>
      <c r="P1786" t="s">
        <v>51</v>
      </c>
      <c r="Q1786" s="1" t="s">
        <v>8066</v>
      </c>
      <c r="R1786" t="s">
        <v>51</v>
      </c>
      <c r="S1786" t="s">
        <v>1225</v>
      </c>
      <c r="T1786" t="s">
        <v>1473</v>
      </c>
      <c r="U1786">
        <f t="shared" si="216"/>
        <v>1998</v>
      </c>
      <c r="V1786" t="str">
        <f t="shared" si="220"/>
        <v>01</v>
      </c>
      <c r="W1786" t="str">
        <f t="shared" si="221"/>
        <v>01</v>
      </c>
      <c r="X1786" s="8">
        <f t="shared" si="222"/>
        <v>35796</v>
      </c>
      <c r="Y1786">
        <f t="shared" si="217"/>
        <v>11.2</v>
      </c>
      <c r="Z1786" t="str">
        <f t="shared" si="218"/>
        <v>GRUENFARBE</v>
      </c>
      <c r="AA1786" s="9" t="str">
        <f t="shared" si="219"/>
        <v>01.01.1998</v>
      </c>
      <c r="AB1786" s="9" t="str">
        <f t="shared" si="223"/>
        <v>Nein</v>
      </c>
    </row>
    <row r="1787" spans="1:28" x14ac:dyDescent="0.25">
      <c r="A1787" t="s">
        <v>8076</v>
      </c>
      <c r="B1787" t="s">
        <v>7224</v>
      </c>
      <c r="C1787" t="s">
        <v>8077</v>
      </c>
      <c r="D1787" t="s">
        <v>8078</v>
      </c>
      <c r="E1787" t="s">
        <v>8077</v>
      </c>
      <c r="F1787" t="s">
        <v>51</v>
      </c>
      <c r="G1787" t="s">
        <v>53</v>
      </c>
      <c r="H1787" t="s">
        <v>51</v>
      </c>
      <c r="I1787" s="4" t="s">
        <v>10015</v>
      </c>
      <c r="J1787" t="s">
        <v>54</v>
      </c>
      <c r="K1787" t="s">
        <v>463</v>
      </c>
      <c r="L1787" t="s">
        <v>51</v>
      </c>
      <c r="M1787" t="s">
        <v>51</v>
      </c>
      <c r="N1787" t="s">
        <v>463</v>
      </c>
      <c r="O1787" t="s">
        <v>74</v>
      </c>
      <c r="P1787" t="s">
        <v>74</v>
      </c>
      <c r="Q1787" s="1" t="s">
        <v>8066</v>
      </c>
      <c r="R1787" t="s">
        <v>8079</v>
      </c>
      <c r="S1787" t="s">
        <v>1225</v>
      </c>
      <c r="T1787" t="s">
        <v>2103</v>
      </c>
      <c r="U1787">
        <f t="shared" si="216"/>
        <v>1956</v>
      </c>
      <c r="V1787" t="str">
        <f t="shared" si="220"/>
        <v>02</v>
      </c>
      <c r="W1787" t="str">
        <f t="shared" si="221"/>
        <v>10</v>
      </c>
      <c r="X1787" s="8">
        <f t="shared" si="222"/>
        <v>20495</v>
      </c>
      <c r="Y1787">
        <f t="shared" si="217"/>
        <v>11.2</v>
      </c>
      <c r="Z1787" t="str">
        <f t="shared" si="218"/>
        <v>ROTFARBE</v>
      </c>
      <c r="AA1787" s="9" t="str">
        <f t="shared" si="219"/>
        <v>10.02.1956</v>
      </c>
      <c r="AB1787" s="9" t="str">
        <f t="shared" si="223"/>
        <v>Nein</v>
      </c>
    </row>
    <row r="1788" spans="1:28" x14ac:dyDescent="0.25">
      <c r="A1788" t="s">
        <v>8071</v>
      </c>
      <c r="B1788" t="s">
        <v>224</v>
      </c>
      <c r="C1788" t="s">
        <v>8072</v>
      </c>
      <c r="D1788" t="s">
        <v>8073</v>
      </c>
      <c r="E1788" t="s">
        <v>8074</v>
      </c>
      <c r="F1788" t="s">
        <v>8075</v>
      </c>
      <c r="G1788" t="s">
        <v>53</v>
      </c>
      <c r="H1788" t="s">
        <v>8072</v>
      </c>
      <c r="I1788" s="4" t="s">
        <v>9446</v>
      </c>
      <c r="J1788" t="s">
        <v>54</v>
      </c>
      <c r="K1788" t="s">
        <v>463</v>
      </c>
      <c r="L1788" t="s">
        <v>51</v>
      </c>
      <c r="M1788" t="s">
        <v>51</v>
      </c>
      <c r="N1788" t="s">
        <v>463</v>
      </c>
      <c r="O1788" t="s">
        <v>74</v>
      </c>
      <c r="P1788" t="s">
        <v>74</v>
      </c>
      <c r="Q1788" s="1" t="s">
        <v>8066</v>
      </c>
      <c r="R1788" t="s">
        <v>532</v>
      </c>
      <c r="S1788" t="s">
        <v>1225</v>
      </c>
      <c r="T1788" t="s">
        <v>616</v>
      </c>
      <c r="U1788">
        <f t="shared" si="216"/>
        <v>1924</v>
      </c>
      <c r="V1788" t="str">
        <f t="shared" si="220"/>
        <v>01</v>
      </c>
      <c r="W1788" t="str">
        <f t="shared" si="221"/>
        <v>01</v>
      </c>
      <c r="X1788" s="8">
        <f t="shared" si="222"/>
        <v>8767</v>
      </c>
      <c r="Y1788">
        <f t="shared" si="217"/>
        <v>11.2</v>
      </c>
      <c r="Z1788" t="str">
        <f t="shared" si="218"/>
        <v>ROTFARBE</v>
      </c>
      <c r="AA1788" s="9" t="str">
        <f t="shared" si="219"/>
        <v>01.01.1924</v>
      </c>
      <c r="AB1788" s="9" t="str">
        <f t="shared" si="223"/>
        <v>Nein</v>
      </c>
    </row>
    <row r="1789" spans="1:28" x14ac:dyDescent="0.25">
      <c r="A1789" t="s">
        <v>8087</v>
      </c>
      <c r="B1789" t="s">
        <v>8088</v>
      </c>
      <c r="C1789" t="s">
        <v>8089</v>
      </c>
      <c r="D1789" t="s">
        <v>8090</v>
      </c>
      <c r="E1789" t="s">
        <v>8091</v>
      </c>
      <c r="F1789" t="s">
        <v>51</v>
      </c>
      <c r="G1789" t="s">
        <v>61</v>
      </c>
      <c r="H1789" t="s">
        <v>51</v>
      </c>
      <c r="I1789" s="3" t="s">
        <v>10016</v>
      </c>
      <c r="J1789" t="s">
        <v>54</v>
      </c>
      <c r="K1789" t="s">
        <v>59</v>
      </c>
      <c r="L1789" t="s">
        <v>51</v>
      </c>
      <c r="M1789" t="s">
        <v>51</v>
      </c>
      <c r="N1789" t="s">
        <v>59</v>
      </c>
      <c r="O1789" t="s">
        <v>56</v>
      </c>
      <c r="P1789" t="s">
        <v>51</v>
      </c>
      <c r="Q1789" s="1" t="s">
        <v>8092</v>
      </c>
      <c r="R1789" t="s">
        <v>51</v>
      </c>
      <c r="S1789" t="s">
        <v>51</v>
      </c>
      <c r="T1789" t="s">
        <v>51</v>
      </c>
      <c r="U1789">
        <f t="shared" si="216"/>
        <v>2017</v>
      </c>
      <c r="V1789" t="str">
        <f t="shared" si="220"/>
        <v>05</v>
      </c>
      <c r="W1789" t="str">
        <f t="shared" si="221"/>
        <v>30</v>
      </c>
      <c r="X1789" s="8">
        <f t="shared" si="222"/>
        <v>42885</v>
      </c>
      <c r="Y1789">
        <f t="shared" si="217"/>
        <v>11.1</v>
      </c>
      <c r="Z1789" t="str">
        <f t="shared" si="218"/>
        <v>GRUENFARBE</v>
      </c>
      <c r="AA1789" s="9" t="str">
        <f t="shared" si="219"/>
        <v>30.05.2017</v>
      </c>
      <c r="AB1789" s="9" t="str">
        <f t="shared" si="223"/>
        <v>Nein</v>
      </c>
    </row>
    <row r="1790" spans="1:28" x14ac:dyDescent="0.25">
      <c r="A1790" t="s">
        <v>8093</v>
      </c>
      <c r="B1790" t="s">
        <v>51</v>
      </c>
      <c r="C1790" t="s">
        <v>51</v>
      </c>
      <c r="D1790" t="s">
        <v>2025</v>
      </c>
      <c r="E1790" t="s">
        <v>2026</v>
      </c>
      <c r="F1790" t="s">
        <v>51</v>
      </c>
      <c r="G1790" t="s">
        <v>93</v>
      </c>
      <c r="H1790" t="s">
        <v>51</v>
      </c>
      <c r="I1790" s="3" t="s">
        <v>9594</v>
      </c>
      <c r="J1790" t="s">
        <v>54</v>
      </c>
      <c r="K1790" t="s">
        <v>55</v>
      </c>
      <c r="L1790" t="s">
        <v>51</v>
      </c>
      <c r="M1790" t="s">
        <v>51</v>
      </c>
      <c r="N1790" t="s">
        <v>55</v>
      </c>
      <c r="O1790" t="s">
        <v>56</v>
      </c>
      <c r="P1790" t="s">
        <v>51</v>
      </c>
      <c r="Q1790" s="1" t="s">
        <v>8092</v>
      </c>
      <c r="R1790" t="s">
        <v>51</v>
      </c>
      <c r="S1790" t="s">
        <v>51</v>
      </c>
      <c r="T1790" t="s">
        <v>1192</v>
      </c>
      <c r="U1790">
        <f t="shared" si="216"/>
        <v>2012</v>
      </c>
      <c r="V1790" t="str">
        <f t="shared" si="220"/>
        <v>01</v>
      </c>
      <c r="W1790" t="str">
        <f t="shared" si="221"/>
        <v>01</v>
      </c>
      <c r="X1790" s="8">
        <f t="shared" si="222"/>
        <v>40909</v>
      </c>
      <c r="Y1790">
        <f t="shared" si="217"/>
        <v>11.1</v>
      </c>
      <c r="Z1790" t="str">
        <f t="shared" si="218"/>
        <v>GRUENFARBE</v>
      </c>
      <c r="AA1790" s="9" t="str">
        <f t="shared" si="219"/>
        <v>01.01.2012</v>
      </c>
      <c r="AB1790" s="9" t="str">
        <f t="shared" si="223"/>
        <v>Nein</v>
      </c>
    </row>
    <row r="1791" spans="1:28" x14ac:dyDescent="0.25">
      <c r="A1791" t="s">
        <v>8094</v>
      </c>
      <c r="B1791" t="s">
        <v>51</v>
      </c>
      <c r="C1791" t="s">
        <v>51</v>
      </c>
      <c r="D1791" t="s">
        <v>8095</v>
      </c>
      <c r="E1791" t="s">
        <v>8096</v>
      </c>
      <c r="F1791" t="s">
        <v>8097</v>
      </c>
      <c r="G1791" t="s">
        <v>53</v>
      </c>
      <c r="H1791" t="s">
        <v>51</v>
      </c>
      <c r="I1791" s="3" t="s">
        <v>9269</v>
      </c>
      <c r="J1791" t="s">
        <v>54</v>
      </c>
      <c r="K1791" t="s">
        <v>55</v>
      </c>
      <c r="L1791" t="s">
        <v>51</v>
      </c>
      <c r="M1791" t="s">
        <v>51</v>
      </c>
      <c r="N1791" t="s">
        <v>55</v>
      </c>
      <c r="O1791" t="s">
        <v>56</v>
      </c>
      <c r="P1791" t="s">
        <v>51</v>
      </c>
      <c r="Q1791" s="1" t="s">
        <v>8092</v>
      </c>
      <c r="R1791" t="s">
        <v>51</v>
      </c>
      <c r="S1791" t="s">
        <v>51</v>
      </c>
      <c r="T1791" t="s">
        <v>8098</v>
      </c>
      <c r="U1791">
        <f t="shared" si="216"/>
        <v>2010</v>
      </c>
      <c r="V1791" t="str">
        <f t="shared" si="220"/>
        <v>01</v>
      </c>
      <c r="W1791" t="str">
        <f t="shared" si="221"/>
        <v>01</v>
      </c>
      <c r="X1791" s="8">
        <f t="shared" si="222"/>
        <v>40179</v>
      </c>
      <c r="Y1791">
        <f t="shared" si="217"/>
        <v>11.1</v>
      </c>
      <c r="Z1791" t="str">
        <f t="shared" si="218"/>
        <v>GRUENFARBE</v>
      </c>
      <c r="AA1791" s="9" t="str">
        <f t="shared" si="219"/>
        <v>01.01.2010</v>
      </c>
      <c r="AB1791" s="9" t="str">
        <f t="shared" si="223"/>
        <v>Nein</v>
      </c>
    </row>
    <row r="1792" spans="1:28" x14ac:dyDescent="0.25">
      <c r="A1792" t="s">
        <v>51</v>
      </c>
      <c r="B1792" t="s">
        <v>52</v>
      </c>
      <c r="C1792" t="s">
        <v>51</v>
      </c>
      <c r="D1792" t="s">
        <v>51</v>
      </c>
      <c r="E1792" t="s">
        <v>51</v>
      </c>
      <c r="F1792" t="s">
        <v>51</v>
      </c>
      <c r="G1792" t="s">
        <v>356</v>
      </c>
      <c r="H1792" t="s">
        <v>51</v>
      </c>
      <c r="I1792" s="3" t="s">
        <v>9248</v>
      </c>
      <c r="J1792" t="s">
        <v>54</v>
      </c>
      <c r="K1792" t="s">
        <v>463</v>
      </c>
      <c r="L1792" t="s">
        <v>51</v>
      </c>
      <c r="M1792" t="s">
        <v>51</v>
      </c>
      <c r="N1792" t="s">
        <v>463</v>
      </c>
      <c r="O1792" t="s">
        <v>56</v>
      </c>
      <c r="P1792" t="s">
        <v>51</v>
      </c>
      <c r="Q1792" s="1" t="s">
        <v>8092</v>
      </c>
      <c r="R1792" t="s">
        <v>51</v>
      </c>
      <c r="S1792" t="s">
        <v>51</v>
      </c>
      <c r="T1792" t="s">
        <v>51</v>
      </c>
      <c r="U1792">
        <f t="shared" si="216"/>
        <v>1990</v>
      </c>
      <c r="V1792" t="str">
        <f t="shared" si="220"/>
        <v>01</v>
      </c>
      <c r="W1792" t="str">
        <f t="shared" si="221"/>
        <v>01</v>
      </c>
      <c r="X1792" s="8">
        <f t="shared" si="222"/>
        <v>32874</v>
      </c>
      <c r="Y1792">
        <f t="shared" si="217"/>
        <v>11.1</v>
      </c>
      <c r="Z1792" t="str">
        <f t="shared" si="218"/>
        <v>GRUENFARBE</v>
      </c>
      <c r="AA1792" s="9" t="str">
        <f t="shared" si="219"/>
        <v>01.01.1990</v>
      </c>
      <c r="AB1792" s="9" t="str">
        <f t="shared" si="223"/>
        <v>Nein</v>
      </c>
    </row>
    <row r="1793" spans="1:28" x14ac:dyDescent="0.25">
      <c r="A1793" t="s">
        <v>8099</v>
      </c>
      <c r="B1793" t="s">
        <v>51</v>
      </c>
      <c r="C1793" t="s">
        <v>8100</v>
      </c>
      <c r="D1793" t="s">
        <v>3950</v>
      </c>
      <c r="E1793" t="s">
        <v>8101</v>
      </c>
      <c r="F1793" t="s">
        <v>51</v>
      </c>
      <c r="G1793" t="s">
        <v>81</v>
      </c>
      <c r="H1793" t="s">
        <v>51</v>
      </c>
      <c r="I1793" s="3" t="s">
        <v>9277</v>
      </c>
      <c r="J1793" t="s">
        <v>54</v>
      </c>
      <c r="K1793" t="s">
        <v>59</v>
      </c>
      <c r="L1793" t="s">
        <v>51</v>
      </c>
      <c r="M1793" t="s">
        <v>51</v>
      </c>
      <c r="N1793" t="s">
        <v>59</v>
      </c>
      <c r="O1793" t="s">
        <v>56</v>
      </c>
      <c r="P1793" t="s">
        <v>74</v>
      </c>
      <c r="Q1793" s="1" t="s">
        <v>8102</v>
      </c>
      <c r="R1793" t="s">
        <v>51</v>
      </c>
      <c r="S1793" t="s">
        <v>1123</v>
      </c>
      <c r="T1793" t="s">
        <v>1625</v>
      </c>
      <c r="U1793">
        <f t="shared" si="216"/>
        <v>2014</v>
      </c>
      <c r="V1793" t="str">
        <f t="shared" si="220"/>
        <v>01</v>
      </c>
      <c r="W1793" t="str">
        <f t="shared" si="221"/>
        <v>01</v>
      </c>
      <c r="X1793" s="8">
        <f t="shared" si="222"/>
        <v>41640</v>
      </c>
      <c r="Y1793">
        <f t="shared" si="217"/>
        <v>11</v>
      </c>
      <c r="Z1793" t="str">
        <f t="shared" si="218"/>
        <v>GRUENFARBE</v>
      </c>
      <c r="AA1793" s="9" t="str">
        <f t="shared" si="219"/>
        <v>01.01.2014</v>
      </c>
      <c r="AB1793" s="9" t="str">
        <f t="shared" si="223"/>
        <v>Nein</v>
      </c>
    </row>
    <row r="1794" spans="1:28" x14ac:dyDescent="0.25">
      <c r="A1794" t="s">
        <v>8136</v>
      </c>
      <c r="B1794" t="s">
        <v>8137</v>
      </c>
      <c r="C1794" t="s">
        <v>51</v>
      </c>
      <c r="D1794" t="s">
        <v>8138</v>
      </c>
      <c r="E1794" t="s">
        <v>8139</v>
      </c>
      <c r="F1794" t="s">
        <v>51</v>
      </c>
      <c r="G1794" t="s">
        <v>58</v>
      </c>
      <c r="H1794" t="s">
        <v>51</v>
      </c>
      <c r="I1794" s="3" t="s">
        <v>9355</v>
      </c>
      <c r="J1794" t="s">
        <v>54</v>
      </c>
      <c r="K1794" t="s">
        <v>59</v>
      </c>
      <c r="L1794" t="s">
        <v>51</v>
      </c>
      <c r="M1794" t="s">
        <v>51</v>
      </c>
      <c r="N1794" t="s">
        <v>59</v>
      </c>
      <c r="O1794" t="s">
        <v>56</v>
      </c>
      <c r="P1794" t="s">
        <v>51</v>
      </c>
      <c r="Q1794" s="1" t="s">
        <v>8102</v>
      </c>
      <c r="R1794" t="s">
        <v>51</v>
      </c>
      <c r="S1794" t="s">
        <v>918</v>
      </c>
      <c r="T1794" t="s">
        <v>2279</v>
      </c>
      <c r="U1794">
        <f t="shared" si="216"/>
        <v>2003</v>
      </c>
      <c r="V1794" t="str">
        <f t="shared" si="220"/>
        <v>01</v>
      </c>
      <c r="W1794" t="str">
        <f t="shared" si="221"/>
        <v>01</v>
      </c>
      <c r="X1794" s="8">
        <f t="shared" si="222"/>
        <v>37622</v>
      </c>
      <c r="Y1794">
        <f t="shared" si="217"/>
        <v>11</v>
      </c>
      <c r="Z1794" t="str">
        <f t="shared" si="218"/>
        <v>GRUENFARBE</v>
      </c>
      <c r="AA1794" s="9" t="str">
        <f t="shared" si="219"/>
        <v>01.01.2003</v>
      </c>
      <c r="AB1794" s="9" t="str">
        <f t="shared" si="223"/>
        <v>Nein</v>
      </c>
    </row>
    <row r="1795" spans="1:28" x14ac:dyDescent="0.25">
      <c r="A1795" t="s">
        <v>8119</v>
      </c>
      <c r="B1795" t="s">
        <v>51</v>
      </c>
      <c r="C1795" t="s">
        <v>51</v>
      </c>
      <c r="D1795" t="s">
        <v>8120</v>
      </c>
      <c r="E1795" t="s">
        <v>8121</v>
      </c>
      <c r="F1795" t="s">
        <v>51</v>
      </c>
      <c r="G1795" t="s">
        <v>58</v>
      </c>
      <c r="H1795" t="s">
        <v>51</v>
      </c>
      <c r="I1795" s="3" t="s">
        <v>9496</v>
      </c>
      <c r="J1795" t="s">
        <v>54</v>
      </c>
      <c r="K1795" t="s">
        <v>59</v>
      </c>
      <c r="L1795" t="s">
        <v>51</v>
      </c>
      <c r="M1795" t="s">
        <v>51</v>
      </c>
      <c r="N1795" t="s">
        <v>59</v>
      </c>
      <c r="O1795" t="s">
        <v>56</v>
      </c>
      <c r="P1795" t="s">
        <v>51</v>
      </c>
      <c r="Q1795" s="1" t="s">
        <v>8102</v>
      </c>
      <c r="R1795" t="s">
        <v>51</v>
      </c>
      <c r="S1795" t="s">
        <v>1225</v>
      </c>
      <c r="T1795" t="s">
        <v>1279</v>
      </c>
      <c r="U1795">
        <f t="shared" ref="U1795:U1858" si="224">VALUE(IF(LEN(I1795)&gt;3,RIGHT(I1795,4),1990))</f>
        <v>2001</v>
      </c>
      <c r="V1795" t="str">
        <f t="shared" si="220"/>
        <v>01</v>
      </c>
      <c r="W1795" t="str">
        <f t="shared" si="221"/>
        <v>01</v>
      </c>
      <c r="X1795" s="8">
        <f t="shared" si="222"/>
        <v>36892</v>
      </c>
      <c r="Y1795">
        <f t="shared" ref="Y1795:Y1858" si="225">VALUE(Q1795)</f>
        <v>11</v>
      </c>
      <c r="Z1795" t="str">
        <f t="shared" ref="Z1795:Z1858" si="226">IF(VALUE(U1795)&lt;1990,"ROTFARBE","GRUENFARBE")</f>
        <v>GRUENFARBE</v>
      </c>
      <c r="AA1795" s="9" t="str">
        <f t="shared" ref="AA1795:AA1858" si="227">TEXT(I1795,"DD.MM.YYYY")</f>
        <v>01.01.2001</v>
      </c>
      <c r="AB1795" s="9" t="str">
        <f t="shared" si="223"/>
        <v>Nein</v>
      </c>
    </row>
    <row r="1796" spans="1:28" x14ac:dyDescent="0.25">
      <c r="A1796" t="s">
        <v>8125</v>
      </c>
      <c r="B1796" t="s">
        <v>8126</v>
      </c>
      <c r="C1796" t="s">
        <v>51</v>
      </c>
      <c r="D1796" t="s">
        <v>3998</v>
      </c>
      <c r="E1796" t="s">
        <v>4043</v>
      </c>
      <c r="F1796" t="s">
        <v>51</v>
      </c>
      <c r="G1796" t="s">
        <v>58</v>
      </c>
      <c r="H1796" t="s">
        <v>51</v>
      </c>
      <c r="I1796" s="3" t="s">
        <v>9642</v>
      </c>
      <c r="J1796" t="s">
        <v>54</v>
      </c>
      <c r="K1796" t="s">
        <v>59</v>
      </c>
      <c r="L1796" t="s">
        <v>51</v>
      </c>
      <c r="M1796" t="s">
        <v>51</v>
      </c>
      <c r="N1796" t="s">
        <v>59</v>
      </c>
      <c r="O1796" t="s">
        <v>56</v>
      </c>
      <c r="P1796" t="s">
        <v>51</v>
      </c>
      <c r="Q1796" s="1" t="s">
        <v>8102</v>
      </c>
      <c r="R1796" t="s">
        <v>51</v>
      </c>
      <c r="S1796" t="s">
        <v>1225</v>
      </c>
      <c r="T1796" t="s">
        <v>2279</v>
      </c>
      <c r="U1796">
        <f t="shared" si="224"/>
        <v>2000</v>
      </c>
      <c r="V1796" t="str">
        <f t="shared" ref="V1796:V1859" si="228">TEXT(IF(LEN(I1796)=10,MID(I1796,4,2),1),"00")</f>
        <v>01</v>
      </c>
      <c r="W1796" t="str">
        <f t="shared" ref="W1796:W1859" si="229">TEXT(IF(LEN(I1796)=10,MID(I1796,1,2),1),"00")</f>
        <v>01</v>
      </c>
      <c r="X1796" s="8">
        <f t="shared" ref="X1796:X1859" si="230">DATE(U1796,V1796,W1796)</f>
        <v>36526</v>
      </c>
      <c r="Y1796">
        <f t="shared" si="225"/>
        <v>11</v>
      </c>
      <c r="Z1796" t="str">
        <f t="shared" si="226"/>
        <v>GRUENFARBE</v>
      </c>
      <c r="AA1796" s="9" t="str">
        <f t="shared" si="227"/>
        <v>01.01.2000</v>
      </c>
      <c r="AB1796" s="9" t="str">
        <f t="shared" ref="AB1796:AB1859" si="231">IF(Y1796&gt;AD$4,"Ja","Nein")</f>
        <v>Nein</v>
      </c>
    </row>
    <row r="1797" spans="1:28" x14ac:dyDescent="0.25">
      <c r="A1797" t="s">
        <v>8122</v>
      </c>
      <c r="B1797" t="s">
        <v>51</v>
      </c>
      <c r="C1797" t="s">
        <v>51</v>
      </c>
      <c r="D1797" t="s">
        <v>8123</v>
      </c>
      <c r="E1797" t="s">
        <v>8124</v>
      </c>
      <c r="F1797" t="s">
        <v>51</v>
      </c>
      <c r="G1797" t="s">
        <v>58</v>
      </c>
      <c r="H1797" t="s">
        <v>51</v>
      </c>
      <c r="I1797" s="3" t="s">
        <v>9492</v>
      </c>
      <c r="J1797" t="s">
        <v>54</v>
      </c>
      <c r="K1797" t="s">
        <v>59</v>
      </c>
      <c r="L1797" t="s">
        <v>51</v>
      </c>
      <c r="M1797" t="s">
        <v>51</v>
      </c>
      <c r="N1797" t="s">
        <v>59</v>
      </c>
      <c r="O1797" t="s">
        <v>56</v>
      </c>
      <c r="P1797" t="s">
        <v>51</v>
      </c>
      <c r="Q1797" s="1" t="s">
        <v>8102</v>
      </c>
      <c r="R1797" t="s">
        <v>51</v>
      </c>
      <c r="S1797" t="s">
        <v>918</v>
      </c>
      <c r="T1797" t="s">
        <v>2279</v>
      </c>
      <c r="U1797">
        <f t="shared" si="224"/>
        <v>1999</v>
      </c>
      <c r="V1797" t="str">
        <f t="shared" si="228"/>
        <v>01</v>
      </c>
      <c r="W1797" t="str">
        <f t="shared" si="229"/>
        <v>01</v>
      </c>
      <c r="X1797" s="8">
        <f t="shared" si="230"/>
        <v>36161</v>
      </c>
      <c r="Y1797">
        <f t="shared" si="225"/>
        <v>11</v>
      </c>
      <c r="Z1797" t="str">
        <f t="shared" si="226"/>
        <v>GRUENFARBE</v>
      </c>
      <c r="AA1797" s="9" t="str">
        <f t="shared" si="227"/>
        <v>01.01.1999</v>
      </c>
      <c r="AB1797" s="9" t="str">
        <f t="shared" si="231"/>
        <v>Nein</v>
      </c>
    </row>
    <row r="1798" spans="1:28" x14ac:dyDescent="0.25">
      <c r="A1798" t="s">
        <v>8127</v>
      </c>
      <c r="B1798" t="s">
        <v>8128</v>
      </c>
      <c r="C1798" t="s">
        <v>51</v>
      </c>
      <c r="D1798" t="s">
        <v>3998</v>
      </c>
      <c r="E1798" t="s">
        <v>4043</v>
      </c>
      <c r="F1798" t="s">
        <v>51</v>
      </c>
      <c r="G1798" t="s">
        <v>58</v>
      </c>
      <c r="H1798" t="s">
        <v>51</v>
      </c>
      <c r="I1798" s="3" t="s">
        <v>9492</v>
      </c>
      <c r="J1798" t="s">
        <v>54</v>
      </c>
      <c r="K1798" t="s">
        <v>59</v>
      </c>
      <c r="L1798" t="s">
        <v>51</v>
      </c>
      <c r="M1798" t="s">
        <v>51</v>
      </c>
      <c r="N1798" t="s">
        <v>59</v>
      </c>
      <c r="O1798" t="s">
        <v>56</v>
      </c>
      <c r="P1798" t="s">
        <v>51</v>
      </c>
      <c r="Q1798" s="1" t="s">
        <v>8102</v>
      </c>
      <c r="R1798" t="s">
        <v>51</v>
      </c>
      <c r="S1798" t="s">
        <v>918</v>
      </c>
      <c r="T1798" t="s">
        <v>2279</v>
      </c>
      <c r="U1798">
        <f t="shared" si="224"/>
        <v>1999</v>
      </c>
      <c r="V1798" t="str">
        <f t="shared" si="228"/>
        <v>01</v>
      </c>
      <c r="W1798" t="str">
        <f t="shared" si="229"/>
        <v>01</v>
      </c>
      <c r="X1798" s="8">
        <f t="shared" si="230"/>
        <v>36161</v>
      </c>
      <c r="Y1798">
        <f t="shared" si="225"/>
        <v>11</v>
      </c>
      <c r="Z1798" t="str">
        <f t="shared" si="226"/>
        <v>GRUENFARBE</v>
      </c>
      <c r="AA1798" s="9" t="str">
        <f t="shared" si="227"/>
        <v>01.01.1999</v>
      </c>
      <c r="AB1798" s="9" t="str">
        <f t="shared" si="231"/>
        <v>Nein</v>
      </c>
    </row>
    <row r="1799" spans="1:28" x14ac:dyDescent="0.25">
      <c r="A1799" t="s">
        <v>8132</v>
      </c>
      <c r="B1799" t="s">
        <v>2088</v>
      </c>
      <c r="C1799" t="s">
        <v>8133</v>
      </c>
      <c r="D1799" t="s">
        <v>8134</v>
      </c>
      <c r="E1799" t="s">
        <v>2091</v>
      </c>
      <c r="F1799" t="s">
        <v>51</v>
      </c>
      <c r="G1799" t="s">
        <v>93</v>
      </c>
      <c r="H1799" t="s">
        <v>51</v>
      </c>
      <c r="I1799" s="3" t="s">
        <v>10019</v>
      </c>
      <c r="J1799" t="s">
        <v>3021</v>
      </c>
      <c r="K1799" t="s">
        <v>73</v>
      </c>
      <c r="L1799" t="s">
        <v>51</v>
      </c>
      <c r="M1799" t="s">
        <v>51</v>
      </c>
      <c r="N1799" t="s">
        <v>73</v>
      </c>
      <c r="O1799" t="s">
        <v>74</v>
      </c>
      <c r="P1799" t="s">
        <v>56</v>
      </c>
      <c r="Q1799" s="1" t="s">
        <v>8102</v>
      </c>
      <c r="R1799" t="s">
        <v>8135</v>
      </c>
      <c r="S1799" t="s">
        <v>3270</v>
      </c>
      <c r="T1799" t="s">
        <v>2094</v>
      </c>
      <c r="U1799">
        <f t="shared" si="224"/>
        <v>1996</v>
      </c>
      <c r="V1799" t="str">
        <f t="shared" si="228"/>
        <v>04</v>
      </c>
      <c r="W1799" t="str">
        <f t="shared" si="229"/>
        <v>24</v>
      </c>
      <c r="X1799" s="8">
        <f t="shared" si="230"/>
        <v>35179</v>
      </c>
      <c r="Y1799">
        <f t="shared" si="225"/>
        <v>11</v>
      </c>
      <c r="Z1799" t="str">
        <f t="shared" si="226"/>
        <v>GRUENFARBE</v>
      </c>
      <c r="AA1799" s="9" t="str">
        <f t="shared" si="227"/>
        <v>24.04.1996</v>
      </c>
      <c r="AB1799" s="9" t="str">
        <f t="shared" si="231"/>
        <v>Nein</v>
      </c>
    </row>
    <row r="1800" spans="1:28" x14ac:dyDescent="0.25">
      <c r="A1800" t="s">
        <v>8129</v>
      </c>
      <c r="B1800" t="s">
        <v>51</v>
      </c>
      <c r="C1800" t="s">
        <v>51</v>
      </c>
      <c r="D1800" t="s">
        <v>8130</v>
      </c>
      <c r="E1800" t="s">
        <v>8131</v>
      </c>
      <c r="F1800" t="s">
        <v>51</v>
      </c>
      <c r="G1800" t="s">
        <v>93</v>
      </c>
      <c r="H1800" t="s">
        <v>51</v>
      </c>
      <c r="I1800" s="3" t="s">
        <v>9549</v>
      </c>
      <c r="J1800" t="s">
        <v>54</v>
      </c>
      <c r="K1800" t="s">
        <v>59</v>
      </c>
      <c r="L1800" t="s">
        <v>51</v>
      </c>
      <c r="M1800" t="s">
        <v>51</v>
      </c>
      <c r="N1800" t="s">
        <v>59</v>
      </c>
      <c r="O1800" t="s">
        <v>56</v>
      </c>
      <c r="P1800" t="s">
        <v>51</v>
      </c>
      <c r="Q1800" s="1" t="s">
        <v>8102</v>
      </c>
      <c r="R1800" t="s">
        <v>51</v>
      </c>
      <c r="S1800" t="s">
        <v>1225</v>
      </c>
      <c r="T1800" t="s">
        <v>1192</v>
      </c>
      <c r="U1800">
        <f t="shared" si="224"/>
        <v>1995</v>
      </c>
      <c r="V1800" t="str">
        <f t="shared" si="228"/>
        <v>01</v>
      </c>
      <c r="W1800" t="str">
        <f t="shared" si="229"/>
        <v>01</v>
      </c>
      <c r="X1800" s="8">
        <f t="shared" si="230"/>
        <v>34700</v>
      </c>
      <c r="Y1800">
        <f t="shared" si="225"/>
        <v>11</v>
      </c>
      <c r="Z1800" t="str">
        <f t="shared" si="226"/>
        <v>GRUENFARBE</v>
      </c>
      <c r="AA1800" s="9" t="str">
        <f t="shared" si="227"/>
        <v>01.01.1995</v>
      </c>
      <c r="AB1800" s="9" t="str">
        <f t="shared" si="231"/>
        <v>Nein</v>
      </c>
    </row>
    <row r="1801" spans="1:28" ht="27.6" x14ac:dyDescent="0.25">
      <c r="A1801" t="s">
        <v>8108</v>
      </c>
      <c r="B1801" t="s">
        <v>8109</v>
      </c>
      <c r="C1801" t="s">
        <v>8110</v>
      </c>
      <c r="D1801" t="s">
        <v>8111</v>
      </c>
      <c r="E1801" t="s">
        <v>8112</v>
      </c>
      <c r="F1801" t="s">
        <v>51</v>
      </c>
      <c r="G1801" t="s">
        <v>61</v>
      </c>
      <c r="H1801" t="s">
        <v>8113</v>
      </c>
      <c r="I1801" s="4" t="s">
        <v>10017</v>
      </c>
      <c r="J1801" t="s">
        <v>54</v>
      </c>
      <c r="K1801" t="s">
        <v>1281</v>
      </c>
      <c r="L1801" s="2" t="s">
        <v>3054</v>
      </c>
      <c r="M1801" t="s">
        <v>51</v>
      </c>
      <c r="N1801" t="s">
        <v>1281</v>
      </c>
      <c r="O1801" t="s">
        <v>74</v>
      </c>
      <c r="P1801" t="s">
        <v>56</v>
      </c>
      <c r="Q1801" s="1" t="s">
        <v>8102</v>
      </c>
      <c r="R1801" t="s">
        <v>8114</v>
      </c>
      <c r="S1801" t="s">
        <v>1366</v>
      </c>
      <c r="T1801" t="s">
        <v>1316</v>
      </c>
      <c r="U1801">
        <f t="shared" si="224"/>
        <v>1975</v>
      </c>
      <c r="V1801" t="str">
        <f t="shared" si="228"/>
        <v>07</v>
      </c>
      <c r="W1801" t="str">
        <f t="shared" si="229"/>
        <v>01</v>
      </c>
      <c r="X1801" s="8">
        <f t="shared" si="230"/>
        <v>27576</v>
      </c>
      <c r="Y1801">
        <f t="shared" si="225"/>
        <v>11</v>
      </c>
      <c r="Z1801" t="str">
        <f t="shared" si="226"/>
        <v>ROTFARBE</v>
      </c>
      <c r="AA1801" s="9" t="str">
        <f t="shared" si="227"/>
        <v>01.07.1975</v>
      </c>
      <c r="AB1801" s="9" t="str">
        <f t="shared" si="231"/>
        <v>Nein</v>
      </c>
    </row>
    <row r="1802" spans="1:28" x14ac:dyDescent="0.25">
      <c r="A1802" t="s">
        <v>8103</v>
      </c>
      <c r="B1802" t="s">
        <v>2190</v>
      </c>
      <c r="C1802" t="s">
        <v>8104</v>
      </c>
      <c r="D1802" t="s">
        <v>8105</v>
      </c>
      <c r="E1802" t="s">
        <v>8106</v>
      </c>
      <c r="F1802" t="s">
        <v>51</v>
      </c>
      <c r="G1802" t="s">
        <v>58</v>
      </c>
      <c r="H1802" t="s">
        <v>8104</v>
      </c>
      <c r="I1802" s="4" t="s">
        <v>9312</v>
      </c>
      <c r="J1802" t="s">
        <v>54</v>
      </c>
      <c r="K1802" t="s">
        <v>73</v>
      </c>
      <c r="L1802" t="s">
        <v>51</v>
      </c>
      <c r="M1802" t="s">
        <v>51</v>
      </c>
      <c r="N1802" t="s">
        <v>73</v>
      </c>
      <c r="O1802" t="s">
        <v>74</v>
      </c>
      <c r="P1802" t="s">
        <v>56</v>
      </c>
      <c r="Q1802" s="1" t="s">
        <v>8102</v>
      </c>
      <c r="R1802" t="s">
        <v>8107</v>
      </c>
      <c r="S1802" t="s">
        <v>450</v>
      </c>
      <c r="T1802" t="s">
        <v>2197</v>
      </c>
      <c r="U1802">
        <f t="shared" si="224"/>
        <v>1974</v>
      </c>
      <c r="V1802" t="str">
        <f t="shared" si="228"/>
        <v>01</v>
      </c>
      <c r="W1802" t="str">
        <f t="shared" si="229"/>
        <v>01</v>
      </c>
      <c r="X1802" s="8">
        <f t="shared" si="230"/>
        <v>27030</v>
      </c>
      <c r="Y1802">
        <f t="shared" si="225"/>
        <v>11</v>
      </c>
      <c r="Z1802" t="str">
        <f t="shared" si="226"/>
        <v>ROTFARBE</v>
      </c>
      <c r="AA1802" s="9" t="str">
        <f t="shared" si="227"/>
        <v>01.01.1974</v>
      </c>
      <c r="AB1802" s="9" t="str">
        <f t="shared" si="231"/>
        <v>Nein</v>
      </c>
    </row>
    <row r="1803" spans="1:28" x14ac:dyDescent="0.25">
      <c r="A1803" t="s">
        <v>8140</v>
      </c>
      <c r="B1803" t="s">
        <v>7089</v>
      </c>
      <c r="C1803" t="s">
        <v>7090</v>
      </c>
      <c r="D1803" t="s">
        <v>7091</v>
      </c>
      <c r="E1803" t="s">
        <v>7092</v>
      </c>
      <c r="F1803" t="s">
        <v>7093</v>
      </c>
      <c r="G1803" t="s">
        <v>58</v>
      </c>
      <c r="H1803" t="s">
        <v>6216</v>
      </c>
      <c r="I1803" s="4" t="s">
        <v>10020</v>
      </c>
      <c r="J1803" t="s">
        <v>54</v>
      </c>
      <c r="K1803" t="s">
        <v>73</v>
      </c>
      <c r="L1803" t="s">
        <v>51</v>
      </c>
      <c r="M1803" t="s">
        <v>51</v>
      </c>
      <c r="N1803" t="s">
        <v>73</v>
      </c>
      <c r="O1803" t="s">
        <v>74</v>
      </c>
      <c r="P1803" t="s">
        <v>56</v>
      </c>
      <c r="Q1803" s="1" t="s">
        <v>8102</v>
      </c>
      <c r="R1803" t="s">
        <v>51</v>
      </c>
      <c r="S1803" t="s">
        <v>1225</v>
      </c>
      <c r="T1803" t="s">
        <v>7095</v>
      </c>
      <c r="U1803">
        <f t="shared" si="224"/>
        <v>1947</v>
      </c>
      <c r="V1803" t="str">
        <f t="shared" si="228"/>
        <v>01</v>
      </c>
      <c r="W1803" t="str">
        <f t="shared" si="229"/>
        <v>01</v>
      </c>
      <c r="X1803" s="8">
        <f t="shared" si="230"/>
        <v>17168</v>
      </c>
      <c r="Y1803">
        <f t="shared" si="225"/>
        <v>11</v>
      </c>
      <c r="Z1803" t="str">
        <f t="shared" si="226"/>
        <v>ROTFARBE</v>
      </c>
      <c r="AA1803" s="9" t="str">
        <f t="shared" si="227"/>
        <v>01.01.1947</v>
      </c>
      <c r="AB1803" s="9" t="str">
        <f t="shared" si="231"/>
        <v>Nein</v>
      </c>
    </row>
    <row r="1804" spans="1:28" x14ac:dyDescent="0.25">
      <c r="A1804" t="s">
        <v>8115</v>
      </c>
      <c r="B1804" t="s">
        <v>8116</v>
      </c>
      <c r="C1804" t="s">
        <v>8117</v>
      </c>
      <c r="D1804" t="s">
        <v>8118</v>
      </c>
      <c r="E1804" t="s">
        <v>8117</v>
      </c>
      <c r="F1804" t="s">
        <v>51</v>
      </c>
      <c r="G1804" t="s">
        <v>61</v>
      </c>
      <c r="H1804" t="s">
        <v>8117</v>
      </c>
      <c r="I1804" s="4" t="s">
        <v>10018</v>
      </c>
      <c r="J1804" t="s">
        <v>54</v>
      </c>
      <c r="K1804" t="s">
        <v>463</v>
      </c>
      <c r="L1804" t="s">
        <v>51</v>
      </c>
      <c r="M1804" t="s">
        <v>51</v>
      </c>
      <c r="N1804" t="s">
        <v>463</v>
      </c>
      <c r="O1804" t="s">
        <v>74</v>
      </c>
      <c r="P1804" t="s">
        <v>74</v>
      </c>
      <c r="Q1804" s="1" t="s">
        <v>8102</v>
      </c>
      <c r="R1804" t="s">
        <v>51</v>
      </c>
      <c r="S1804" t="s">
        <v>1225</v>
      </c>
      <c r="T1804" t="s">
        <v>1316</v>
      </c>
      <c r="U1804">
        <f t="shared" si="224"/>
        <v>1927</v>
      </c>
      <c r="V1804" t="str">
        <f t="shared" si="228"/>
        <v>04</v>
      </c>
      <c r="W1804" t="str">
        <f t="shared" si="229"/>
        <v>01</v>
      </c>
      <c r="X1804" s="8">
        <f t="shared" si="230"/>
        <v>9953</v>
      </c>
      <c r="Y1804">
        <f t="shared" si="225"/>
        <v>11</v>
      </c>
      <c r="Z1804" t="str">
        <f t="shared" si="226"/>
        <v>ROTFARBE</v>
      </c>
      <c r="AA1804" s="9" t="str">
        <f t="shared" si="227"/>
        <v>01.04.1927</v>
      </c>
      <c r="AB1804" s="9" t="str">
        <f t="shared" si="231"/>
        <v>Nein</v>
      </c>
    </row>
    <row r="1805" spans="1:28" x14ac:dyDescent="0.25">
      <c r="A1805" t="s">
        <v>8141</v>
      </c>
      <c r="B1805" t="s">
        <v>8142</v>
      </c>
      <c r="C1805" t="s">
        <v>8142</v>
      </c>
      <c r="D1805" t="s">
        <v>8143</v>
      </c>
      <c r="E1805" t="s">
        <v>8144</v>
      </c>
      <c r="F1805" t="s">
        <v>51</v>
      </c>
      <c r="G1805" t="s">
        <v>58</v>
      </c>
      <c r="H1805" t="s">
        <v>51</v>
      </c>
      <c r="I1805" s="3" t="s">
        <v>9335</v>
      </c>
      <c r="J1805" t="s">
        <v>54</v>
      </c>
      <c r="K1805" t="s">
        <v>59</v>
      </c>
      <c r="L1805" t="s">
        <v>51</v>
      </c>
      <c r="M1805" t="s">
        <v>51</v>
      </c>
      <c r="N1805" t="s">
        <v>59</v>
      </c>
      <c r="O1805" t="s">
        <v>56</v>
      </c>
      <c r="P1805" t="s">
        <v>74</v>
      </c>
      <c r="Q1805" s="1" t="s">
        <v>8145</v>
      </c>
      <c r="R1805" t="s">
        <v>51</v>
      </c>
      <c r="S1805" t="s">
        <v>51</v>
      </c>
      <c r="T1805" t="s">
        <v>51</v>
      </c>
      <c r="U1805">
        <f t="shared" si="224"/>
        <v>2013</v>
      </c>
      <c r="V1805" t="str">
        <f t="shared" si="228"/>
        <v>01</v>
      </c>
      <c r="W1805" t="str">
        <f t="shared" si="229"/>
        <v>01</v>
      </c>
      <c r="X1805" s="8">
        <f t="shared" si="230"/>
        <v>41275</v>
      </c>
      <c r="Y1805">
        <f t="shared" si="225"/>
        <v>10.9</v>
      </c>
      <c r="Z1805" t="str">
        <f t="shared" si="226"/>
        <v>GRUENFARBE</v>
      </c>
      <c r="AA1805" s="9" t="str">
        <f t="shared" si="227"/>
        <v>01.01.2013</v>
      </c>
      <c r="AB1805" s="9" t="str">
        <f t="shared" si="231"/>
        <v>Nein</v>
      </c>
    </row>
    <row r="1806" spans="1:28" x14ac:dyDescent="0.25">
      <c r="A1806" t="s">
        <v>8146</v>
      </c>
      <c r="B1806" t="s">
        <v>51</v>
      </c>
      <c r="C1806" t="s">
        <v>51</v>
      </c>
      <c r="D1806" t="s">
        <v>3061</v>
      </c>
      <c r="E1806" t="s">
        <v>3060</v>
      </c>
      <c r="F1806" t="s">
        <v>51</v>
      </c>
      <c r="G1806" t="s">
        <v>66</v>
      </c>
      <c r="H1806" t="s">
        <v>51</v>
      </c>
      <c r="I1806" s="3" t="s">
        <v>9269</v>
      </c>
      <c r="J1806" t="s">
        <v>54</v>
      </c>
      <c r="K1806" t="s">
        <v>55</v>
      </c>
      <c r="L1806" t="s">
        <v>51</v>
      </c>
      <c r="M1806" t="s">
        <v>51</v>
      </c>
      <c r="N1806" t="s">
        <v>55</v>
      </c>
      <c r="O1806" t="s">
        <v>56</v>
      </c>
      <c r="P1806" t="s">
        <v>51</v>
      </c>
      <c r="Q1806" s="1" t="s">
        <v>8145</v>
      </c>
      <c r="R1806" t="s">
        <v>51</v>
      </c>
      <c r="S1806" t="s">
        <v>51</v>
      </c>
      <c r="T1806" t="s">
        <v>1625</v>
      </c>
      <c r="U1806">
        <f t="shared" si="224"/>
        <v>2010</v>
      </c>
      <c r="V1806" t="str">
        <f t="shared" si="228"/>
        <v>01</v>
      </c>
      <c r="W1806" t="str">
        <f t="shared" si="229"/>
        <v>01</v>
      </c>
      <c r="X1806" s="8">
        <f t="shared" si="230"/>
        <v>40179</v>
      </c>
      <c r="Y1806">
        <f t="shared" si="225"/>
        <v>10.9</v>
      </c>
      <c r="Z1806" t="str">
        <f t="shared" si="226"/>
        <v>GRUENFARBE</v>
      </c>
      <c r="AA1806" s="9" t="str">
        <f t="shared" si="227"/>
        <v>01.01.2010</v>
      </c>
      <c r="AB1806" s="9" t="str">
        <f t="shared" si="231"/>
        <v>Nein</v>
      </c>
    </row>
    <row r="1807" spans="1:28" x14ac:dyDescent="0.25">
      <c r="A1807" t="s">
        <v>51</v>
      </c>
      <c r="B1807" t="s">
        <v>52</v>
      </c>
      <c r="C1807" t="s">
        <v>51</v>
      </c>
      <c r="D1807" t="s">
        <v>51</v>
      </c>
      <c r="E1807" t="s">
        <v>51</v>
      </c>
      <c r="F1807" t="s">
        <v>51</v>
      </c>
      <c r="G1807" t="s">
        <v>79</v>
      </c>
      <c r="H1807" t="s">
        <v>51</v>
      </c>
      <c r="I1807" s="3" t="s">
        <v>9248</v>
      </c>
      <c r="J1807" t="s">
        <v>54</v>
      </c>
      <c r="K1807" t="s">
        <v>2958</v>
      </c>
      <c r="L1807" t="s">
        <v>51</v>
      </c>
      <c r="M1807" t="s">
        <v>51</v>
      </c>
      <c r="N1807" t="s">
        <v>2958</v>
      </c>
      <c r="O1807" t="s">
        <v>56</v>
      </c>
      <c r="P1807" t="s">
        <v>51</v>
      </c>
      <c r="Q1807" s="1" t="s">
        <v>8145</v>
      </c>
      <c r="R1807" t="s">
        <v>51</v>
      </c>
      <c r="S1807" t="s">
        <v>51</v>
      </c>
      <c r="T1807" t="s">
        <v>51</v>
      </c>
      <c r="U1807">
        <f t="shared" si="224"/>
        <v>1990</v>
      </c>
      <c r="V1807" t="str">
        <f t="shared" si="228"/>
        <v>01</v>
      </c>
      <c r="W1807" t="str">
        <f t="shared" si="229"/>
        <v>01</v>
      </c>
      <c r="X1807" s="8">
        <f t="shared" si="230"/>
        <v>32874</v>
      </c>
      <c r="Y1807">
        <f t="shared" si="225"/>
        <v>10.9</v>
      </c>
      <c r="Z1807" t="str">
        <f t="shared" si="226"/>
        <v>GRUENFARBE</v>
      </c>
      <c r="AA1807" s="9" t="str">
        <f t="shared" si="227"/>
        <v>01.01.1990</v>
      </c>
      <c r="AB1807" s="9" t="str">
        <f t="shared" si="231"/>
        <v>Nein</v>
      </c>
    </row>
    <row r="1808" spans="1:28" x14ac:dyDescent="0.25">
      <c r="A1808" t="s">
        <v>8147</v>
      </c>
      <c r="B1808" t="s">
        <v>8148</v>
      </c>
      <c r="C1808" t="s">
        <v>8149</v>
      </c>
      <c r="D1808" t="s">
        <v>8150</v>
      </c>
      <c r="E1808" t="s">
        <v>8151</v>
      </c>
      <c r="F1808" t="s">
        <v>51</v>
      </c>
      <c r="G1808" t="s">
        <v>58</v>
      </c>
      <c r="H1808" t="s">
        <v>51</v>
      </c>
      <c r="I1808" s="3" t="s">
        <v>10021</v>
      </c>
      <c r="J1808" t="s">
        <v>54</v>
      </c>
      <c r="K1808" t="s">
        <v>59</v>
      </c>
      <c r="L1808" t="s">
        <v>51</v>
      </c>
      <c r="M1808" t="s">
        <v>51</v>
      </c>
      <c r="N1808" t="s">
        <v>59</v>
      </c>
      <c r="O1808" t="s">
        <v>56</v>
      </c>
      <c r="P1808" t="s">
        <v>51</v>
      </c>
      <c r="Q1808" s="1" t="s">
        <v>8152</v>
      </c>
      <c r="R1808" t="s">
        <v>51</v>
      </c>
      <c r="S1808" t="s">
        <v>1225</v>
      </c>
      <c r="T1808" t="s">
        <v>8153</v>
      </c>
      <c r="U1808">
        <f t="shared" si="224"/>
        <v>2019</v>
      </c>
      <c r="V1808" t="str">
        <f t="shared" si="228"/>
        <v>06</v>
      </c>
      <c r="W1808" t="str">
        <f t="shared" si="229"/>
        <v>19</v>
      </c>
      <c r="X1808" s="8">
        <f t="shared" si="230"/>
        <v>43635</v>
      </c>
      <c r="Y1808">
        <f t="shared" si="225"/>
        <v>10.8</v>
      </c>
      <c r="Z1808" t="str">
        <f t="shared" si="226"/>
        <v>GRUENFARBE</v>
      </c>
      <c r="AA1808" s="9" t="str">
        <f t="shared" si="227"/>
        <v>19.06.2019</v>
      </c>
      <c r="AB1808" s="9" t="str">
        <f t="shared" si="231"/>
        <v>Nein</v>
      </c>
    </row>
    <row r="1809" spans="1:28" x14ac:dyDescent="0.25">
      <c r="A1809" t="s">
        <v>8154</v>
      </c>
      <c r="B1809" t="s">
        <v>8155</v>
      </c>
      <c r="C1809" t="s">
        <v>8156</v>
      </c>
      <c r="D1809" t="s">
        <v>5795</v>
      </c>
      <c r="E1809" t="s">
        <v>5796</v>
      </c>
      <c r="F1809" t="s">
        <v>51</v>
      </c>
      <c r="G1809" t="s">
        <v>58</v>
      </c>
      <c r="H1809" t="s">
        <v>51</v>
      </c>
      <c r="I1809" s="3" t="s">
        <v>10022</v>
      </c>
      <c r="J1809" t="s">
        <v>54</v>
      </c>
      <c r="K1809" t="s">
        <v>59</v>
      </c>
      <c r="L1809" t="s">
        <v>51</v>
      </c>
      <c r="M1809" t="s">
        <v>51</v>
      </c>
      <c r="N1809" t="s">
        <v>59</v>
      </c>
      <c r="O1809" t="s">
        <v>56</v>
      </c>
      <c r="P1809" t="s">
        <v>51</v>
      </c>
      <c r="Q1809" s="1" t="s">
        <v>8152</v>
      </c>
      <c r="R1809" t="s">
        <v>51</v>
      </c>
      <c r="S1809" t="s">
        <v>450</v>
      </c>
      <c r="T1809" t="s">
        <v>2197</v>
      </c>
      <c r="U1809">
        <f t="shared" si="224"/>
        <v>2019</v>
      </c>
      <c r="V1809" t="str">
        <f t="shared" si="228"/>
        <v>01</v>
      </c>
      <c r="W1809" t="str">
        <f t="shared" si="229"/>
        <v>17</v>
      </c>
      <c r="X1809" s="8">
        <f t="shared" si="230"/>
        <v>43482</v>
      </c>
      <c r="Y1809">
        <f t="shared" si="225"/>
        <v>10.8</v>
      </c>
      <c r="Z1809" t="str">
        <f t="shared" si="226"/>
        <v>GRUENFARBE</v>
      </c>
      <c r="AA1809" s="9" t="str">
        <f t="shared" si="227"/>
        <v>17.01.2019</v>
      </c>
      <c r="AB1809" s="9" t="str">
        <f t="shared" si="231"/>
        <v>Nein</v>
      </c>
    </row>
    <row r="1810" spans="1:28" x14ac:dyDescent="0.25">
      <c r="A1810" t="s">
        <v>8157</v>
      </c>
      <c r="B1810" t="s">
        <v>51</v>
      </c>
      <c r="C1810" t="s">
        <v>8158</v>
      </c>
      <c r="D1810" t="s">
        <v>8159</v>
      </c>
      <c r="E1810" t="s">
        <v>8160</v>
      </c>
      <c r="F1810" t="s">
        <v>51</v>
      </c>
      <c r="G1810" t="s">
        <v>58</v>
      </c>
      <c r="H1810" t="s">
        <v>51</v>
      </c>
      <c r="I1810" s="3" t="s">
        <v>10023</v>
      </c>
      <c r="J1810" t="s">
        <v>54</v>
      </c>
      <c r="K1810" t="s">
        <v>59</v>
      </c>
      <c r="L1810" t="s">
        <v>51</v>
      </c>
      <c r="M1810" t="s">
        <v>51</v>
      </c>
      <c r="N1810" t="s">
        <v>59</v>
      </c>
      <c r="O1810" t="s">
        <v>56</v>
      </c>
      <c r="P1810" t="s">
        <v>51</v>
      </c>
      <c r="Q1810" s="1" t="s">
        <v>8152</v>
      </c>
      <c r="R1810" t="s">
        <v>51</v>
      </c>
      <c r="S1810" t="s">
        <v>51</v>
      </c>
      <c r="T1810" t="s">
        <v>51</v>
      </c>
      <c r="U1810">
        <f t="shared" si="224"/>
        <v>2019</v>
      </c>
      <c r="V1810" t="str">
        <f t="shared" si="228"/>
        <v>12</v>
      </c>
      <c r="W1810" t="str">
        <f t="shared" si="229"/>
        <v>03</v>
      </c>
      <c r="X1810" s="8">
        <f t="shared" si="230"/>
        <v>43802</v>
      </c>
      <c r="Y1810">
        <f t="shared" si="225"/>
        <v>10.8</v>
      </c>
      <c r="Z1810" t="str">
        <f t="shared" si="226"/>
        <v>GRUENFARBE</v>
      </c>
      <c r="AA1810" s="9" t="str">
        <f t="shared" si="227"/>
        <v>03.12.2019</v>
      </c>
      <c r="AB1810" s="9" t="str">
        <f t="shared" si="231"/>
        <v>Nein</v>
      </c>
    </row>
    <row r="1811" spans="1:28" x14ac:dyDescent="0.25">
      <c r="A1811" t="s">
        <v>8161</v>
      </c>
      <c r="B1811" t="s">
        <v>8162</v>
      </c>
      <c r="C1811" t="s">
        <v>8163</v>
      </c>
      <c r="D1811" t="s">
        <v>8164</v>
      </c>
      <c r="E1811" t="s">
        <v>8165</v>
      </c>
      <c r="F1811" t="s">
        <v>51</v>
      </c>
      <c r="G1811" t="s">
        <v>81</v>
      </c>
      <c r="H1811" t="s">
        <v>51</v>
      </c>
      <c r="I1811" s="3" t="s">
        <v>10023</v>
      </c>
      <c r="J1811" t="s">
        <v>54</v>
      </c>
      <c r="K1811" t="s">
        <v>59</v>
      </c>
      <c r="L1811" t="s">
        <v>51</v>
      </c>
      <c r="M1811" t="s">
        <v>51</v>
      </c>
      <c r="N1811" t="s">
        <v>59</v>
      </c>
      <c r="O1811" t="s">
        <v>56</v>
      </c>
      <c r="P1811" t="s">
        <v>51</v>
      </c>
      <c r="Q1811" s="1" t="s">
        <v>8152</v>
      </c>
      <c r="R1811" t="s">
        <v>51</v>
      </c>
      <c r="S1811" t="s">
        <v>51</v>
      </c>
      <c r="T1811" t="s">
        <v>51</v>
      </c>
      <c r="U1811">
        <f t="shared" si="224"/>
        <v>2019</v>
      </c>
      <c r="V1811" t="str">
        <f t="shared" si="228"/>
        <v>12</v>
      </c>
      <c r="W1811" t="str">
        <f t="shared" si="229"/>
        <v>03</v>
      </c>
      <c r="X1811" s="8">
        <f t="shared" si="230"/>
        <v>43802</v>
      </c>
      <c r="Y1811">
        <f t="shared" si="225"/>
        <v>10.8</v>
      </c>
      <c r="Z1811" t="str">
        <f t="shared" si="226"/>
        <v>GRUENFARBE</v>
      </c>
      <c r="AA1811" s="9" t="str">
        <f t="shared" si="227"/>
        <v>03.12.2019</v>
      </c>
      <c r="AB1811" s="9" t="str">
        <f t="shared" si="231"/>
        <v>Nein</v>
      </c>
    </row>
    <row r="1812" spans="1:28" x14ac:dyDescent="0.25">
      <c r="A1812" t="s">
        <v>8166</v>
      </c>
      <c r="B1812" t="s">
        <v>8167</v>
      </c>
      <c r="C1812" t="s">
        <v>8168</v>
      </c>
      <c r="D1812" t="s">
        <v>8169</v>
      </c>
      <c r="E1812" t="s">
        <v>8170</v>
      </c>
      <c r="F1812" t="s">
        <v>51</v>
      </c>
      <c r="G1812" t="s">
        <v>66</v>
      </c>
      <c r="H1812" t="s">
        <v>51</v>
      </c>
      <c r="I1812" s="3" t="s">
        <v>10024</v>
      </c>
      <c r="J1812" t="s">
        <v>54</v>
      </c>
      <c r="K1812" t="s">
        <v>59</v>
      </c>
      <c r="L1812" t="s">
        <v>51</v>
      </c>
      <c r="M1812" t="s">
        <v>51</v>
      </c>
      <c r="N1812" t="s">
        <v>59</v>
      </c>
      <c r="O1812" t="s">
        <v>56</v>
      </c>
      <c r="P1812" t="s">
        <v>51</v>
      </c>
      <c r="Q1812" s="1" t="s">
        <v>8152</v>
      </c>
      <c r="R1812" t="s">
        <v>51</v>
      </c>
      <c r="S1812" t="s">
        <v>450</v>
      </c>
      <c r="T1812" t="s">
        <v>3582</v>
      </c>
      <c r="U1812">
        <f t="shared" si="224"/>
        <v>2019</v>
      </c>
      <c r="V1812" t="str">
        <f t="shared" si="228"/>
        <v>10</v>
      </c>
      <c r="W1812" t="str">
        <f t="shared" si="229"/>
        <v>25</v>
      </c>
      <c r="X1812" s="8">
        <f t="shared" si="230"/>
        <v>43763</v>
      </c>
      <c r="Y1812">
        <f t="shared" si="225"/>
        <v>10.8</v>
      </c>
      <c r="Z1812" t="str">
        <f t="shared" si="226"/>
        <v>GRUENFARBE</v>
      </c>
      <c r="AA1812" s="9" t="str">
        <f t="shared" si="227"/>
        <v>25.10.2019</v>
      </c>
      <c r="AB1812" s="9" t="str">
        <f t="shared" si="231"/>
        <v>Nein</v>
      </c>
    </row>
    <row r="1813" spans="1:28" x14ac:dyDescent="0.25">
      <c r="A1813" t="s">
        <v>8171</v>
      </c>
      <c r="B1813" t="s">
        <v>8172</v>
      </c>
      <c r="C1813" t="s">
        <v>8173</v>
      </c>
      <c r="D1813" t="s">
        <v>8174</v>
      </c>
      <c r="E1813" t="s">
        <v>8175</v>
      </c>
      <c r="F1813" t="s">
        <v>51</v>
      </c>
      <c r="G1813" t="s">
        <v>53</v>
      </c>
      <c r="H1813" t="s">
        <v>51</v>
      </c>
      <c r="I1813" s="3" t="s">
        <v>10025</v>
      </c>
      <c r="J1813" t="s">
        <v>54</v>
      </c>
      <c r="K1813" t="s">
        <v>59</v>
      </c>
      <c r="L1813" t="s">
        <v>51</v>
      </c>
      <c r="M1813" t="s">
        <v>51</v>
      </c>
      <c r="N1813" t="s">
        <v>59</v>
      </c>
      <c r="O1813" t="s">
        <v>56</v>
      </c>
      <c r="P1813" t="s">
        <v>51</v>
      </c>
      <c r="Q1813" s="1" t="s">
        <v>8152</v>
      </c>
      <c r="R1813" t="s">
        <v>51</v>
      </c>
      <c r="S1813" t="s">
        <v>1225</v>
      </c>
      <c r="T1813" t="s">
        <v>1400</v>
      </c>
      <c r="U1813">
        <f t="shared" si="224"/>
        <v>2019</v>
      </c>
      <c r="V1813" t="str">
        <f t="shared" si="228"/>
        <v>12</v>
      </c>
      <c r="W1813" t="str">
        <f t="shared" si="229"/>
        <v>12</v>
      </c>
      <c r="X1813" s="8">
        <f t="shared" si="230"/>
        <v>43811</v>
      </c>
      <c r="Y1813">
        <f t="shared" si="225"/>
        <v>10.8</v>
      </c>
      <c r="Z1813" t="str">
        <f t="shared" si="226"/>
        <v>GRUENFARBE</v>
      </c>
      <c r="AA1813" s="9" t="str">
        <f t="shared" si="227"/>
        <v>12.12.2019</v>
      </c>
      <c r="AB1813" s="9" t="str">
        <f t="shared" si="231"/>
        <v>Nein</v>
      </c>
    </row>
    <row r="1814" spans="1:28" x14ac:dyDescent="0.25">
      <c r="A1814" t="s">
        <v>8176</v>
      </c>
      <c r="B1814" t="s">
        <v>8177</v>
      </c>
      <c r="C1814" t="s">
        <v>8178</v>
      </c>
      <c r="D1814" t="s">
        <v>8179</v>
      </c>
      <c r="E1814" t="s">
        <v>8178</v>
      </c>
      <c r="F1814" t="s">
        <v>51</v>
      </c>
      <c r="G1814" t="s">
        <v>61</v>
      </c>
      <c r="H1814" t="s">
        <v>51</v>
      </c>
      <c r="I1814" s="3" t="s">
        <v>9905</v>
      </c>
      <c r="J1814" t="s">
        <v>54</v>
      </c>
      <c r="K1814" t="s">
        <v>59</v>
      </c>
      <c r="L1814" t="s">
        <v>51</v>
      </c>
      <c r="M1814" t="s">
        <v>51</v>
      </c>
      <c r="N1814" t="s">
        <v>59</v>
      </c>
      <c r="O1814" t="s">
        <v>56</v>
      </c>
      <c r="P1814" t="s">
        <v>51</v>
      </c>
      <c r="Q1814" s="1" t="s">
        <v>8152</v>
      </c>
      <c r="R1814" t="s">
        <v>51</v>
      </c>
      <c r="S1814" t="s">
        <v>1225</v>
      </c>
      <c r="T1814" t="s">
        <v>1316</v>
      </c>
      <c r="U1814">
        <f t="shared" si="224"/>
        <v>2019</v>
      </c>
      <c r="V1814" t="str">
        <f t="shared" si="228"/>
        <v>12</v>
      </c>
      <c r="W1814" t="str">
        <f t="shared" si="229"/>
        <v>20</v>
      </c>
      <c r="X1814" s="8">
        <f t="shared" si="230"/>
        <v>43819</v>
      </c>
      <c r="Y1814">
        <f t="shared" si="225"/>
        <v>10.8</v>
      </c>
      <c r="Z1814" t="str">
        <f t="shared" si="226"/>
        <v>GRUENFARBE</v>
      </c>
      <c r="AA1814" s="9" t="str">
        <f t="shared" si="227"/>
        <v>20.12.2019</v>
      </c>
      <c r="AB1814" s="9" t="str">
        <f t="shared" si="231"/>
        <v>Nein</v>
      </c>
    </row>
    <row r="1815" spans="1:28" x14ac:dyDescent="0.25">
      <c r="A1815" t="s">
        <v>8180</v>
      </c>
      <c r="B1815" t="s">
        <v>51</v>
      </c>
      <c r="C1815" t="s">
        <v>51</v>
      </c>
      <c r="D1815" t="s">
        <v>8181</v>
      </c>
      <c r="E1815" t="s">
        <v>8182</v>
      </c>
      <c r="F1815" t="s">
        <v>8183</v>
      </c>
      <c r="G1815" t="s">
        <v>88</v>
      </c>
      <c r="H1815" t="s">
        <v>51</v>
      </c>
      <c r="I1815" s="3" t="s">
        <v>9594</v>
      </c>
      <c r="J1815" t="s">
        <v>54</v>
      </c>
      <c r="K1815" t="s">
        <v>55</v>
      </c>
      <c r="L1815" t="s">
        <v>51</v>
      </c>
      <c r="M1815" t="s">
        <v>51</v>
      </c>
      <c r="N1815" t="s">
        <v>55</v>
      </c>
      <c r="O1815" t="s">
        <v>56</v>
      </c>
      <c r="P1815" t="s">
        <v>51</v>
      </c>
      <c r="Q1815" s="1" t="s">
        <v>8152</v>
      </c>
      <c r="R1815" t="s">
        <v>51</v>
      </c>
      <c r="S1815" t="s">
        <v>51</v>
      </c>
      <c r="T1815" t="s">
        <v>1356</v>
      </c>
      <c r="U1815">
        <f t="shared" si="224"/>
        <v>2012</v>
      </c>
      <c r="V1815" t="str">
        <f t="shared" si="228"/>
        <v>01</v>
      </c>
      <c r="W1815" t="str">
        <f t="shared" si="229"/>
        <v>01</v>
      </c>
      <c r="X1815" s="8">
        <f t="shared" si="230"/>
        <v>40909</v>
      </c>
      <c r="Y1815">
        <f t="shared" si="225"/>
        <v>10.8</v>
      </c>
      <c r="Z1815" t="str">
        <f t="shared" si="226"/>
        <v>GRUENFARBE</v>
      </c>
      <c r="AA1815" s="9" t="str">
        <f t="shared" si="227"/>
        <v>01.01.2012</v>
      </c>
      <c r="AB1815" s="9" t="str">
        <f t="shared" si="231"/>
        <v>Nein</v>
      </c>
    </row>
    <row r="1816" spans="1:28" x14ac:dyDescent="0.25">
      <c r="A1816" t="s">
        <v>8203</v>
      </c>
      <c r="B1816" t="s">
        <v>8204</v>
      </c>
      <c r="C1816" t="s">
        <v>8205</v>
      </c>
      <c r="D1816" t="s">
        <v>8206</v>
      </c>
      <c r="E1816" t="s">
        <v>8205</v>
      </c>
      <c r="F1816" t="s">
        <v>8207</v>
      </c>
      <c r="G1816" t="s">
        <v>63</v>
      </c>
      <c r="H1816" t="s">
        <v>51</v>
      </c>
      <c r="I1816" s="3" t="s">
        <v>10028</v>
      </c>
      <c r="J1816" t="s">
        <v>54</v>
      </c>
      <c r="K1816" t="s">
        <v>59</v>
      </c>
      <c r="L1816" t="s">
        <v>51</v>
      </c>
      <c r="M1816" t="s">
        <v>51</v>
      </c>
      <c r="N1816" t="s">
        <v>59</v>
      </c>
      <c r="O1816" t="s">
        <v>56</v>
      </c>
      <c r="P1816" t="s">
        <v>51</v>
      </c>
      <c r="Q1816" s="1" t="s">
        <v>8152</v>
      </c>
      <c r="R1816" t="s">
        <v>51</v>
      </c>
      <c r="S1816" t="s">
        <v>1225</v>
      </c>
      <c r="T1816" t="s">
        <v>471</v>
      </c>
      <c r="U1816">
        <f t="shared" si="224"/>
        <v>2007</v>
      </c>
      <c r="V1816" t="str">
        <f t="shared" si="228"/>
        <v>12</v>
      </c>
      <c r="W1816" t="str">
        <f t="shared" si="229"/>
        <v>17</v>
      </c>
      <c r="X1816" s="8">
        <f t="shared" si="230"/>
        <v>39433</v>
      </c>
      <c r="Y1816">
        <f t="shared" si="225"/>
        <v>10.8</v>
      </c>
      <c r="Z1816" t="str">
        <f t="shared" si="226"/>
        <v>GRUENFARBE</v>
      </c>
      <c r="AA1816" s="9" t="str">
        <f t="shared" si="227"/>
        <v>17.12.2007</v>
      </c>
      <c r="AB1816" s="9" t="str">
        <f t="shared" si="231"/>
        <v>Nein</v>
      </c>
    </row>
    <row r="1817" spans="1:28" x14ac:dyDescent="0.25">
      <c r="A1817" t="s">
        <v>8219</v>
      </c>
      <c r="B1817" t="s">
        <v>8220</v>
      </c>
      <c r="C1817" t="s">
        <v>51</v>
      </c>
      <c r="D1817" t="s">
        <v>4168</v>
      </c>
      <c r="E1817" t="s">
        <v>4594</v>
      </c>
      <c r="F1817" t="s">
        <v>51</v>
      </c>
      <c r="G1817" t="s">
        <v>69</v>
      </c>
      <c r="H1817" t="s">
        <v>51</v>
      </c>
      <c r="I1817" s="3" t="s">
        <v>9539</v>
      </c>
      <c r="J1817" t="s">
        <v>54</v>
      </c>
      <c r="K1817" t="s">
        <v>59</v>
      </c>
      <c r="L1817" t="s">
        <v>51</v>
      </c>
      <c r="M1817" t="s">
        <v>51</v>
      </c>
      <c r="N1817" t="s">
        <v>59</v>
      </c>
      <c r="O1817" t="s">
        <v>56</v>
      </c>
      <c r="P1817" t="s">
        <v>51</v>
      </c>
      <c r="Q1817" s="1" t="s">
        <v>8152</v>
      </c>
      <c r="R1817" t="s">
        <v>51</v>
      </c>
      <c r="S1817" t="s">
        <v>1225</v>
      </c>
      <c r="T1817" t="s">
        <v>3826</v>
      </c>
      <c r="U1817">
        <f t="shared" si="224"/>
        <v>2006</v>
      </c>
      <c r="V1817" t="str">
        <f t="shared" si="228"/>
        <v>01</v>
      </c>
      <c r="W1817" t="str">
        <f t="shared" si="229"/>
        <v>01</v>
      </c>
      <c r="X1817" s="8">
        <f t="shared" si="230"/>
        <v>38718</v>
      </c>
      <c r="Y1817">
        <f t="shared" si="225"/>
        <v>10.8</v>
      </c>
      <c r="Z1817" t="str">
        <f t="shared" si="226"/>
        <v>GRUENFARBE</v>
      </c>
      <c r="AA1817" s="9" t="str">
        <f t="shared" si="227"/>
        <v>01.01.2006</v>
      </c>
      <c r="AB1817" s="9" t="str">
        <f t="shared" si="231"/>
        <v>Nein</v>
      </c>
    </row>
    <row r="1818" spans="1:28" x14ac:dyDescent="0.25">
      <c r="A1818" t="s">
        <v>8198</v>
      </c>
      <c r="B1818" t="s">
        <v>914</v>
      </c>
      <c r="C1818" t="s">
        <v>2311</v>
      </c>
      <c r="D1818" t="s">
        <v>4634</v>
      </c>
      <c r="E1818" t="s">
        <v>8199</v>
      </c>
      <c r="F1818" t="s">
        <v>51</v>
      </c>
      <c r="G1818" t="s">
        <v>69</v>
      </c>
      <c r="H1818" t="s">
        <v>8199</v>
      </c>
      <c r="I1818" s="3" t="s">
        <v>9483</v>
      </c>
      <c r="J1818" t="s">
        <v>54</v>
      </c>
      <c r="K1818" t="s">
        <v>59</v>
      </c>
      <c r="L1818" t="s">
        <v>51</v>
      </c>
      <c r="M1818" t="s">
        <v>51</v>
      </c>
      <c r="N1818" t="s">
        <v>59</v>
      </c>
      <c r="O1818" t="s">
        <v>56</v>
      </c>
      <c r="P1818" t="s">
        <v>74</v>
      </c>
      <c r="Q1818" s="1" t="s">
        <v>8152</v>
      </c>
      <c r="R1818" t="s">
        <v>8200</v>
      </c>
      <c r="S1818" t="s">
        <v>1225</v>
      </c>
      <c r="T1818" t="s">
        <v>1523</v>
      </c>
      <c r="U1818">
        <f t="shared" si="224"/>
        <v>2004</v>
      </c>
      <c r="V1818" t="str">
        <f t="shared" si="228"/>
        <v>01</v>
      </c>
      <c r="W1818" t="str">
        <f t="shared" si="229"/>
        <v>01</v>
      </c>
      <c r="X1818" s="8">
        <f t="shared" si="230"/>
        <v>37987</v>
      </c>
      <c r="Y1818">
        <f t="shared" si="225"/>
        <v>10.8</v>
      </c>
      <c r="Z1818" t="str">
        <f t="shared" si="226"/>
        <v>GRUENFARBE</v>
      </c>
      <c r="AA1818" s="9" t="str">
        <f t="shared" si="227"/>
        <v>01.01.2004</v>
      </c>
      <c r="AB1818" s="9" t="str">
        <f t="shared" si="231"/>
        <v>Nein</v>
      </c>
    </row>
    <row r="1819" spans="1:28" x14ac:dyDescent="0.25">
      <c r="A1819" t="s">
        <v>8184</v>
      </c>
      <c r="B1819" t="s">
        <v>8185</v>
      </c>
      <c r="C1819" t="s">
        <v>8186</v>
      </c>
      <c r="D1819" t="s">
        <v>2947</v>
      </c>
      <c r="E1819" t="s">
        <v>8187</v>
      </c>
      <c r="F1819" t="s">
        <v>51</v>
      </c>
      <c r="G1819" t="s">
        <v>58</v>
      </c>
      <c r="H1819" t="s">
        <v>51</v>
      </c>
      <c r="I1819" s="3" t="s">
        <v>10026</v>
      </c>
      <c r="J1819" t="s">
        <v>54</v>
      </c>
      <c r="K1819" t="s">
        <v>59</v>
      </c>
      <c r="L1819" t="s">
        <v>51</v>
      </c>
      <c r="M1819" t="s">
        <v>51</v>
      </c>
      <c r="N1819" t="s">
        <v>59</v>
      </c>
      <c r="O1819" t="s">
        <v>56</v>
      </c>
      <c r="P1819" t="s">
        <v>172</v>
      </c>
      <c r="Q1819" s="1" t="s">
        <v>8152</v>
      </c>
      <c r="R1819" t="s">
        <v>8188</v>
      </c>
      <c r="S1819" t="s">
        <v>1225</v>
      </c>
      <c r="T1819" t="s">
        <v>2279</v>
      </c>
      <c r="U1819">
        <f t="shared" si="224"/>
        <v>2003</v>
      </c>
      <c r="V1819" t="str">
        <f t="shared" si="228"/>
        <v>12</v>
      </c>
      <c r="W1819" t="str">
        <f t="shared" si="229"/>
        <v>08</v>
      </c>
      <c r="X1819" s="8">
        <f t="shared" si="230"/>
        <v>37963</v>
      </c>
      <c r="Y1819">
        <f t="shared" si="225"/>
        <v>10.8</v>
      </c>
      <c r="Z1819" t="str">
        <f t="shared" si="226"/>
        <v>GRUENFARBE</v>
      </c>
      <c r="AA1819" s="9" t="str">
        <f t="shared" si="227"/>
        <v>08.12.2003</v>
      </c>
      <c r="AB1819" s="9" t="str">
        <f t="shared" si="231"/>
        <v>Nein</v>
      </c>
    </row>
    <row r="1820" spans="1:28" x14ac:dyDescent="0.25">
      <c r="A1820" t="s">
        <v>8194</v>
      </c>
      <c r="B1820" t="s">
        <v>8195</v>
      </c>
      <c r="C1820" t="s">
        <v>8196</v>
      </c>
      <c r="D1820" t="s">
        <v>4352</v>
      </c>
      <c r="E1820" t="s">
        <v>4353</v>
      </c>
      <c r="F1820" t="s">
        <v>51</v>
      </c>
      <c r="G1820" t="s">
        <v>63</v>
      </c>
      <c r="H1820" t="s">
        <v>51</v>
      </c>
      <c r="I1820" s="3" t="s">
        <v>10027</v>
      </c>
      <c r="J1820" t="s">
        <v>54</v>
      </c>
      <c r="K1820" t="s">
        <v>59</v>
      </c>
      <c r="L1820" t="s">
        <v>51</v>
      </c>
      <c r="M1820" t="s">
        <v>51</v>
      </c>
      <c r="N1820" t="s">
        <v>59</v>
      </c>
      <c r="O1820" t="s">
        <v>56</v>
      </c>
      <c r="P1820" t="s">
        <v>172</v>
      </c>
      <c r="Q1820" s="1" t="s">
        <v>8152</v>
      </c>
      <c r="R1820" t="s">
        <v>8197</v>
      </c>
      <c r="S1820" t="s">
        <v>1225</v>
      </c>
      <c r="T1820" t="s">
        <v>471</v>
      </c>
      <c r="U1820">
        <f t="shared" si="224"/>
        <v>2002</v>
      </c>
      <c r="V1820" t="str">
        <f t="shared" si="228"/>
        <v>12</v>
      </c>
      <c r="W1820" t="str">
        <f t="shared" si="229"/>
        <v>05</v>
      </c>
      <c r="X1820" s="8">
        <f t="shared" si="230"/>
        <v>37595</v>
      </c>
      <c r="Y1820">
        <f t="shared" si="225"/>
        <v>10.8</v>
      </c>
      <c r="Z1820" t="str">
        <f t="shared" si="226"/>
        <v>GRUENFARBE</v>
      </c>
      <c r="AA1820" s="9" t="str">
        <f t="shared" si="227"/>
        <v>05.12.2002</v>
      </c>
      <c r="AB1820" s="9" t="str">
        <f t="shared" si="231"/>
        <v>Nein</v>
      </c>
    </row>
    <row r="1821" spans="1:28" x14ac:dyDescent="0.25">
      <c r="A1821" t="s">
        <v>8201</v>
      </c>
      <c r="B1821" t="s">
        <v>8202</v>
      </c>
      <c r="C1821" t="s">
        <v>51</v>
      </c>
      <c r="D1821" t="s">
        <v>5314</v>
      </c>
      <c r="E1821" t="s">
        <v>5315</v>
      </c>
      <c r="F1821" t="s">
        <v>51</v>
      </c>
      <c r="G1821" t="s">
        <v>58</v>
      </c>
      <c r="H1821" t="s">
        <v>51</v>
      </c>
      <c r="I1821" s="3" t="s">
        <v>9601</v>
      </c>
      <c r="J1821" t="s">
        <v>54</v>
      </c>
      <c r="K1821" t="s">
        <v>59</v>
      </c>
      <c r="L1821" t="s">
        <v>51</v>
      </c>
      <c r="M1821" t="s">
        <v>51</v>
      </c>
      <c r="N1821" t="s">
        <v>59</v>
      </c>
      <c r="O1821" t="s">
        <v>56</v>
      </c>
      <c r="P1821" t="s">
        <v>51</v>
      </c>
      <c r="Q1821" s="1" t="s">
        <v>8152</v>
      </c>
      <c r="R1821" t="s">
        <v>51</v>
      </c>
      <c r="S1821" t="s">
        <v>918</v>
      </c>
      <c r="T1821" t="s">
        <v>2279</v>
      </c>
      <c r="U1821">
        <f t="shared" si="224"/>
        <v>2002</v>
      </c>
      <c r="V1821" t="str">
        <f t="shared" si="228"/>
        <v>01</v>
      </c>
      <c r="W1821" t="str">
        <f t="shared" si="229"/>
        <v>01</v>
      </c>
      <c r="X1821" s="8">
        <f t="shared" si="230"/>
        <v>37257</v>
      </c>
      <c r="Y1821">
        <f t="shared" si="225"/>
        <v>10.8</v>
      </c>
      <c r="Z1821" t="str">
        <f t="shared" si="226"/>
        <v>GRUENFARBE</v>
      </c>
      <c r="AA1821" s="9" t="str">
        <f t="shared" si="227"/>
        <v>01.01.2002</v>
      </c>
      <c r="AB1821" s="9" t="str">
        <f t="shared" si="231"/>
        <v>Nein</v>
      </c>
    </row>
    <row r="1822" spans="1:28" x14ac:dyDescent="0.25">
      <c r="A1822" t="s">
        <v>8208</v>
      </c>
      <c r="B1822" t="s">
        <v>8209</v>
      </c>
      <c r="C1822" t="s">
        <v>8210</v>
      </c>
      <c r="D1822" t="s">
        <v>8211</v>
      </c>
      <c r="E1822" t="s">
        <v>8212</v>
      </c>
      <c r="F1822" t="s">
        <v>51</v>
      </c>
      <c r="G1822" t="s">
        <v>58</v>
      </c>
      <c r="H1822" t="s">
        <v>51</v>
      </c>
      <c r="I1822" s="3" t="s">
        <v>10029</v>
      </c>
      <c r="J1822" t="s">
        <v>54</v>
      </c>
      <c r="K1822" t="s">
        <v>59</v>
      </c>
      <c r="L1822" t="s">
        <v>51</v>
      </c>
      <c r="M1822" t="s">
        <v>51</v>
      </c>
      <c r="N1822" t="s">
        <v>59</v>
      </c>
      <c r="O1822" t="s">
        <v>56</v>
      </c>
      <c r="P1822" t="s">
        <v>172</v>
      </c>
      <c r="Q1822" s="1" t="s">
        <v>8152</v>
      </c>
      <c r="R1822" t="s">
        <v>8213</v>
      </c>
      <c r="S1822" t="s">
        <v>1225</v>
      </c>
      <c r="T1822" t="s">
        <v>471</v>
      </c>
      <c r="U1822">
        <f t="shared" si="224"/>
        <v>2002</v>
      </c>
      <c r="V1822" t="str">
        <f t="shared" si="228"/>
        <v>09</v>
      </c>
      <c r="W1822" t="str">
        <f t="shared" si="229"/>
        <v>19</v>
      </c>
      <c r="X1822" s="8">
        <f t="shared" si="230"/>
        <v>37518</v>
      </c>
      <c r="Y1822">
        <f t="shared" si="225"/>
        <v>10.8</v>
      </c>
      <c r="Z1822" t="str">
        <f t="shared" si="226"/>
        <v>GRUENFARBE</v>
      </c>
      <c r="AA1822" s="9" t="str">
        <f t="shared" si="227"/>
        <v>19.09.2002</v>
      </c>
      <c r="AB1822" s="9" t="str">
        <f t="shared" si="231"/>
        <v>Nein</v>
      </c>
    </row>
    <row r="1823" spans="1:28" x14ac:dyDescent="0.25">
      <c r="A1823" t="s">
        <v>8189</v>
      </c>
      <c r="B1823" t="s">
        <v>8190</v>
      </c>
      <c r="C1823" t="s">
        <v>8191</v>
      </c>
      <c r="D1823" t="s">
        <v>8192</v>
      </c>
      <c r="E1823" t="s">
        <v>8193</v>
      </c>
      <c r="F1823" t="s">
        <v>51</v>
      </c>
      <c r="G1823" t="s">
        <v>79</v>
      </c>
      <c r="H1823" t="s">
        <v>51</v>
      </c>
      <c r="I1823" s="3" t="s">
        <v>9928</v>
      </c>
      <c r="J1823" t="s">
        <v>54</v>
      </c>
      <c r="K1823" t="s">
        <v>59</v>
      </c>
      <c r="L1823" t="s">
        <v>51</v>
      </c>
      <c r="M1823" t="s">
        <v>51</v>
      </c>
      <c r="N1823" t="s">
        <v>59</v>
      </c>
      <c r="O1823" t="s">
        <v>56</v>
      </c>
      <c r="P1823" t="s">
        <v>172</v>
      </c>
      <c r="Q1823" s="1" t="s">
        <v>8152</v>
      </c>
      <c r="R1823" t="s">
        <v>51</v>
      </c>
      <c r="S1823" t="s">
        <v>1225</v>
      </c>
      <c r="T1823" t="s">
        <v>1279</v>
      </c>
      <c r="U1823">
        <f t="shared" si="224"/>
        <v>2001</v>
      </c>
      <c r="V1823" t="str">
        <f t="shared" si="228"/>
        <v>12</v>
      </c>
      <c r="W1823" t="str">
        <f t="shared" si="229"/>
        <v>21</v>
      </c>
      <c r="X1823" s="8">
        <f t="shared" si="230"/>
        <v>37246</v>
      </c>
      <c r="Y1823">
        <f t="shared" si="225"/>
        <v>10.8</v>
      </c>
      <c r="Z1823" t="str">
        <f t="shared" si="226"/>
        <v>GRUENFARBE</v>
      </c>
      <c r="AA1823" s="9" t="str">
        <f t="shared" si="227"/>
        <v>21.12.2001</v>
      </c>
      <c r="AB1823" s="9" t="str">
        <f t="shared" si="231"/>
        <v>Nein</v>
      </c>
    </row>
    <row r="1824" spans="1:28" x14ac:dyDescent="0.25">
      <c r="A1824" t="s">
        <v>8221</v>
      </c>
      <c r="B1824" t="s">
        <v>51</v>
      </c>
      <c r="C1824" t="s">
        <v>51</v>
      </c>
      <c r="D1824" t="s">
        <v>8192</v>
      </c>
      <c r="E1824" t="s">
        <v>8222</v>
      </c>
      <c r="F1824" t="s">
        <v>51</v>
      </c>
      <c r="G1824" t="s">
        <v>79</v>
      </c>
      <c r="H1824" t="s">
        <v>51</v>
      </c>
      <c r="I1824" s="3" t="s">
        <v>9496</v>
      </c>
      <c r="J1824" t="s">
        <v>54</v>
      </c>
      <c r="K1824" t="s">
        <v>59</v>
      </c>
      <c r="L1824" t="s">
        <v>51</v>
      </c>
      <c r="M1824" t="s">
        <v>51</v>
      </c>
      <c r="N1824" t="s">
        <v>59</v>
      </c>
      <c r="O1824" t="s">
        <v>56</v>
      </c>
      <c r="P1824" t="s">
        <v>51</v>
      </c>
      <c r="Q1824" s="1" t="s">
        <v>8152</v>
      </c>
      <c r="R1824" t="s">
        <v>51</v>
      </c>
      <c r="S1824" t="s">
        <v>1225</v>
      </c>
      <c r="T1824" t="s">
        <v>1279</v>
      </c>
      <c r="U1824">
        <f t="shared" si="224"/>
        <v>2001</v>
      </c>
      <c r="V1824" t="str">
        <f t="shared" si="228"/>
        <v>01</v>
      </c>
      <c r="W1824" t="str">
        <f t="shared" si="229"/>
        <v>01</v>
      </c>
      <c r="X1824" s="8">
        <f t="shared" si="230"/>
        <v>36892</v>
      </c>
      <c r="Y1824">
        <f t="shared" si="225"/>
        <v>10.8</v>
      </c>
      <c r="Z1824" t="str">
        <f t="shared" si="226"/>
        <v>GRUENFARBE</v>
      </c>
      <c r="AA1824" s="9" t="str">
        <f t="shared" si="227"/>
        <v>01.01.2001</v>
      </c>
      <c r="AB1824" s="9" t="str">
        <f t="shared" si="231"/>
        <v>Nein</v>
      </c>
    </row>
    <row r="1825" spans="1:28" x14ac:dyDescent="0.25">
      <c r="A1825" t="s">
        <v>8217</v>
      </c>
      <c r="B1825" t="s">
        <v>8218</v>
      </c>
      <c r="C1825" t="s">
        <v>51</v>
      </c>
      <c r="D1825" t="s">
        <v>6857</v>
      </c>
      <c r="E1825" t="s">
        <v>6858</v>
      </c>
      <c r="F1825" t="s">
        <v>51</v>
      </c>
      <c r="G1825" t="s">
        <v>58</v>
      </c>
      <c r="H1825" t="s">
        <v>51</v>
      </c>
      <c r="I1825" s="3" t="s">
        <v>9642</v>
      </c>
      <c r="J1825" t="s">
        <v>54</v>
      </c>
      <c r="K1825" t="s">
        <v>59</v>
      </c>
      <c r="L1825" t="s">
        <v>51</v>
      </c>
      <c r="M1825" t="s">
        <v>51</v>
      </c>
      <c r="N1825" t="s">
        <v>59</v>
      </c>
      <c r="O1825" t="s">
        <v>56</v>
      </c>
      <c r="P1825" t="s">
        <v>51</v>
      </c>
      <c r="Q1825" s="1" t="s">
        <v>8152</v>
      </c>
      <c r="R1825" t="s">
        <v>51</v>
      </c>
      <c r="S1825" t="s">
        <v>918</v>
      </c>
      <c r="T1825" t="s">
        <v>2279</v>
      </c>
      <c r="U1825">
        <f t="shared" si="224"/>
        <v>2000</v>
      </c>
      <c r="V1825" t="str">
        <f t="shared" si="228"/>
        <v>01</v>
      </c>
      <c r="W1825" t="str">
        <f t="shared" si="229"/>
        <v>01</v>
      </c>
      <c r="X1825" s="8">
        <f t="shared" si="230"/>
        <v>36526</v>
      </c>
      <c r="Y1825">
        <f t="shared" si="225"/>
        <v>10.8</v>
      </c>
      <c r="Z1825" t="str">
        <f t="shared" si="226"/>
        <v>GRUENFARBE</v>
      </c>
      <c r="AA1825" s="9" t="str">
        <f t="shared" si="227"/>
        <v>01.01.2000</v>
      </c>
      <c r="AB1825" s="9" t="str">
        <f t="shared" si="231"/>
        <v>Nein</v>
      </c>
    </row>
    <row r="1826" spans="1:28" x14ac:dyDescent="0.25">
      <c r="A1826" t="s">
        <v>8214</v>
      </c>
      <c r="B1826" t="s">
        <v>2081</v>
      </c>
      <c r="C1826" t="s">
        <v>8215</v>
      </c>
      <c r="D1826" t="s">
        <v>3823</v>
      </c>
      <c r="E1826" t="s">
        <v>8216</v>
      </c>
      <c r="F1826" t="s">
        <v>51</v>
      </c>
      <c r="G1826" t="s">
        <v>69</v>
      </c>
      <c r="H1826" t="s">
        <v>51</v>
      </c>
      <c r="I1826" s="3" t="s">
        <v>9323</v>
      </c>
      <c r="J1826" t="s">
        <v>54</v>
      </c>
      <c r="K1826" t="s">
        <v>59</v>
      </c>
      <c r="L1826" t="s">
        <v>51</v>
      </c>
      <c r="M1826" t="s">
        <v>51</v>
      </c>
      <c r="N1826" t="s">
        <v>59</v>
      </c>
      <c r="O1826" t="s">
        <v>56</v>
      </c>
      <c r="P1826" t="s">
        <v>51</v>
      </c>
      <c r="Q1826" s="1" t="s">
        <v>8152</v>
      </c>
      <c r="R1826" t="s">
        <v>51</v>
      </c>
      <c r="S1826" t="s">
        <v>1225</v>
      </c>
      <c r="T1826" t="s">
        <v>3826</v>
      </c>
      <c r="U1826">
        <f t="shared" si="224"/>
        <v>1996</v>
      </c>
      <c r="V1826" t="str">
        <f t="shared" si="228"/>
        <v>01</v>
      </c>
      <c r="W1826" t="str">
        <f t="shared" si="229"/>
        <v>01</v>
      </c>
      <c r="X1826" s="8">
        <f t="shared" si="230"/>
        <v>35065</v>
      </c>
      <c r="Y1826">
        <f t="shared" si="225"/>
        <v>10.8</v>
      </c>
      <c r="Z1826" t="str">
        <f t="shared" si="226"/>
        <v>GRUENFARBE</v>
      </c>
      <c r="AA1826" s="9" t="str">
        <f t="shared" si="227"/>
        <v>01.01.1996</v>
      </c>
      <c r="AB1826" s="9" t="str">
        <f t="shared" si="231"/>
        <v>Nein</v>
      </c>
    </row>
    <row r="1827" spans="1:28" x14ac:dyDescent="0.25">
      <c r="A1827" t="s">
        <v>8223</v>
      </c>
      <c r="B1827" t="s">
        <v>51</v>
      </c>
      <c r="C1827" t="s">
        <v>8224</v>
      </c>
      <c r="D1827" t="s">
        <v>7510</v>
      </c>
      <c r="E1827" t="s">
        <v>7511</v>
      </c>
      <c r="F1827" t="s">
        <v>8225</v>
      </c>
      <c r="G1827" t="s">
        <v>63</v>
      </c>
      <c r="H1827" t="s">
        <v>51</v>
      </c>
      <c r="I1827" s="3" t="s">
        <v>9369</v>
      </c>
      <c r="J1827" t="s">
        <v>54</v>
      </c>
      <c r="K1827" t="s">
        <v>59</v>
      </c>
      <c r="L1827" t="s">
        <v>51</v>
      </c>
      <c r="M1827" t="s">
        <v>51</v>
      </c>
      <c r="N1827" t="s">
        <v>59</v>
      </c>
      <c r="O1827" t="s">
        <v>56</v>
      </c>
      <c r="P1827" t="s">
        <v>51</v>
      </c>
      <c r="Q1827" s="1" t="s">
        <v>8226</v>
      </c>
      <c r="R1827" t="s">
        <v>51</v>
      </c>
      <c r="S1827" t="s">
        <v>51</v>
      </c>
      <c r="T1827" t="s">
        <v>51</v>
      </c>
      <c r="U1827">
        <f t="shared" si="224"/>
        <v>2015</v>
      </c>
      <c r="V1827" t="str">
        <f t="shared" si="228"/>
        <v>01</v>
      </c>
      <c r="W1827" t="str">
        <f t="shared" si="229"/>
        <v>01</v>
      </c>
      <c r="X1827" s="8">
        <f t="shared" si="230"/>
        <v>42005</v>
      </c>
      <c r="Y1827">
        <f t="shared" si="225"/>
        <v>10.7</v>
      </c>
      <c r="Z1827" t="str">
        <f t="shared" si="226"/>
        <v>GRUENFARBE</v>
      </c>
      <c r="AA1827" s="9" t="str">
        <f t="shared" si="227"/>
        <v>01.01.2015</v>
      </c>
      <c r="AB1827" s="9" t="str">
        <f t="shared" si="231"/>
        <v>Nein</v>
      </c>
    </row>
    <row r="1828" spans="1:28" x14ac:dyDescent="0.25">
      <c r="A1828" t="s">
        <v>8227</v>
      </c>
      <c r="B1828" t="s">
        <v>8228</v>
      </c>
      <c r="C1828" t="s">
        <v>8229</v>
      </c>
      <c r="D1828" t="s">
        <v>5993</v>
      </c>
      <c r="E1828" t="s">
        <v>8230</v>
      </c>
      <c r="F1828" t="s">
        <v>51</v>
      </c>
      <c r="G1828" t="s">
        <v>79</v>
      </c>
      <c r="H1828" t="s">
        <v>51</v>
      </c>
      <c r="I1828" s="3" t="s">
        <v>9335</v>
      </c>
      <c r="J1828" t="s">
        <v>54</v>
      </c>
      <c r="K1828" t="s">
        <v>59</v>
      </c>
      <c r="L1828" t="s">
        <v>51</v>
      </c>
      <c r="M1828" t="s">
        <v>51</v>
      </c>
      <c r="N1828" t="s">
        <v>59</v>
      </c>
      <c r="O1828" t="s">
        <v>56</v>
      </c>
      <c r="P1828" t="s">
        <v>74</v>
      </c>
      <c r="Q1828" s="1" t="s">
        <v>8226</v>
      </c>
      <c r="R1828" t="s">
        <v>8231</v>
      </c>
      <c r="S1828" t="s">
        <v>1225</v>
      </c>
      <c r="T1828" t="s">
        <v>1279</v>
      </c>
      <c r="U1828">
        <f t="shared" si="224"/>
        <v>2013</v>
      </c>
      <c r="V1828" t="str">
        <f t="shared" si="228"/>
        <v>01</v>
      </c>
      <c r="W1828" t="str">
        <f t="shared" si="229"/>
        <v>01</v>
      </c>
      <c r="X1828" s="8">
        <f t="shared" si="230"/>
        <v>41275</v>
      </c>
      <c r="Y1828">
        <f t="shared" si="225"/>
        <v>10.7</v>
      </c>
      <c r="Z1828" t="str">
        <f t="shared" si="226"/>
        <v>GRUENFARBE</v>
      </c>
      <c r="AA1828" s="9" t="str">
        <f t="shared" si="227"/>
        <v>01.01.2013</v>
      </c>
      <c r="AB1828" s="9" t="str">
        <f t="shared" si="231"/>
        <v>Nein</v>
      </c>
    </row>
    <row r="1829" spans="1:28" x14ac:dyDescent="0.25">
      <c r="A1829" t="s">
        <v>8237</v>
      </c>
      <c r="B1829" t="s">
        <v>51</v>
      </c>
      <c r="C1829" t="s">
        <v>51</v>
      </c>
      <c r="D1829" t="s">
        <v>3988</v>
      </c>
      <c r="E1829" t="s">
        <v>3989</v>
      </c>
      <c r="F1829" t="s">
        <v>8238</v>
      </c>
      <c r="G1829" t="s">
        <v>79</v>
      </c>
      <c r="H1829" t="s">
        <v>51</v>
      </c>
      <c r="I1829" s="3" t="s">
        <v>9594</v>
      </c>
      <c r="J1829" t="s">
        <v>54</v>
      </c>
      <c r="K1829" t="s">
        <v>55</v>
      </c>
      <c r="L1829" t="s">
        <v>51</v>
      </c>
      <c r="M1829" t="s">
        <v>51</v>
      </c>
      <c r="N1829" t="s">
        <v>55</v>
      </c>
      <c r="O1829" t="s">
        <v>56</v>
      </c>
      <c r="P1829" t="s">
        <v>51</v>
      </c>
      <c r="Q1829" s="1" t="s">
        <v>8226</v>
      </c>
      <c r="R1829" t="s">
        <v>51</v>
      </c>
      <c r="S1829" t="s">
        <v>51</v>
      </c>
      <c r="T1829" t="s">
        <v>1356</v>
      </c>
      <c r="U1829">
        <f t="shared" si="224"/>
        <v>2012</v>
      </c>
      <c r="V1829" t="str">
        <f t="shared" si="228"/>
        <v>01</v>
      </c>
      <c r="W1829" t="str">
        <f t="shared" si="229"/>
        <v>01</v>
      </c>
      <c r="X1829" s="8">
        <f t="shared" si="230"/>
        <v>40909</v>
      </c>
      <c r="Y1829">
        <f t="shared" si="225"/>
        <v>10.7</v>
      </c>
      <c r="Z1829" t="str">
        <f t="shared" si="226"/>
        <v>GRUENFARBE</v>
      </c>
      <c r="AA1829" s="9" t="str">
        <f t="shared" si="227"/>
        <v>01.01.2012</v>
      </c>
      <c r="AB1829" s="9" t="str">
        <f t="shared" si="231"/>
        <v>Nein</v>
      </c>
    </row>
    <row r="1830" spans="1:28" x14ac:dyDescent="0.25">
      <c r="A1830" t="s">
        <v>8232</v>
      </c>
      <c r="B1830" t="s">
        <v>8233</v>
      </c>
      <c r="C1830" t="s">
        <v>51</v>
      </c>
      <c r="D1830" t="s">
        <v>8234</v>
      </c>
      <c r="E1830" t="s">
        <v>8235</v>
      </c>
      <c r="F1830" t="s">
        <v>8236</v>
      </c>
      <c r="G1830" t="s">
        <v>77</v>
      </c>
      <c r="H1830" t="s">
        <v>51</v>
      </c>
      <c r="I1830" s="3" t="s">
        <v>9539</v>
      </c>
      <c r="J1830" t="s">
        <v>54</v>
      </c>
      <c r="K1830" t="s">
        <v>73</v>
      </c>
      <c r="L1830" t="s">
        <v>51</v>
      </c>
      <c r="M1830" t="s">
        <v>51</v>
      </c>
      <c r="N1830" t="s">
        <v>73</v>
      </c>
      <c r="O1830" t="s">
        <v>74</v>
      </c>
      <c r="P1830" t="s">
        <v>56</v>
      </c>
      <c r="Q1830" s="1" t="s">
        <v>8226</v>
      </c>
      <c r="R1830" t="s">
        <v>51</v>
      </c>
      <c r="S1830" t="s">
        <v>1225</v>
      </c>
      <c r="T1830" t="s">
        <v>471</v>
      </c>
      <c r="U1830">
        <f t="shared" si="224"/>
        <v>2006</v>
      </c>
      <c r="V1830" t="str">
        <f t="shared" si="228"/>
        <v>01</v>
      </c>
      <c r="W1830" t="str">
        <f t="shared" si="229"/>
        <v>01</v>
      </c>
      <c r="X1830" s="8">
        <f t="shared" si="230"/>
        <v>38718</v>
      </c>
      <c r="Y1830">
        <f t="shared" si="225"/>
        <v>10.7</v>
      </c>
      <c r="Z1830" t="str">
        <f t="shared" si="226"/>
        <v>GRUENFARBE</v>
      </c>
      <c r="AA1830" s="9" t="str">
        <f t="shared" si="227"/>
        <v>01.01.2006</v>
      </c>
      <c r="AB1830" s="9" t="str">
        <f t="shared" si="231"/>
        <v>Nein</v>
      </c>
    </row>
    <row r="1831" spans="1:28" x14ac:dyDescent="0.25">
      <c r="A1831" t="s">
        <v>8267</v>
      </c>
      <c r="B1831" t="s">
        <v>914</v>
      </c>
      <c r="C1831" t="s">
        <v>51</v>
      </c>
      <c r="D1831" t="s">
        <v>8268</v>
      </c>
      <c r="E1831" t="s">
        <v>8269</v>
      </c>
      <c r="F1831" t="s">
        <v>8270</v>
      </c>
      <c r="G1831" t="s">
        <v>58</v>
      </c>
      <c r="H1831" t="s">
        <v>51</v>
      </c>
      <c r="I1831" s="3" t="s">
        <v>10031</v>
      </c>
      <c r="J1831" t="s">
        <v>54</v>
      </c>
      <c r="K1831" t="s">
        <v>91</v>
      </c>
      <c r="L1831" t="s">
        <v>51</v>
      </c>
      <c r="M1831" t="s">
        <v>51</v>
      </c>
      <c r="N1831" t="s">
        <v>91</v>
      </c>
      <c r="O1831" t="s">
        <v>56</v>
      </c>
      <c r="P1831" t="s">
        <v>56</v>
      </c>
      <c r="Q1831" s="1" t="s">
        <v>8243</v>
      </c>
      <c r="R1831" t="s">
        <v>8271</v>
      </c>
      <c r="S1831" t="s">
        <v>3270</v>
      </c>
      <c r="T1831" t="s">
        <v>471</v>
      </c>
      <c r="U1831">
        <f t="shared" si="224"/>
        <v>2013</v>
      </c>
      <c r="V1831" t="str">
        <f t="shared" si="228"/>
        <v>07</v>
      </c>
      <c r="W1831" t="str">
        <f t="shared" si="229"/>
        <v>26</v>
      </c>
      <c r="X1831" s="8">
        <f t="shared" si="230"/>
        <v>41481</v>
      </c>
      <c r="Y1831">
        <f t="shared" si="225"/>
        <v>10.6</v>
      </c>
      <c r="Z1831" t="str">
        <f t="shared" si="226"/>
        <v>GRUENFARBE</v>
      </c>
      <c r="AA1831" s="9" t="str">
        <f t="shared" si="227"/>
        <v>26.07.2013</v>
      </c>
      <c r="AB1831" s="9" t="str">
        <f t="shared" si="231"/>
        <v>Nein</v>
      </c>
    </row>
    <row r="1832" spans="1:28" x14ac:dyDescent="0.25">
      <c r="A1832" t="s">
        <v>8272</v>
      </c>
      <c r="B1832" t="s">
        <v>914</v>
      </c>
      <c r="C1832" t="s">
        <v>4892</v>
      </c>
      <c r="D1832" t="s">
        <v>8268</v>
      </c>
      <c r="E1832" t="s">
        <v>8269</v>
      </c>
      <c r="F1832" t="s">
        <v>8273</v>
      </c>
      <c r="G1832" t="s">
        <v>58</v>
      </c>
      <c r="H1832" t="s">
        <v>51</v>
      </c>
      <c r="I1832" s="3" t="s">
        <v>10031</v>
      </c>
      <c r="J1832" t="s">
        <v>54</v>
      </c>
      <c r="K1832" t="s">
        <v>91</v>
      </c>
      <c r="L1832" t="s">
        <v>51</v>
      </c>
      <c r="M1832" t="s">
        <v>51</v>
      </c>
      <c r="N1832" t="s">
        <v>91</v>
      </c>
      <c r="O1832" t="s">
        <v>56</v>
      </c>
      <c r="P1832" t="s">
        <v>56</v>
      </c>
      <c r="Q1832" s="1" t="s">
        <v>8243</v>
      </c>
      <c r="R1832" t="s">
        <v>51</v>
      </c>
      <c r="S1832" t="s">
        <v>1225</v>
      </c>
      <c r="T1832" t="s">
        <v>471</v>
      </c>
      <c r="U1832">
        <f t="shared" si="224"/>
        <v>2013</v>
      </c>
      <c r="V1832" t="str">
        <f t="shared" si="228"/>
        <v>07</v>
      </c>
      <c r="W1832" t="str">
        <f t="shared" si="229"/>
        <v>26</v>
      </c>
      <c r="X1832" s="8">
        <f t="shared" si="230"/>
        <v>41481</v>
      </c>
      <c r="Y1832">
        <f t="shared" si="225"/>
        <v>10.6</v>
      </c>
      <c r="Z1832" t="str">
        <f t="shared" si="226"/>
        <v>GRUENFARBE</v>
      </c>
      <c r="AA1832" s="9" t="str">
        <f t="shared" si="227"/>
        <v>26.07.2013</v>
      </c>
      <c r="AB1832" s="9" t="str">
        <f t="shared" si="231"/>
        <v>Nein</v>
      </c>
    </row>
    <row r="1833" spans="1:28" x14ac:dyDescent="0.25">
      <c r="A1833" t="s">
        <v>8239</v>
      </c>
      <c r="B1833" t="s">
        <v>5535</v>
      </c>
      <c r="C1833" t="s">
        <v>8240</v>
      </c>
      <c r="D1833" t="s">
        <v>8241</v>
      </c>
      <c r="E1833" t="s">
        <v>8240</v>
      </c>
      <c r="F1833" t="s">
        <v>8242</v>
      </c>
      <c r="G1833" t="s">
        <v>53</v>
      </c>
      <c r="H1833" t="s">
        <v>51</v>
      </c>
      <c r="I1833" s="3" t="s">
        <v>10030</v>
      </c>
      <c r="J1833" t="s">
        <v>54</v>
      </c>
      <c r="K1833" t="s">
        <v>73</v>
      </c>
      <c r="L1833" t="s">
        <v>51</v>
      </c>
      <c r="M1833" t="s">
        <v>51</v>
      </c>
      <c r="N1833" t="s">
        <v>73</v>
      </c>
      <c r="O1833" t="s">
        <v>74</v>
      </c>
      <c r="P1833" t="s">
        <v>56</v>
      </c>
      <c r="Q1833" s="1" t="s">
        <v>8243</v>
      </c>
      <c r="R1833" t="s">
        <v>8244</v>
      </c>
      <c r="S1833" t="s">
        <v>1225</v>
      </c>
      <c r="T1833" t="s">
        <v>8245</v>
      </c>
      <c r="U1833">
        <f t="shared" si="224"/>
        <v>2012</v>
      </c>
      <c r="V1833" t="str">
        <f t="shared" si="228"/>
        <v>10</v>
      </c>
      <c r="W1833" t="str">
        <f t="shared" si="229"/>
        <v>29</v>
      </c>
      <c r="X1833" s="8">
        <f t="shared" si="230"/>
        <v>41211</v>
      </c>
      <c r="Y1833">
        <f t="shared" si="225"/>
        <v>10.6</v>
      </c>
      <c r="Z1833" t="str">
        <f t="shared" si="226"/>
        <v>GRUENFARBE</v>
      </c>
      <c r="AA1833" s="9" t="str">
        <f t="shared" si="227"/>
        <v>29.10.2012</v>
      </c>
      <c r="AB1833" s="9" t="str">
        <f t="shared" si="231"/>
        <v>Nein</v>
      </c>
    </row>
    <row r="1834" spans="1:28" x14ac:dyDescent="0.25">
      <c r="A1834" t="s">
        <v>8246</v>
      </c>
      <c r="B1834" t="s">
        <v>51</v>
      </c>
      <c r="C1834" t="s">
        <v>51</v>
      </c>
      <c r="D1834" t="s">
        <v>8247</v>
      </c>
      <c r="E1834" t="s">
        <v>8248</v>
      </c>
      <c r="F1834" t="s">
        <v>8249</v>
      </c>
      <c r="G1834" t="s">
        <v>53</v>
      </c>
      <c r="H1834" t="s">
        <v>51</v>
      </c>
      <c r="I1834" s="3" t="s">
        <v>9594</v>
      </c>
      <c r="J1834" t="s">
        <v>54</v>
      </c>
      <c r="K1834" t="s">
        <v>55</v>
      </c>
      <c r="L1834" t="s">
        <v>51</v>
      </c>
      <c r="M1834" t="s">
        <v>51</v>
      </c>
      <c r="N1834" t="s">
        <v>55</v>
      </c>
      <c r="O1834" t="s">
        <v>56</v>
      </c>
      <c r="P1834" t="s">
        <v>51</v>
      </c>
      <c r="Q1834" s="1" t="s">
        <v>8243</v>
      </c>
      <c r="R1834" t="s">
        <v>51</v>
      </c>
      <c r="S1834" t="s">
        <v>51</v>
      </c>
      <c r="T1834" t="s">
        <v>616</v>
      </c>
      <c r="U1834">
        <f t="shared" si="224"/>
        <v>2012</v>
      </c>
      <c r="V1834" t="str">
        <f t="shared" si="228"/>
        <v>01</v>
      </c>
      <c r="W1834" t="str">
        <f t="shared" si="229"/>
        <v>01</v>
      </c>
      <c r="X1834" s="8">
        <f t="shared" si="230"/>
        <v>40909</v>
      </c>
      <c r="Y1834">
        <f t="shared" si="225"/>
        <v>10.6</v>
      </c>
      <c r="Z1834" t="str">
        <f t="shared" si="226"/>
        <v>GRUENFARBE</v>
      </c>
      <c r="AA1834" s="9" t="str">
        <f t="shared" si="227"/>
        <v>01.01.2012</v>
      </c>
      <c r="AB1834" s="9" t="str">
        <f t="shared" si="231"/>
        <v>Nein</v>
      </c>
    </row>
    <row r="1835" spans="1:28" x14ac:dyDescent="0.25">
      <c r="A1835" t="s">
        <v>8250</v>
      </c>
      <c r="B1835" t="s">
        <v>51</v>
      </c>
      <c r="C1835" t="s">
        <v>51</v>
      </c>
      <c r="D1835" t="s">
        <v>8251</v>
      </c>
      <c r="E1835" t="s">
        <v>8252</v>
      </c>
      <c r="F1835" t="s">
        <v>8253</v>
      </c>
      <c r="G1835" t="s">
        <v>66</v>
      </c>
      <c r="H1835" t="s">
        <v>51</v>
      </c>
      <c r="I1835" s="3" t="s">
        <v>9304</v>
      </c>
      <c r="J1835" t="s">
        <v>54</v>
      </c>
      <c r="K1835" t="s">
        <v>55</v>
      </c>
      <c r="L1835" t="s">
        <v>51</v>
      </c>
      <c r="M1835" t="s">
        <v>51</v>
      </c>
      <c r="N1835" t="s">
        <v>55</v>
      </c>
      <c r="O1835" t="s">
        <v>56</v>
      </c>
      <c r="P1835" t="s">
        <v>51</v>
      </c>
      <c r="Q1835" s="1" t="s">
        <v>8243</v>
      </c>
      <c r="R1835" t="s">
        <v>51</v>
      </c>
      <c r="S1835" t="s">
        <v>51</v>
      </c>
      <c r="T1835" t="s">
        <v>1356</v>
      </c>
      <c r="U1835">
        <f t="shared" si="224"/>
        <v>2011</v>
      </c>
      <c r="V1835" t="str">
        <f t="shared" si="228"/>
        <v>01</v>
      </c>
      <c r="W1835" t="str">
        <f t="shared" si="229"/>
        <v>01</v>
      </c>
      <c r="X1835" s="8">
        <f t="shared" si="230"/>
        <v>40544</v>
      </c>
      <c r="Y1835">
        <f t="shared" si="225"/>
        <v>10.6</v>
      </c>
      <c r="Z1835" t="str">
        <f t="shared" si="226"/>
        <v>GRUENFARBE</v>
      </c>
      <c r="AA1835" s="9" t="str">
        <f t="shared" si="227"/>
        <v>01.01.2011</v>
      </c>
      <c r="AB1835" s="9" t="str">
        <f t="shared" si="231"/>
        <v>Nein</v>
      </c>
    </row>
    <row r="1836" spans="1:28" x14ac:dyDescent="0.25">
      <c r="A1836" t="s">
        <v>8263</v>
      </c>
      <c r="B1836" t="s">
        <v>8264</v>
      </c>
      <c r="C1836" t="s">
        <v>51</v>
      </c>
      <c r="D1836" t="s">
        <v>8265</v>
      </c>
      <c r="E1836" t="s">
        <v>8266</v>
      </c>
      <c r="F1836" t="s">
        <v>51</v>
      </c>
      <c r="G1836" t="s">
        <v>79</v>
      </c>
      <c r="H1836" t="s">
        <v>51</v>
      </c>
      <c r="I1836" s="3" t="s">
        <v>9269</v>
      </c>
      <c r="J1836" t="s">
        <v>54</v>
      </c>
      <c r="K1836" t="s">
        <v>55</v>
      </c>
      <c r="L1836" t="s">
        <v>51</v>
      </c>
      <c r="M1836" t="s">
        <v>51</v>
      </c>
      <c r="N1836" t="s">
        <v>55</v>
      </c>
      <c r="O1836" t="s">
        <v>56</v>
      </c>
      <c r="P1836" t="s">
        <v>51</v>
      </c>
      <c r="Q1836" s="1" t="s">
        <v>8243</v>
      </c>
      <c r="R1836" t="s">
        <v>51</v>
      </c>
      <c r="S1836" t="s">
        <v>918</v>
      </c>
      <c r="T1836" t="s">
        <v>1356</v>
      </c>
      <c r="U1836">
        <f t="shared" si="224"/>
        <v>2010</v>
      </c>
      <c r="V1836" t="str">
        <f t="shared" si="228"/>
        <v>01</v>
      </c>
      <c r="W1836" t="str">
        <f t="shared" si="229"/>
        <v>01</v>
      </c>
      <c r="X1836" s="8">
        <f t="shared" si="230"/>
        <v>40179</v>
      </c>
      <c r="Y1836">
        <f t="shared" si="225"/>
        <v>10.6</v>
      </c>
      <c r="Z1836" t="str">
        <f t="shared" si="226"/>
        <v>GRUENFARBE</v>
      </c>
      <c r="AA1836" s="9" t="str">
        <f t="shared" si="227"/>
        <v>01.01.2010</v>
      </c>
      <c r="AB1836" s="9" t="str">
        <f t="shared" si="231"/>
        <v>Nein</v>
      </c>
    </row>
    <row r="1837" spans="1:28" x14ac:dyDescent="0.25">
      <c r="A1837" t="s">
        <v>8254</v>
      </c>
      <c r="B1837" t="s">
        <v>8255</v>
      </c>
      <c r="C1837" t="s">
        <v>51</v>
      </c>
      <c r="D1837" t="s">
        <v>2307</v>
      </c>
      <c r="E1837" t="s">
        <v>8256</v>
      </c>
      <c r="F1837" t="s">
        <v>51</v>
      </c>
      <c r="G1837" t="s">
        <v>66</v>
      </c>
      <c r="H1837" t="s">
        <v>51</v>
      </c>
      <c r="I1837" s="3" t="s">
        <v>9566</v>
      </c>
      <c r="J1837" t="s">
        <v>54</v>
      </c>
      <c r="K1837" t="s">
        <v>59</v>
      </c>
      <c r="L1837" t="s">
        <v>51</v>
      </c>
      <c r="M1837" t="s">
        <v>51</v>
      </c>
      <c r="N1837" t="s">
        <v>59</v>
      </c>
      <c r="O1837" t="s">
        <v>56</v>
      </c>
      <c r="P1837" t="s">
        <v>51</v>
      </c>
      <c r="Q1837" s="1" t="s">
        <v>8243</v>
      </c>
      <c r="R1837" t="s">
        <v>51</v>
      </c>
      <c r="S1837" t="s">
        <v>107</v>
      </c>
      <c r="T1837" t="s">
        <v>196</v>
      </c>
      <c r="U1837">
        <f t="shared" si="224"/>
        <v>2009</v>
      </c>
      <c r="V1837" t="str">
        <f t="shared" si="228"/>
        <v>01</v>
      </c>
      <c r="W1837" t="str">
        <f t="shared" si="229"/>
        <v>01</v>
      </c>
      <c r="X1837" s="8">
        <f t="shared" si="230"/>
        <v>39814</v>
      </c>
      <c r="Y1837">
        <f t="shared" si="225"/>
        <v>10.6</v>
      </c>
      <c r="Z1837" t="str">
        <f t="shared" si="226"/>
        <v>GRUENFARBE</v>
      </c>
      <c r="AA1837" s="9" t="str">
        <f t="shared" si="227"/>
        <v>01.01.2009</v>
      </c>
      <c r="AB1837" s="9" t="str">
        <f t="shared" si="231"/>
        <v>Nein</v>
      </c>
    </row>
    <row r="1838" spans="1:28" x14ac:dyDescent="0.25">
      <c r="A1838" t="s">
        <v>8261</v>
      </c>
      <c r="B1838" t="s">
        <v>8262</v>
      </c>
      <c r="C1838" t="s">
        <v>51</v>
      </c>
      <c r="D1838" t="s">
        <v>7081</v>
      </c>
      <c r="E1838" t="s">
        <v>7082</v>
      </c>
      <c r="F1838" t="s">
        <v>51</v>
      </c>
      <c r="G1838" t="s">
        <v>58</v>
      </c>
      <c r="H1838" t="s">
        <v>51</v>
      </c>
      <c r="I1838" s="3" t="s">
        <v>9566</v>
      </c>
      <c r="J1838" t="s">
        <v>54</v>
      </c>
      <c r="K1838" t="s">
        <v>59</v>
      </c>
      <c r="L1838" t="s">
        <v>51</v>
      </c>
      <c r="M1838" t="s">
        <v>51</v>
      </c>
      <c r="N1838" t="s">
        <v>59</v>
      </c>
      <c r="O1838" t="s">
        <v>56</v>
      </c>
      <c r="P1838" t="s">
        <v>51</v>
      </c>
      <c r="Q1838" s="1" t="s">
        <v>8243</v>
      </c>
      <c r="R1838" t="s">
        <v>51</v>
      </c>
      <c r="S1838" t="s">
        <v>1225</v>
      </c>
      <c r="T1838" t="s">
        <v>3626</v>
      </c>
      <c r="U1838">
        <f t="shared" si="224"/>
        <v>2009</v>
      </c>
      <c r="V1838" t="str">
        <f t="shared" si="228"/>
        <v>01</v>
      </c>
      <c r="W1838" t="str">
        <f t="shared" si="229"/>
        <v>01</v>
      </c>
      <c r="X1838" s="8">
        <f t="shared" si="230"/>
        <v>39814</v>
      </c>
      <c r="Y1838">
        <f t="shared" si="225"/>
        <v>10.6</v>
      </c>
      <c r="Z1838" t="str">
        <f t="shared" si="226"/>
        <v>GRUENFARBE</v>
      </c>
      <c r="AA1838" s="9" t="str">
        <f t="shared" si="227"/>
        <v>01.01.2009</v>
      </c>
      <c r="AB1838" s="9" t="str">
        <f t="shared" si="231"/>
        <v>Nein</v>
      </c>
    </row>
    <row r="1839" spans="1:28" x14ac:dyDescent="0.25">
      <c r="A1839" t="s">
        <v>8257</v>
      </c>
      <c r="B1839" t="s">
        <v>8258</v>
      </c>
      <c r="C1839" t="s">
        <v>51</v>
      </c>
      <c r="D1839" t="s">
        <v>8259</v>
      </c>
      <c r="E1839" t="s">
        <v>8260</v>
      </c>
      <c r="F1839" t="s">
        <v>51</v>
      </c>
      <c r="G1839" t="s">
        <v>58</v>
      </c>
      <c r="H1839" t="s">
        <v>51</v>
      </c>
      <c r="I1839" s="3" t="s">
        <v>9492</v>
      </c>
      <c r="J1839" t="s">
        <v>54</v>
      </c>
      <c r="K1839" t="s">
        <v>59</v>
      </c>
      <c r="L1839" t="s">
        <v>51</v>
      </c>
      <c r="M1839" t="s">
        <v>51</v>
      </c>
      <c r="N1839" t="s">
        <v>59</v>
      </c>
      <c r="O1839" t="s">
        <v>56</v>
      </c>
      <c r="P1839" t="s">
        <v>51</v>
      </c>
      <c r="Q1839" s="1" t="s">
        <v>8243</v>
      </c>
      <c r="R1839" t="s">
        <v>51</v>
      </c>
      <c r="S1839" t="s">
        <v>1225</v>
      </c>
      <c r="T1839" t="s">
        <v>2279</v>
      </c>
      <c r="U1839">
        <f t="shared" si="224"/>
        <v>1999</v>
      </c>
      <c r="V1839" t="str">
        <f t="shared" si="228"/>
        <v>01</v>
      </c>
      <c r="W1839" t="str">
        <f t="shared" si="229"/>
        <v>01</v>
      </c>
      <c r="X1839" s="8">
        <f t="shared" si="230"/>
        <v>36161</v>
      </c>
      <c r="Y1839">
        <f t="shared" si="225"/>
        <v>10.6</v>
      </c>
      <c r="Z1839" t="str">
        <f t="shared" si="226"/>
        <v>GRUENFARBE</v>
      </c>
      <c r="AA1839" s="9" t="str">
        <f t="shared" si="227"/>
        <v>01.01.1999</v>
      </c>
      <c r="AB1839" s="9" t="str">
        <f t="shared" si="231"/>
        <v>Nein</v>
      </c>
    </row>
    <row r="1840" spans="1:28" x14ac:dyDescent="0.25">
      <c r="A1840" t="s">
        <v>8274</v>
      </c>
      <c r="B1840" t="s">
        <v>8275</v>
      </c>
      <c r="C1840" t="s">
        <v>8276</v>
      </c>
      <c r="D1840" t="s">
        <v>8277</v>
      </c>
      <c r="E1840" t="s">
        <v>4018</v>
      </c>
      <c r="F1840" t="s">
        <v>8278</v>
      </c>
      <c r="G1840" t="s">
        <v>84</v>
      </c>
      <c r="H1840" t="s">
        <v>51</v>
      </c>
      <c r="I1840" s="3" t="s">
        <v>9277</v>
      </c>
      <c r="J1840" t="s">
        <v>54</v>
      </c>
      <c r="K1840" t="s">
        <v>1281</v>
      </c>
      <c r="L1840" t="s">
        <v>4896</v>
      </c>
      <c r="M1840" t="s">
        <v>8279</v>
      </c>
      <c r="N1840" t="s">
        <v>1281</v>
      </c>
      <c r="O1840" t="s">
        <v>74</v>
      </c>
      <c r="P1840" t="s">
        <v>56</v>
      </c>
      <c r="Q1840" s="1" t="s">
        <v>8280</v>
      </c>
      <c r="R1840" t="s">
        <v>51</v>
      </c>
      <c r="S1840" t="s">
        <v>1225</v>
      </c>
      <c r="T1840" t="s">
        <v>8281</v>
      </c>
      <c r="U1840">
        <f t="shared" si="224"/>
        <v>2014</v>
      </c>
      <c r="V1840" t="str">
        <f t="shared" si="228"/>
        <v>01</v>
      </c>
      <c r="W1840" t="str">
        <f t="shared" si="229"/>
        <v>01</v>
      </c>
      <c r="X1840" s="8">
        <f t="shared" si="230"/>
        <v>41640</v>
      </c>
      <c r="Y1840">
        <f t="shared" si="225"/>
        <v>10.5</v>
      </c>
      <c r="Z1840" t="str">
        <f t="shared" si="226"/>
        <v>GRUENFARBE</v>
      </c>
      <c r="AA1840" s="9" t="str">
        <f t="shared" si="227"/>
        <v>01.01.2014</v>
      </c>
      <c r="AB1840" s="9" t="str">
        <f t="shared" si="231"/>
        <v>Nein</v>
      </c>
    </row>
    <row r="1841" spans="1:28" x14ac:dyDescent="0.25">
      <c r="A1841" t="s">
        <v>8288</v>
      </c>
      <c r="B1841" t="s">
        <v>51</v>
      </c>
      <c r="C1841" t="s">
        <v>51</v>
      </c>
      <c r="D1841" t="s">
        <v>8289</v>
      </c>
      <c r="E1841" t="s">
        <v>8290</v>
      </c>
      <c r="F1841" t="s">
        <v>51</v>
      </c>
      <c r="G1841" t="s">
        <v>63</v>
      </c>
      <c r="H1841" t="s">
        <v>51</v>
      </c>
      <c r="I1841" s="3" t="s">
        <v>9594</v>
      </c>
      <c r="J1841" t="s">
        <v>54</v>
      </c>
      <c r="K1841" t="s">
        <v>55</v>
      </c>
      <c r="L1841" t="s">
        <v>51</v>
      </c>
      <c r="M1841" t="s">
        <v>51</v>
      </c>
      <c r="N1841" t="s">
        <v>55</v>
      </c>
      <c r="O1841" t="s">
        <v>56</v>
      </c>
      <c r="P1841" t="s">
        <v>51</v>
      </c>
      <c r="Q1841" s="1" t="s">
        <v>8280</v>
      </c>
      <c r="R1841" t="s">
        <v>51</v>
      </c>
      <c r="S1841" t="s">
        <v>51</v>
      </c>
      <c r="T1841" t="s">
        <v>8291</v>
      </c>
      <c r="U1841">
        <f t="shared" si="224"/>
        <v>2012</v>
      </c>
      <c r="V1841" t="str">
        <f t="shared" si="228"/>
        <v>01</v>
      </c>
      <c r="W1841" t="str">
        <f t="shared" si="229"/>
        <v>01</v>
      </c>
      <c r="X1841" s="8">
        <f t="shared" si="230"/>
        <v>40909</v>
      </c>
      <c r="Y1841">
        <f t="shared" si="225"/>
        <v>10.5</v>
      </c>
      <c r="Z1841" t="str">
        <f t="shared" si="226"/>
        <v>GRUENFARBE</v>
      </c>
      <c r="AA1841" s="9" t="str">
        <f t="shared" si="227"/>
        <v>01.01.2012</v>
      </c>
      <c r="AB1841" s="9" t="str">
        <f t="shared" si="231"/>
        <v>Nein</v>
      </c>
    </row>
    <row r="1842" spans="1:28" x14ac:dyDescent="0.25">
      <c r="A1842" t="s">
        <v>8309</v>
      </c>
      <c r="B1842" t="s">
        <v>8310</v>
      </c>
      <c r="C1842" t="s">
        <v>51</v>
      </c>
      <c r="D1842" t="s">
        <v>8311</v>
      </c>
      <c r="E1842" t="s">
        <v>8312</v>
      </c>
      <c r="F1842" t="s">
        <v>51</v>
      </c>
      <c r="G1842" t="s">
        <v>58</v>
      </c>
      <c r="H1842" t="s">
        <v>51</v>
      </c>
      <c r="I1842" s="3" t="s">
        <v>9539</v>
      </c>
      <c r="J1842" t="s">
        <v>54</v>
      </c>
      <c r="K1842" t="s">
        <v>59</v>
      </c>
      <c r="L1842" t="s">
        <v>51</v>
      </c>
      <c r="M1842" t="s">
        <v>51</v>
      </c>
      <c r="N1842" t="s">
        <v>59</v>
      </c>
      <c r="O1842" t="s">
        <v>56</v>
      </c>
      <c r="P1842" t="s">
        <v>51</v>
      </c>
      <c r="Q1842" s="1" t="s">
        <v>8280</v>
      </c>
      <c r="R1842" t="s">
        <v>51</v>
      </c>
      <c r="S1842" t="s">
        <v>1225</v>
      </c>
      <c r="T1842" t="s">
        <v>471</v>
      </c>
      <c r="U1842">
        <f t="shared" si="224"/>
        <v>2006</v>
      </c>
      <c r="V1842" t="str">
        <f t="shared" si="228"/>
        <v>01</v>
      </c>
      <c r="W1842" t="str">
        <f t="shared" si="229"/>
        <v>01</v>
      </c>
      <c r="X1842" s="8">
        <f t="shared" si="230"/>
        <v>38718</v>
      </c>
      <c r="Y1842">
        <f t="shared" si="225"/>
        <v>10.5</v>
      </c>
      <c r="Z1842" t="str">
        <f t="shared" si="226"/>
        <v>GRUENFARBE</v>
      </c>
      <c r="AA1842" s="9" t="str">
        <f t="shared" si="227"/>
        <v>01.01.2006</v>
      </c>
      <c r="AB1842" s="9" t="str">
        <f t="shared" si="231"/>
        <v>Nein</v>
      </c>
    </row>
    <row r="1843" spans="1:28" x14ac:dyDescent="0.25">
      <c r="A1843" t="s">
        <v>8313</v>
      </c>
      <c r="B1843" t="s">
        <v>8314</v>
      </c>
      <c r="C1843" t="s">
        <v>51</v>
      </c>
      <c r="D1843" t="s">
        <v>543</v>
      </c>
      <c r="E1843" t="s">
        <v>8315</v>
      </c>
      <c r="F1843" t="s">
        <v>51</v>
      </c>
      <c r="G1843" t="s">
        <v>66</v>
      </c>
      <c r="H1843" t="s">
        <v>51</v>
      </c>
      <c r="I1843" s="3" t="s">
        <v>9521</v>
      </c>
      <c r="J1843" t="s">
        <v>54</v>
      </c>
      <c r="K1843" t="s">
        <v>59</v>
      </c>
      <c r="L1843" t="s">
        <v>51</v>
      </c>
      <c r="M1843" t="s">
        <v>51</v>
      </c>
      <c r="N1843" t="s">
        <v>59</v>
      </c>
      <c r="O1843" t="s">
        <v>56</v>
      </c>
      <c r="P1843" t="s">
        <v>51</v>
      </c>
      <c r="Q1843" s="1" t="s">
        <v>8280</v>
      </c>
      <c r="R1843" t="s">
        <v>51</v>
      </c>
      <c r="S1843" t="s">
        <v>1225</v>
      </c>
      <c r="T1843" t="s">
        <v>1356</v>
      </c>
      <c r="U1843">
        <f t="shared" si="224"/>
        <v>2005</v>
      </c>
      <c r="V1843" t="str">
        <f t="shared" si="228"/>
        <v>01</v>
      </c>
      <c r="W1843" t="str">
        <f t="shared" si="229"/>
        <v>01</v>
      </c>
      <c r="X1843" s="8">
        <f t="shared" si="230"/>
        <v>38353</v>
      </c>
      <c r="Y1843">
        <f t="shared" si="225"/>
        <v>10.5</v>
      </c>
      <c r="Z1843" t="str">
        <f t="shared" si="226"/>
        <v>GRUENFARBE</v>
      </c>
      <c r="AA1843" s="9" t="str">
        <f t="shared" si="227"/>
        <v>01.01.2005</v>
      </c>
      <c r="AB1843" s="9" t="str">
        <f t="shared" si="231"/>
        <v>Nein</v>
      </c>
    </row>
    <row r="1844" spans="1:28" x14ac:dyDescent="0.25">
      <c r="A1844" t="s">
        <v>8321</v>
      </c>
      <c r="B1844" t="s">
        <v>3923</v>
      </c>
      <c r="C1844" t="s">
        <v>8322</v>
      </c>
      <c r="D1844" t="s">
        <v>4333</v>
      </c>
      <c r="E1844" t="s">
        <v>4334</v>
      </c>
      <c r="F1844" t="s">
        <v>8323</v>
      </c>
      <c r="G1844" t="s">
        <v>63</v>
      </c>
      <c r="H1844" t="s">
        <v>51</v>
      </c>
      <c r="I1844" s="3" t="s">
        <v>10035</v>
      </c>
      <c r="J1844" t="s">
        <v>54</v>
      </c>
      <c r="K1844" t="s">
        <v>59</v>
      </c>
      <c r="L1844" t="s">
        <v>51</v>
      </c>
      <c r="M1844" t="s">
        <v>51</v>
      </c>
      <c r="N1844" t="s">
        <v>59</v>
      </c>
      <c r="O1844" t="s">
        <v>56</v>
      </c>
      <c r="P1844" t="s">
        <v>74</v>
      </c>
      <c r="Q1844" s="1" t="s">
        <v>8280</v>
      </c>
      <c r="R1844" t="s">
        <v>8324</v>
      </c>
      <c r="S1844" t="s">
        <v>1225</v>
      </c>
      <c r="T1844" t="s">
        <v>6172</v>
      </c>
      <c r="U1844">
        <f t="shared" si="224"/>
        <v>2005</v>
      </c>
      <c r="V1844" t="str">
        <f t="shared" si="228"/>
        <v>05</v>
      </c>
      <c r="W1844" t="str">
        <f t="shared" si="229"/>
        <v>23</v>
      </c>
      <c r="X1844" s="8">
        <f t="shared" si="230"/>
        <v>38495</v>
      </c>
      <c r="Y1844">
        <f t="shared" si="225"/>
        <v>10.5</v>
      </c>
      <c r="Z1844" t="str">
        <f t="shared" si="226"/>
        <v>GRUENFARBE</v>
      </c>
      <c r="AA1844" s="9" t="str">
        <f t="shared" si="227"/>
        <v>23.05.2005</v>
      </c>
      <c r="AB1844" s="9" t="str">
        <f t="shared" si="231"/>
        <v>Nein</v>
      </c>
    </row>
    <row r="1845" spans="1:28" x14ac:dyDescent="0.25">
      <c r="A1845" t="s">
        <v>8294</v>
      </c>
      <c r="B1845" t="s">
        <v>8295</v>
      </c>
      <c r="C1845" t="s">
        <v>8296</v>
      </c>
      <c r="D1845" t="s">
        <v>8297</v>
      </c>
      <c r="E1845" t="s">
        <v>8298</v>
      </c>
      <c r="F1845" t="s">
        <v>8299</v>
      </c>
      <c r="G1845" t="s">
        <v>63</v>
      </c>
      <c r="H1845" t="s">
        <v>51</v>
      </c>
      <c r="I1845" s="3" t="s">
        <v>9601</v>
      </c>
      <c r="J1845" t="s">
        <v>54</v>
      </c>
      <c r="K1845" t="s">
        <v>59</v>
      </c>
      <c r="L1845" t="s">
        <v>51</v>
      </c>
      <c r="M1845" t="s">
        <v>51</v>
      </c>
      <c r="N1845" t="s">
        <v>59</v>
      </c>
      <c r="O1845" t="s">
        <v>56</v>
      </c>
      <c r="P1845" t="s">
        <v>172</v>
      </c>
      <c r="Q1845" s="1" t="s">
        <v>8280</v>
      </c>
      <c r="R1845" t="s">
        <v>8300</v>
      </c>
      <c r="S1845" t="s">
        <v>2708</v>
      </c>
      <c r="T1845" t="s">
        <v>471</v>
      </c>
      <c r="U1845">
        <f t="shared" si="224"/>
        <v>2002</v>
      </c>
      <c r="V1845" t="str">
        <f t="shared" si="228"/>
        <v>01</v>
      </c>
      <c r="W1845" t="str">
        <f t="shared" si="229"/>
        <v>01</v>
      </c>
      <c r="X1845" s="8">
        <f t="shared" si="230"/>
        <v>37257</v>
      </c>
      <c r="Y1845">
        <f t="shared" si="225"/>
        <v>10.5</v>
      </c>
      <c r="Z1845" t="str">
        <f t="shared" si="226"/>
        <v>GRUENFARBE</v>
      </c>
      <c r="AA1845" s="9" t="str">
        <f t="shared" si="227"/>
        <v>01.01.2002</v>
      </c>
      <c r="AB1845" s="9" t="str">
        <f t="shared" si="231"/>
        <v>Nein</v>
      </c>
    </row>
    <row r="1846" spans="1:28" x14ac:dyDescent="0.25">
      <c r="A1846" t="s">
        <v>8301</v>
      </c>
      <c r="B1846" t="s">
        <v>5760</v>
      </c>
      <c r="C1846" t="s">
        <v>8302</v>
      </c>
      <c r="D1846" t="s">
        <v>8303</v>
      </c>
      <c r="E1846" t="s">
        <v>8304</v>
      </c>
      <c r="F1846" t="s">
        <v>51</v>
      </c>
      <c r="G1846" t="s">
        <v>61</v>
      </c>
      <c r="H1846" t="s">
        <v>51</v>
      </c>
      <c r="I1846" s="3" t="s">
        <v>10033</v>
      </c>
      <c r="J1846" t="s">
        <v>54</v>
      </c>
      <c r="K1846" t="s">
        <v>59</v>
      </c>
      <c r="L1846" t="s">
        <v>51</v>
      </c>
      <c r="M1846" t="s">
        <v>51</v>
      </c>
      <c r="N1846" t="s">
        <v>59</v>
      </c>
      <c r="O1846" t="s">
        <v>56</v>
      </c>
      <c r="P1846" t="s">
        <v>74</v>
      </c>
      <c r="Q1846" s="1" t="s">
        <v>8280</v>
      </c>
      <c r="R1846" t="s">
        <v>8305</v>
      </c>
      <c r="S1846" t="s">
        <v>1225</v>
      </c>
      <c r="T1846" t="s">
        <v>8306</v>
      </c>
      <c r="U1846">
        <f t="shared" si="224"/>
        <v>2002</v>
      </c>
      <c r="V1846" t="str">
        <f t="shared" si="228"/>
        <v>06</v>
      </c>
      <c r="W1846" t="str">
        <f t="shared" si="229"/>
        <v>14</v>
      </c>
      <c r="X1846" s="8">
        <f t="shared" si="230"/>
        <v>37421</v>
      </c>
      <c r="Y1846">
        <f t="shared" si="225"/>
        <v>10.5</v>
      </c>
      <c r="Z1846" t="str">
        <f t="shared" si="226"/>
        <v>GRUENFARBE</v>
      </c>
      <c r="AA1846" s="9" t="str">
        <f t="shared" si="227"/>
        <v>14.06.2002</v>
      </c>
      <c r="AB1846" s="9" t="str">
        <f t="shared" si="231"/>
        <v>Nein</v>
      </c>
    </row>
    <row r="1847" spans="1:28" x14ac:dyDescent="0.25">
      <c r="A1847" t="s">
        <v>8331</v>
      </c>
      <c r="B1847" t="s">
        <v>51</v>
      </c>
      <c r="C1847" t="s">
        <v>51</v>
      </c>
      <c r="D1847" t="s">
        <v>8332</v>
      </c>
      <c r="E1847" t="s">
        <v>8333</v>
      </c>
      <c r="F1847" t="s">
        <v>51</v>
      </c>
      <c r="G1847" t="s">
        <v>66</v>
      </c>
      <c r="H1847" t="s">
        <v>51</v>
      </c>
      <c r="I1847" s="3" t="s">
        <v>9601</v>
      </c>
      <c r="J1847" t="s">
        <v>54</v>
      </c>
      <c r="K1847" t="s">
        <v>59</v>
      </c>
      <c r="L1847" t="s">
        <v>51</v>
      </c>
      <c r="M1847" t="s">
        <v>51</v>
      </c>
      <c r="N1847" t="s">
        <v>59</v>
      </c>
      <c r="O1847" t="s">
        <v>56</v>
      </c>
      <c r="P1847" t="s">
        <v>51</v>
      </c>
      <c r="Q1847" s="1" t="s">
        <v>8280</v>
      </c>
      <c r="R1847" t="s">
        <v>51</v>
      </c>
      <c r="S1847" t="s">
        <v>918</v>
      </c>
      <c r="T1847" t="s">
        <v>1625</v>
      </c>
      <c r="U1847">
        <f t="shared" si="224"/>
        <v>2002</v>
      </c>
      <c r="V1847" t="str">
        <f t="shared" si="228"/>
        <v>01</v>
      </c>
      <c r="W1847" t="str">
        <f t="shared" si="229"/>
        <v>01</v>
      </c>
      <c r="X1847" s="8">
        <f t="shared" si="230"/>
        <v>37257</v>
      </c>
      <c r="Y1847">
        <f t="shared" si="225"/>
        <v>10.5</v>
      </c>
      <c r="Z1847" t="str">
        <f t="shared" si="226"/>
        <v>GRUENFARBE</v>
      </c>
      <c r="AA1847" s="9" t="str">
        <f t="shared" si="227"/>
        <v>01.01.2002</v>
      </c>
      <c r="AB1847" s="9" t="str">
        <f t="shared" si="231"/>
        <v>Nein</v>
      </c>
    </row>
    <row r="1848" spans="1:28" x14ac:dyDescent="0.25">
      <c r="A1848" t="s">
        <v>8320</v>
      </c>
      <c r="B1848" t="s">
        <v>51</v>
      </c>
      <c r="C1848" t="s">
        <v>51</v>
      </c>
      <c r="D1848" t="s">
        <v>3998</v>
      </c>
      <c r="E1848" t="s">
        <v>4043</v>
      </c>
      <c r="F1848" t="s">
        <v>51</v>
      </c>
      <c r="G1848" t="s">
        <v>58</v>
      </c>
      <c r="H1848" t="s">
        <v>51</v>
      </c>
      <c r="I1848" s="3" t="s">
        <v>9496</v>
      </c>
      <c r="J1848" t="s">
        <v>54</v>
      </c>
      <c r="K1848" t="s">
        <v>59</v>
      </c>
      <c r="L1848" t="s">
        <v>51</v>
      </c>
      <c r="M1848" t="s">
        <v>51</v>
      </c>
      <c r="N1848" t="s">
        <v>59</v>
      </c>
      <c r="O1848" t="s">
        <v>56</v>
      </c>
      <c r="P1848" t="s">
        <v>51</v>
      </c>
      <c r="Q1848" s="1" t="s">
        <v>8280</v>
      </c>
      <c r="R1848" t="s">
        <v>51</v>
      </c>
      <c r="S1848" t="s">
        <v>918</v>
      </c>
      <c r="T1848" t="s">
        <v>2279</v>
      </c>
      <c r="U1848">
        <f t="shared" si="224"/>
        <v>2001</v>
      </c>
      <c r="V1848" t="str">
        <f t="shared" si="228"/>
        <v>01</v>
      </c>
      <c r="W1848" t="str">
        <f t="shared" si="229"/>
        <v>01</v>
      </c>
      <c r="X1848" s="8">
        <f t="shared" si="230"/>
        <v>36892</v>
      </c>
      <c r="Y1848">
        <f t="shared" si="225"/>
        <v>10.5</v>
      </c>
      <c r="Z1848" t="str">
        <f t="shared" si="226"/>
        <v>GRUENFARBE</v>
      </c>
      <c r="AA1848" s="9" t="str">
        <f t="shared" si="227"/>
        <v>01.01.2001</v>
      </c>
      <c r="AB1848" s="9" t="str">
        <f t="shared" si="231"/>
        <v>Nein</v>
      </c>
    </row>
    <row r="1849" spans="1:28" x14ac:dyDescent="0.25">
      <c r="A1849" t="s">
        <v>8334</v>
      </c>
      <c r="B1849" t="s">
        <v>8335</v>
      </c>
      <c r="C1849" t="s">
        <v>51</v>
      </c>
      <c r="D1849" t="s">
        <v>8336</v>
      </c>
      <c r="E1849" t="s">
        <v>8337</v>
      </c>
      <c r="F1849" t="s">
        <v>51</v>
      </c>
      <c r="G1849" t="s">
        <v>63</v>
      </c>
      <c r="H1849" t="s">
        <v>51</v>
      </c>
      <c r="I1849" s="3" t="s">
        <v>9496</v>
      </c>
      <c r="J1849" t="s">
        <v>54</v>
      </c>
      <c r="K1849" t="s">
        <v>59</v>
      </c>
      <c r="L1849" t="s">
        <v>51</v>
      </c>
      <c r="M1849" t="s">
        <v>51</v>
      </c>
      <c r="N1849" t="s">
        <v>59</v>
      </c>
      <c r="O1849" t="s">
        <v>56</v>
      </c>
      <c r="P1849" t="s">
        <v>51</v>
      </c>
      <c r="Q1849" s="1" t="s">
        <v>8280</v>
      </c>
      <c r="R1849" t="s">
        <v>51</v>
      </c>
      <c r="S1849" t="s">
        <v>1225</v>
      </c>
      <c r="T1849" t="s">
        <v>1473</v>
      </c>
      <c r="U1849">
        <f t="shared" si="224"/>
        <v>2001</v>
      </c>
      <c r="V1849" t="str">
        <f t="shared" si="228"/>
        <v>01</v>
      </c>
      <c r="W1849" t="str">
        <f t="shared" si="229"/>
        <v>01</v>
      </c>
      <c r="X1849" s="8">
        <f t="shared" si="230"/>
        <v>36892</v>
      </c>
      <c r="Y1849">
        <f t="shared" si="225"/>
        <v>10.5</v>
      </c>
      <c r="Z1849" t="str">
        <f t="shared" si="226"/>
        <v>GRUENFARBE</v>
      </c>
      <c r="AA1849" s="9" t="str">
        <f t="shared" si="227"/>
        <v>01.01.2001</v>
      </c>
      <c r="AB1849" s="9" t="str">
        <f t="shared" si="231"/>
        <v>Nein</v>
      </c>
    </row>
    <row r="1850" spans="1:28" x14ac:dyDescent="0.25">
      <c r="A1850" t="s">
        <v>8316</v>
      </c>
      <c r="B1850" t="s">
        <v>8317</v>
      </c>
      <c r="C1850" t="s">
        <v>51</v>
      </c>
      <c r="D1850" t="s">
        <v>8318</v>
      </c>
      <c r="E1850" t="s">
        <v>8319</v>
      </c>
      <c r="F1850" t="s">
        <v>51</v>
      </c>
      <c r="G1850" t="s">
        <v>63</v>
      </c>
      <c r="H1850" t="s">
        <v>51</v>
      </c>
      <c r="I1850" s="3" t="s">
        <v>9642</v>
      </c>
      <c r="J1850" t="s">
        <v>54</v>
      </c>
      <c r="K1850" t="s">
        <v>59</v>
      </c>
      <c r="L1850" t="s">
        <v>51</v>
      </c>
      <c r="M1850" t="s">
        <v>51</v>
      </c>
      <c r="N1850" t="s">
        <v>59</v>
      </c>
      <c r="O1850" t="s">
        <v>56</v>
      </c>
      <c r="P1850" t="s">
        <v>51</v>
      </c>
      <c r="Q1850" s="1" t="s">
        <v>8280</v>
      </c>
      <c r="R1850" t="s">
        <v>51</v>
      </c>
      <c r="S1850" t="s">
        <v>1225</v>
      </c>
      <c r="T1850" t="s">
        <v>471</v>
      </c>
      <c r="U1850">
        <f t="shared" si="224"/>
        <v>2000</v>
      </c>
      <c r="V1850" t="str">
        <f t="shared" si="228"/>
        <v>01</v>
      </c>
      <c r="W1850" t="str">
        <f t="shared" si="229"/>
        <v>01</v>
      </c>
      <c r="X1850" s="8">
        <f t="shared" si="230"/>
        <v>36526</v>
      </c>
      <c r="Y1850">
        <f t="shared" si="225"/>
        <v>10.5</v>
      </c>
      <c r="Z1850" t="str">
        <f t="shared" si="226"/>
        <v>GRUENFARBE</v>
      </c>
      <c r="AA1850" s="9" t="str">
        <f t="shared" si="227"/>
        <v>01.01.2000</v>
      </c>
      <c r="AB1850" s="9" t="str">
        <f t="shared" si="231"/>
        <v>Nein</v>
      </c>
    </row>
    <row r="1851" spans="1:28" x14ac:dyDescent="0.25">
      <c r="A1851" t="s">
        <v>8329</v>
      </c>
      <c r="B1851" t="s">
        <v>6358</v>
      </c>
      <c r="C1851" t="s">
        <v>51</v>
      </c>
      <c r="D1851" t="s">
        <v>6359</v>
      </c>
      <c r="E1851" t="s">
        <v>8330</v>
      </c>
      <c r="F1851" t="s">
        <v>51</v>
      </c>
      <c r="G1851" t="s">
        <v>69</v>
      </c>
      <c r="H1851" t="s">
        <v>51</v>
      </c>
      <c r="I1851" s="3" t="s">
        <v>9642</v>
      </c>
      <c r="J1851" t="s">
        <v>54</v>
      </c>
      <c r="K1851" t="s">
        <v>59</v>
      </c>
      <c r="L1851" t="s">
        <v>51</v>
      </c>
      <c r="M1851" t="s">
        <v>51</v>
      </c>
      <c r="N1851" t="s">
        <v>59</v>
      </c>
      <c r="O1851" t="s">
        <v>56</v>
      </c>
      <c r="P1851" t="s">
        <v>51</v>
      </c>
      <c r="Q1851" s="1" t="s">
        <v>8280</v>
      </c>
      <c r="R1851" t="s">
        <v>51</v>
      </c>
      <c r="S1851" t="s">
        <v>1225</v>
      </c>
      <c r="T1851" t="s">
        <v>3826</v>
      </c>
      <c r="U1851">
        <f t="shared" si="224"/>
        <v>2000</v>
      </c>
      <c r="V1851" t="str">
        <f t="shared" si="228"/>
        <v>01</v>
      </c>
      <c r="W1851" t="str">
        <f t="shared" si="229"/>
        <v>01</v>
      </c>
      <c r="X1851" s="8">
        <f t="shared" si="230"/>
        <v>36526</v>
      </c>
      <c r="Y1851">
        <f t="shared" si="225"/>
        <v>10.5</v>
      </c>
      <c r="Z1851" t="str">
        <f t="shared" si="226"/>
        <v>GRUENFARBE</v>
      </c>
      <c r="AA1851" s="9" t="str">
        <f t="shared" si="227"/>
        <v>01.01.2000</v>
      </c>
      <c r="AB1851" s="9" t="str">
        <f t="shared" si="231"/>
        <v>Nein</v>
      </c>
    </row>
    <row r="1852" spans="1:28" x14ac:dyDescent="0.25">
      <c r="A1852" t="s">
        <v>8282</v>
      </c>
      <c r="B1852" t="s">
        <v>8283</v>
      </c>
      <c r="C1852" t="s">
        <v>8284</v>
      </c>
      <c r="D1852" t="s">
        <v>8285</v>
      </c>
      <c r="E1852" t="s">
        <v>8286</v>
      </c>
      <c r="F1852" t="s">
        <v>51</v>
      </c>
      <c r="G1852" t="s">
        <v>66</v>
      </c>
      <c r="H1852" t="s">
        <v>51</v>
      </c>
      <c r="I1852" s="3" t="s">
        <v>9492</v>
      </c>
      <c r="J1852" t="s">
        <v>54</v>
      </c>
      <c r="K1852" t="s">
        <v>59</v>
      </c>
      <c r="L1852" t="s">
        <v>51</v>
      </c>
      <c r="M1852" t="s">
        <v>51</v>
      </c>
      <c r="N1852" t="s">
        <v>59</v>
      </c>
      <c r="O1852" t="s">
        <v>56</v>
      </c>
      <c r="P1852" t="s">
        <v>74</v>
      </c>
      <c r="Q1852" s="1" t="s">
        <v>8280</v>
      </c>
      <c r="R1852" t="s">
        <v>8287</v>
      </c>
      <c r="S1852" t="s">
        <v>450</v>
      </c>
      <c r="T1852" t="s">
        <v>1356</v>
      </c>
      <c r="U1852">
        <f t="shared" si="224"/>
        <v>1999</v>
      </c>
      <c r="V1852" t="str">
        <f t="shared" si="228"/>
        <v>01</v>
      </c>
      <c r="W1852" t="str">
        <f t="shared" si="229"/>
        <v>01</v>
      </c>
      <c r="X1852" s="8">
        <f t="shared" si="230"/>
        <v>36161</v>
      </c>
      <c r="Y1852">
        <f t="shared" si="225"/>
        <v>10.5</v>
      </c>
      <c r="Z1852" t="str">
        <f t="shared" si="226"/>
        <v>GRUENFARBE</v>
      </c>
      <c r="AA1852" s="9" t="str">
        <f t="shared" si="227"/>
        <v>01.01.1999</v>
      </c>
      <c r="AB1852" s="9" t="str">
        <f t="shared" si="231"/>
        <v>Nein</v>
      </c>
    </row>
    <row r="1853" spans="1:28" x14ac:dyDescent="0.25">
      <c r="A1853" t="s">
        <v>8325</v>
      </c>
      <c r="B1853" t="s">
        <v>8326</v>
      </c>
      <c r="C1853" t="s">
        <v>51</v>
      </c>
      <c r="D1853" t="s">
        <v>8181</v>
      </c>
      <c r="E1853" t="s">
        <v>8327</v>
      </c>
      <c r="F1853" t="s">
        <v>51</v>
      </c>
      <c r="G1853" t="s">
        <v>88</v>
      </c>
      <c r="H1853" t="s">
        <v>51</v>
      </c>
      <c r="I1853" s="3" t="s">
        <v>10036</v>
      </c>
      <c r="J1853" t="s">
        <v>54</v>
      </c>
      <c r="K1853" t="s">
        <v>59</v>
      </c>
      <c r="L1853" t="s">
        <v>51</v>
      </c>
      <c r="M1853" t="s">
        <v>51</v>
      </c>
      <c r="N1853" t="s">
        <v>59</v>
      </c>
      <c r="O1853" t="s">
        <v>56</v>
      </c>
      <c r="P1853" t="s">
        <v>74</v>
      </c>
      <c r="Q1853" s="1" t="s">
        <v>8280</v>
      </c>
      <c r="R1853" t="s">
        <v>8328</v>
      </c>
      <c r="S1853" t="s">
        <v>1225</v>
      </c>
      <c r="T1853" t="s">
        <v>1356</v>
      </c>
      <c r="U1853">
        <f t="shared" si="224"/>
        <v>1999</v>
      </c>
      <c r="V1853" t="str">
        <f t="shared" si="228"/>
        <v>12</v>
      </c>
      <c r="W1853" t="str">
        <f t="shared" si="229"/>
        <v>22</v>
      </c>
      <c r="X1853" s="8">
        <f t="shared" si="230"/>
        <v>36516</v>
      </c>
      <c r="Y1853">
        <f t="shared" si="225"/>
        <v>10.5</v>
      </c>
      <c r="Z1853" t="str">
        <f t="shared" si="226"/>
        <v>GRUENFARBE</v>
      </c>
      <c r="AA1853" s="9" t="str">
        <f t="shared" si="227"/>
        <v>22.12.1999</v>
      </c>
      <c r="AB1853" s="9" t="str">
        <f t="shared" si="231"/>
        <v>Nein</v>
      </c>
    </row>
    <row r="1854" spans="1:28" x14ac:dyDescent="0.25">
      <c r="A1854" t="s">
        <v>8307</v>
      </c>
      <c r="B1854" t="s">
        <v>4219</v>
      </c>
      <c r="C1854" t="s">
        <v>8308</v>
      </c>
      <c r="D1854" t="s">
        <v>4221</v>
      </c>
      <c r="E1854" t="s">
        <v>4222</v>
      </c>
      <c r="F1854" t="s">
        <v>4223</v>
      </c>
      <c r="G1854" t="s">
        <v>53</v>
      </c>
      <c r="H1854" t="s">
        <v>8308</v>
      </c>
      <c r="I1854" s="4" t="s">
        <v>10034</v>
      </c>
      <c r="J1854" t="s">
        <v>54</v>
      </c>
      <c r="K1854" t="s">
        <v>185</v>
      </c>
      <c r="L1854" t="s">
        <v>51</v>
      </c>
      <c r="M1854" t="s">
        <v>51</v>
      </c>
      <c r="N1854" t="s">
        <v>185</v>
      </c>
      <c r="O1854" t="s">
        <v>74</v>
      </c>
      <c r="P1854" t="s">
        <v>74</v>
      </c>
      <c r="Q1854" s="1" t="s">
        <v>8280</v>
      </c>
      <c r="R1854" t="s">
        <v>4224</v>
      </c>
      <c r="S1854" t="s">
        <v>1225</v>
      </c>
      <c r="T1854" t="s">
        <v>4225</v>
      </c>
      <c r="U1854">
        <f t="shared" si="224"/>
        <v>1978</v>
      </c>
      <c r="V1854" t="str">
        <f t="shared" si="228"/>
        <v>09</v>
      </c>
      <c r="W1854" t="str">
        <f t="shared" si="229"/>
        <v>01</v>
      </c>
      <c r="X1854" s="8">
        <f t="shared" si="230"/>
        <v>28734</v>
      </c>
      <c r="Y1854">
        <f t="shared" si="225"/>
        <v>10.5</v>
      </c>
      <c r="Z1854" t="str">
        <f t="shared" si="226"/>
        <v>ROTFARBE</v>
      </c>
      <c r="AA1854" s="9" t="str">
        <f t="shared" si="227"/>
        <v>01.09.1978</v>
      </c>
      <c r="AB1854" s="9" t="str">
        <f t="shared" si="231"/>
        <v>Nein</v>
      </c>
    </row>
    <row r="1855" spans="1:28" x14ac:dyDescent="0.25">
      <c r="A1855" t="s">
        <v>8292</v>
      </c>
      <c r="B1855" t="s">
        <v>2096</v>
      </c>
      <c r="C1855" t="s">
        <v>2265</v>
      </c>
      <c r="D1855" t="s">
        <v>2098</v>
      </c>
      <c r="E1855" t="s">
        <v>2099</v>
      </c>
      <c r="F1855" t="s">
        <v>2100</v>
      </c>
      <c r="G1855" t="s">
        <v>53</v>
      </c>
      <c r="H1855" t="s">
        <v>8293</v>
      </c>
      <c r="I1855" s="4" t="s">
        <v>10032</v>
      </c>
      <c r="J1855" t="s">
        <v>54</v>
      </c>
      <c r="K1855" t="s">
        <v>463</v>
      </c>
      <c r="L1855" t="s">
        <v>51</v>
      </c>
      <c r="M1855" t="s">
        <v>51</v>
      </c>
      <c r="N1855" t="s">
        <v>463</v>
      </c>
      <c r="O1855" t="s">
        <v>56</v>
      </c>
      <c r="P1855" t="s">
        <v>74</v>
      </c>
      <c r="Q1855" s="1" t="s">
        <v>8280</v>
      </c>
      <c r="R1855" t="s">
        <v>2268</v>
      </c>
      <c r="S1855" t="s">
        <v>450</v>
      </c>
      <c r="T1855" t="s">
        <v>2103</v>
      </c>
      <c r="U1855">
        <f t="shared" si="224"/>
        <v>1959</v>
      </c>
      <c r="V1855" t="str">
        <f t="shared" si="228"/>
        <v>07</v>
      </c>
      <c r="W1855" t="str">
        <f t="shared" si="229"/>
        <v>01</v>
      </c>
      <c r="X1855" s="8">
        <f t="shared" si="230"/>
        <v>21732</v>
      </c>
      <c r="Y1855">
        <f t="shared" si="225"/>
        <v>10.5</v>
      </c>
      <c r="Z1855" t="str">
        <f t="shared" si="226"/>
        <v>ROTFARBE</v>
      </c>
      <c r="AA1855" s="9" t="str">
        <f t="shared" si="227"/>
        <v>01.07.1959</v>
      </c>
      <c r="AB1855" s="9" t="str">
        <f t="shared" si="231"/>
        <v>Nein</v>
      </c>
    </row>
    <row r="1856" spans="1:28" x14ac:dyDescent="0.25">
      <c r="A1856" t="s">
        <v>8338</v>
      </c>
      <c r="B1856" t="s">
        <v>8339</v>
      </c>
      <c r="C1856" t="s">
        <v>8339</v>
      </c>
      <c r="D1856" t="s">
        <v>4168</v>
      </c>
      <c r="E1856" t="s">
        <v>5630</v>
      </c>
      <c r="F1856" t="s">
        <v>51</v>
      </c>
      <c r="G1856" t="s">
        <v>69</v>
      </c>
      <c r="H1856" t="s">
        <v>51</v>
      </c>
      <c r="I1856" s="3" t="s">
        <v>10025</v>
      </c>
      <c r="J1856" t="s">
        <v>54</v>
      </c>
      <c r="K1856" t="s">
        <v>59</v>
      </c>
      <c r="L1856" t="s">
        <v>51</v>
      </c>
      <c r="M1856" t="s">
        <v>51</v>
      </c>
      <c r="N1856" t="s">
        <v>59</v>
      </c>
      <c r="O1856" t="s">
        <v>56</v>
      </c>
      <c r="P1856" t="s">
        <v>51</v>
      </c>
      <c r="Q1856" s="1" t="s">
        <v>8340</v>
      </c>
      <c r="R1856" t="s">
        <v>51</v>
      </c>
      <c r="S1856" t="s">
        <v>918</v>
      </c>
      <c r="T1856" t="s">
        <v>1523</v>
      </c>
      <c r="U1856">
        <f t="shared" si="224"/>
        <v>2019</v>
      </c>
      <c r="V1856" t="str">
        <f t="shared" si="228"/>
        <v>12</v>
      </c>
      <c r="W1856" t="str">
        <f t="shared" si="229"/>
        <v>12</v>
      </c>
      <c r="X1856" s="8">
        <f t="shared" si="230"/>
        <v>43811</v>
      </c>
      <c r="Y1856">
        <f t="shared" si="225"/>
        <v>10.4</v>
      </c>
      <c r="Z1856" t="str">
        <f t="shared" si="226"/>
        <v>GRUENFARBE</v>
      </c>
      <c r="AA1856" s="9" t="str">
        <f t="shared" si="227"/>
        <v>12.12.2019</v>
      </c>
      <c r="AB1856" s="9" t="str">
        <f t="shared" si="231"/>
        <v>Nein</v>
      </c>
    </row>
    <row r="1857" spans="1:28" x14ac:dyDescent="0.25">
      <c r="A1857" t="s">
        <v>8341</v>
      </c>
      <c r="B1857" t="s">
        <v>8342</v>
      </c>
      <c r="C1857" t="s">
        <v>8343</v>
      </c>
      <c r="D1857" t="s">
        <v>4634</v>
      </c>
      <c r="E1857" t="s">
        <v>8199</v>
      </c>
      <c r="F1857" t="s">
        <v>51</v>
      </c>
      <c r="G1857" t="s">
        <v>69</v>
      </c>
      <c r="H1857" t="s">
        <v>51</v>
      </c>
      <c r="I1857" s="3" t="s">
        <v>10037</v>
      </c>
      <c r="J1857" t="s">
        <v>54</v>
      </c>
      <c r="K1857" t="s">
        <v>59</v>
      </c>
      <c r="L1857" t="s">
        <v>51</v>
      </c>
      <c r="M1857" t="s">
        <v>51</v>
      </c>
      <c r="N1857" t="s">
        <v>59</v>
      </c>
      <c r="O1857" t="s">
        <v>56</v>
      </c>
      <c r="P1857" t="s">
        <v>51</v>
      </c>
      <c r="Q1857" s="1" t="s">
        <v>8340</v>
      </c>
      <c r="R1857" t="s">
        <v>51</v>
      </c>
      <c r="S1857" t="s">
        <v>450</v>
      </c>
      <c r="T1857" t="s">
        <v>1523</v>
      </c>
      <c r="U1857">
        <f t="shared" si="224"/>
        <v>2019</v>
      </c>
      <c r="V1857" t="str">
        <f t="shared" si="228"/>
        <v>12</v>
      </c>
      <c r="W1857" t="str">
        <f t="shared" si="229"/>
        <v>18</v>
      </c>
      <c r="X1857" s="8">
        <f t="shared" si="230"/>
        <v>43817</v>
      </c>
      <c r="Y1857">
        <f t="shared" si="225"/>
        <v>10.4</v>
      </c>
      <c r="Z1857" t="str">
        <f t="shared" si="226"/>
        <v>GRUENFARBE</v>
      </c>
      <c r="AA1857" s="9" t="str">
        <f t="shared" si="227"/>
        <v>18.12.2019</v>
      </c>
      <c r="AB1857" s="9" t="str">
        <f t="shared" si="231"/>
        <v>Nein</v>
      </c>
    </row>
    <row r="1858" spans="1:28" x14ac:dyDescent="0.25">
      <c r="A1858" t="s">
        <v>8344</v>
      </c>
      <c r="B1858" t="s">
        <v>8345</v>
      </c>
      <c r="C1858" t="s">
        <v>8346</v>
      </c>
      <c r="D1858" t="s">
        <v>8347</v>
      </c>
      <c r="E1858" t="s">
        <v>8348</v>
      </c>
      <c r="F1858" t="s">
        <v>51</v>
      </c>
      <c r="G1858" t="s">
        <v>77</v>
      </c>
      <c r="H1858" t="s">
        <v>51</v>
      </c>
      <c r="I1858" s="3" t="s">
        <v>10038</v>
      </c>
      <c r="J1858" t="s">
        <v>54</v>
      </c>
      <c r="K1858" t="s">
        <v>59</v>
      </c>
      <c r="L1858" t="s">
        <v>51</v>
      </c>
      <c r="M1858" t="s">
        <v>51</v>
      </c>
      <c r="N1858" t="s">
        <v>59</v>
      </c>
      <c r="O1858" t="s">
        <v>56</v>
      </c>
      <c r="P1858" t="s">
        <v>51</v>
      </c>
      <c r="Q1858" s="1" t="s">
        <v>8340</v>
      </c>
      <c r="R1858" t="s">
        <v>51</v>
      </c>
      <c r="S1858" t="s">
        <v>1225</v>
      </c>
      <c r="T1858" t="s">
        <v>2387</v>
      </c>
      <c r="U1858">
        <f t="shared" si="224"/>
        <v>2019</v>
      </c>
      <c r="V1858" t="str">
        <f t="shared" si="228"/>
        <v>12</v>
      </c>
      <c r="W1858" t="str">
        <f t="shared" si="229"/>
        <v>30</v>
      </c>
      <c r="X1858" s="8">
        <f t="shared" si="230"/>
        <v>43829</v>
      </c>
      <c r="Y1858">
        <f t="shared" si="225"/>
        <v>10.4</v>
      </c>
      <c r="Z1858" t="str">
        <f t="shared" si="226"/>
        <v>GRUENFARBE</v>
      </c>
      <c r="AA1858" s="9" t="str">
        <f t="shared" si="227"/>
        <v>30.12.2019</v>
      </c>
      <c r="AB1858" s="9" t="str">
        <f t="shared" si="231"/>
        <v>Nein</v>
      </c>
    </row>
    <row r="1859" spans="1:28" x14ac:dyDescent="0.25">
      <c r="A1859" t="s">
        <v>8349</v>
      </c>
      <c r="B1859" t="s">
        <v>8350</v>
      </c>
      <c r="C1859" t="s">
        <v>8351</v>
      </c>
      <c r="D1859" t="s">
        <v>8352</v>
      </c>
      <c r="E1859" t="s">
        <v>8353</v>
      </c>
      <c r="F1859" t="s">
        <v>51</v>
      </c>
      <c r="G1859" t="s">
        <v>77</v>
      </c>
      <c r="H1859" t="s">
        <v>51</v>
      </c>
      <c r="I1859" s="3" t="s">
        <v>10039</v>
      </c>
      <c r="J1859" t="s">
        <v>54</v>
      </c>
      <c r="K1859" t="s">
        <v>59</v>
      </c>
      <c r="L1859" t="s">
        <v>51</v>
      </c>
      <c r="M1859" t="s">
        <v>51</v>
      </c>
      <c r="N1859" t="s">
        <v>59</v>
      </c>
      <c r="O1859" t="s">
        <v>56</v>
      </c>
      <c r="P1859" t="s">
        <v>51</v>
      </c>
      <c r="Q1859" s="1" t="s">
        <v>8340</v>
      </c>
      <c r="R1859" t="s">
        <v>51</v>
      </c>
      <c r="S1859" t="s">
        <v>450</v>
      </c>
      <c r="T1859" t="s">
        <v>2387</v>
      </c>
      <c r="U1859">
        <f t="shared" ref="U1859:U1922" si="232">VALUE(IF(LEN(I1859)&gt;3,RIGHT(I1859,4),1990))</f>
        <v>2019</v>
      </c>
      <c r="V1859" t="str">
        <f t="shared" si="228"/>
        <v>05</v>
      </c>
      <c r="W1859" t="str">
        <f t="shared" si="229"/>
        <v>31</v>
      </c>
      <c r="X1859" s="8">
        <f t="shared" si="230"/>
        <v>43616</v>
      </c>
      <c r="Y1859">
        <f t="shared" ref="Y1859:Y1922" si="233">VALUE(Q1859)</f>
        <v>10.4</v>
      </c>
      <c r="Z1859" t="str">
        <f t="shared" ref="Z1859:Z1922" si="234">IF(VALUE(U1859)&lt;1990,"ROTFARBE","GRUENFARBE")</f>
        <v>GRUENFARBE</v>
      </c>
      <c r="AA1859" s="9" t="str">
        <f t="shared" ref="AA1859:AA1922" si="235">TEXT(I1859,"DD.MM.YYYY")</f>
        <v>31.05.2019</v>
      </c>
      <c r="AB1859" s="9" t="str">
        <f t="shared" si="231"/>
        <v>Nein</v>
      </c>
    </row>
    <row r="1860" spans="1:28" x14ac:dyDescent="0.25">
      <c r="A1860" t="s">
        <v>8354</v>
      </c>
      <c r="B1860" t="s">
        <v>8355</v>
      </c>
      <c r="C1860" t="s">
        <v>8356</v>
      </c>
      <c r="D1860" t="s">
        <v>329</v>
      </c>
      <c r="E1860" t="s">
        <v>330</v>
      </c>
      <c r="F1860" t="s">
        <v>51</v>
      </c>
      <c r="G1860" t="s">
        <v>66</v>
      </c>
      <c r="H1860" t="s">
        <v>51</v>
      </c>
      <c r="I1860" s="3" t="s">
        <v>10040</v>
      </c>
      <c r="J1860" t="s">
        <v>54</v>
      </c>
      <c r="K1860" t="s">
        <v>59</v>
      </c>
      <c r="L1860" t="s">
        <v>51</v>
      </c>
      <c r="M1860" t="s">
        <v>51</v>
      </c>
      <c r="N1860" t="s">
        <v>59</v>
      </c>
      <c r="O1860" t="s">
        <v>56</v>
      </c>
      <c r="P1860" t="s">
        <v>51</v>
      </c>
      <c r="Q1860" s="1" t="s">
        <v>8340</v>
      </c>
      <c r="R1860" t="s">
        <v>51</v>
      </c>
      <c r="S1860" t="s">
        <v>450</v>
      </c>
      <c r="T1860" t="s">
        <v>1356</v>
      </c>
      <c r="U1860">
        <f t="shared" si="232"/>
        <v>2019</v>
      </c>
      <c r="V1860" t="str">
        <f t="shared" ref="V1860:V1923" si="236">TEXT(IF(LEN(I1860)=10,MID(I1860,4,2),1),"00")</f>
        <v>12</v>
      </c>
      <c r="W1860" t="str">
        <f t="shared" ref="W1860:W1923" si="237">TEXT(IF(LEN(I1860)=10,MID(I1860,1,2),1),"00")</f>
        <v>05</v>
      </c>
      <c r="X1860" s="8">
        <f t="shared" ref="X1860:X1923" si="238">DATE(U1860,V1860,W1860)</f>
        <v>43804</v>
      </c>
      <c r="Y1860">
        <f t="shared" si="233"/>
        <v>10.4</v>
      </c>
      <c r="Z1860" t="str">
        <f t="shared" si="234"/>
        <v>GRUENFARBE</v>
      </c>
      <c r="AA1860" s="9" t="str">
        <f t="shared" si="235"/>
        <v>05.12.2019</v>
      </c>
      <c r="AB1860" s="9" t="str">
        <f t="shared" ref="AB1860:AB1923" si="239">IF(Y1860&gt;AD$4,"Ja","Nein")</f>
        <v>Nein</v>
      </c>
    </row>
    <row r="1861" spans="1:28" x14ac:dyDescent="0.25">
      <c r="A1861" t="s">
        <v>8357</v>
      </c>
      <c r="B1861" t="s">
        <v>8358</v>
      </c>
      <c r="C1861" t="s">
        <v>8358</v>
      </c>
      <c r="D1861" t="s">
        <v>8359</v>
      </c>
      <c r="E1861" t="s">
        <v>8360</v>
      </c>
      <c r="F1861" t="s">
        <v>51</v>
      </c>
      <c r="G1861" t="s">
        <v>356</v>
      </c>
      <c r="H1861" t="s">
        <v>51</v>
      </c>
      <c r="I1861" s="3" t="s">
        <v>10041</v>
      </c>
      <c r="J1861" t="s">
        <v>54</v>
      </c>
      <c r="K1861" t="s">
        <v>59</v>
      </c>
      <c r="L1861" t="s">
        <v>51</v>
      </c>
      <c r="M1861" t="s">
        <v>51</v>
      </c>
      <c r="N1861" t="s">
        <v>59</v>
      </c>
      <c r="O1861" t="s">
        <v>56</v>
      </c>
      <c r="P1861" t="s">
        <v>74</v>
      </c>
      <c r="Q1861" s="1" t="s">
        <v>8340</v>
      </c>
      <c r="R1861" t="s">
        <v>8361</v>
      </c>
      <c r="S1861" t="s">
        <v>1225</v>
      </c>
      <c r="T1861" t="s">
        <v>8362</v>
      </c>
      <c r="U1861">
        <f t="shared" si="232"/>
        <v>2017</v>
      </c>
      <c r="V1861" t="str">
        <f t="shared" si="236"/>
        <v>09</v>
      </c>
      <c r="W1861" t="str">
        <f t="shared" si="237"/>
        <v>19</v>
      </c>
      <c r="X1861" s="8">
        <f t="shared" si="238"/>
        <v>42997</v>
      </c>
      <c r="Y1861">
        <f t="shared" si="233"/>
        <v>10.4</v>
      </c>
      <c r="Z1861" t="str">
        <f t="shared" si="234"/>
        <v>GRUENFARBE</v>
      </c>
      <c r="AA1861" s="9" t="str">
        <f t="shared" si="235"/>
        <v>19.09.2017</v>
      </c>
      <c r="AB1861" s="9" t="str">
        <f t="shared" si="239"/>
        <v>Nein</v>
      </c>
    </row>
    <row r="1862" spans="1:28" x14ac:dyDescent="0.25">
      <c r="A1862" t="s">
        <v>8363</v>
      </c>
      <c r="B1862" t="s">
        <v>1369</v>
      </c>
      <c r="C1862" t="s">
        <v>8364</v>
      </c>
      <c r="D1862" t="s">
        <v>1371</v>
      </c>
      <c r="E1862" t="s">
        <v>1372</v>
      </c>
      <c r="F1862" t="s">
        <v>8365</v>
      </c>
      <c r="G1862" t="s">
        <v>58</v>
      </c>
      <c r="H1862" t="s">
        <v>51</v>
      </c>
      <c r="I1862" s="3" t="s">
        <v>10042</v>
      </c>
      <c r="J1862" t="s">
        <v>492</v>
      </c>
      <c r="K1862" t="s">
        <v>73</v>
      </c>
      <c r="L1862" t="s">
        <v>51</v>
      </c>
      <c r="M1862" t="s">
        <v>51</v>
      </c>
      <c r="N1862" t="s">
        <v>73</v>
      </c>
      <c r="O1862" t="s">
        <v>172</v>
      </c>
      <c r="P1862" t="s">
        <v>419</v>
      </c>
      <c r="Q1862" s="1" t="s">
        <v>8340</v>
      </c>
      <c r="R1862" t="s">
        <v>51</v>
      </c>
      <c r="S1862" t="s">
        <v>450</v>
      </c>
      <c r="T1862" t="s">
        <v>2161</v>
      </c>
      <c r="U1862">
        <f t="shared" si="232"/>
        <v>2014</v>
      </c>
      <c r="V1862" t="str">
        <f t="shared" si="236"/>
        <v>07</v>
      </c>
      <c r="W1862" t="str">
        <f t="shared" si="237"/>
        <v>27</v>
      </c>
      <c r="X1862" s="8">
        <f t="shared" si="238"/>
        <v>41847</v>
      </c>
      <c r="Y1862">
        <f t="shared" si="233"/>
        <v>10.4</v>
      </c>
      <c r="Z1862" t="str">
        <f t="shared" si="234"/>
        <v>GRUENFARBE</v>
      </c>
      <c r="AA1862" s="9" t="str">
        <f t="shared" si="235"/>
        <v>27.07.2014</v>
      </c>
      <c r="AB1862" s="9" t="str">
        <f t="shared" si="239"/>
        <v>Nein</v>
      </c>
    </row>
    <row r="1863" spans="1:28" x14ac:dyDescent="0.25">
      <c r="A1863" t="s">
        <v>8368</v>
      </c>
      <c r="B1863" t="s">
        <v>51</v>
      </c>
      <c r="C1863" t="s">
        <v>51</v>
      </c>
      <c r="D1863" t="s">
        <v>8369</v>
      </c>
      <c r="E1863" t="s">
        <v>8370</v>
      </c>
      <c r="F1863" t="s">
        <v>8371</v>
      </c>
      <c r="G1863" t="s">
        <v>356</v>
      </c>
      <c r="H1863" t="s">
        <v>51</v>
      </c>
      <c r="I1863" s="3" t="s">
        <v>9594</v>
      </c>
      <c r="J1863" t="s">
        <v>54</v>
      </c>
      <c r="K1863" t="s">
        <v>55</v>
      </c>
      <c r="L1863" t="s">
        <v>51</v>
      </c>
      <c r="M1863" t="s">
        <v>51</v>
      </c>
      <c r="N1863" t="s">
        <v>55</v>
      </c>
      <c r="O1863" t="s">
        <v>56</v>
      </c>
      <c r="P1863" t="s">
        <v>51</v>
      </c>
      <c r="Q1863" s="1" t="s">
        <v>8340</v>
      </c>
      <c r="R1863" t="s">
        <v>51</v>
      </c>
      <c r="S1863" t="s">
        <v>51</v>
      </c>
      <c r="T1863" t="s">
        <v>4626</v>
      </c>
      <c r="U1863">
        <f t="shared" si="232"/>
        <v>2012</v>
      </c>
      <c r="V1863" t="str">
        <f t="shared" si="236"/>
        <v>01</v>
      </c>
      <c r="W1863" t="str">
        <f t="shared" si="237"/>
        <v>01</v>
      </c>
      <c r="X1863" s="8">
        <f t="shared" si="238"/>
        <v>40909</v>
      </c>
      <c r="Y1863">
        <f t="shared" si="233"/>
        <v>10.4</v>
      </c>
      <c r="Z1863" t="str">
        <f t="shared" si="234"/>
        <v>GRUENFARBE</v>
      </c>
      <c r="AA1863" s="9" t="str">
        <f t="shared" si="235"/>
        <v>01.01.2012</v>
      </c>
      <c r="AB1863" s="9" t="str">
        <f t="shared" si="239"/>
        <v>Nein</v>
      </c>
    </row>
    <row r="1864" spans="1:28" x14ac:dyDescent="0.25">
      <c r="A1864" t="s">
        <v>8372</v>
      </c>
      <c r="B1864" t="s">
        <v>5270</v>
      </c>
      <c r="C1864" t="s">
        <v>8373</v>
      </c>
      <c r="D1864" t="s">
        <v>8374</v>
      </c>
      <c r="E1864" t="s">
        <v>8375</v>
      </c>
      <c r="F1864" t="s">
        <v>51</v>
      </c>
      <c r="G1864" t="s">
        <v>66</v>
      </c>
      <c r="H1864" t="s">
        <v>51</v>
      </c>
      <c r="I1864" s="3" t="s">
        <v>9601</v>
      </c>
      <c r="J1864" t="s">
        <v>54</v>
      </c>
      <c r="K1864" t="s">
        <v>59</v>
      </c>
      <c r="L1864" t="s">
        <v>51</v>
      </c>
      <c r="M1864" t="s">
        <v>51</v>
      </c>
      <c r="N1864" t="s">
        <v>59</v>
      </c>
      <c r="O1864" t="s">
        <v>56</v>
      </c>
      <c r="P1864" t="s">
        <v>51</v>
      </c>
      <c r="Q1864" s="1" t="s">
        <v>8340</v>
      </c>
      <c r="R1864" t="s">
        <v>51</v>
      </c>
      <c r="S1864" t="s">
        <v>1225</v>
      </c>
      <c r="T1864" t="s">
        <v>1625</v>
      </c>
      <c r="U1864">
        <f t="shared" si="232"/>
        <v>2002</v>
      </c>
      <c r="V1864" t="str">
        <f t="shared" si="236"/>
        <v>01</v>
      </c>
      <c r="W1864" t="str">
        <f t="shared" si="237"/>
        <v>01</v>
      </c>
      <c r="X1864" s="8">
        <f t="shared" si="238"/>
        <v>37257</v>
      </c>
      <c r="Y1864">
        <f t="shared" si="233"/>
        <v>10.4</v>
      </c>
      <c r="Z1864" t="str">
        <f t="shared" si="234"/>
        <v>GRUENFARBE</v>
      </c>
      <c r="AA1864" s="9" t="str">
        <f t="shared" si="235"/>
        <v>01.01.2002</v>
      </c>
      <c r="AB1864" s="9" t="str">
        <f t="shared" si="239"/>
        <v>Nein</v>
      </c>
    </row>
    <row r="1865" spans="1:28" x14ac:dyDescent="0.25">
      <c r="A1865" t="s">
        <v>8376</v>
      </c>
      <c r="B1865" t="s">
        <v>8377</v>
      </c>
      <c r="C1865" t="s">
        <v>51</v>
      </c>
      <c r="D1865" t="s">
        <v>8378</v>
      </c>
      <c r="E1865" t="s">
        <v>8379</v>
      </c>
      <c r="F1865" t="s">
        <v>51</v>
      </c>
      <c r="G1865" t="s">
        <v>58</v>
      </c>
      <c r="H1865" t="s">
        <v>51</v>
      </c>
      <c r="I1865" s="3" t="s">
        <v>9642</v>
      </c>
      <c r="J1865" t="s">
        <v>54</v>
      </c>
      <c r="K1865" t="s">
        <v>59</v>
      </c>
      <c r="L1865" t="s">
        <v>51</v>
      </c>
      <c r="M1865" t="s">
        <v>51</v>
      </c>
      <c r="N1865" t="s">
        <v>59</v>
      </c>
      <c r="O1865" t="s">
        <v>56</v>
      </c>
      <c r="P1865" t="s">
        <v>51</v>
      </c>
      <c r="Q1865" s="1" t="s">
        <v>8340</v>
      </c>
      <c r="R1865" t="s">
        <v>51</v>
      </c>
      <c r="S1865" t="s">
        <v>1225</v>
      </c>
      <c r="T1865" t="s">
        <v>2279</v>
      </c>
      <c r="U1865">
        <f t="shared" si="232"/>
        <v>2000</v>
      </c>
      <c r="V1865" t="str">
        <f t="shared" si="236"/>
        <v>01</v>
      </c>
      <c r="W1865" t="str">
        <f t="shared" si="237"/>
        <v>01</v>
      </c>
      <c r="X1865" s="8">
        <f t="shared" si="238"/>
        <v>36526</v>
      </c>
      <c r="Y1865">
        <f t="shared" si="233"/>
        <v>10.4</v>
      </c>
      <c r="Z1865" t="str">
        <f t="shared" si="234"/>
        <v>GRUENFARBE</v>
      </c>
      <c r="AA1865" s="9" t="str">
        <f t="shared" si="235"/>
        <v>01.01.2000</v>
      </c>
      <c r="AB1865" s="9" t="str">
        <f t="shared" si="239"/>
        <v>Nein</v>
      </c>
    </row>
    <row r="1866" spans="1:28" x14ac:dyDescent="0.25">
      <c r="A1866" t="s">
        <v>8380</v>
      </c>
      <c r="B1866" t="s">
        <v>4380</v>
      </c>
      <c r="C1866" t="s">
        <v>7556</v>
      </c>
      <c r="D1866" t="s">
        <v>8381</v>
      </c>
      <c r="E1866" t="s">
        <v>8382</v>
      </c>
      <c r="F1866" t="s">
        <v>51</v>
      </c>
      <c r="G1866" t="s">
        <v>69</v>
      </c>
      <c r="H1866" t="s">
        <v>51</v>
      </c>
      <c r="I1866" s="3" t="s">
        <v>9492</v>
      </c>
      <c r="J1866" t="s">
        <v>54</v>
      </c>
      <c r="K1866" t="s">
        <v>59</v>
      </c>
      <c r="L1866" t="s">
        <v>51</v>
      </c>
      <c r="M1866" t="s">
        <v>51</v>
      </c>
      <c r="N1866" t="s">
        <v>59</v>
      </c>
      <c r="O1866" t="s">
        <v>56</v>
      </c>
      <c r="P1866" t="s">
        <v>51</v>
      </c>
      <c r="Q1866" s="1" t="s">
        <v>8340</v>
      </c>
      <c r="R1866" t="s">
        <v>51</v>
      </c>
      <c r="S1866" t="s">
        <v>1225</v>
      </c>
      <c r="T1866" t="s">
        <v>3826</v>
      </c>
      <c r="U1866">
        <f t="shared" si="232"/>
        <v>1999</v>
      </c>
      <c r="V1866" t="str">
        <f t="shared" si="236"/>
        <v>01</v>
      </c>
      <c r="W1866" t="str">
        <f t="shared" si="237"/>
        <v>01</v>
      </c>
      <c r="X1866" s="8">
        <f t="shared" si="238"/>
        <v>36161</v>
      </c>
      <c r="Y1866">
        <f t="shared" si="233"/>
        <v>10.4</v>
      </c>
      <c r="Z1866" t="str">
        <f t="shared" si="234"/>
        <v>GRUENFARBE</v>
      </c>
      <c r="AA1866" s="9" t="str">
        <f t="shared" si="235"/>
        <v>01.01.1999</v>
      </c>
      <c r="AB1866" s="9" t="str">
        <f t="shared" si="239"/>
        <v>Nein</v>
      </c>
    </row>
    <row r="1867" spans="1:28" ht="27.6" x14ac:dyDescent="0.25">
      <c r="A1867" t="s">
        <v>8366</v>
      </c>
      <c r="B1867" t="s">
        <v>3247</v>
      </c>
      <c r="C1867" t="s">
        <v>3248</v>
      </c>
      <c r="D1867" t="s">
        <v>1613</v>
      </c>
      <c r="E1867" t="s">
        <v>578</v>
      </c>
      <c r="F1867" t="s">
        <v>3249</v>
      </c>
      <c r="G1867" t="s">
        <v>63</v>
      </c>
      <c r="H1867" t="s">
        <v>8367</v>
      </c>
      <c r="I1867" s="4" t="s">
        <v>10043</v>
      </c>
      <c r="J1867" t="s">
        <v>54</v>
      </c>
      <c r="K1867" t="s">
        <v>183</v>
      </c>
      <c r="L1867" t="s">
        <v>3251</v>
      </c>
      <c r="M1867" t="s">
        <v>3252</v>
      </c>
      <c r="N1867" s="2" t="s">
        <v>564</v>
      </c>
      <c r="O1867" t="s">
        <v>74</v>
      </c>
      <c r="P1867" t="s">
        <v>74</v>
      </c>
      <c r="Q1867" s="1" t="s">
        <v>8340</v>
      </c>
      <c r="R1867" t="s">
        <v>3254</v>
      </c>
      <c r="S1867" t="s">
        <v>918</v>
      </c>
      <c r="T1867" t="s">
        <v>3254</v>
      </c>
      <c r="U1867">
        <f t="shared" si="232"/>
        <v>1966</v>
      </c>
      <c r="V1867" t="str">
        <f t="shared" si="236"/>
        <v>06</v>
      </c>
      <c r="W1867" t="str">
        <f t="shared" si="237"/>
        <v>15</v>
      </c>
      <c r="X1867" s="8">
        <f t="shared" si="238"/>
        <v>24273</v>
      </c>
      <c r="Y1867">
        <f t="shared" si="233"/>
        <v>10.4</v>
      </c>
      <c r="Z1867" t="str">
        <f t="shared" si="234"/>
        <v>ROTFARBE</v>
      </c>
      <c r="AA1867" s="9" t="str">
        <f t="shared" si="235"/>
        <v>15.06.1966</v>
      </c>
      <c r="AB1867" s="9" t="str">
        <f t="shared" si="239"/>
        <v>Nein</v>
      </c>
    </row>
    <row r="1868" spans="1:28" x14ac:dyDescent="0.25">
      <c r="A1868" t="s">
        <v>8383</v>
      </c>
      <c r="B1868" t="s">
        <v>51</v>
      </c>
      <c r="C1868" t="s">
        <v>8384</v>
      </c>
      <c r="D1868" t="s">
        <v>8385</v>
      </c>
      <c r="E1868" t="s">
        <v>8386</v>
      </c>
      <c r="F1868" t="s">
        <v>8387</v>
      </c>
      <c r="G1868" t="s">
        <v>69</v>
      </c>
      <c r="H1868" t="s">
        <v>51</v>
      </c>
      <c r="I1868" s="3" t="s">
        <v>9369</v>
      </c>
      <c r="J1868" t="s">
        <v>54</v>
      </c>
      <c r="K1868" t="s">
        <v>59</v>
      </c>
      <c r="L1868" t="s">
        <v>51</v>
      </c>
      <c r="M1868" t="s">
        <v>51</v>
      </c>
      <c r="N1868" t="s">
        <v>59</v>
      </c>
      <c r="O1868" t="s">
        <v>419</v>
      </c>
      <c r="P1868" t="s">
        <v>51</v>
      </c>
      <c r="Q1868" s="1" t="s">
        <v>8388</v>
      </c>
      <c r="R1868" t="s">
        <v>51</v>
      </c>
      <c r="S1868" t="s">
        <v>1225</v>
      </c>
      <c r="T1868" t="s">
        <v>1523</v>
      </c>
      <c r="U1868">
        <f t="shared" si="232"/>
        <v>2015</v>
      </c>
      <c r="V1868" t="str">
        <f t="shared" si="236"/>
        <v>01</v>
      </c>
      <c r="W1868" t="str">
        <f t="shared" si="237"/>
        <v>01</v>
      </c>
      <c r="X1868" s="8">
        <f t="shared" si="238"/>
        <v>42005</v>
      </c>
      <c r="Y1868">
        <f t="shared" si="233"/>
        <v>10.3</v>
      </c>
      <c r="Z1868" t="str">
        <f t="shared" si="234"/>
        <v>GRUENFARBE</v>
      </c>
      <c r="AA1868" s="9" t="str">
        <f t="shared" si="235"/>
        <v>01.01.2015</v>
      </c>
      <c r="AB1868" s="9" t="str">
        <f t="shared" si="239"/>
        <v>Nein</v>
      </c>
    </row>
    <row r="1869" spans="1:28" x14ac:dyDescent="0.25">
      <c r="A1869" t="s">
        <v>8392</v>
      </c>
      <c r="B1869" t="s">
        <v>4899</v>
      </c>
      <c r="C1869" t="s">
        <v>8393</v>
      </c>
      <c r="D1869" t="s">
        <v>7140</v>
      </c>
      <c r="E1869" t="s">
        <v>7141</v>
      </c>
      <c r="F1869" t="s">
        <v>51</v>
      </c>
      <c r="G1869" t="s">
        <v>77</v>
      </c>
      <c r="H1869" t="s">
        <v>51</v>
      </c>
      <c r="I1869" s="3" t="s">
        <v>9594</v>
      </c>
      <c r="J1869" t="s">
        <v>54</v>
      </c>
      <c r="K1869" t="s">
        <v>59</v>
      </c>
      <c r="L1869" t="s">
        <v>51</v>
      </c>
      <c r="M1869" t="s">
        <v>51</v>
      </c>
      <c r="N1869" t="s">
        <v>59</v>
      </c>
      <c r="O1869" t="s">
        <v>56</v>
      </c>
      <c r="P1869" t="s">
        <v>51</v>
      </c>
      <c r="Q1869" s="1" t="s">
        <v>8388</v>
      </c>
      <c r="R1869" t="s">
        <v>8394</v>
      </c>
      <c r="S1869" t="s">
        <v>918</v>
      </c>
      <c r="T1869" t="s">
        <v>471</v>
      </c>
      <c r="U1869">
        <f t="shared" si="232"/>
        <v>2012</v>
      </c>
      <c r="V1869" t="str">
        <f t="shared" si="236"/>
        <v>01</v>
      </c>
      <c r="W1869" t="str">
        <f t="shared" si="237"/>
        <v>01</v>
      </c>
      <c r="X1869" s="8">
        <f t="shared" si="238"/>
        <v>40909</v>
      </c>
      <c r="Y1869">
        <f t="shared" si="233"/>
        <v>10.3</v>
      </c>
      <c r="Z1869" t="str">
        <f t="shared" si="234"/>
        <v>GRUENFARBE</v>
      </c>
      <c r="AA1869" s="9" t="str">
        <f t="shared" si="235"/>
        <v>01.01.2012</v>
      </c>
      <c r="AB1869" s="9" t="str">
        <f t="shared" si="239"/>
        <v>Nein</v>
      </c>
    </row>
    <row r="1870" spans="1:28" x14ac:dyDescent="0.25">
      <c r="A1870" t="s">
        <v>8395</v>
      </c>
      <c r="B1870" t="s">
        <v>51</v>
      </c>
      <c r="C1870" t="s">
        <v>51</v>
      </c>
      <c r="D1870" t="s">
        <v>2307</v>
      </c>
      <c r="E1870" t="s">
        <v>8396</v>
      </c>
      <c r="F1870" t="s">
        <v>8397</v>
      </c>
      <c r="G1870" t="s">
        <v>66</v>
      </c>
      <c r="H1870" t="s">
        <v>51</v>
      </c>
      <c r="I1870" s="3" t="s">
        <v>9594</v>
      </c>
      <c r="J1870" t="s">
        <v>54</v>
      </c>
      <c r="K1870" t="s">
        <v>55</v>
      </c>
      <c r="L1870" t="s">
        <v>51</v>
      </c>
      <c r="M1870" t="s">
        <v>51</v>
      </c>
      <c r="N1870" t="s">
        <v>55</v>
      </c>
      <c r="O1870" t="s">
        <v>56</v>
      </c>
      <c r="P1870" t="s">
        <v>51</v>
      </c>
      <c r="Q1870" s="1" t="s">
        <v>8388</v>
      </c>
      <c r="R1870" t="s">
        <v>51</v>
      </c>
      <c r="S1870" t="s">
        <v>51</v>
      </c>
      <c r="T1870" t="s">
        <v>1625</v>
      </c>
      <c r="U1870">
        <f t="shared" si="232"/>
        <v>2012</v>
      </c>
      <c r="V1870" t="str">
        <f t="shared" si="236"/>
        <v>01</v>
      </c>
      <c r="W1870" t="str">
        <f t="shared" si="237"/>
        <v>01</v>
      </c>
      <c r="X1870" s="8">
        <f t="shared" si="238"/>
        <v>40909</v>
      </c>
      <c r="Y1870">
        <f t="shared" si="233"/>
        <v>10.3</v>
      </c>
      <c r="Z1870" t="str">
        <f t="shared" si="234"/>
        <v>GRUENFARBE</v>
      </c>
      <c r="AA1870" s="9" t="str">
        <f t="shared" si="235"/>
        <v>01.01.2012</v>
      </c>
      <c r="AB1870" s="9" t="str">
        <f t="shared" si="239"/>
        <v>Nein</v>
      </c>
    </row>
    <row r="1871" spans="1:28" x14ac:dyDescent="0.25">
      <c r="A1871" t="s">
        <v>8398</v>
      </c>
      <c r="B1871" t="s">
        <v>4577</v>
      </c>
      <c r="C1871" t="s">
        <v>3331</v>
      </c>
      <c r="D1871" t="s">
        <v>3330</v>
      </c>
      <c r="E1871" t="s">
        <v>3331</v>
      </c>
      <c r="F1871" t="s">
        <v>8399</v>
      </c>
      <c r="G1871" t="s">
        <v>81</v>
      </c>
      <c r="H1871" t="s">
        <v>51</v>
      </c>
      <c r="I1871" s="3" t="s">
        <v>9594</v>
      </c>
      <c r="J1871" t="s">
        <v>54</v>
      </c>
      <c r="K1871" t="s">
        <v>55</v>
      </c>
      <c r="L1871" t="s">
        <v>51</v>
      </c>
      <c r="M1871" t="s">
        <v>51</v>
      </c>
      <c r="N1871" t="s">
        <v>55</v>
      </c>
      <c r="O1871" t="s">
        <v>56</v>
      </c>
      <c r="P1871" t="s">
        <v>51</v>
      </c>
      <c r="Q1871" s="1" t="s">
        <v>8388</v>
      </c>
      <c r="R1871" t="s">
        <v>51</v>
      </c>
      <c r="S1871" t="s">
        <v>51</v>
      </c>
      <c r="T1871" t="s">
        <v>1625</v>
      </c>
      <c r="U1871">
        <f t="shared" si="232"/>
        <v>2012</v>
      </c>
      <c r="V1871" t="str">
        <f t="shared" si="236"/>
        <v>01</v>
      </c>
      <c r="W1871" t="str">
        <f t="shared" si="237"/>
        <v>01</v>
      </c>
      <c r="X1871" s="8">
        <f t="shared" si="238"/>
        <v>40909</v>
      </c>
      <c r="Y1871">
        <f t="shared" si="233"/>
        <v>10.3</v>
      </c>
      <c r="Z1871" t="str">
        <f t="shared" si="234"/>
        <v>GRUENFARBE</v>
      </c>
      <c r="AA1871" s="9" t="str">
        <f t="shared" si="235"/>
        <v>01.01.2012</v>
      </c>
      <c r="AB1871" s="9" t="str">
        <f t="shared" si="239"/>
        <v>Nein</v>
      </c>
    </row>
    <row r="1872" spans="1:28" x14ac:dyDescent="0.25">
      <c r="A1872" t="s">
        <v>8400</v>
      </c>
      <c r="B1872" t="s">
        <v>51</v>
      </c>
      <c r="C1872" t="s">
        <v>51</v>
      </c>
      <c r="D1872" t="s">
        <v>8401</v>
      </c>
      <c r="E1872" t="s">
        <v>8402</v>
      </c>
      <c r="F1872" t="s">
        <v>8403</v>
      </c>
      <c r="G1872" t="s">
        <v>81</v>
      </c>
      <c r="H1872" t="s">
        <v>51</v>
      </c>
      <c r="I1872" s="3" t="s">
        <v>9304</v>
      </c>
      <c r="J1872" t="s">
        <v>54</v>
      </c>
      <c r="K1872" t="s">
        <v>55</v>
      </c>
      <c r="L1872" t="s">
        <v>51</v>
      </c>
      <c r="M1872" t="s">
        <v>51</v>
      </c>
      <c r="N1872" t="s">
        <v>55</v>
      </c>
      <c r="O1872" t="s">
        <v>56</v>
      </c>
      <c r="P1872" t="s">
        <v>51</v>
      </c>
      <c r="Q1872" s="1" t="s">
        <v>8388</v>
      </c>
      <c r="R1872" t="s">
        <v>51</v>
      </c>
      <c r="S1872" t="s">
        <v>51</v>
      </c>
      <c r="T1872" t="s">
        <v>3315</v>
      </c>
      <c r="U1872">
        <f t="shared" si="232"/>
        <v>2011</v>
      </c>
      <c r="V1872" t="str">
        <f t="shared" si="236"/>
        <v>01</v>
      </c>
      <c r="W1872" t="str">
        <f t="shared" si="237"/>
        <v>01</v>
      </c>
      <c r="X1872" s="8">
        <f t="shared" si="238"/>
        <v>40544</v>
      </c>
      <c r="Y1872">
        <f t="shared" si="233"/>
        <v>10.3</v>
      </c>
      <c r="Z1872" t="str">
        <f t="shared" si="234"/>
        <v>GRUENFARBE</v>
      </c>
      <c r="AA1872" s="9" t="str">
        <f t="shared" si="235"/>
        <v>01.01.2011</v>
      </c>
      <c r="AB1872" s="9" t="str">
        <f t="shared" si="239"/>
        <v>Nein</v>
      </c>
    </row>
    <row r="1873" spans="1:28" x14ac:dyDescent="0.25">
      <c r="A1873" t="s">
        <v>8408</v>
      </c>
      <c r="B1873" t="s">
        <v>8409</v>
      </c>
      <c r="C1873" t="s">
        <v>51</v>
      </c>
      <c r="D1873" t="s">
        <v>8410</v>
      </c>
      <c r="E1873" t="s">
        <v>8411</v>
      </c>
      <c r="F1873" t="s">
        <v>51</v>
      </c>
      <c r="G1873" t="s">
        <v>84</v>
      </c>
      <c r="H1873" t="s">
        <v>51</v>
      </c>
      <c r="I1873" s="3" t="s">
        <v>9323</v>
      </c>
      <c r="J1873" t="s">
        <v>54</v>
      </c>
      <c r="K1873" t="s">
        <v>59</v>
      </c>
      <c r="L1873" t="s">
        <v>51</v>
      </c>
      <c r="M1873" t="s">
        <v>51</v>
      </c>
      <c r="N1873" t="s">
        <v>59</v>
      </c>
      <c r="O1873" t="s">
        <v>56</v>
      </c>
      <c r="P1873" t="s">
        <v>51</v>
      </c>
      <c r="Q1873" s="1" t="s">
        <v>8388</v>
      </c>
      <c r="R1873" t="s">
        <v>51</v>
      </c>
      <c r="S1873" t="s">
        <v>918</v>
      </c>
      <c r="T1873" t="s">
        <v>6065</v>
      </c>
      <c r="U1873">
        <f t="shared" si="232"/>
        <v>1996</v>
      </c>
      <c r="V1873" t="str">
        <f t="shared" si="236"/>
        <v>01</v>
      </c>
      <c r="W1873" t="str">
        <f t="shared" si="237"/>
        <v>01</v>
      </c>
      <c r="X1873" s="8">
        <f t="shared" si="238"/>
        <v>35065</v>
      </c>
      <c r="Y1873">
        <f t="shared" si="233"/>
        <v>10.3</v>
      </c>
      <c r="Z1873" t="str">
        <f t="shared" si="234"/>
        <v>GRUENFARBE</v>
      </c>
      <c r="AA1873" s="9" t="str">
        <f t="shared" si="235"/>
        <v>01.01.1996</v>
      </c>
      <c r="AB1873" s="9" t="str">
        <f t="shared" si="239"/>
        <v>Nein</v>
      </c>
    </row>
    <row r="1874" spans="1:28" ht="27.6" x14ac:dyDescent="0.25">
      <c r="A1874" t="s">
        <v>8389</v>
      </c>
      <c r="B1874" t="s">
        <v>3682</v>
      </c>
      <c r="C1874" t="s">
        <v>3683</v>
      </c>
      <c r="D1874" t="s">
        <v>3684</v>
      </c>
      <c r="E1874" t="s">
        <v>3685</v>
      </c>
      <c r="F1874" t="s">
        <v>3686</v>
      </c>
      <c r="G1874" t="s">
        <v>77</v>
      </c>
      <c r="H1874" t="s">
        <v>8390</v>
      </c>
      <c r="I1874" s="3" t="s">
        <v>9309</v>
      </c>
      <c r="J1874" t="s">
        <v>54</v>
      </c>
      <c r="K1874" t="s">
        <v>1073</v>
      </c>
      <c r="L1874" t="s">
        <v>8391</v>
      </c>
      <c r="M1874" t="s">
        <v>51</v>
      </c>
      <c r="N1874" s="2" t="s">
        <v>564</v>
      </c>
      <c r="O1874" t="s">
        <v>74</v>
      </c>
      <c r="P1874" t="s">
        <v>56</v>
      </c>
      <c r="Q1874" s="1" t="s">
        <v>8388</v>
      </c>
      <c r="R1874" t="s">
        <v>3689</v>
      </c>
      <c r="S1874" t="s">
        <v>1225</v>
      </c>
      <c r="T1874" t="s">
        <v>471</v>
      </c>
      <c r="U1874">
        <f t="shared" si="232"/>
        <v>1992</v>
      </c>
      <c r="V1874" t="str">
        <f t="shared" si="236"/>
        <v>01</v>
      </c>
      <c r="W1874" t="str">
        <f t="shared" si="237"/>
        <v>01</v>
      </c>
      <c r="X1874" s="8">
        <f t="shared" si="238"/>
        <v>33604</v>
      </c>
      <c r="Y1874">
        <f t="shared" si="233"/>
        <v>10.3</v>
      </c>
      <c r="Z1874" t="str">
        <f t="shared" si="234"/>
        <v>GRUENFARBE</v>
      </c>
      <c r="AA1874" s="9" t="str">
        <f t="shared" si="235"/>
        <v>01.01.1992</v>
      </c>
      <c r="AB1874" s="9" t="str">
        <f t="shared" si="239"/>
        <v>Nein</v>
      </c>
    </row>
    <row r="1875" spans="1:28" x14ac:dyDescent="0.25">
      <c r="A1875" t="s">
        <v>51</v>
      </c>
      <c r="B1875" t="s">
        <v>52</v>
      </c>
      <c r="C1875" t="s">
        <v>51</v>
      </c>
      <c r="D1875" t="s">
        <v>51</v>
      </c>
      <c r="E1875" t="s">
        <v>51</v>
      </c>
      <c r="F1875" t="s">
        <v>51</v>
      </c>
      <c r="G1875" t="s">
        <v>53</v>
      </c>
      <c r="H1875" t="s">
        <v>51</v>
      </c>
      <c r="I1875" s="3" t="s">
        <v>9248</v>
      </c>
      <c r="J1875" t="s">
        <v>54</v>
      </c>
      <c r="K1875" t="s">
        <v>2958</v>
      </c>
      <c r="L1875" t="s">
        <v>51</v>
      </c>
      <c r="M1875" t="s">
        <v>51</v>
      </c>
      <c r="N1875" t="s">
        <v>2958</v>
      </c>
      <c r="O1875" t="s">
        <v>56</v>
      </c>
      <c r="P1875" t="s">
        <v>51</v>
      </c>
      <c r="Q1875" s="1" t="s">
        <v>8388</v>
      </c>
      <c r="R1875" t="s">
        <v>51</v>
      </c>
      <c r="S1875" t="s">
        <v>51</v>
      </c>
      <c r="T1875" t="s">
        <v>51</v>
      </c>
      <c r="U1875">
        <f t="shared" si="232"/>
        <v>1990</v>
      </c>
      <c r="V1875" t="str">
        <f t="shared" si="236"/>
        <v>01</v>
      </c>
      <c r="W1875" t="str">
        <f t="shared" si="237"/>
        <v>01</v>
      </c>
      <c r="X1875" s="8">
        <f t="shared" si="238"/>
        <v>32874</v>
      </c>
      <c r="Y1875">
        <f t="shared" si="233"/>
        <v>10.3</v>
      </c>
      <c r="Z1875" t="str">
        <f t="shared" si="234"/>
        <v>GRUENFARBE</v>
      </c>
      <c r="AA1875" s="9" t="str">
        <f t="shared" si="235"/>
        <v>01.01.1990</v>
      </c>
      <c r="AB1875" s="9" t="str">
        <f t="shared" si="239"/>
        <v>Nein</v>
      </c>
    </row>
    <row r="1876" spans="1:28" x14ac:dyDescent="0.25">
      <c r="A1876" t="s">
        <v>8404</v>
      </c>
      <c r="B1876" t="s">
        <v>224</v>
      </c>
      <c r="C1876" t="s">
        <v>8405</v>
      </c>
      <c r="D1876" t="s">
        <v>8406</v>
      </c>
      <c r="E1876" t="s">
        <v>8407</v>
      </c>
      <c r="F1876" t="s">
        <v>8405</v>
      </c>
      <c r="G1876" t="s">
        <v>53</v>
      </c>
      <c r="H1876" t="s">
        <v>8405</v>
      </c>
      <c r="I1876" s="4" t="s">
        <v>9424</v>
      </c>
      <c r="J1876" t="s">
        <v>54</v>
      </c>
      <c r="K1876" t="s">
        <v>463</v>
      </c>
      <c r="L1876" t="s">
        <v>51</v>
      </c>
      <c r="M1876" t="s">
        <v>51</v>
      </c>
      <c r="N1876" t="s">
        <v>463</v>
      </c>
      <c r="O1876" t="s">
        <v>74</v>
      </c>
      <c r="P1876" t="s">
        <v>74</v>
      </c>
      <c r="Q1876" s="1" t="s">
        <v>8388</v>
      </c>
      <c r="R1876" t="s">
        <v>532</v>
      </c>
      <c r="S1876" t="s">
        <v>450</v>
      </c>
      <c r="T1876" t="s">
        <v>616</v>
      </c>
      <c r="U1876">
        <f t="shared" si="232"/>
        <v>1967</v>
      </c>
      <c r="V1876" t="str">
        <f t="shared" si="236"/>
        <v>01</v>
      </c>
      <c r="W1876" t="str">
        <f t="shared" si="237"/>
        <v>01</v>
      </c>
      <c r="X1876" s="8">
        <f t="shared" si="238"/>
        <v>24473</v>
      </c>
      <c r="Y1876">
        <f t="shared" si="233"/>
        <v>10.3</v>
      </c>
      <c r="Z1876" t="str">
        <f t="shared" si="234"/>
        <v>ROTFARBE</v>
      </c>
      <c r="AA1876" s="9" t="str">
        <f t="shared" si="235"/>
        <v>01.01.1967</v>
      </c>
      <c r="AB1876" s="9" t="str">
        <f t="shared" si="239"/>
        <v>Nein</v>
      </c>
    </row>
    <row r="1877" spans="1:28" x14ac:dyDescent="0.25">
      <c r="A1877" t="s">
        <v>8433</v>
      </c>
      <c r="B1877" t="s">
        <v>4331</v>
      </c>
      <c r="C1877" t="s">
        <v>8434</v>
      </c>
      <c r="D1877" t="s">
        <v>8435</v>
      </c>
      <c r="E1877" t="s">
        <v>8436</v>
      </c>
      <c r="F1877" t="s">
        <v>8437</v>
      </c>
      <c r="G1877" t="s">
        <v>63</v>
      </c>
      <c r="H1877" t="s">
        <v>8438</v>
      </c>
      <c r="I1877" s="3" t="s">
        <v>10044</v>
      </c>
      <c r="J1877" t="s">
        <v>54</v>
      </c>
      <c r="K1877" t="s">
        <v>183</v>
      </c>
      <c r="L1877" t="s">
        <v>73</v>
      </c>
      <c r="M1877" t="s">
        <v>3600</v>
      </c>
      <c r="N1877" t="s">
        <v>73</v>
      </c>
      <c r="O1877" t="s">
        <v>74</v>
      </c>
      <c r="P1877" t="s">
        <v>419</v>
      </c>
      <c r="Q1877" s="1" t="s">
        <v>8417</v>
      </c>
      <c r="R1877" t="s">
        <v>51</v>
      </c>
      <c r="S1877" t="s">
        <v>1225</v>
      </c>
      <c r="T1877" t="s">
        <v>1473</v>
      </c>
      <c r="U1877">
        <f t="shared" si="232"/>
        <v>2017</v>
      </c>
      <c r="V1877" t="str">
        <f t="shared" si="236"/>
        <v>09</v>
      </c>
      <c r="W1877" t="str">
        <f t="shared" si="237"/>
        <v>12</v>
      </c>
      <c r="X1877" s="8">
        <f t="shared" si="238"/>
        <v>42990</v>
      </c>
      <c r="Y1877">
        <f t="shared" si="233"/>
        <v>10.199999999999999</v>
      </c>
      <c r="Z1877" t="str">
        <f t="shared" si="234"/>
        <v>GRUENFARBE</v>
      </c>
      <c r="AA1877" s="9" t="str">
        <f t="shared" si="235"/>
        <v>12.09.2017</v>
      </c>
      <c r="AB1877" s="9" t="str">
        <f t="shared" si="239"/>
        <v>Nein</v>
      </c>
    </row>
    <row r="1878" spans="1:28" x14ac:dyDescent="0.25">
      <c r="A1878" t="s">
        <v>8412</v>
      </c>
      <c r="B1878" t="s">
        <v>51</v>
      </c>
      <c r="C1878" t="s">
        <v>8413</v>
      </c>
      <c r="D1878" t="s">
        <v>8414</v>
      </c>
      <c r="E1878" t="s">
        <v>8415</v>
      </c>
      <c r="F1878" t="s">
        <v>8416</v>
      </c>
      <c r="G1878" t="s">
        <v>69</v>
      </c>
      <c r="H1878" t="s">
        <v>51</v>
      </c>
      <c r="I1878" s="3" t="s">
        <v>9369</v>
      </c>
      <c r="J1878" t="s">
        <v>54</v>
      </c>
      <c r="K1878" t="s">
        <v>59</v>
      </c>
      <c r="L1878" t="s">
        <v>51</v>
      </c>
      <c r="M1878" t="s">
        <v>51</v>
      </c>
      <c r="N1878" t="s">
        <v>59</v>
      </c>
      <c r="O1878" t="s">
        <v>56</v>
      </c>
      <c r="P1878" t="s">
        <v>51</v>
      </c>
      <c r="Q1878" s="1" t="s">
        <v>8417</v>
      </c>
      <c r="R1878" t="s">
        <v>51</v>
      </c>
      <c r="S1878" t="s">
        <v>51</v>
      </c>
      <c r="T1878" t="s">
        <v>51</v>
      </c>
      <c r="U1878">
        <f t="shared" si="232"/>
        <v>2015</v>
      </c>
      <c r="V1878" t="str">
        <f t="shared" si="236"/>
        <v>01</v>
      </c>
      <c r="W1878" t="str">
        <f t="shared" si="237"/>
        <v>01</v>
      </c>
      <c r="X1878" s="8">
        <f t="shared" si="238"/>
        <v>42005</v>
      </c>
      <c r="Y1878">
        <f t="shared" si="233"/>
        <v>10.199999999999999</v>
      </c>
      <c r="Z1878" t="str">
        <f t="shared" si="234"/>
        <v>GRUENFARBE</v>
      </c>
      <c r="AA1878" s="9" t="str">
        <f t="shared" si="235"/>
        <v>01.01.2015</v>
      </c>
      <c r="AB1878" s="9" t="str">
        <f t="shared" si="239"/>
        <v>Nein</v>
      </c>
    </row>
    <row r="1879" spans="1:28" x14ac:dyDescent="0.25">
      <c r="A1879" t="s">
        <v>8418</v>
      </c>
      <c r="B1879" t="s">
        <v>51</v>
      </c>
      <c r="C1879" t="s">
        <v>8419</v>
      </c>
      <c r="D1879" t="s">
        <v>8420</v>
      </c>
      <c r="E1879" t="s">
        <v>8421</v>
      </c>
      <c r="F1879" t="s">
        <v>8422</v>
      </c>
      <c r="G1879" t="s">
        <v>69</v>
      </c>
      <c r="H1879" t="s">
        <v>51</v>
      </c>
      <c r="I1879" s="3" t="s">
        <v>9369</v>
      </c>
      <c r="J1879" t="s">
        <v>54</v>
      </c>
      <c r="K1879" t="s">
        <v>59</v>
      </c>
      <c r="L1879" t="s">
        <v>51</v>
      </c>
      <c r="M1879" t="s">
        <v>51</v>
      </c>
      <c r="N1879" t="s">
        <v>59</v>
      </c>
      <c r="O1879" t="s">
        <v>419</v>
      </c>
      <c r="P1879" t="s">
        <v>51</v>
      </c>
      <c r="Q1879" s="1" t="s">
        <v>8417</v>
      </c>
      <c r="R1879" t="s">
        <v>51</v>
      </c>
      <c r="S1879" t="s">
        <v>1225</v>
      </c>
      <c r="T1879" t="s">
        <v>1523</v>
      </c>
      <c r="U1879">
        <f t="shared" si="232"/>
        <v>2015</v>
      </c>
      <c r="V1879" t="str">
        <f t="shared" si="236"/>
        <v>01</v>
      </c>
      <c r="W1879" t="str">
        <f t="shared" si="237"/>
        <v>01</v>
      </c>
      <c r="X1879" s="8">
        <f t="shared" si="238"/>
        <v>42005</v>
      </c>
      <c r="Y1879">
        <f t="shared" si="233"/>
        <v>10.199999999999999</v>
      </c>
      <c r="Z1879" t="str">
        <f t="shared" si="234"/>
        <v>GRUENFARBE</v>
      </c>
      <c r="AA1879" s="9" t="str">
        <f t="shared" si="235"/>
        <v>01.01.2015</v>
      </c>
      <c r="AB1879" s="9" t="str">
        <f t="shared" si="239"/>
        <v>Nein</v>
      </c>
    </row>
    <row r="1880" spans="1:28" x14ac:dyDescent="0.25">
      <c r="A1880" t="s">
        <v>8423</v>
      </c>
      <c r="B1880" t="s">
        <v>4350</v>
      </c>
      <c r="C1880" t="s">
        <v>8424</v>
      </c>
      <c r="D1880" t="s">
        <v>8425</v>
      </c>
      <c r="E1880" t="s">
        <v>8426</v>
      </c>
      <c r="F1880" t="s">
        <v>51</v>
      </c>
      <c r="G1880" t="s">
        <v>77</v>
      </c>
      <c r="H1880" t="s">
        <v>51</v>
      </c>
      <c r="I1880" s="3" t="s">
        <v>9335</v>
      </c>
      <c r="J1880" t="s">
        <v>54</v>
      </c>
      <c r="K1880" t="s">
        <v>59</v>
      </c>
      <c r="L1880" t="s">
        <v>51</v>
      </c>
      <c r="M1880" t="s">
        <v>51</v>
      </c>
      <c r="N1880" t="s">
        <v>59</v>
      </c>
      <c r="O1880" t="s">
        <v>56</v>
      </c>
      <c r="P1880" t="s">
        <v>51</v>
      </c>
      <c r="Q1880" s="1" t="s">
        <v>8417</v>
      </c>
      <c r="R1880" t="s">
        <v>5894</v>
      </c>
      <c r="S1880" t="s">
        <v>918</v>
      </c>
      <c r="T1880" t="s">
        <v>471</v>
      </c>
      <c r="U1880">
        <f t="shared" si="232"/>
        <v>2013</v>
      </c>
      <c r="V1880" t="str">
        <f t="shared" si="236"/>
        <v>01</v>
      </c>
      <c r="W1880" t="str">
        <f t="shared" si="237"/>
        <v>01</v>
      </c>
      <c r="X1880" s="8">
        <f t="shared" si="238"/>
        <v>41275</v>
      </c>
      <c r="Y1880">
        <f t="shared" si="233"/>
        <v>10.199999999999999</v>
      </c>
      <c r="Z1880" t="str">
        <f t="shared" si="234"/>
        <v>GRUENFARBE</v>
      </c>
      <c r="AA1880" s="9" t="str">
        <f t="shared" si="235"/>
        <v>01.01.2013</v>
      </c>
      <c r="AB1880" s="9" t="str">
        <f t="shared" si="239"/>
        <v>Nein</v>
      </c>
    </row>
    <row r="1881" spans="1:28" x14ac:dyDescent="0.25">
      <c r="A1881" t="s">
        <v>8427</v>
      </c>
      <c r="B1881" t="s">
        <v>4350</v>
      </c>
      <c r="C1881" t="s">
        <v>8428</v>
      </c>
      <c r="D1881" t="s">
        <v>8425</v>
      </c>
      <c r="E1881" t="s">
        <v>8426</v>
      </c>
      <c r="F1881" t="s">
        <v>51</v>
      </c>
      <c r="G1881" t="s">
        <v>77</v>
      </c>
      <c r="H1881" t="s">
        <v>51</v>
      </c>
      <c r="I1881" s="3" t="s">
        <v>9335</v>
      </c>
      <c r="J1881" t="s">
        <v>54</v>
      </c>
      <c r="K1881" t="s">
        <v>59</v>
      </c>
      <c r="L1881" t="s">
        <v>51</v>
      </c>
      <c r="M1881" t="s">
        <v>51</v>
      </c>
      <c r="N1881" t="s">
        <v>59</v>
      </c>
      <c r="O1881" t="s">
        <v>56</v>
      </c>
      <c r="P1881" t="s">
        <v>51</v>
      </c>
      <c r="Q1881" s="1" t="s">
        <v>8417</v>
      </c>
      <c r="R1881" t="s">
        <v>5894</v>
      </c>
      <c r="S1881" t="s">
        <v>918</v>
      </c>
      <c r="T1881" t="s">
        <v>471</v>
      </c>
      <c r="U1881">
        <f t="shared" si="232"/>
        <v>2013</v>
      </c>
      <c r="V1881" t="str">
        <f t="shared" si="236"/>
        <v>01</v>
      </c>
      <c r="W1881" t="str">
        <f t="shared" si="237"/>
        <v>01</v>
      </c>
      <c r="X1881" s="8">
        <f t="shared" si="238"/>
        <v>41275</v>
      </c>
      <c r="Y1881">
        <f t="shared" si="233"/>
        <v>10.199999999999999</v>
      </c>
      <c r="Z1881" t="str">
        <f t="shared" si="234"/>
        <v>GRUENFARBE</v>
      </c>
      <c r="AA1881" s="9" t="str">
        <f t="shared" si="235"/>
        <v>01.01.2013</v>
      </c>
      <c r="AB1881" s="9" t="str">
        <f t="shared" si="239"/>
        <v>Nein</v>
      </c>
    </row>
    <row r="1882" spans="1:28" x14ac:dyDescent="0.25">
      <c r="A1882" t="s">
        <v>8429</v>
      </c>
      <c r="B1882" t="s">
        <v>51</v>
      </c>
      <c r="C1882" t="s">
        <v>51</v>
      </c>
      <c r="D1882" t="s">
        <v>8430</v>
      </c>
      <c r="E1882" t="s">
        <v>8431</v>
      </c>
      <c r="F1882" t="s">
        <v>8432</v>
      </c>
      <c r="G1882" t="s">
        <v>53</v>
      </c>
      <c r="H1882" t="s">
        <v>51</v>
      </c>
      <c r="I1882" s="3" t="s">
        <v>9304</v>
      </c>
      <c r="J1882" t="s">
        <v>54</v>
      </c>
      <c r="K1882" t="s">
        <v>55</v>
      </c>
      <c r="L1882" t="s">
        <v>51</v>
      </c>
      <c r="M1882" t="s">
        <v>51</v>
      </c>
      <c r="N1882" t="s">
        <v>55</v>
      </c>
      <c r="O1882" t="s">
        <v>56</v>
      </c>
      <c r="P1882" t="s">
        <v>51</v>
      </c>
      <c r="Q1882" s="1" t="s">
        <v>8417</v>
      </c>
      <c r="R1882" t="s">
        <v>51</v>
      </c>
      <c r="S1882" t="s">
        <v>51</v>
      </c>
      <c r="T1882" t="s">
        <v>5232</v>
      </c>
      <c r="U1882">
        <f t="shared" si="232"/>
        <v>2011</v>
      </c>
      <c r="V1882" t="str">
        <f t="shared" si="236"/>
        <v>01</v>
      </c>
      <c r="W1882" t="str">
        <f t="shared" si="237"/>
        <v>01</v>
      </c>
      <c r="X1882" s="8">
        <f t="shared" si="238"/>
        <v>40544</v>
      </c>
      <c r="Y1882">
        <f t="shared" si="233"/>
        <v>10.199999999999999</v>
      </c>
      <c r="Z1882" t="str">
        <f t="shared" si="234"/>
        <v>GRUENFARBE</v>
      </c>
      <c r="AA1882" s="9" t="str">
        <f t="shared" si="235"/>
        <v>01.01.2011</v>
      </c>
      <c r="AB1882" s="9" t="str">
        <f t="shared" si="239"/>
        <v>Nein</v>
      </c>
    </row>
    <row r="1883" spans="1:28" x14ac:dyDescent="0.25">
      <c r="A1883" t="s">
        <v>8454</v>
      </c>
      <c r="B1883" t="s">
        <v>8455</v>
      </c>
      <c r="C1883" t="s">
        <v>51</v>
      </c>
      <c r="D1883" t="s">
        <v>8082</v>
      </c>
      <c r="E1883" t="s">
        <v>8083</v>
      </c>
      <c r="F1883" t="s">
        <v>51</v>
      </c>
      <c r="G1883" t="s">
        <v>88</v>
      </c>
      <c r="H1883" t="s">
        <v>51</v>
      </c>
      <c r="I1883" s="3" t="s">
        <v>9496</v>
      </c>
      <c r="J1883" t="s">
        <v>54</v>
      </c>
      <c r="K1883" t="s">
        <v>59</v>
      </c>
      <c r="L1883" t="s">
        <v>51</v>
      </c>
      <c r="M1883" t="s">
        <v>51</v>
      </c>
      <c r="N1883" t="s">
        <v>59</v>
      </c>
      <c r="O1883" t="s">
        <v>56</v>
      </c>
      <c r="P1883" t="s">
        <v>51</v>
      </c>
      <c r="Q1883" s="1" t="s">
        <v>8417</v>
      </c>
      <c r="R1883" t="s">
        <v>51</v>
      </c>
      <c r="S1883" t="s">
        <v>918</v>
      </c>
      <c r="T1883" t="s">
        <v>2937</v>
      </c>
      <c r="U1883">
        <f t="shared" si="232"/>
        <v>2001</v>
      </c>
      <c r="V1883" t="str">
        <f t="shared" si="236"/>
        <v>01</v>
      </c>
      <c r="W1883" t="str">
        <f t="shared" si="237"/>
        <v>01</v>
      </c>
      <c r="X1883" s="8">
        <f t="shared" si="238"/>
        <v>36892</v>
      </c>
      <c r="Y1883">
        <f t="shared" si="233"/>
        <v>10.199999999999999</v>
      </c>
      <c r="Z1883" t="str">
        <f t="shared" si="234"/>
        <v>GRUENFARBE</v>
      </c>
      <c r="AA1883" s="9" t="str">
        <f t="shared" si="235"/>
        <v>01.01.2001</v>
      </c>
      <c r="AB1883" s="9" t="str">
        <f t="shared" si="239"/>
        <v>Nein</v>
      </c>
    </row>
    <row r="1884" spans="1:28" ht="27.6" x14ac:dyDescent="0.25">
      <c r="A1884" t="s">
        <v>8456</v>
      </c>
      <c r="B1884" s="2" t="s">
        <v>8457</v>
      </c>
      <c r="C1884" t="s">
        <v>51</v>
      </c>
      <c r="D1884" t="s">
        <v>8458</v>
      </c>
      <c r="E1884" t="s">
        <v>8459</v>
      </c>
      <c r="F1884" t="s">
        <v>51</v>
      </c>
      <c r="G1884" t="s">
        <v>63</v>
      </c>
      <c r="H1884" t="s">
        <v>51</v>
      </c>
      <c r="I1884" s="3" t="s">
        <v>9496</v>
      </c>
      <c r="J1884" t="s">
        <v>54</v>
      </c>
      <c r="K1884" t="s">
        <v>59</v>
      </c>
      <c r="L1884" t="s">
        <v>51</v>
      </c>
      <c r="M1884" t="s">
        <v>51</v>
      </c>
      <c r="N1884" t="s">
        <v>59</v>
      </c>
      <c r="O1884" t="s">
        <v>56</v>
      </c>
      <c r="P1884" t="s">
        <v>51</v>
      </c>
      <c r="Q1884" s="1" t="s">
        <v>8417</v>
      </c>
      <c r="R1884" t="s">
        <v>51</v>
      </c>
      <c r="S1884" t="s">
        <v>1225</v>
      </c>
      <c r="T1884" t="s">
        <v>471</v>
      </c>
      <c r="U1884">
        <f t="shared" si="232"/>
        <v>2001</v>
      </c>
      <c r="V1884" t="str">
        <f t="shared" si="236"/>
        <v>01</v>
      </c>
      <c r="W1884" t="str">
        <f t="shared" si="237"/>
        <v>01</v>
      </c>
      <c r="X1884" s="8">
        <f t="shared" si="238"/>
        <v>36892</v>
      </c>
      <c r="Y1884">
        <f t="shared" si="233"/>
        <v>10.199999999999999</v>
      </c>
      <c r="Z1884" t="str">
        <f t="shared" si="234"/>
        <v>GRUENFARBE</v>
      </c>
      <c r="AA1884" s="9" t="str">
        <f t="shared" si="235"/>
        <v>01.01.2001</v>
      </c>
      <c r="AB1884" s="9" t="str">
        <f t="shared" si="239"/>
        <v>Nein</v>
      </c>
    </row>
    <row r="1885" spans="1:28" x14ac:dyDescent="0.25">
      <c r="A1885" t="s">
        <v>8439</v>
      </c>
      <c r="B1885" t="s">
        <v>8440</v>
      </c>
      <c r="C1885" t="s">
        <v>8441</v>
      </c>
      <c r="D1885" t="s">
        <v>8442</v>
      </c>
      <c r="E1885" t="s">
        <v>8443</v>
      </c>
      <c r="F1885" t="s">
        <v>8444</v>
      </c>
      <c r="G1885" t="s">
        <v>63</v>
      </c>
      <c r="H1885" t="s">
        <v>8445</v>
      </c>
      <c r="I1885" s="3" t="s">
        <v>9650</v>
      </c>
      <c r="J1885" t="s">
        <v>54</v>
      </c>
      <c r="K1885" t="s">
        <v>73</v>
      </c>
      <c r="L1885" t="s">
        <v>51</v>
      </c>
      <c r="M1885" t="s">
        <v>51</v>
      </c>
      <c r="N1885" t="s">
        <v>73</v>
      </c>
      <c r="O1885" t="s">
        <v>74</v>
      </c>
      <c r="P1885" t="s">
        <v>56</v>
      </c>
      <c r="Q1885" s="1" t="s">
        <v>8417</v>
      </c>
      <c r="R1885" t="s">
        <v>8446</v>
      </c>
      <c r="S1885" t="s">
        <v>1225</v>
      </c>
      <c r="T1885" t="s">
        <v>8440</v>
      </c>
      <c r="U1885">
        <f t="shared" si="232"/>
        <v>2000</v>
      </c>
      <c r="V1885" t="str">
        <f t="shared" si="236"/>
        <v>04</v>
      </c>
      <c r="W1885" t="str">
        <f t="shared" si="237"/>
        <v>01</v>
      </c>
      <c r="X1885" s="8">
        <f t="shared" si="238"/>
        <v>36617</v>
      </c>
      <c r="Y1885">
        <f t="shared" si="233"/>
        <v>10.199999999999999</v>
      </c>
      <c r="Z1885" t="str">
        <f t="shared" si="234"/>
        <v>GRUENFARBE</v>
      </c>
      <c r="AA1885" s="9" t="str">
        <f t="shared" si="235"/>
        <v>01.04.2000</v>
      </c>
      <c r="AB1885" s="9" t="str">
        <f t="shared" si="239"/>
        <v>Nein</v>
      </c>
    </row>
    <row r="1886" spans="1:28" x14ac:dyDescent="0.25">
      <c r="A1886" t="s">
        <v>8460</v>
      </c>
      <c r="B1886" t="s">
        <v>8461</v>
      </c>
      <c r="C1886" t="s">
        <v>51</v>
      </c>
      <c r="D1886" t="s">
        <v>8462</v>
      </c>
      <c r="E1886" t="s">
        <v>8463</v>
      </c>
      <c r="F1886" t="s">
        <v>51</v>
      </c>
      <c r="G1886" t="s">
        <v>79</v>
      </c>
      <c r="H1886" t="s">
        <v>51</v>
      </c>
      <c r="I1886" s="3" t="s">
        <v>9323</v>
      </c>
      <c r="J1886" t="s">
        <v>54</v>
      </c>
      <c r="K1886" t="s">
        <v>91</v>
      </c>
      <c r="L1886" t="s">
        <v>51</v>
      </c>
      <c r="M1886" t="s">
        <v>51</v>
      </c>
      <c r="N1886" t="s">
        <v>91</v>
      </c>
      <c r="O1886" t="s">
        <v>56</v>
      </c>
      <c r="P1886" t="s">
        <v>51</v>
      </c>
      <c r="Q1886" s="1" t="s">
        <v>8417</v>
      </c>
      <c r="R1886" t="s">
        <v>51</v>
      </c>
      <c r="S1886" t="s">
        <v>1225</v>
      </c>
      <c r="T1886" t="s">
        <v>1279</v>
      </c>
      <c r="U1886">
        <f t="shared" si="232"/>
        <v>1996</v>
      </c>
      <c r="V1886" t="str">
        <f t="shared" si="236"/>
        <v>01</v>
      </c>
      <c r="W1886" t="str">
        <f t="shared" si="237"/>
        <v>01</v>
      </c>
      <c r="X1886" s="8">
        <f t="shared" si="238"/>
        <v>35065</v>
      </c>
      <c r="Y1886">
        <f t="shared" si="233"/>
        <v>10.199999999999999</v>
      </c>
      <c r="Z1886" t="str">
        <f t="shared" si="234"/>
        <v>GRUENFARBE</v>
      </c>
      <c r="AA1886" s="9" t="str">
        <f t="shared" si="235"/>
        <v>01.01.1996</v>
      </c>
      <c r="AB1886" s="9" t="str">
        <f t="shared" si="239"/>
        <v>Nein</v>
      </c>
    </row>
    <row r="1887" spans="1:28" x14ac:dyDescent="0.25">
      <c r="A1887" t="s">
        <v>8447</v>
      </c>
      <c r="B1887" t="s">
        <v>8448</v>
      </c>
      <c r="C1887" t="s">
        <v>8449</v>
      </c>
      <c r="D1887" t="s">
        <v>8450</v>
      </c>
      <c r="E1887" t="s">
        <v>8451</v>
      </c>
      <c r="F1887" t="s">
        <v>8452</v>
      </c>
      <c r="G1887" t="s">
        <v>63</v>
      </c>
      <c r="H1887" t="s">
        <v>2464</v>
      </c>
      <c r="I1887" s="3" t="s">
        <v>10045</v>
      </c>
      <c r="J1887" t="s">
        <v>54</v>
      </c>
      <c r="K1887" t="s">
        <v>183</v>
      </c>
      <c r="L1887" t="s">
        <v>73</v>
      </c>
      <c r="M1887" t="s">
        <v>1471</v>
      </c>
      <c r="N1887" t="s">
        <v>73</v>
      </c>
      <c r="O1887" t="s">
        <v>74</v>
      </c>
      <c r="P1887" t="s">
        <v>56</v>
      </c>
      <c r="Q1887" s="1" t="s">
        <v>8417</v>
      </c>
      <c r="R1887" t="s">
        <v>8453</v>
      </c>
      <c r="S1887" t="s">
        <v>1225</v>
      </c>
      <c r="T1887" t="s">
        <v>471</v>
      </c>
      <c r="U1887">
        <f t="shared" si="232"/>
        <v>1991</v>
      </c>
      <c r="V1887" t="str">
        <f t="shared" si="236"/>
        <v>06</v>
      </c>
      <c r="W1887" t="str">
        <f t="shared" si="237"/>
        <v>01</v>
      </c>
      <c r="X1887" s="8">
        <f t="shared" si="238"/>
        <v>33390</v>
      </c>
      <c r="Y1887">
        <f t="shared" si="233"/>
        <v>10.199999999999999</v>
      </c>
      <c r="Z1887" t="str">
        <f t="shared" si="234"/>
        <v>GRUENFARBE</v>
      </c>
      <c r="AA1887" s="9" t="str">
        <f t="shared" si="235"/>
        <v>01.06.1991</v>
      </c>
      <c r="AB1887" s="9" t="str">
        <f t="shared" si="239"/>
        <v>Nein</v>
      </c>
    </row>
    <row r="1888" spans="1:28" x14ac:dyDescent="0.25">
      <c r="A1888" t="s">
        <v>8476</v>
      </c>
      <c r="B1888" t="s">
        <v>51</v>
      </c>
      <c r="C1888" t="s">
        <v>8477</v>
      </c>
      <c r="D1888" t="s">
        <v>6386</v>
      </c>
      <c r="E1888" t="s">
        <v>8478</v>
      </c>
      <c r="F1888" t="s">
        <v>8479</v>
      </c>
      <c r="G1888" t="s">
        <v>69</v>
      </c>
      <c r="H1888" t="s">
        <v>51</v>
      </c>
      <c r="I1888" s="3" t="s">
        <v>9369</v>
      </c>
      <c r="J1888" t="s">
        <v>54</v>
      </c>
      <c r="K1888" t="s">
        <v>59</v>
      </c>
      <c r="L1888" t="s">
        <v>51</v>
      </c>
      <c r="M1888" t="s">
        <v>51</v>
      </c>
      <c r="N1888" t="s">
        <v>59</v>
      </c>
      <c r="O1888" t="s">
        <v>56</v>
      </c>
      <c r="P1888" t="s">
        <v>51</v>
      </c>
      <c r="Q1888" s="1" t="s">
        <v>8470</v>
      </c>
      <c r="R1888" t="s">
        <v>51</v>
      </c>
      <c r="S1888" t="s">
        <v>51</v>
      </c>
      <c r="T1888" t="s">
        <v>51</v>
      </c>
      <c r="U1888">
        <f t="shared" si="232"/>
        <v>2015</v>
      </c>
      <c r="V1888" t="str">
        <f t="shared" si="236"/>
        <v>01</v>
      </c>
      <c r="W1888" t="str">
        <f t="shared" si="237"/>
        <v>01</v>
      </c>
      <c r="X1888" s="8">
        <f t="shared" si="238"/>
        <v>42005</v>
      </c>
      <c r="Y1888">
        <f t="shared" si="233"/>
        <v>10.1</v>
      </c>
      <c r="Z1888" t="str">
        <f t="shared" si="234"/>
        <v>GRUENFARBE</v>
      </c>
      <c r="AA1888" s="9" t="str">
        <f t="shared" si="235"/>
        <v>01.01.2015</v>
      </c>
      <c r="AB1888" s="9" t="str">
        <f t="shared" si="239"/>
        <v>Nein</v>
      </c>
    </row>
    <row r="1889" spans="1:28" x14ac:dyDescent="0.25">
      <c r="A1889" t="s">
        <v>8485</v>
      </c>
      <c r="B1889" t="s">
        <v>51</v>
      </c>
      <c r="C1889" t="s">
        <v>8486</v>
      </c>
      <c r="D1889" t="s">
        <v>8487</v>
      </c>
      <c r="E1889" t="s">
        <v>8488</v>
      </c>
      <c r="F1889" t="s">
        <v>8489</v>
      </c>
      <c r="G1889" t="s">
        <v>61</v>
      </c>
      <c r="H1889" t="s">
        <v>51</v>
      </c>
      <c r="I1889" s="3" t="s">
        <v>9369</v>
      </c>
      <c r="J1889" t="s">
        <v>54</v>
      </c>
      <c r="K1889" t="s">
        <v>59</v>
      </c>
      <c r="L1889" t="s">
        <v>51</v>
      </c>
      <c r="M1889" t="s">
        <v>51</v>
      </c>
      <c r="N1889" t="s">
        <v>59</v>
      </c>
      <c r="O1889" t="s">
        <v>56</v>
      </c>
      <c r="P1889" t="s">
        <v>51</v>
      </c>
      <c r="Q1889" s="1" t="s">
        <v>8470</v>
      </c>
      <c r="R1889" t="s">
        <v>51</v>
      </c>
      <c r="S1889" t="s">
        <v>51</v>
      </c>
      <c r="T1889" t="s">
        <v>51</v>
      </c>
      <c r="U1889">
        <f t="shared" si="232"/>
        <v>2015</v>
      </c>
      <c r="V1889" t="str">
        <f t="shared" si="236"/>
        <v>01</v>
      </c>
      <c r="W1889" t="str">
        <f t="shared" si="237"/>
        <v>01</v>
      </c>
      <c r="X1889" s="8">
        <f t="shared" si="238"/>
        <v>42005</v>
      </c>
      <c r="Y1889">
        <f t="shared" si="233"/>
        <v>10.1</v>
      </c>
      <c r="Z1889" t="str">
        <f t="shared" si="234"/>
        <v>GRUENFARBE</v>
      </c>
      <c r="AA1889" s="9" t="str">
        <f t="shared" si="235"/>
        <v>01.01.2015</v>
      </c>
      <c r="AB1889" s="9" t="str">
        <f t="shared" si="239"/>
        <v>Nein</v>
      </c>
    </row>
    <row r="1890" spans="1:28" x14ac:dyDescent="0.25">
      <c r="A1890" t="s">
        <v>8473</v>
      </c>
      <c r="B1890" t="s">
        <v>51</v>
      </c>
      <c r="C1890" t="s">
        <v>8474</v>
      </c>
      <c r="D1890" t="s">
        <v>6561</v>
      </c>
      <c r="E1890" t="s">
        <v>6562</v>
      </c>
      <c r="F1890" t="s">
        <v>8475</v>
      </c>
      <c r="G1890" t="s">
        <v>69</v>
      </c>
      <c r="H1890" t="s">
        <v>51</v>
      </c>
      <c r="I1890" s="3" t="s">
        <v>9277</v>
      </c>
      <c r="J1890" t="s">
        <v>54</v>
      </c>
      <c r="K1890" t="s">
        <v>59</v>
      </c>
      <c r="L1890" t="s">
        <v>51</v>
      </c>
      <c r="M1890" t="s">
        <v>51</v>
      </c>
      <c r="N1890" t="s">
        <v>59</v>
      </c>
      <c r="O1890" t="s">
        <v>56</v>
      </c>
      <c r="P1890" t="s">
        <v>51</v>
      </c>
      <c r="Q1890" s="1" t="s">
        <v>8470</v>
      </c>
      <c r="R1890" t="s">
        <v>51</v>
      </c>
      <c r="S1890" t="s">
        <v>51</v>
      </c>
      <c r="T1890" t="s">
        <v>51</v>
      </c>
      <c r="U1890">
        <f t="shared" si="232"/>
        <v>2014</v>
      </c>
      <c r="V1890" t="str">
        <f t="shared" si="236"/>
        <v>01</v>
      </c>
      <c r="W1890" t="str">
        <f t="shared" si="237"/>
        <v>01</v>
      </c>
      <c r="X1890" s="8">
        <f t="shared" si="238"/>
        <v>41640</v>
      </c>
      <c r="Y1890">
        <f t="shared" si="233"/>
        <v>10.1</v>
      </c>
      <c r="Z1890" t="str">
        <f t="shared" si="234"/>
        <v>GRUENFARBE</v>
      </c>
      <c r="AA1890" s="9" t="str">
        <f t="shared" si="235"/>
        <v>01.01.2014</v>
      </c>
      <c r="AB1890" s="9" t="str">
        <f t="shared" si="239"/>
        <v>Nein</v>
      </c>
    </row>
    <row r="1891" spans="1:28" x14ac:dyDescent="0.25">
      <c r="A1891" t="s">
        <v>8480</v>
      </c>
      <c r="B1891" t="s">
        <v>51</v>
      </c>
      <c r="C1891" t="s">
        <v>8481</v>
      </c>
      <c r="D1891" t="s">
        <v>8482</v>
      </c>
      <c r="E1891" t="s">
        <v>8483</v>
      </c>
      <c r="F1891" t="s">
        <v>8484</v>
      </c>
      <c r="G1891" t="s">
        <v>77</v>
      </c>
      <c r="H1891" t="s">
        <v>51</v>
      </c>
      <c r="I1891" s="3" t="s">
        <v>9277</v>
      </c>
      <c r="J1891" t="s">
        <v>54</v>
      </c>
      <c r="K1891" t="s">
        <v>59</v>
      </c>
      <c r="L1891" t="s">
        <v>51</v>
      </c>
      <c r="M1891" t="s">
        <v>51</v>
      </c>
      <c r="N1891" t="s">
        <v>59</v>
      </c>
      <c r="O1891" t="s">
        <v>56</v>
      </c>
      <c r="P1891" t="s">
        <v>51</v>
      </c>
      <c r="Q1891" s="1" t="s">
        <v>8470</v>
      </c>
      <c r="R1891" t="s">
        <v>51</v>
      </c>
      <c r="S1891" t="s">
        <v>51</v>
      </c>
      <c r="T1891" t="s">
        <v>51</v>
      </c>
      <c r="U1891">
        <f t="shared" si="232"/>
        <v>2014</v>
      </c>
      <c r="V1891" t="str">
        <f t="shared" si="236"/>
        <v>01</v>
      </c>
      <c r="W1891" t="str">
        <f t="shared" si="237"/>
        <v>01</v>
      </c>
      <c r="X1891" s="8">
        <f t="shared" si="238"/>
        <v>41640</v>
      </c>
      <c r="Y1891">
        <f t="shared" si="233"/>
        <v>10.1</v>
      </c>
      <c r="Z1891" t="str">
        <f t="shared" si="234"/>
        <v>GRUENFARBE</v>
      </c>
      <c r="AA1891" s="9" t="str">
        <f t="shared" si="235"/>
        <v>01.01.2014</v>
      </c>
      <c r="AB1891" s="9" t="str">
        <f t="shared" si="239"/>
        <v>Nein</v>
      </c>
    </row>
    <row r="1892" spans="1:28" x14ac:dyDescent="0.25">
      <c r="A1892" t="s">
        <v>8490</v>
      </c>
      <c r="B1892" t="s">
        <v>51</v>
      </c>
      <c r="C1892" t="s">
        <v>51</v>
      </c>
      <c r="D1892" t="s">
        <v>6103</v>
      </c>
      <c r="E1892" t="s">
        <v>6104</v>
      </c>
      <c r="F1892" t="s">
        <v>8491</v>
      </c>
      <c r="G1892" t="s">
        <v>66</v>
      </c>
      <c r="H1892" t="s">
        <v>51</v>
      </c>
      <c r="I1892" s="3" t="s">
        <v>9269</v>
      </c>
      <c r="J1892" t="s">
        <v>54</v>
      </c>
      <c r="K1892" t="s">
        <v>55</v>
      </c>
      <c r="L1892" t="s">
        <v>51</v>
      </c>
      <c r="M1892" t="s">
        <v>51</v>
      </c>
      <c r="N1892" t="s">
        <v>55</v>
      </c>
      <c r="O1892" t="s">
        <v>56</v>
      </c>
      <c r="P1892" t="s">
        <v>51</v>
      </c>
      <c r="Q1892" s="1" t="s">
        <v>8470</v>
      </c>
      <c r="R1892" t="s">
        <v>51</v>
      </c>
      <c r="S1892" t="s">
        <v>51</v>
      </c>
      <c r="T1892" t="s">
        <v>1356</v>
      </c>
      <c r="U1892">
        <f t="shared" si="232"/>
        <v>2010</v>
      </c>
      <c r="V1892" t="str">
        <f t="shared" si="236"/>
        <v>01</v>
      </c>
      <c r="W1892" t="str">
        <f t="shared" si="237"/>
        <v>01</v>
      </c>
      <c r="X1892" s="8">
        <f t="shared" si="238"/>
        <v>40179</v>
      </c>
      <c r="Y1892">
        <f t="shared" si="233"/>
        <v>10.1</v>
      </c>
      <c r="Z1892" t="str">
        <f t="shared" si="234"/>
        <v>GRUENFARBE</v>
      </c>
      <c r="AA1892" s="9" t="str">
        <f t="shared" si="235"/>
        <v>01.01.2010</v>
      </c>
      <c r="AB1892" s="9" t="str">
        <f t="shared" si="239"/>
        <v>Nein</v>
      </c>
    </row>
    <row r="1893" spans="1:28" ht="27.6" x14ac:dyDescent="0.25">
      <c r="A1893" t="s">
        <v>8464</v>
      </c>
      <c r="B1893" t="s">
        <v>8465</v>
      </c>
      <c r="C1893" t="s">
        <v>51</v>
      </c>
      <c r="D1893" t="s">
        <v>8466</v>
      </c>
      <c r="E1893" t="s">
        <v>8467</v>
      </c>
      <c r="F1893" t="s">
        <v>8468</v>
      </c>
      <c r="G1893" t="s">
        <v>61</v>
      </c>
      <c r="H1893" t="s">
        <v>51</v>
      </c>
      <c r="I1893" s="3" t="s">
        <v>10046</v>
      </c>
      <c r="J1893" t="s">
        <v>54</v>
      </c>
      <c r="K1893" t="s">
        <v>1073</v>
      </c>
      <c r="L1893" t="s">
        <v>8469</v>
      </c>
      <c r="M1893" t="s">
        <v>51</v>
      </c>
      <c r="N1893" s="2" t="s">
        <v>564</v>
      </c>
      <c r="O1893" t="s">
        <v>74</v>
      </c>
      <c r="P1893" t="s">
        <v>74</v>
      </c>
      <c r="Q1893" s="1" t="s">
        <v>8470</v>
      </c>
      <c r="R1893" t="s">
        <v>8471</v>
      </c>
      <c r="S1893" t="s">
        <v>1225</v>
      </c>
      <c r="T1893" t="s">
        <v>8472</v>
      </c>
      <c r="U1893">
        <f t="shared" si="232"/>
        <v>2007</v>
      </c>
      <c r="V1893" t="str">
        <f t="shared" si="236"/>
        <v>03</v>
      </c>
      <c r="W1893" t="str">
        <f t="shared" si="237"/>
        <v>20</v>
      </c>
      <c r="X1893" s="8">
        <f t="shared" si="238"/>
        <v>39161</v>
      </c>
      <c r="Y1893">
        <f t="shared" si="233"/>
        <v>10.1</v>
      </c>
      <c r="Z1893" t="str">
        <f t="shared" si="234"/>
        <v>GRUENFARBE</v>
      </c>
      <c r="AA1893" s="9" t="str">
        <f t="shared" si="235"/>
        <v>20.03.2007</v>
      </c>
      <c r="AB1893" s="9" t="str">
        <f t="shared" si="239"/>
        <v>Nein</v>
      </c>
    </row>
    <row r="1894" spans="1:28" x14ac:dyDescent="0.25">
      <c r="A1894" t="s">
        <v>8500</v>
      </c>
      <c r="B1894" t="s">
        <v>8501</v>
      </c>
      <c r="C1894" t="s">
        <v>51</v>
      </c>
      <c r="D1894" t="s">
        <v>8502</v>
      </c>
      <c r="E1894" t="s">
        <v>8503</v>
      </c>
      <c r="F1894" t="s">
        <v>51</v>
      </c>
      <c r="G1894" t="s">
        <v>58</v>
      </c>
      <c r="H1894" t="s">
        <v>51</v>
      </c>
      <c r="I1894" s="3" t="s">
        <v>9601</v>
      </c>
      <c r="J1894" t="s">
        <v>54</v>
      </c>
      <c r="K1894" t="s">
        <v>59</v>
      </c>
      <c r="L1894" t="s">
        <v>51</v>
      </c>
      <c r="M1894" t="s">
        <v>51</v>
      </c>
      <c r="N1894" t="s">
        <v>59</v>
      </c>
      <c r="O1894" t="s">
        <v>56</v>
      </c>
      <c r="P1894" t="s">
        <v>51</v>
      </c>
      <c r="Q1894" s="1" t="s">
        <v>8470</v>
      </c>
      <c r="R1894" t="s">
        <v>51</v>
      </c>
      <c r="S1894" t="s">
        <v>918</v>
      </c>
      <c r="T1894" t="s">
        <v>2279</v>
      </c>
      <c r="U1894">
        <f t="shared" si="232"/>
        <v>2002</v>
      </c>
      <c r="V1894" t="str">
        <f t="shared" si="236"/>
        <v>01</v>
      </c>
      <c r="W1894" t="str">
        <f t="shared" si="237"/>
        <v>01</v>
      </c>
      <c r="X1894" s="8">
        <f t="shared" si="238"/>
        <v>37257</v>
      </c>
      <c r="Y1894">
        <f t="shared" si="233"/>
        <v>10.1</v>
      </c>
      <c r="Z1894" t="str">
        <f t="shared" si="234"/>
        <v>GRUENFARBE</v>
      </c>
      <c r="AA1894" s="9" t="str">
        <f t="shared" si="235"/>
        <v>01.01.2002</v>
      </c>
      <c r="AB1894" s="9" t="str">
        <f t="shared" si="239"/>
        <v>Nein</v>
      </c>
    </row>
    <row r="1895" spans="1:28" x14ac:dyDescent="0.25">
      <c r="A1895" t="s">
        <v>8492</v>
      </c>
      <c r="B1895" t="s">
        <v>224</v>
      </c>
      <c r="C1895" t="s">
        <v>8493</v>
      </c>
      <c r="D1895" t="s">
        <v>5101</v>
      </c>
      <c r="E1895" t="s">
        <v>5102</v>
      </c>
      <c r="F1895" t="s">
        <v>8494</v>
      </c>
      <c r="G1895" t="s">
        <v>53</v>
      </c>
      <c r="H1895" t="s">
        <v>8493</v>
      </c>
      <c r="I1895" s="4" t="s">
        <v>9384</v>
      </c>
      <c r="J1895" t="s">
        <v>54</v>
      </c>
      <c r="K1895" t="s">
        <v>463</v>
      </c>
      <c r="L1895" t="s">
        <v>51</v>
      </c>
      <c r="M1895" t="s">
        <v>51</v>
      </c>
      <c r="N1895" t="s">
        <v>463</v>
      </c>
      <c r="O1895" t="s">
        <v>74</v>
      </c>
      <c r="P1895" t="s">
        <v>74</v>
      </c>
      <c r="Q1895" s="1" t="s">
        <v>8470</v>
      </c>
      <c r="R1895" t="s">
        <v>532</v>
      </c>
      <c r="S1895" t="s">
        <v>450</v>
      </c>
      <c r="T1895" t="s">
        <v>616</v>
      </c>
      <c r="U1895">
        <f t="shared" si="232"/>
        <v>1966</v>
      </c>
      <c r="V1895" t="str">
        <f t="shared" si="236"/>
        <v>01</v>
      </c>
      <c r="W1895" t="str">
        <f t="shared" si="237"/>
        <v>01</v>
      </c>
      <c r="X1895" s="8">
        <f t="shared" si="238"/>
        <v>24108</v>
      </c>
      <c r="Y1895">
        <f t="shared" si="233"/>
        <v>10.1</v>
      </c>
      <c r="Z1895" t="str">
        <f t="shared" si="234"/>
        <v>ROTFARBE</v>
      </c>
      <c r="AA1895" s="9" t="str">
        <f t="shared" si="235"/>
        <v>01.01.1966</v>
      </c>
      <c r="AB1895" s="9" t="str">
        <f t="shared" si="239"/>
        <v>Nein</v>
      </c>
    </row>
    <row r="1896" spans="1:28" x14ac:dyDescent="0.25">
      <c r="A1896" t="s">
        <v>8495</v>
      </c>
      <c r="B1896" t="s">
        <v>8496</v>
      </c>
      <c r="C1896" t="s">
        <v>8497</v>
      </c>
      <c r="D1896" t="s">
        <v>8498</v>
      </c>
      <c r="E1896" t="s">
        <v>8499</v>
      </c>
      <c r="F1896" t="s">
        <v>51</v>
      </c>
      <c r="G1896" t="s">
        <v>53</v>
      </c>
      <c r="H1896" t="s">
        <v>1245</v>
      </c>
      <c r="I1896" s="4" t="s">
        <v>9391</v>
      </c>
      <c r="J1896" t="s">
        <v>54</v>
      </c>
      <c r="K1896" t="s">
        <v>463</v>
      </c>
      <c r="L1896" t="s">
        <v>51</v>
      </c>
      <c r="M1896" t="s">
        <v>51</v>
      </c>
      <c r="N1896" t="s">
        <v>463</v>
      </c>
      <c r="O1896" t="s">
        <v>74</v>
      </c>
      <c r="P1896" t="s">
        <v>74</v>
      </c>
      <c r="Q1896" s="1" t="s">
        <v>8470</v>
      </c>
      <c r="R1896" t="s">
        <v>1247</v>
      </c>
      <c r="S1896" t="s">
        <v>1225</v>
      </c>
      <c r="T1896" t="s">
        <v>1316</v>
      </c>
      <c r="U1896">
        <f t="shared" si="232"/>
        <v>1965</v>
      </c>
      <c r="V1896" t="str">
        <f t="shared" si="236"/>
        <v>01</v>
      </c>
      <c r="W1896" t="str">
        <f t="shared" si="237"/>
        <v>01</v>
      </c>
      <c r="X1896" s="8">
        <f t="shared" si="238"/>
        <v>23743</v>
      </c>
      <c r="Y1896">
        <f t="shared" si="233"/>
        <v>10.1</v>
      </c>
      <c r="Z1896" t="str">
        <f t="shared" si="234"/>
        <v>ROTFARBE</v>
      </c>
      <c r="AA1896" s="9" t="str">
        <f t="shared" si="235"/>
        <v>01.01.1965</v>
      </c>
      <c r="AB1896" s="9" t="str">
        <f t="shared" si="239"/>
        <v>Nein</v>
      </c>
    </row>
    <row r="1897" spans="1:28" x14ac:dyDescent="0.25">
      <c r="A1897" t="s">
        <v>8504</v>
      </c>
      <c r="B1897" t="s">
        <v>1186</v>
      </c>
      <c r="C1897" t="s">
        <v>8505</v>
      </c>
      <c r="D1897" t="s">
        <v>8506</v>
      </c>
      <c r="E1897" t="s">
        <v>8507</v>
      </c>
      <c r="F1897" t="s">
        <v>51</v>
      </c>
      <c r="G1897" t="s">
        <v>93</v>
      </c>
      <c r="H1897" t="s">
        <v>8505</v>
      </c>
      <c r="I1897" s="3" t="s">
        <v>10047</v>
      </c>
      <c r="J1897" t="s">
        <v>54</v>
      </c>
      <c r="K1897" t="s">
        <v>73</v>
      </c>
      <c r="L1897" t="s">
        <v>51</v>
      </c>
      <c r="M1897" t="s">
        <v>51</v>
      </c>
      <c r="N1897" t="s">
        <v>73</v>
      </c>
      <c r="O1897" t="s">
        <v>74</v>
      </c>
      <c r="P1897" t="s">
        <v>56</v>
      </c>
      <c r="Q1897" s="1" t="s">
        <v>8508</v>
      </c>
      <c r="R1897" t="s">
        <v>8509</v>
      </c>
      <c r="S1897" t="s">
        <v>1225</v>
      </c>
      <c r="T1897" t="s">
        <v>3758</v>
      </c>
      <c r="U1897">
        <f t="shared" si="232"/>
        <v>2018</v>
      </c>
      <c r="V1897" t="str">
        <f t="shared" si="236"/>
        <v>12</v>
      </c>
      <c r="W1897" t="str">
        <f t="shared" si="237"/>
        <v>04</v>
      </c>
      <c r="X1897" s="8">
        <f t="shared" si="238"/>
        <v>43438</v>
      </c>
      <c r="Y1897">
        <f t="shared" si="233"/>
        <v>10</v>
      </c>
      <c r="Z1897" t="str">
        <f t="shared" si="234"/>
        <v>GRUENFARBE</v>
      </c>
      <c r="AA1897" s="9" t="str">
        <f t="shared" si="235"/>
        <v>04.12.2018</v>
      </c>
      <c r="AB1897" s="9" t="str">
        <f t="shared" si="239"/>
        <v>Nein</v>
      </c>
    </row>
    <row r="1898" spans="1:28" x14ac:dyDescent="0.25">
      <c r="A1898" t="s">
        <v>8552</v>
      </c>
      <c r="B1898" t="s">
        <v>51</v>
      </c>
      <c r="C1898" t="s">
        <v>8553</v>
      </c>
      <c r="D1898" t="s">
        <v>5291</v>
      </c>
      <c r="E1898" t="s">
        <v>8554</v>
      </c>
      <c r="F1898" t="s">
        <v>8555</v>
      </c>
      <c r="G1898" t="s">
        <v>58</v>
      </c>
      <c r="H1898" t="s">
        <v>51</v>
      </c>
      <c r="I1898" s="3" t="s">
        <v>9698</v>
      </c>
      <c r="J1898" t="s">
        <v>54</v>
      </c>
      <c r="K1898" t="s">
        <v>59</v>
      </c>
      <c r="L1898" t="s">
        <v>51</v>
      </c>
      <c r="M1898" t="s">
        <v>51</v>
      </c>
      <c r="N1898" t="s">
        <v>59</v>
      </c>
      <c r="O1898" t="s">
        <v>56</v>
      </c>
      <c r="P1898" t="s">
        <v>51</v>
      </c>
      <c r="Q1898" s="1" t="s">
        <v>8508</v>
      </c>
      <c r="R1898" t="s">
        <v>51</v>
      </c>
      <c r="S1898" t="s">
        <v>51</v>
      </c>
      <c r="T1898" t="s">
        <v>51</v>
      </c>
      <c r="U1898">
        <f t="shared" si="232"/>
        <v>2016</v>
      </c>
      <c r="V1898" t="str">
        <f t="shared" si="236"/>
        <v>01</v>
      </c>
      <c r="W1898" t="str">
        <f t="shared" si="237"/>
        <v>01</v>
      </c>
      <c r="X1898" s="8">
        <f t="shared" si="238"/>
        <v>42370</v>
      </c>
      <c r="Y1898">
        <f t="shared" si="233"/>
        <v>10</v>
      </c>
      <c r="Z1898" t="str">
        <f t="shared" si="234"/>
        <v>GRUENFARBE</v>
      </c>
      <c r="AA1898" s="9" t="str">
        <f t="shared" si="235"/>
        <v>01.01.2016</v>
      </c>
      <c r="AB1898" s="9" t="str">
        <f t="shared" si="239"/>
        <v>Nein</v>
      </c>
    </row>
    <row r="1899" spans="1:28" x14ac:dyDescent="0.25">
      <c r="A1899" t="s">
        <v>8515</v>
      </c>
      <c r="B1899" t="s">
        <v>51</v>
      </c>
      <c r="C1899" t="s">
        <v>8516</v>
      </c>
      <c r="D1899" t="s">
        <v>8517</v>
      </c>
      <c r="E1899" t="s">
        <v>8518</v>
      </c>
      <c r="F1899" t="s">
        <v>8519</v>
      </c>
      <c r="G1899" t="s">
        <v>69</v>
      </c>
      <c r="H1899" t="s">
        <v>51</v>
      </c>
      <c r="I1899" s="3" t="s">
        <v>9369</v>
      </c>
      <c r="J1899" t="s">
        <v>54</v>
      </c>
      <c r="K1899" t="s">
        <v>59</v>
      </c>
      <c r="L1899" t="s">
        <v>51</v>
      </c>
      <c r="M1899" t="s">
        <v>51</v>
      </c>
      <c r="N1899" t="s">
        <v>59</v>
      </c>
      <c r="O1899" t="s">
        <v>56</v>
      </c>
      <c r="P1899" t="s">
        <v>51</v>
      </c>
      <c r="Q1899" s="1" t="s">
        <v>8508</v>
      </c>
      <c r="R1899" t="s">
        <v>51</v>
      </c>
      <c r="S1899" t="s">
        <v>51</v>
      </c>
      <c r="T1899" t="s">
        <v>51</v>
      </c>
      <c r="U1899">
        <f t="shared" si="232"/>
        <v>2015</v>
      </c>
      <c r="V1899" t="str">
        <f t="shared" si="236"/>
        <v>01</v>
      </c>
      <c r="W1899" t="str">
        <f t="shared" si="237"/>
        <v>01</v>
      </c>
      <c r="X1899" s="8">
        <f t="shared" si="238"/>
        <v>42005</v>
      </c>
      <c r="Y1899">
        <f t="shared" si="233"/>
        <v>10</v>
      </c>
      <c r="Z1899" t="str">
        <f t="shared" si="234"/>
        <v>GRUENFARBE</v>
      </c>
      <c r="AA1899" s="9" t="str">
        <f t="shared" si="235"/>
        <v>01.01.2015</v>
      </c>
      <c r="AB1899" s="9" t="str">
        <f t="shared" si="239"/>
        <v>Nein</v>
      </c>
    </row>
    <row r="1900" spans="1:28" x14ac:dyDescent="0.25">
      <c r="A1900" t="s">
        <v>8538</v>
      </c>
      <c r="B1900" t="s">
        <v>51</v>
      </c>
      <c r="C1900" t="s">
        <v>8539</v>
      </c>
      <c r="D1900" t="s">
        <v>8540</v>
      </c>
      <c r="E1900" t="s">
        <v>8541</v>
      </c>
      <c r="F1900" t="s">
        <v>8542</v>
      </c>
      <c r="G1900" t="s">
        <v>53</v>
      </c>
      <c r="H1900" t="s">
        <v>51</v>
      </c>
      <c r="I1900" s="3" t="s">
        <v>9369</v>
      </c>
      <c r="J1900" t="s">
        <v>54</v>
      </c>
      <c r="K1900" t="s">
        <v>59</v>
      </c>
      <c r="L1900" t="s">
        <v>51</v>
      </c>
      <c r="M1900" t="s">
        <v>51</v>
      </c>
      <c r="N1900" t="s">
        <v>59</v>
      </c>
      <c r="O1900" t="s">
        <v>56</v>
      </c>
      <c r="P1900" t="s">
        <v>51</v>
      </c>
      <c r="Q1900" s="1" t="s">
        <v>8508</v>
      </c>
      <c r="R1900" t="s">
        <v>51</v>
      </c>
      <c r="S1900" t="s">
        <v>51</v>
      </c>
      <c r="T1900" t="s">
        <v>51</v>
      </c>
      <c r="U1900">
        <f t="shared" si="232"/>
        <v>2015</v>
      </c>
      <c r="V1900" t="str">
        <f t="shared" si="236"/>
        <v>01</v>
      </c>
      <c r="W1900" t="str">
        <f t="shared" si="237"/>
        <v>01</v>
      </c>
      <c r="X1900" s="8">
        <f t="shared" si="238"/>
        <v>42005</v>
      </c>
      <c r="Y1900">
        <f t="shared" si="233"/>
        <v>10</v>
      </c>
      <c r="Z1900" t="str">
        <f t="shared" si="234"/>
        <v>GRUENFARBE</v>
      </c>
      <c r="AA1900" s="9" t="str">
        <f t="shared" si="235"/>
        <v>01.01.2015</v>
      </c>
      <c r="AB1900" s="9" t="str">
        <f t="shared" si="239"/>
        <v>Nein</v>
      </c>
    </row>
    <row r="1901" spans="1:28" x14ac:dyDescent="0.25">
      <c r="A1901" t="s">
        <v>8560</v>
      </c>
      <c r="B1901" t="s">
        <v>51</v>
      </c>
      <c r="C1901" t="s">
        <v>8561</v>
      </c>
      <c r="D1901" t="s">
        <v>8562</v>
      </c>
      <c r="E1901" t="s">
        <v>8563</v>
      </c>
      <c r="F1901" t="s">
        <v>8564</v>
      </c>
      <c r="G1901" t="s">
        <v>53</v>
      </c>
      <c r="H1901" t="s">
        <v>51</v>
      </c>
      <c r="I1901" s="3" t="s">
        <v>9369</v>
      </c>
      <c r="J1901" t="s">
        <v>492</v>
      </c>
      <c r="K1901" t="s">
        <v>55</v>
      </c>
      <c r="L1901" t="s">
        <v>51</v>
      </c>
      <c r="M1901" t="s">
        <v>51</v>
      </c>
      <c r="N1901" t="s">
        <v>55</v>
      </c>
      <c r="O1901" t="s">
        <v>56</v>
      </c>
      <c r="P1901" t="s">
        <v>51</v>
      </c>
      <c r="Q1901" s="1" t="s">
        <v>8508</v>
      </c>
      <c r="R1901" t="s">
        <v>8565</v>
      </c>
      <c r="S1901" t="s">
        <v>1225</v>
      </c>
      <c r="T1901" t="s">
        <v>2103</v>
      </c>
      <c r="U1901">
        <f t="shared" si="232"/>
        <v>2015</v>
      </c>
      <c r="V1901" t="str">
        <f t="shared" si="236"/>
        <v>01</v>
      </c>
      <c r="W1901" t="str">
        <f t="shared" si="237"/>
        <v>01</v>
      </c>
      <c r="X1901" s="8">
        <f t="shared" si="238"/>
        <v>42005</v>
      </c>
      <c r="Y1901">
        <f t="shared" si="233"/>
        <v>10</v>
      </c>
      <c r="Z1901" t="str">
        <f t="shared" si="234"/>
        <v>GRUENFARBE</v>
      </c>
      <c r="AA1901" s="9" t="str">
        <f t="shared" si="235"/>
        <v>01.01.2015</v>
      </c>
      <c r="AB1901" s="9" t="str">
        <f t="shared" si="239"/>
        <v>Nein</v>
      </c>
    </row>
    <row r="1902" spans="1:28" x14ac:dyDescent="0.25">
      <c r="A1902" t="s">
        <v>8566</v>
      </c>
      <c r="B1902" t="s">
        <v>8567</v>
      </c>
      <c r="C1902" t="s">
        <v>8568</v>
      </c>
      <c r="D1902" t="s">
        <v>6731</v>
      </c>
      <c r="E1902" t="s">
        <v>8569</v>
      </c>
      <c r="F1902" t="s">
        <v>51</v>
      </c>
      <c r="G1902" t="s">
        <v>66</v>
      </c>
      <c r="H1902" t="s">
        <v>51</v>
      </c>
      <c r="I1902" s="3" t="s">
        <v>9277</v>
      </c>
      <c r="J1902" t="s">
        <v>54</v>
      </c>
      <c r="K1902" t="s">
        <v>59</v>
      </c>
      <c r="L1902" t="s">
        <v>51</v>
      </c>
      <c r="M1902" t="s">
        <v>51</v>
      </c>
      <c r="N1902" t="s">
        <v>59</v>
      </c>
      <c r="O1902" t="s">
        <v>56</v>
      </c>
      <c r="P1902" t="s">
        <v>74</v>
      </c>
      <c r="Q1902" s="1" t="s">
        <v>8508</v>
      </c>
      <c r="R1902" t="s">
        <v>51</v>
      </c>
      <c r="S1902" t="s">
        <v>918</v>
      </c>
      <c r="T1902" t="s">
        <v>1625</v>
      </c>
      <c r="U1902">
        <f t="shared" si="232"/>
        <v>2014</v>
      </c>
      <c r="V1902" t="str">
        <f t="shared" si="236"/>
        <v>01</v>
      </c>
      <c r="W1902" t="str">
        <f t="shared" si="237"/>
        <v>01</v>
      </c>
      <c r="X1902" s="8">
        <f t="shared" si="238"/>
        <v>41640</v>
      </c>
      <c r="Y1902">
        <f t="shared" si="233"/>
        <v>10</v>
      </c>
      <c r="Z1902" t="str">
        <f t="shared" si="234"/>
        <v>GRUENFARBE</v>
      </c>
      <c r="AA1902" s="9" t="str">
        <f t="shared" si="235"/>
        <v>01.01.2014</v>
      </c>
      <c r="AB1902" s="9" t="str">
        <f t="shared" si="239"/>
        <v>Nein</v>
      </c>
    </row>
    <row r="1903" spans="1:28" x14ac:dyDescent="0.25">
      <c r="A1903" t="s">
        <v>8570</v>
      </c>
      <c r="B1903" t="s">
        <v>51</v>
      </c>
      <c r="C1903" t="s">
        <v>8571</v>
      </c>
      <c r="D1903" t="s">
        <v>2307</v>
      </c>
      <c r="E1903" t="s">
        <v>8572</v>
      </c>
      <c r="F1903" t="s">
        <v>51</v>
      </c>
      <c r="G1903" t="s">
        <v>66</v>
      </c>
      <c r="H1903" t="s">
        <v>51</v>
      </c>
      <c r="I1903" s="3" t="s">
        <v>9277</v>
      </c>
      <c r="J1903" t="s">
        <v>54</v>
      </c>
      <c r="K1903" t="s">
        <v>59</v>
      </c>
      <c r="L1903" t="s">
        <v>51</v>
      </c>
      <c r="M1903" t="s">
        <v>51</v>
      </c>
      <c r="N1903" t="s">
        <v>59</v>
      </c>
      <c r="O1903" t="s">
        <v>56</v>
      </c>
      <c r="P1903" t="s">
        <v>74</v>
      </c>
      <c r="Q1903" s="1" t="s">
        <v>8508</v>
      </c>
      <c r="R1903" t="s">
        <v>51</v>
      </c>
      <c r="S1903" t="s">
        <v>450</v>
      </c>
      <c r="T1903" t="s">
        <v>1625</v>
      </c>
      <c r="U1903">
        <f t="shared" si="232"/>
        <v>2014</v>
      </c>
      <c r="V1903" t="str">
        <f t="shared" si="236"/>
        <v>01</v>
      </c>
      <c r="W1903" t="str">
        <f t="shared" si="237"/>
        <v>01</v>
      </c>
      <c r="X1903" s="8">
        <f t="shared" si="238"/>
        <v>41640</v>
      </c>
      <c r="Y1903">
        <f t="shared" si="233"/>
        <v>10</v>
      </c>
      <c r="Z1903" t="str">
        <f t="shared" si="234"/>
        <v>GRUENFARBE</v>
      </c>
      <c r="AA1903" s="9" t="str">
        <f t="shared" si="235"/>
        <v>01.01.2014</v>
      </c>
      <c r="AB1903" s="9" t="str">
        <f t="shared" si="239"/>
        <v>Nein</v>
      </c>
    </row>
    <row r="1904" spans="1:28" x14ac:dyDescent="0.25">
      <c r="A1904" t="s">
        <v>8573</v>
      </c>
      <c r="B1904" t="s">
        <v>8574</v>
      </c>
      <c r="C1904" t="s">
        <v>51</v>
      </c>
      <c r="D1904" t="s">
        <v>7722</v>
      </c>
      <c r="E1904" t="s">
        <v>8575</v>
      </c>
      <c r="F1904" t="s">
        <v>51</v>
      </c>
      <c r="G1904" t="s">
        <v>77</v>
      </c>
      <c r="H1904" t="s">
        <v>51</v>
      </c>
      <c r="I1904" s="3" t="s">
        <v>9335</v>
      </c>
      <c r="J1904" t="s">
        <v>54</v>
      </c>
      <c r="K1904" t="s">
        <v>59</v>
      </c>
      <c r="L1904" t="s">
        <v>51</v>
      </c>
      <c r="M1904" t="s">
        <v>51</v>
      </c>
      <c r="N1904" t="s">
        <v>59</v>
      </c>
      <c r="O1904" t="s">
        <v>56</v>
      </c>
      <c r="P1904" t="s">
        <v>51</v>
      </c>
      <c r="Q1904" s="1" t="s">
        <v>8508</v>
      </c>
      <c r="R1904" t="s">
        <v>8576</v>
      </c>
      <c r="S1904" t="s">
        <v>1225</v>
      </c>
      <c r="T1904" t="s">
        <v>6041</v>
      </c>
      <c r="U1904">
        <f t="shared" si="232"/>
        <v>2013</v>
      </c>
      <c r="V1904" t="str">
        <f t="shared" si="236"/>
        <v>01</v>
      </c>
      <c r="W1904" t="str">
        <f t="shared" si="237"/>
        <v>01</v>
      </c>
      <c r="X1904" s="8">
        <f t="shared" si="238"/>
        <v>41275</v>
      </c>
      <c r="Y1904">
        <f t="shared" si="233"/>
        <v>10</v>
      </c>
      <c r="Z1904" t="str">
        <f t="shared" si="234"/>
        <v>GRUENFARBE</v>
      </c>
      <c r="AA1904" s="9" t="str">
        <f t="shared" si="235"/>
        <v>01.01.2013</v>
      </c>
      <c r="AB1904" s="9" t="str">
        <f t="shared" si="239"/>
        <v>Nein</v>
      </c>
    </row>
    <row r="1905" spans="1:28" x14ac:dyDescent="0.25">
      <c r="A1905" t="s">
        <v>8577</v>
      </c>
      <c r="B1905" t="s">
        <v>914</v>
      </c>
      <c r="C1905" t="s">
        <v>51</v>
      </c>
      <c r="D1905" t="s">
        <v>3521</v>
      </c>
      <c r="E1905" t="s">
        <v>3522</v>
      </c>
      <c r="F1905" t="s">
        <v>8578</v>
      </c>
      <c r="G1905" t="s">
        <v>63</v>
      </c>
      <c r="H1905" t="s">
        <v>51</v>
      </c>
      <c r="I1905" s="3" t="s">
        <v>9594</v>
      </c>
      <c r="J1905" t="s">
        <v>54</v>
      </c>
      <c r="K1905" t="s">
        <v>59</v>
      </c>
      <c r="L1905" t="s">
        <v>51</v>
      </c>
      <c r="M1905" t="s">
        <v>51</v>
      </c>
      <c r="N1905" t="s">
        <v>59</v>
      </c>
      <c r="O1905" t="s">
        <v>56</v>
      </c>
      <c r="P1905" t="s">
        <v>74</v>
      </c>
      <c r="Q1905" s="1" t="s">
        <v>8508</v>
      </c>
      <c r="R1905" t="s">
        <v>8579</v>
      </c>
      <c r="S1905" t="s">
        <v>2708</v>
      </c>
      <c r="T1905" t="s">
        <v>471</v>
      </c>
      <c r="U1905">
        <f t="shared" si="232"/>
        <v>2012</v>
      </c>
      <c r="V1905" t="str">
        <f t="shared" si="236"/>
        <v>01</v>
      </c>
      <c r="W1905" t="str">
        <f t="shared" si="237"/>
        <v>01</v>
      </c>
      <c r="X1905" s="8">
        <f t="shared" si="238"/>
        <v>40909</v>
      </c>
      <c r="Y1905">
        <f t="shared" si="233"/>
        <v>10</v>
      </c>
      <c r="Z1905" t="str">
        <f t="shared" si="234"/>
        <v>GRUENFARBE</v>
      </c>
      <c r="AA1905" s="9" t="str">
        <f t="shared" si="235"/>
        <v>01.01.2012</v>
      </c>
      <c r="AB1905" s="9" t="str">
        <f t="shared" si="239"/>
        <v>Nein</v>
      </c>
    </row>
    <row r="1906" spans="1:28" x14ac:dyDescent="0.25">
      <c r="A1906" t="s">
        <v>8591</v>
      </c>
      <c r="B1906" t="s">
        <v>8592</v>
      </c>
      <c r="C1906" t="s">
        <v>8593</v>
      </c>
      <c r="D1906" t="s">
        <v>8594</v>
      </c>
      <c r="E1906" t="s">
        <v>8595</v>
      </c>
      <c r="F1906" t="s">
        <v>51</v>
      </c>
      <c r="G1906" t="s">
        <v>79</v>
      </c>
      <c r="H1906" t="s">
        <v>51</v>
      </c>
      <c r="I1906" s="3" t="s">
        <v>9956</v>
      </c>
      <c r="J1906" t="s">
        <v>54</v>
      </c>
      <c r="K1906" t="s">
        <v>59</v>
      </c>
      <c r="L1906" t="s">
        <v>51</v>
      </c>
      <c r="M1906" t="s">
        <v>51</v>
      </c>
      <c r="N1906" t="s">
        <v>59</v>
      </c>
      <c r="O1906" t="s">
        <v>56</v>
      </c>
      <c r="P1906" t="s">
        <v>74</v>
      </c>
      <c r="Q1906" s="1" t="s">
        <v>8508</v>
      </c>
      <c r="R1906" t="s">
        <v>8596</v>
      </c>
      <c r="S1906" t="s">
        <v>450</v>
      </c>
      <c r="T1906" t="s">
        <v>1625</v>
      </c>
      <c r="U1906">
        <f t="shared" si="232"/>
        <v>2012</v>
      </c>
      <c r="V1906" t="str">
        <f t="shared" si="236"/>
        <v>05</v>
      </c>
      <c r="W1906" t="str">
        <f t="shared" si="237"/>
        <v>11</v>
      </c>
      <c r="X1906" s="8">
        <f t="shared" si="238"/>
        <v>41040</v>
      </c>
      <c r="Y1906">
        <f t="shared" si="233"/>
        <v>10</v>
      </c>
      <c r="Z1906" t="str">
        <f t="shared" si="234"/>
        <v>GRUENFARBE</v>
      </c>
      <c r="AA1906" s="9" t="str">
        <f t="shared" si="235"/>
        <v>11.05.2012</v>
      </c>
      <c r="AB1906" s="9" t="str">
        <f t="shared" si="239"/>
        <v>Nein</v>
      </c>
    </row>
    <row r="1907" spans="1:28" x14ac:dyDescent="0.25">
      <c r="A1907" t="s">
        <v>8661</v>
      </c>
      <c r="B1907" t="s">
        <v>3121</v>
      </c>
      <c r="C1907" t="s">
        <v>8662</v>
      </c>
      <c r="D1907" t="s">
        <v>8663</v>
      </c>
      <c r="E1907" t="s">
        <v>8664</v>
      </c>
      <c r="F1907" t="s">
        <v>51</v>
      </c>
      <c r="G1907" t="s">
        <v>79</v>
      </c>
      <c r="H1907" t="s">
        <v>6337</v>
      </c>
      <c r="I1907" s="3" t="s">
        <v>10058</v>
      </c>
      <c r="J1907" t="s">
        <v>54</v>
      </c>
      <c r="K1907" t="s">
        <v>59</v>
      </c>
      <c r="L1907" t="s">
        <v>51</v>
      </c>
      <c r="M1907" t="s">
        <v>51</v>
      </c>
      <c r="N1907" t="s">
        <v>59</v>
      </c>
      <c r="O1907" t="s">
        <v>56</v>
      </c>
      <c r="P1907" t="s">
        <v>74</v>
      </c>
      <c r="Q1907" s="1" t="s">
        <v>8508</v>
      </c>
      <c r="R1907" t="s">
        <v>8665</v>
      </c>
      <c r="S1907" t="s">
        <v>1225</v>
      </c>
      <c r="T1907" t="s">
        <v>1356</v>
      </c>
      <c r="U1907">
        <f t="shared" si="232"/>
        <v>2012</v>
      </c>
      <c r="V1907" t="str">
        <f t="shared" si="236"/>
        <v>02</v>
      </c>
      <c r="W1907" t="str">
        <f t="shared" si="237"/>
        <v>16</v>
      </c>
      <c r="X1907" s="8">
        <f t="shared" si="238"/>
        <v>40955</v>
      </c>
      <c r="Y1907">
        <f t="shared" si="233"/>
        <v>10</v>
      </c>
      <c r="Z1907" t="str">
        <f t="shared" si="234"/>
        <v>GRUENFARBE</v>
      </c>
      <c r="AA1907" s="9" t="str">
        <f t="shared" si="235"/>
        <v>16.02.2012</v>
      </c>
      <c r="AB1907" s="9" t="str">
        <f t="shared" si="239"/>
        <v>Nein</v>
      </c>
    </row>
    <row r="1908" spans="1:28" x14ac:dyDescent="0.25">
      <c r="A1908" t="s">
        <v>8585</v>
      </c>
      <c r="B1908" t="s">
        <v>4380</v>
      </c>
      <c r="C1908" t="s">
        <v>8586</v>
      </c>
      <c r="D1908" t="s">
        <v>6583</v>
      </c>
      <c r="E1908" t="s">
        <v>8587</v>
      </c>
      <c r="F1908" t="s">
        <v>51</v>
      </c>
      <c r="G1908" t="s">
        <v>69</v>
      </c>
      <c r="H1908" t="s">
        <v>51</v>
      </c>
      <c r="I1908" s="3" t="s">
        <v>9304</v>
      </c>
      <c r="J1908" t="s">
        <v>54</v>
      </c>
      <c r="K1908" t="s">
        <v>59</v>
      </c>
      <c r="L1908" t="s">
        <v>51</v>
      </c>
      <c r="M1908" t="s">
        <v>51</v>
      </c>
      <c r="N1908" t="s">
        <v>59</v>
      </c>
      <c r="O1908" t="s">
        <v>56</v>
      </c>
      <c r="P1908" t="s">
        <v>74</v>
      </c>
      <c r="Q1908" s="1" t="s">
        <v>8508</v>
      </c>
      <c r="R1908" t="s">
        <v>8588</v>
      </c>
      <c r="S1908" t="s">
        <v>1225</v>
      </c>
      <c r="T1908" t="s">
        <v>1523</v>
      </c>
      <c r="U1908">
        <f t="shared" si="232"/>
        <v>2011</v>
      </c>
      <c r="V1908" t="str">
        <f t="shared" si="236"/>
        <v>01</v>
      </c>
      <c r="W1908" t="str">
        <f t="shared" si="237"/>
        <v>01</v>
      </c>
      <c r="X1908" s="8">
        <f t="shared" si="238"/>
        <v>40544</v>
      </c>
      <c r="Y1908">
        <f t="shared" si="233"/>
        <v>10</v>
      </c>
      <c r="Z1908" t="str">
        <f t="shared" si="234"/>
        <v>GRUENFARBE</v>
      </c>
      <c r="AA1908" s="9" t="str">
        <f t="shared" si="235"/>
        <v>01.01.2011</v>
      </c>
      <c r="AB1908" s="9" t="str">
        <f t="shared" si="239"/>
        <v>Nein</v>
      </c>
    </row>
    <row r="1909" spans="1:28" x14ac:dyDescent="0.25">
      <c r="A1909" t="s">
        <v>8675</v>
      </c>
      <c r="B1909" t="s">
        <v>8676</v>
      </c>
      <c r="C1909" t="s">
        <v>8677</v>
      </c>
      <c r="D1909" t="s">
        <v>1286</v>
      </c>
      <c r="E1909" t="s">
        <v>8678</v>
      </c>
      <c r="F1909" t="s">
        <v>51</v>
      </c>
      <c r="G1909" t="s">
        <v>594</v>
      </c>
      <c r="H1909" t="s">
        <v>8679</v>
      </c>
      <c r="I1909" s="3" t="s">
        <v>10061</v>
      </c>
      <c r="J1909" t="s">
        <v>54</v>
      </c>
      <c r="K1909" t="s">
        <v>463</v>
      </c>
      <c r="L1909" t="s">
        <v>51</v>
      </c>
      <c r="M1909" t="s">
        <v>51</v>
      </c>
      <c r="N1909" t="s">
        <v>463</v>
      </c>
      <c r="O1909" t="s">
        <v>56</v>
      </c>
      <c r="P1909" t="s">
        <v>74</v>
      </c>
      <c r="Q1909" s="1" t="s">
        <v>8508</v>
      </c>
      <c r="R1909" t="s">
        <v>51</v>
      </c>
      <c r="S1909" t="s">
        <v>1225</v>
      </c>
      <c r="T1909" t="s">
        <v>902</v>
      </c>
      <c r="U1909">
        <f t="shared" si="232"/>
        <v>2011</v>
      </c>
      <c r="V1909" t="str">
        <f t="shared" si="236"/>
        <v>11</v>
      </c>
      <c r="W1909" t="str">
        <f t="shared" si="237"/>
        <v>30</v>
      </c>
      <c r="X1909" s="8">
        <f t="shared" si="238"/>
        <v>40877</v>
      </c>
      <c r="Y1909">
        <f t="shared" si="233"/>
        <v>10</v>
      </c>
      <c r="Z1909" t="str">
        <f t="shared" si="234"/>
        <v>GRUENFARBE</v>
      </c>
      <c r="AA1909" s="9" t="str">
        <f t="shared" si="235"/>
        <v>30.11.2011</v>
      </c>
      <c r="AB1909" s="9" t="str">
        <f t="shared" si="239"/>
        <v>Nein</v>
      </c>
    </row>
    <row r="1910" spans="1:28" x14ac:dyDescent="0.25">
      <c r="A1910" t="s">
        <v>8520</v>
      </c>
      <c r="B1910" t="s">
        <v>51</v>
      </c>
      <c r="C1910" t="s">
        <v>8521</v>
      </c>
      <c r="D1910" t="s">
        <v>3804</v>
      </c>
      <c r="E1910" t="s">
        <v>8522</v>
      </c>
      <c r="F1910" t="s">
        <v>8523</v>
      </c>
      <c r="G1910" t="s">
        <v>79</v>
      </c>
      <c r="H1910" t="s">
        <v>51</v>
      </c>
      <c r="I1910" s="3" t="s">
        <v>9269</v>
      </c>
      <c r="J1910" t="s">
        <v>54</v>
      </c>
      <c r="K1910" t="s">
        <v>59</v>
      </c>
      <c r="L1910" t="s">
        <v>51</v>
      </c>
      <c r="M1910" t="s">
        <v>51</v>
      </c>
      <c r="N1910" t="s">
        <v>59</v>
      </c>
      <c r="O1910" t="s">
        <v>56</v>
      </c>
      <c r="P1910" t="s">
        <v>51</v>
      </c>
      <c r="Q1910" s="1" t="s">
        <v>8508</v>
      </c>
      <c r="R1910" t="s">
        <v>51</v>
      </c>
      <c r="S1910" t="s">
        <v>51</v>
      </c>
      <c r="T1910" t="s">
        <v>51</v>
      </c>
      <c r="U1910">
        <f t="shared" si="232"/>
        <v>2010</v>
      </c>
      <c r="V1910" t="str">
        <f t="shared" si="236"/>
        <v>01</v>
      </c>
      <c r="W1910" t="str">
        <f t="shared" si="237"/>
        <v>01</v>
      </c>
      <c r="X1910" s="8">
        <f t="shared" si="238"/>
        <v>40179</v>
      </c>
      <c r="Y1910">
        <f t="shared" si="233"/>
        <v>10</v>
      </c>
      <c r="Z1910" t="str">
        <f t="shared" si="234"/>
        <v>GRUENFARBE</v>
      </c>
      <c r="AA1910" s="9" t="str">
        <f t="shared" si="235"/>
        <v>01.01.2010</v>
      </c>
      <c r="AB1910" s="9" t="str">
        <f t="shared" si="239"/>
        <v>Nein</v>
      </c>
    </row>
    <row r="1911" spans="1:28" x14ac:dyDescent="0.25">
      <c r="A1911" t="s">
        <v>8524</v>
      </c>
      <c r="B1911" t="s">
        <v>51</v>
      </c>
      <c r="C1911" t="s">
        <v>8525</v>
      </c>
      <c r="D1911" t="s">
        <v>3804</v>
      </c>
      <c r="E1911" t="s">
        <v>8526</v>
      </c>
      <c r="F1911" t="s">
        <v>8527</v>
      </c>
      <c r="G1911" t="s">
        <v>79</v>
      </c>
      <c r="H1911" t="s">
        <v>51</v>
      </c>
      <c r="I1911" s="3" t="s">
        <v>9269</v>
      </c>
      <c r="J1911" t="s">
        <v>54</v>
      </c>
      <c r="K1911" t="s">
        <v>59</v>
      </c>
      <c r="L1911" t="s">
        <v>51</v>
      </c>
      <c r="M1911" t="s">
        <v>51</v>
      </c>
      <c r="N1911" t="s">
        <v>59</v>
      </c>
      <c r="O1911" t="s">
        <v>56</v>
      </c>
      <c r="P1911" t="s">
        <v>51</v>
      </c>
      <c r="Q1911" s="1" t="s">
        <v>8508</v>
      </c>
      <c r="R1911" t="s">
        <v>51</v>
      </c>
      <c r="S1911" t="s">
        <v>51</v>
      </c>
      <c r="T1911" t="s">
        <v>51</v>
      </c>
      <c r="U1911">
        <f t="shared" si="232"/>
        <v>2010</v>
      </c>
      <c r="V1911" t="str">
        <f t="shared" si="236"/>
        <v>01</v>
      </c>
      <c r="W1911" t="str">
        <f t="shared" si="237"/>
        <v>01</v>
      </c>
      <c r="X1911" s="8">
        <f t="shared" si="238"/>
        <v>40179</v>
      </c>
      <c r="Y1911">
        <f t="shared" si="233"/>
        <v>10</v>
      </c>
      <c r="Z1911" t="str">
        <f t="shared" si="234"/>
        <v>GRUENFARBE</v>
      </c>
      <c r="AA1911" s="9" t="str">
        <f t="shared" si="235"/>
        <v>01.01.2010</v>
      </c>
      <c r="AB1911" s="9" t="str">
        <f t="shared" si="239"/>
        <v>Nein</v>
      </c>
    </row>
    <row r="1912" spans="1:28" x14ac:dyDescent="0.25">
      <c r="A1912" t="s">
        <v>8528</v>
      </c>
      <c r="B1912" t="s">
        <v>51</v>
      </c>
      <c r="C1912" t="s">
        <v>8529</v>
      </c>
      <c r="D1912" t="s">
        <v>8530</v>
      </c>
      <c r="E1912" t="s">
        <v>8531</v>
      </c>
      <c r="F1912" t="s">
        <v>8532</v>
      </c>
      <c r="G1912" t="s">
        <v>77</v>
      </c>
      <c r="H1912" t="s">
        <v>51</v>
      </c>
      <c r="I1912" s="3" t="s">
        <v>9269</v>
      </c>
      <c r="J1912" t="s">
        <v>54</v>
      </c>
      <c r="K1912" t="s">
        <v>59</v>
      </c>
      <c r="L1912" t="s">
        <v>51</v>
      </c>
      <c r="M1912" t="s">
        <v>51</v>
      </c>
      <c r="N1912" t="s">
        <v>59</v>
      </c>
      <c r="O1912" t="s">
        <v>56</v>
      </c>
      <c r="P1912" t="s">
        <v>51</v>
      </c>
      <c r="Q1912" s="1" t="s">
        <v>8508</v>
      </c>
      <c r="R1912" t="s">
        <v>51</v>
      </c>
      <c r="S1912" t="s">
        <v>51</v>
      </c>
      <c r="T1912" t="s">
        <v>51</v>
      </c>
      <c r="U1912">
        <f t="shared" si="232"/>
        <v>2010</v>
      </c>
      <c r="V1912" t="str">
        <f t="shared" si="236"/>
        <v>01</v>
      </c>
      <c r="W1912" t="str">
        <f t="shared" si="237"/>
        <v>01</v>
      </c>
      <c r="X1912" s="8">
        <f t="shared" si="238"/>
        <v>40179</v>
      </c>
      <c r="Y1912">
        <f t="shared" si="233"/>
        <v>10</v>
      </c>
      <c r="Z1912" t="str">
        <f t="shared" si="234"/>
        <v>GRUENFARBE</v>
      </c>
      <c r="AA1912" s="9" t="str">
        <f t="shared" si="235"/>
        <v>01.01.2010</v>
      </c>
      <c r="AB1912" s="9" t="str">
        <f t="shared" si="239"/>
        <v>Nein</v>
      </c>
    </row>
    <row r="1913" spans="1:28" x14ac:dyDescent="0.25">
      <c r="A1913" t="s">
        <v>8533</v>
      </c>
      <c r="B1913" t="s">
        <v>51</v>
      </c>
      <c r="C1913" t="s">
        <v>8534</v>
      </c>
      <c r="D1913" t="s">
        <v>8535</v>
      </c>
      <c r="E1913" t="s">
        <v>8536</v>
      </c>
      <c r="F1913" t="s">
        <v>8537</v>
      </c>
      <c r="G1913" t="s">
        <v>53</v>
      </c>
      <c r="H1913" t="s">
        <v>51</v>
      </c>
      <c r="I1913" s="3" t="s">
        <v>9269</v>
      </c>
      <c r="J1913" t="s">
        <v>54</v>
      </c>
      <c r="K1913" t="s">
        <v>59</v>
      </c>
      <c r="L1913" t="s">
        <v>51</v>
      </c>
      <c r="M1913" t="s">
        <v>51</v>
      </c>
      <c r="N1913" t="s">
        <v>59</v>
      </c>
      <c r="O1913" t="s">
        <v>56</v>
      </c>
      <c r="P1913" t="s">
        <v>51</v>
      </c>
      <c r="Q1913" s="1" t="s">
        <v>8508</v>
      </c>
      <c r="R1913" t="s">
        <v>51</v>
      </c>
      <c r="S1913" t="s">
        <v>51</v>
      </c>
      <c r="T1913" t="s">
        <v>51</v>
      </c>
      <c r="U1913">
        <f t="shared" si="232"/>
        <v>2010</v>
      </c>
      <c r="V1913" t="str">
        <f t="shared" si="236"/>
        <v>01</v>
      </c>
      <c r="W1913" t="str">
        <f t="shared" si="237"/>
        <v>01</v>
      </c>
      <c r="X1913" s="8">
        <f t="shared" si="238"/>
        <v>40179</v>
      </c>
      <c r="Y1913">
        <f t="shared" si="233"/>
        <v>10</v>
      </c>
      <c r="Z1913" t="str">
        <f t="shared" si="234"/>
        <v>GRUENFARBE</v>
      </c>
      <c r="AA1913" s="9" t="str">
        <f t="shared" si="235"/>
        <v>01.01.2010</v>
      </c>
      <c r="AB1913" s="9" t="str">
        <f t="shared" si="239"/>
        <v>Nein</v>
      </c>
    </row>
    <row r="1914" spans="1:28" x14ac:dyDescent="0.25">
      <c r="A1914" t="s">
        <v>8543</v>
      </c>
      <c r="B1914" t="s">
        <v>51</v>
      </c>
      <c r="C1914" t="s">
        <v>8544</v>
      </c>
      <c r="D1914" t="s">
        <v>8545</v>
      </c>
      <c r="E1914" t="s">
        <v>8546</v>
      </c>
      <c r="F1914" t="s">
        <v>8547</v>
      </c>
      <c r="G1914" t="s">
        <v>58</v>
      </c>
      <c r="H1914" t="s">
        <v>51</v>
      </c>
      <c r="I1914" s="3" t="s">
        <v>9269</v>
      </c>
      <c r="J1914" t="s">
        <v>54</v>
      </c>
      <c r="K1914" t="s">
        <v>59</v>
      </c>
      <c r="L1914" t="s">
        <v>51</v>
      </c>
      <c r="M1914" t="s">
        <v>51</v>
      </c>
      <c r="N1914" t="s">
        <v>59</v>
      </c>
      <c r="O1914" t="s">
        <v>56</v>
      </c>
      <c r="P1914" t="s">
        <v>51</v>
      </c>
      <c r="Q1914" s="1" t="s">
        <v>8508</v>
      </c>
      <c r="R1914" t="s">
        <v>51</v>
      </c>
      <c r="S1914" t="s">
        <v>51</v>
      </c>
      <c r="T1914" t="s">
        <v>51</v>
      </c>
      <c r="U1914">
        <f t="shared" si="232"/>
        <v>2010</v>
      </c>
      <c r="V1914" t="str">
        <f t="shared" si="236"/>
        <v>01</v>
      </c>
      <c r="W1914" t="str">
        <f t="shared" si="237"/>
        <v>01</v>
      </c>
      <c r="X1914" s="8">
        <f t="shared" si="238"/>
        <v>40179</v>
      </c>
      <c r="Y1914">
        <f t="shared" si="233"/>
        <v>10</v>
      </c>
      <c r="Z1914" t="str">
        <f t="shared" si="234"/>
        <v>GRUENFARBE</v>
      </c>
      <c r="AA1914" s="9" t="str">
        <f t="shared" si="235"/>
        <v>01.01.2010</v>
      </c>
      <c r="AB1914" s="9" t="str">
        <f t="shared" si="239"/>
        <v>Nein</v>
      </c>
    </row>
    <row r="1915" spans="1:28" x14ac:dyDescent="0.25">
      <c r="A1915" t="s">
        <v>8548</v>
      </c>
      <c r="B1915" t="s">
        <v>51</v>
      </c>
      <c r="C1915" t="s">
        <v>8549</v>
      </c>
      <c r="D1915" t="s">
        <v>8545</v>
      </c>
      <c r="E1915" t="s">
        <v>8550</v>
      </c>
      <c r="F1915" t="s">
        <v>8551</v>
      </c>
      <c r="G1915" t="s">
        <v>58</v>
      </c>
      <c r="H1915" t="s">
        <v>51</v>
      </c>
      <c r="I1915" s="3" t="s">
        <v>9269</v>
      </c>
      <c r="J1915" t="s">
        <v>54</v>
      </c>
      <c r="K1915" t="s">
        <v>59</v>
      </c>
      <c r="L1915" t="s">
        <v>51</v>
      </c>
      <c r="M1915" t="s">
        <v>51</v>
      </c>
      <c r="N1915" t="s">
        <v>59</v>
      </c>
      <c r="O1915" t="s">
        <v>56</v>
      </c>
      <c r="P1915" t="s">
        <v>51</v>
      </c>
      <c r="Q1915" s="1" t="s">
        <v>8508</v>
      </c>
      <c r="R1915" t="s">
        <v>51</v>
      </c>
      <c r="S1915" t="s">
        <v>51</v>
      </c>
      <c r="T1915" t="s">
        <v>51</v>
      </c>
      <c r="U1915">
        <f t="shared" si="232"/>
        <v>2010</v>
      </c>
      <c r="V1915" t="str">
        <f t="shared" si="236"/>
        <v>01</v>
      </c>
      <c r="W1915" t="str">
        <f t="shared" si="237"/>
        <v>01</v>
      </c>
      <c r="X1915" s="8">
        <f t="shared" si="238"/>
        <v>40179</v>
      </c>
      <c r="Y1915">
        <f t="shared" si="233"/>
        <v>10</v>
      </c>
      <c r="Z1915" t="str">
        <f t="shared" si="234"/>
        <v>GRUENFARBE</v>
      </c>
      <c r="AA1915" s="9" t="str">
        <f t="shared" si="235"/>
        <v>01.01.2010</v>
      </c>
      <c r="AB1915" s="9" t="str">
        <f t="shared" si="239"/>
        <v>Nein</v>
      </c>
    </row>
    <row r="1916" spans="1:28" x14ac:dyDescent="0.25">
      <c r="A1916" t="s">
        <v>8556</v>
      </c>
      <c r="B1916" t="s">
        <v>51</v>
      </c>
      <c r="C1916" t="s">
        <v>8557</v>
      </c>
      <c r="D1916" t="s">
        <v>4722</v>
      </c>
      <c r="E1916" t="s">
        <v>8558</v>
      </c>
      <c r="F1916" t="s">
        <v>8559</v>
      </c>
      <c r="G1916" t="s">
        <v>58</v>
      </c>
      <c r="H1916" t="s">
        <v>51</v>
      </c>
      <c r="I1916" s="3" t="s">
        <v>9269</v>
      </c>
      <c r="J1916" t="s">
        <v>54</v>
      </c>
      <c r="K1916" t="s">
        <v>59</v>
      </c>
      <c r="L1916" t="s">
        <v>51</v>
      </c>
      <c r="M1916" t="s">
        <v>51</v>
      </c>
      <c r="N1916" t="s">
        <v>59</v>
      </c>
      <c r="O1916" t="s">
        <v>56</v>
      </c>
      <c r="P1916" t="s">
        <v>51</v>
      </c>
      <c r="Q1916" s="1" t="s">
        <v>8508</v>
      </c>
      <c r="R1916" t="s">
        <v>51</v>
      </c>
      <c r="S1916" t="s">
        <v>51</v>
      </c>
      <c r="T1916" t="s">
        <v>51</v>
      </c>
      <c r="U1916">
        <f t="shared" si="232"/>
        <v>2010</v>
      </c>
      <c r="V1916" t="str">
        <f t="shared" si="236"/>
        <v>01</v>
      </c>
      <c r="W1916" t="str">
        <f t="shared" si="237"/>
        <v>01</v>
      </c>
      <c r="X1916" s="8">
        <f t="shared" si="238"/>
        <v>40179</v>
      </c>
      <c r="Y1916">
        <f t="shared" si="233"/>
        <v>10</v>
      </c>
      <c r="Z1916" t="str">
        <f t="shared" si="234"/>
        <v>GRUENFARBE</v>
      </c>
      <c r="AA1916" s="9" t="str">
        <f t="shared" si="235"/>
        <v>01.01.2010</v>
      </c>
      <c r="AB1916" s="9" t="str">
        <f t="shared" si="239"/>
        <v>Nein</v>
      </c>
    </row>
    <row r="1917" spans="1:28" x14ac:dyDescent="0.25">
      <c r="A1917" t="s">
        <v>8666</v>
      </c>
      <c r="B1917" t="s">
        <v>7640</v>
      </c>
      <c r="C1917" t="s">
        <v>8667</v>
      </c>
      <c r="D1917" t="s">
        <v>4842</v>
      </c>
      <c r="E1917" t="s">
        <v>8668</v>
      </c>
      <c r="F1917" t="s">
        <v>51</v>
      </c>
      <c r="G1917" t="s">
        <v>66</v>
      </c>
      <c r="H1917" t="s">
        <v>8668</v>
      </c>
      <c r="I1917" s="3" t="s">
        <v>10059</v>
      </c>
      <c r="J1917" t="s">
        <v>54</v>
      </c>
      <c r="K1917" t="s">
        <v>59</v>
      </c>
      <c r="L1917" t="s">
        <v>51</v>
      </c>
      <c r="M1917" t="s">
        <v>51</v>
      </c>
      <c r="N1917" t="s">
        <v>59</v>
      </c>
      <c r="O1917" t="s">
        <v>56</v>
      </c>
      <c r="P1917" t="s">
        <v>74</v>
      </c>
      <c r="Q1917" s="1" t="s">
        <v>8508</v>
      </c>
      <c r="R1917" t="s">
        <v>8669</v>
      </c>
      <c r="S1917" t="s">
        <v>450</v>
      </c>
      <c r="T1917" t="s">
        <v>1625</v>
      </c>
      <c r="U1917">
        <f t="shared" si="232"/>
        <v>2010</v>
      </c>
      <c r="V1917" t="str">
        <f t="shared" si="236"/>
        <v>02</v>
      </c>
      <c r="W1917" t="str">
        <f t="shared" si="237"/>
        <v>25</v>
      </c>
      <c r="X1917" s="8">
        <f t="shared" si="238"/>
        <v>40234</v>
      </c>
      <c r="Y1917">
        <f t="shared" si="233"/>
        <v>10</v>
      </c>
      <c r="Z1917" t="str">
        <f t="shared" si="234"/>
        <v>GRUENFARBE</v>
      </c>
      <c r="AA1917" s="9" t="str">
        <f t="shared" si="235"/>
        <v>25.02.2010</v>
      </c>
      <c r="AB1917" s="9" t="str">
        <f t="shared" si="239"/>
        <v>Nein</v>
      </c>
    </row>
    <row r="1918" spans="1:28" x14ac:dyDescent="0.25">
      <c r="A1918" t="s">
        <v>8686</v>
      </c>
      <c r="B1918" t="s">
        <v>8687</v>
      </c>
      <c r="C1918" t="s">
        <v>51</v>
      </c>
      <c r="D1918" t="s">
        <v>8688</v>
      </c>
      <c r="E1918" t="s">
        <v>8689</v>
      </c>
      <c r="F1918" t="s">
        <v>51</v>
      </c>
      <c r="G1918" t="s">
        <v>53</v>
      </c>
      <c r="H1918" t="s">
        <v>51</v>
      </c>
      <c r="I1918" s="3" t="s">
        <v>9269</v>
      </c>
      <c r="J1918" t="s">
        <v>54</v>
      </c>
      <c r="K1918" t="s">
        <v>55</v>
      </c>
      <c r="L1918" t="s">
        <v>51</v>
      </c>
      <c r="M1918" t="s">
        <v>51</v>
      </c>
      <c r="N1918" t="s">
        <v>55</v>
      </c>
      <c r="O1918" t="s">
        <v>56</v>
      </c>
      <c r="P1918" t="s">
        <v>51</v>
      </c>
      <c r="Q1918" s="1" t="s">
        <v>8508</v>
      </c>
      <c r="R1918" t="s">
        <v>51</v>
      </c>
      <c r="S1918" t="s">
        <v>918</v>
      </c>
      <c r="T1918" t="s">
        <v>616</v>
      </c>
      <c r="U1918">
        <f t="shared" si="232"/>
        <v>2010</v>
      </c>
      <c r="V1918" t="str">
        <f t="shared" si="236"/>
        <v>01</v>
      </c>
      <c r="W1918" t="str">
        <f t="shared" si="237"/>
        <v>01</v>
      </c>
      <c r="X1918" s="8">
        <f t="shared" si="238"/>
        <v>40179</v>
      </c>
      <c r="Y1918">
        <f t="shared" si="233"/>
        <v>10</v>
      </c>
      <c r="Z1918" t="str">
        <f t="shared" si="234"/>
        <v>GRUENFARBE</v>
      </c>
      <c r="AA1918" s="9" t="str">
        <f t="shared" si="235"/>
        <v>01.01.2010</v>
      </c>
      <c r="AB1918" s="9" t="str">
        <f t="shared" si="239"/>
        <v>Nein</v>
      </c>
    </row>
    <row r="1919" spans="1:28" x14ac:dyDescent="0.25">
      <c r="A1919" t="s">
        <v>8766</v>
      </c>
      <c r="B1919" t="s">
        <v>8767</v>
      </c>
      <c r="C1919" t="s">
        <v>51</v>
      </c>
      <c r="D1919" t="s">
        <v>8768</v>
      </c>
      <c r="E1919" t="s">
        <v>8769</v>
      </c>
      <c r="F1919" t="s">
        <v>51</v>
      </c>
      <c r="G1919" t="s">
        <v>53</v>
      </c>
      <c r="H1919" t="s">
        <v>51</v>
      </c>
      <c r="I1919" s="3" t="s">
        <v>10069</v>
      </c>
      <c r="J1919" t="s">
        <v>54</v>
      </c>
      <c r="K1919" t="s">
        <v>59</v>
      </c>
      <c r="L1919" t="s">
        <v>51</v>
      </c>
      <c r="M1919" t="s">
        <v>51</v>
      </c>
      <c r="N1919" t="s">
        <v>59</v>
      </c>
      <c r="O1919" t="s">
        <v>56</v>
      </c>
      <c r="P1919" t="s">
        <v>74</v>
      </c>
      <c r="Q1919" s="1" t="s">
        <v>8508</v>
      </c>
      <c r="R1919" t="s">
        <v>51</v>
      </c>
      <c r="S1919" t="s">
        <v>1225</v>
      </c>
      <c r="T1919" t="s">
        <v>8770</v>
      </c>
      <c r="U1919">
        <f t="shared" si="232"/>
        <v>2010</v>
      </c>
      <c r="V1919" t="str">
        <f t="shared" si="236"/>
        <v>11</v>
      </c>
      <c r="W1919" t="str">
        <f t="shared" si="237"/>
        <v>24</v>
      </c>
      <c r="X1919" s="8">
        <f t="shared" si="238"/>
        <v>40506</v>
      </c>
      <c r="Y1919">
        <f t="shared" si="233"/>
        <v>10</v>
      </c>
      <c r="Z1919" t="str">
        <f t="shared" si="234"/>
        <v>GRUENFARBE</v>
      </c>
      <c r="AA1919" s="9" t="str">
        <f t="shared" si="235"/>
        <v>24.11.2010</v>
      </c>
      <c r="AB1919" s="9" t="str">
        <f t="shared" si="239"/>
        <v>Nein</v>
      </c>
    </row>
    <row r="1920" spans="1:28" x14ac:dyDescent="0.25">
      <c r="A1920" t="s">
        <v>8782</v>
      </c>
      <c r="B1920" t="s">
        <v>4948</v>
      </c>
      <c r="C1920" t="s">
        <v>51</v>
      </c>
      <c r="D1920" t="s">
        <v>2288</v>
      </c>
      <c r="E1920" t="s">
        <v>2287</v>
      </c>
      <c r="F1920" t="s">
        <v>51</v>
      </c>
      <c r="G1920" t="s">
        <v>69</v>
      </c>
      <c r="H1920" t="s">
        <v>51</v>
      </c>
      <c r="I1920" s="3" t="s">
        <v>9269</v>
      </c>
      <c r="J1920" t="s">
        <v>54</v>
      </c>
      <c r="K1920" t="s">
        <v>59</v>
      </c>
      <c r="L1920" t="s">
        <v>51</v>
      </c>
      <c r="M1920" t="s">
        <v>51</v>
      </c>
      <c r="N1920" t="s">
        <v>59</v>
      </c>
      <c r="O1920" t="s">
        <v>56</v>
      </c>
      <c r="P1920" t="s">
        <v>51</v>
      </c>
      <c r="Q1920" s="1" t="s">
        <v>8508</v>
      </c>
      <c r="R1920" t="s">
        <v>51</v>
      </c>
      <c r="S1920" t="s">
        <v>1225</v>
      </c>
      <c r="T1920" t="s">
        <v>3826</v>
      </c>
      <c r="U1920">
        <f t="shared" si="232"/>
        <v>2010</v>
      </c>
      <c r="V1920" t="str">
        <f t="shared" si="236"/>
        <v>01</v>
      </c>
      <c r="W1920" t="str">
        <f t="shared" si="237"/>
        <v>01</v>
      </c>
      <c r="X1920" s="8">
        <f t="shared" si="238"/>
        <v>40179</v>
      </c>
      <c r="Y1920">
        <f t="shared" si="233"/>
        <v>10</v>
      </c>
      <c r="Z1920" t="str">
        <f t="shared" si="234"/>
        <v>GRUENFARBE</v>
      </c>
      <c r="AA1920" s="9" t="str">
        <f t="shared" si="235"/>
        <v>01.01.2010</v>
      </c>
      <c r="AB1920" s="9" t="str">
        <f t="shared" si="239"/>
        <v>Nein</v>
      </c>
    </row>
    <row r="1921" spans="1:28" x14ac:dyDescent="0.25">
      <c r="A1921" t="s">
        <v>8783</v>
      </c>
      <c r="B1921" t="s">
        <v>51</v>
      </c>
      <c r="C1921" t="s">
        <v>51</v>
      </c>
      <c r="D1921" t="s">
        <v>6736</v>
      </c>
      <c r="E1921" t="s">
        <v>6737</v>
      </c>
      <c r="F1921" t="s">
        <v>51</v>
      </c>
      <c r="G1921" t="s">
        <v>58</v>
      </c>
      <c r="H1921" t="s">
        <v>51</v>
      </c>
      <c r="I1921" s="3" t="s">
        <v>9269</v>
      </c>
      <c r="J1921" t="s">
        <v>54</v>
      </c>
      <c r="K1921" t="s">
        <v>59</v>
      </c>
      <c r="L1921" t="s">
        <v>51</v>
      </c>
      <c r="M1921" t="s">
        <v>51</v>
      </c>
      <c r="N1921" t="s">
        <v>59</v>
      </c>
      <c r="O1921" t="s">
        <v>56</v>
      </c>
      <c r="P1921" t="s">
        <v>51</v>
      </c>
      <c r="Q1921" s="1" t="s">
        <v>8508</v>
      </c>
      <c r="R1921" t="s">
        <v>51</v>
      </c>
      <c r="S1921" t="s">
        <v>1225</v>
      </c>
      <c r="T1921" t="s">
        <v>1279</v>
      </c>
      <c r="U1921">
        <f t="shared" si="232"/>
        <v>2010</v>
      </c>
      <c r="V1921" t="str">
        <f t="shared" si="236"/>
        <v>01</v>
      </c>
      <c r="W1921" t="str">
        <f t="shared" si="237"/>
        <v>01</v>
      </c>
      <c r="X1921" s="8">
        <f t="shared" si="238"/>
        <v>40179</v>
      </c>
      <c r="Y1921">
        <f t="shared" si="233"/>
        <v>10</v>
      </c>
      <c r="Z1921" t="str">
        <f t="shared" si="234"/>
        <v>GRUENFARBE</v>
      </c>
      <c r="AA1921" s="9" t="str">
        <f t="shared" si="235"/>
        <v>01.01.2010</v>
      </c>
      <c r="AB1921" s="9" t="str">
        <f t="shared" si="239"/>
        <v>Nein</v>
      </c>
    </row>
    <row r="1922" spans="1:28" x14ac:dyDescent="0.25">
      <c r="A1922" t="s">
        <v>8808</v>
      </c>
      <c r="B1922" t="s">
        <v>8809</v>
      </c>
      <c r="C1922" t="s">
        <v>8810</v>
      </c>
      <c r="D1922" t="s">
        <v>8811</v>
      </c>
      <c r="E1922" t="s">
        <v>8812</v>
      </c>
      <c r="F1922" t="s">
        <v>51</v>
      </c>
      <c r="G1922" t="s">
        <v>53</v>
      </c>
      <c r="H1922" t="s">
        <v>51</v>
      </c>
      <c r="I1922" s="3" t="s">
        <v>10071</v>
      </c>
      <c r="J1922" t="s">
        <v>54</v>
      </c>
      <c r="K1922" t="s">
        <v>55</v>
      </c>
      <c r="L1922" t="s">
        <v>51</v>
      </c>
      <c r="M1922" t="s">
        <v>51</v>
      </c>
      <c r="N1922" t="s">
        <v>55</v>
      </c>
      <c r="O1922" t="s">
        <v>56</v>
      </c>
      <c r="P1922" t="s">
        <v>51</v>
      </c>
      <c r="Q1922" s="1" t="s">
        <v>8508</v>
      </c>
      <c r="R1922" t="s">
        <v>8813</v>
      </c>
      <c r="S1922" t="s">
        <v>918</v>
      </c>
      <c r="T1922" t="s">
        <v>616</v>
      </c>
      <c r="U1922">
        <f t="shared" si="232"/>
        <v>2010</v>
      </c>
      <c r="V1922" t="str">
        <f t="shared" si="236"/>
        <v>06</v>
      </c>
      <c r="W1922" t="str">
        <f t="shared" si="237"/>
        <v>10</v>
      </c>
      <c r="X1922" s="8">
        <f t="shared" si="238"/>
        <v>40339</v>
      </c>
      <c r="Y1922">
        <f t="shared" si="233"/>
        <v>10</v>
      </c>
      <c r="Z1922" t="str">
        <f t="shared" si="234"/>
        <v>GRUENFARBE</v>
      </c>
      <c r="AA1922" s="9" t="str">
        <f t="shared" si="235"/>
        <v>10.06.2010</v>
      </c>
      <c r="AB1922" s="9" t="str">
        <f t="shared" si="239"/>
        <v>Nein</v>
      </c>
    </row>
    <row r="1923" spans="1:28" x14ac:dyDescent="0.25">
      <c r="A1923" t="s">
        <v>8614</v>
      </c>
      <c r="B1923" t="s">
        <v>8615</v>
      </c>
      <c r="C1923" t="s">
        <v>8616</v>
      </c>
      <c r="D1923" t="s">
        <v>8617</v>
      </c>
      <c r="E1923" t="s">
        <v>8618</v>
      </c>
      <c r="F1923" t="s">
        <v>51</v>
      </c>
      <c r="G1923" t="s">
        <v>58</v>
      </c>
      <c r="H1923" t="s">
        <v>51</v>
      </c>
      <c r="I1923" s="3" t="s">
        <v>10052</v>
      </c>
      <c r="J1923" t="s">
        <v>54</v>
      </c>
      <c r="K1923" t="s">
        <v>59</v>
      </c>
      <c r="L1923" t="s">
        <v>51</v>
      </c>
      <c r="M1923" t="s">
        <v>51</v>
      </c>
      <c r="N1923" t="s">
        <v>59</v>
      </c>
      <c r="O1923" t="s">
        <v>56</v>
      </c>
      <c r="P1923" t="s">
        <v>172</v>
      </c>
      <c r="Q1923" s="1" t="s">
        <v>8508</v>
      </c>
      <c r="R1923" t="s">
        <v>8619</v>
      </c>
      <c r="S1923" t="s">
        <v>1225</v>
      </c>
      <c r="T1923" t="s">
        <v>1279</v>
      </c>
      <c r="U1923">
        <f t="shared" ref="U1923:U1986" si="240">VALUE(IF(LEN(I1923)&gt;3,RIGHT(I1923,4),1990))</f>
        <v>2009</v>
      </c>
      <c r="V1923" t="str">
        <f t="shared" si="236"/>
        <v>12</v>
      </c>
      <c r="W1923" t="str">
        <f t="shared" si="237"/>
        <v>21</v>
      </c>
      <c r="X1923" s="8">
        <f t="shared" si="238"/>
        <v>40168</v>
      </c>
      <c r="Y1923">
        <f t="shared" ref="Y1923:Y1986" si="241">VALUE(Q1923)</f>
        <v>10</v>
      </c>
      <c r="Z1923" t="str">
        <f t="shared" ref="Z1923:Z1986" si="242">IF(VALUE(U1923)&lt;1990,"ROTFARBE","GRUENFARBE")</f>
        <v>GRUENFARBE</v>
      </c>
      <c r="AA1923" s="9" t="str">
        <f t="shared" ref="AA1923:AA1986" si="243">TEXT(I1923,"DD.MM.YYYY")</f>
        <v>21.12.2009</v>
      </c>
      <c r="AB1923" s="9" t="str">
        <f t="shared" si="239"/>
        <v>Nein</v>
      </c>
    </row>
    <row r="1924" spans="1:28" x14ac:dyDescent="0.25">
      <c r="A1924" t="s">
        <v>8644</v>
      </c>
      <c r="B1924" t="s">
        <v>3121</v>
      </c>
      <c r="C1924" t="s">
        <v>8645</v>
      </c>
      <c r="D1924" t="s">
        <v>8646</v>
      </c>
      <c r="E1924" t="s">
        <v>8647</v>
      </c>
      <c r="F1924" t="s">
        <v>51</v>
      </c>
      <c r="G1924" t="s">
        <v>58</v>
      </c>
      <c r="H1924" t="s">
        <v>8648</v>
      </c>
      <c r="I1924" s="3" t="s">
        <v>10056</v>
      </c>
      <c r="J1924" t="s">
        <v>54</v>
      </c>
      <c r="K1924" t="s">
        <v>59</v>
      </c>
      <c r="L1924" t="s">
        <v>51</v>
      </c>
      <c r="M1924" t="s">
        <v>51</v>
      </c>
      <c r="N1924" t="s">
        <v>59</v>
      </c>
      <c r="O1924" t="s">
        <v>56</v>
      </c>
      <c r="P1924" t="s">
        <v>74</v>
      </c>
      <c r="Q1924" s="1" t="s">
        <v>8508</v>
      </c>
      <c r="R1924" t="s">
        <v>8649</v>
      </c>
      <c r="S1924" t="s">
        <v>1225</v>
      </c>
      <c r="T1924" t="s">
        <v>1279</v>
      </c>
      <c r="U1924">
        <f t="shared" si="240"/>
        <v>2009</v>
      </c>
      <c r="V1924" t="str">
        <f t="shared" ref="V1924:V1987" si="244">TEXT(IF(LEN(I1924)=10,MID(I1924,4,2),1),"00")</f>
        <v>02</v>
      </c>
      <c r="W1924" t="str">
        <f t="shared" ref="W1924:W1987" si="245">TEXT(IF(LEN(I1924)=10,MID(I1924,1,2),1),"00")</f>
        <v>02</v>
      </c>
      <c r="X1924" s="8">
        <f t="shared" ref="X1924:X1987" si="246">DATE(U1924,V1924,W1924)</f>
        <v>39846</v>
      </c>
      <c r="Y1924">
        <f t="shared" si="241"/>
        <v>10</v>
      </c>
      <c r="Z1924" t="str">
        <f t="shared" si="242"/>
        <v>GRUENFARBE</v>
      </c>
      <c r="AA1924" s="9" t="str">
        <f t="shared" si="243"/>
        <v>02.02.2009</v>
      </c>
      <c r="AB1924" s="9" t="str">
        <f t="shared" ref="AB1924:AB1987" si="247">IF(Y1924&gt;AD$4,"Ja","Nein")</f>
        <v>Nein</v>
      </c>
    </row>
    <row r="1925" spans="1:28" x14ac:dyDescent="0.25">
      <c r="A1925" t="s">
        <v>8696</v>
      </c>
      <c r="B1925" t="s">
        <v>51</v>
      </c>
      <c r="C1925" t="s">
        <v>51</v>
      </c>
      <c r="D1925" t="s">
        <v>2108</v>
      </c>
      <c r="E1925" t="s">
        <v>4569</v>
      </c>
      <c r="F1925" t="s">
        <v>51</v>
      </c>
      <c r="G1925" t="s">
        <v>79</v>
      </c>
      <c r="H1925" t="s">
        <v>51</v>
      </c>
      <c r="I1925" s="3" t="s">
        <v>9566</v>
      </c>
      <c r="J1925" t="s">
        <v>54</v>
      </c>
      <c r="K1925" t="s">
        <v>59</v>
      </c>
      <c r="L1925" t="s">
        <v>51</v>
      </c>
      <c r="M1925" t="s">
        <v>51</v>
      </c>
      <c r="N1925" t="s">
        <v>59</v>
      </c>
      <c r="O1925" t="s">
        <v>56</v>
      </c>
      <c r="P1925" t="s">
        <v>51</v>
      </c>
      <c r="Q1925" s="1" t="s">
        <v>8508</v>
      </c>
      <c r="R1925" t="s">
        <v>51</v>
      </c>
      <c r="S1925" t="s">
        <v>1225</v>
      </c>
      <c r="T1925" t="s">
        <v>1279</v>
      </c>
      <c r="U1925">
        <f t="shared" si="240"/>
        <v>2009</v>
      </c>
      <c r="V1925" t="str">
        <f t="shared" si="244"/>
        <v>01</v>
      </c>
      <c r="W1925" t="str">
        <f t="shared" si="245"/>
        <v>01</v>
      </c>
      <c r="X1925" s="8">
        <f t="shared" si="246"/>
        <v>39814</v>
      </c>
      <c r="Y1925">
        <f t="shared" si="241"/>
        <v>10</v>
      </c>
      <c r="Z1925" t="str">
        <f t="shared" si="242"/>
        <v>GRUENFARBE</v>
      </c>
      <c r="AA1925" s="9" t="str">
        <f t="shared" si="243"/>
        <v>01.01.2009</v>
      </c>
      <c r="AB1925" s="9" t="str">
        <f t="shared" si="247"/>
        <v>Nein</v>
      </c>
    </row>
    <row r="1926" spans="1:28" x14ac:dyDescent="0.25">
      <c r="A1926" t="s">
        <v>8700</v>
      </c>
      <c r="B1926" t="s">
        <v>8701</v>
      </c>
      <c r="C1926" t="s">
        <v>51</v>
      </c>
      <c r="D1926" t="s">
        <v>8702</v>
      </c>
      <c r="E1926" t="s">
        <v>8703</v>
      </c>
      <c r="F1926" t="s">
        <v>51</v>
      </c>
      <c r="G1926" t="s">
        <v>58</v>
      </c>
      <c r="H1926" t="s">
        <v>51</v>
      </c>
      <c r="I1926" s="3" t="s">
        <v>9566</v>
      </c>
      <c r="J1926" t="s">
        <v>54</v>
      </c>
      <c r="K1926" t="s">
        <v>59</v>
      </c>
      <c r="L1926" t="s">
        <v>51</v>
      </c>
      <c r="M1926" t="s">
        <v>51</v>
      </c>
      <c r="N1926" t="s">
        <v>59</v>
      </c>
      <c r="O1926" t="s">
        <v>56</v>
      </c>
      <c r="P1926" t="s">
        <v>51</v>
      </c>
      <c r="Q1926" s="1" t="s">
        <v>8508</v>
      </c>
      <c r="R1926" t="s">
        <v>51</v>
      </c>
      <c r="S1926" t="s">
        <v>1225</v>
      </c>
      <c r="T1926" t="s">
        <v>1279</v>
      </c>
      <c r="U1926">
        <f t="shared" si="240"/>
        <v>2009</v>
      </c>
      <c r="V1926" t="str">
        <f t="shared" si="244"/>
        <v>01</v>
      </c>
      <c r="W1926" t="str">
        <f t="shared" si="245"/>
        <v>01</v>
      </c>
      <c r="X1926" s="8">
        <f t="shared" si="246"/>
        <v>39814</v>
      </c>
      <c r="Y1926">
        <f t="shared" si="241"/>
        <v>10</v>
      </c>
      <c r="Z1926" t="str">
        <f t="shared" si="242"/>
        <v>GRUENFARBE</v>
      </c>
      <c r="AA1926" s="9" t="str">
        <f t="shared" si="243"/>
        <v>01.01.2009</v>
      </c>
      <c r="AB1926" s="9" t="str">
        <f t="shared" si="247"/>
        <v>Nein</v>
      </c>
    </row>
    <row r="1927" spans="1:28" x14ac:dyDescent="0.25">
      <c r="A1927" t="s">
        <v>8714</v>
      </c>
      <c r="B1927" t="s">
        <v>8715</v>
      </c>
      <c r="C1927" t="s">
        <v>8716</v>
      </c>
      <c r="D1927" t="s">
        <v>1847</v>
      </c>
      <c r="E1927" t="s">
        <v>8713</v>
      </c>
      <c r="F1927" t="s">
        <v>51</v>
      </c>
      <c r="G1927" t="s">
        <v>79</v>
      </c>
      <c r="H1927" t="s">
        <v>51</v>
      </c>
      <c r="I1927" s="3" t="s">
        <v>10063</v>
      </c>
      <c r="J1927" t="s">
        <v>54</v>
      </c>
      <c r="K1927" t="s">
        <v>59</v>
      </c>
      <c r="L1927" t="s">
        <v>51</v>
      </c>
      <c r="M1927" t="s">
        <v>51</v>
      </c>
      <c r="N1927" t="s">
        <v>59</v>
      </c>
      <c r="O1927" t="s">
        <v>56</v>
      </c>
      <c r="P1927" t="s">
        <v>172</v>
      </c>
      <c r="Q1927" s="1" t="s">
        <v>8508</v>
      </c>
      <c r="R1927" t="s">
        <v>51</v>
      </c>
      <c r="S1927" t="s">
        <v>450</v>
      </c>
      <c r="T1927" t="s">
        <v>1552</v>
      </c>
      <c r="U1927">
        <f t="shared" si="240"/>
        <v>2009</v>
      </c>
      <c r="V1927" t="str">
        <f t="shared" si="244"/>
        <v>03</v>
      </c>
      <c r="W1927" t="str">
        <f t="shared" si="245"/>
        <v>05</v>
      </c>
      <c r="X1927" s="8">
        <f t="shared" si="246"/>
        <v>39877</v>
      </c>
      <c r="Y1927">
        <f t="shared" si="241"/>
        <v>10</v>
      </c>
      <c r="Z1927" t="str">
        <f t="shared" si="242"/>
        <v>GRUENFARBE</v>
      </c>
      <c r="AA1927" s="9" t="str">
        <f t="shared" si="243"/>
        <v>05.03.2009</v>
      </c>
      <c r="AB1927" s="9" t="str">
        <f t="shared" si="247"/>
        <v>Nein</v>
      </c>
    </row>
    <row r="1928" spans="1:28" x14ac:dyDescent="0.25">
      <c r="A1928" t="s">
        <v>8759</v>
      </c>
      <c r="B1928" t="s">
        <v>8760</v>
      </c>
      <c r="C1928" t="s">
        <v>51</v>
      </c>
      <c r="D1928" t="s">
        <v>8761</v>
      </c>
      <c r="E1928" t="s">
        <v>8762</v>
      </c>
      <c r="F1928" t="s">
        <v>51</v>
      </c>
      <c r="G1928" t="s">
        <v>63</v>
      </c>
      <c r="H1928" t="s">
        <v>51</v>
      </c>
      <c r="I1928" s="3" t="s">
        <v>9566</v>
      </c>
      <c r="J1928" t="s">
        <v>54</v>
      </c>
      <c r="K1928" t="s">
        <v>59</v>
      </c>
      <c r="L1928" t="s">
        <v>51</v>
      </c>
      <c r="M1928" t="s">
        <v>51</v>
      </c>
      <c r="N1928" t="s">
        <v>59</v>
      </c>
      <c r="O1928" t="s">
        <v>56</v>
      </c>
      <c r="P1928" t="s">
        <v>51</v>
      </c>
      <c r="Q1928" s="1" t="s">
        <v>8508</v>
      </c>
      <c r="R1928" t="s">
        <v>51</v>
      </c>
      <c r="S1928" t="s">
        <v>918</v>
      </c>
      <c r="T1928" t="s">
        <v>471</v>
      </c>
      <c r="U1928">
        <f t="shared" si="240"/>
        <v>2009</v>
      </c>
      <c r="V1928" t="str">
        <f t="shared" si="244"/>
        <v>01</v>
      </c>
      <c r="W1928" t="str">
        <f t="shared" si="245"/>
        <v>01</v>
      </c>
      <c r="X1928" s="8">
        <f t="shared" si="246"/>
        <v>39814</v>
      </c>
      <c r="Y1928">
        <f t="shared" si="241"/>
        <v>10</v>
      </c>
      <c r="Z1928" t="str">
        <f t="shared" si="242"/>
        <v>GRUENFARBE</v>
      </c>
      <c r="AA1928" s="9" t="str">
        <f t="shared" si="243"/>
        <v>01.01.2009</v>
      </c>
      <c r="AB1928" s="9" t="str">
        <f t="shared" si="247"/>
        <v>Nein</v>
      </c>
    </row>
    <row r="1929" spans="1:28" x14ac:dyDescent="0.25">
      <c r="A1929" t="s">
        <v>8805</v>
      </c>
      <c r="B1929" t="s">
        <v>8806</v>
      </c>
      <c r="C1929" t="s">
        <v>51</v>
      </c>
      <c r="D1929" t="s">
        <v>7510</v>
      </c>
      <c r="E1929" t="s">
        <v>7511</v>
      </c>
      <c r="F1929" t="s">
        <v>51</v>
      </c>
      <c r="G1929" t="s">
        <v>63</v>
      </c>
      <c r="H1929" t="s">
        <v>51</v>
      </c>
      <c r="I1929" s="3" t="s">
        <v>9566</v>
      </c>
      <c r="J1929" t="s">
        <v>54</v>
      </c>
      <c r="K1929" t="s">
        <v>59</v>
      </c>
      <c r="L1929" t="s">
        <v>51</v>
      </c>
      <c r="M1929" t="s">
        <v>51</v>
      </c>
      <c r="N1929" t="s">
        <v>59</v>
      </c>
      <c r="O1929" t="s">
        <v>56</v>
      </c>
      <c r="P1929" t="s">
        <v>51</v>
      </c>
      <c r="Q1929" s="1" t="s">
        <v>8508</v>
      </c>
      <c r="R1929" t="s">
        <v>51</v>
      </c>
      <c r="S1929" t="s">
        <v>450</v>
      </c>
      <c r="T1929" t="s">
        <v>471</v>
      </c>
      <c r="U1929">
        <f t="shared" si="240"/>
        <v>2009</v>
      </c>
      <c r="V1929" t="str">
        <f t="shared" si="244"/>
        <v>01</v>
      </c>
      <c r="W1929" t="str">
        <f t="shared" si="245"/>
        <v>01</v>
      </c>
      <c r="X1929" s="8">
        <f t="shared" si="246"/>
        <v>39814</v>
      </c>
      <c r="Y1929">
        <f t="shared" si="241"/>
        <v>10</v>
      </c>
      <c r="Z1929" t="str">
        <f t="shared" si="242"/>
        <v>GRUENFARBE</v>
      </c>
      <c r="AA1929" s="9" t="str">
        <f t="shared" si="243"/>
        <v>01.01.2009</v>
      </c>
      <c r="AB1929" s="9" t="str">
        <f t="shared" si="247"/>
        <v>Nein</v>
      </c>
    </row>
    <row r="1930" spans="1:28" x14ac:dyDescent="0.25">
      <c r="A1930" t="s">
        <v>8589</v>
      </c>
      <c r="B1930" t="s">
        <v>4380</v>
      </c>
      <c r="C1930" t="s">
        <v>8590</v>
      </c>
      <c r="D1930" t="s">
        <v>1993</v>
      </c>
      <c r="E1930" t="s">
        <v>1994</v>
      </c>
      <c r="F1930" t="s">
        <v>4857</v>
      </c>
      <c r="G1930" t="s">
        <v>79</v>
      </c>
      <c r="H1930" t="s">
        <v>51</v>
      </c>
      <c r="I1930" s="3" t="s">
        <v>9532</v>
      </c>
      <c r="J1930" t="s">
        <v>54</v>
      </c>
      <c r="K1930" t="s">
        <v>59</v>
      </c>
      <c r="L1930" t="s">
        <v>51</v>
      </c>
      <c r="M1930" t="s">
        <v>51</v>
      </c>
      <c r="N1930" t="s">
        <v>59</v>
      </c>
      <c r="O1930" t="s">
        <v>56</v>
      </c>
      <c r="P1930" t="s">
        <v>74</v>
      </c>
      <c r="Q1930" s="1" t="s">
        <v>8508</v>
      </c>
      <c r="R1930" t="s">
        <v>5662</v>
      </c>
      <c r="S1930" t="s">
        <v>450</v>
      </c>
      <c r="T1930" t="s">
        <v>1279</v>
      </c>
      <c r="U1930">
        <f t="shared" si="240"/>
        <v>2008</v>
      </c>
      <c r="V1930" t="str">
        <f t="shared" si="244"/>
        <v>01</v>
      </c>
      <c r="W1930" t="str">
        <f t="shared" si="245"/>
        <v>01</v>
      </c>
      <c r="X1930" s="8">
        <f t="shared" si="246"/>
        <v>39448</v>
      </c>
      <c r="Y1930">
        <f t="shared" si="241"/>
        <v>10</v>
      </c>
      <c r="Z1930" t="str">
        <f t="shared" si="242"/>
        <v>GRUENFARBE</v>
      </c>
      <c r="AA1930" s="9" t="str">
        <f t="shared" si="243"/>
        <v>01.01.2008</v>
      </c>
      <c r="AB1930" s="9" t="str">
        <f t="shared" si="247"/>
        <v>Nein</v>
      </c>
    </row>
    <row r="1931" spans="1:28" x14ac:dyDescent="0.25">
      <c r="A1931" t="s">
        <v>8710</v>
      </c>
      <c r="B1931" t="s">
        <v>8711</v>
      </c>
      <c r="C1931" t="s">
        <v>8712</v>
      </c>
      <c r="D1931" t="s">
        <v>1847</v>
      </c>
      <c r="E1931" t="s">
        <v>8713</v>
      </c>
      <c r="F1931" t="s">
        <v>51</v>
      </c>
      <c r="G1931" t="s">
        <v>79</v>
      </c>
      <c r="H1931" t="s">
        <v>51</v>
      </c>
      <c r="I1931" s="3" t="s">
        <v>10062</v>
      </c>
      <c r="J1931" t="s">
        <v>54</v>
      </c>
      <c r="K1931" t="s">
        <v>59</v>
      </c>
      <c r="L1931" t="s">
        <v>51</v>
      </c>
      <c r="M1931" t="s">
        <v>51</v>
      </c>
      <c r="N1931" t="s">
        <v>59</v>
      </c>
      <c r="O1931" t="s">
        <v>56</v>
      </c>
      <c r="P1931" t="s">
        <v>172</v>
      </c>
      <c r="Q1931" s="1" t="s">
        <v>8508</v>
      </c>
      <c r="R1931" t="s">
        <v>51</v>
      </c>
      <c r="S1931" t="s">
        <v>450</v>
      </c>
      <c r="T1931" t="s">
        <v>1552</v>
      </c>
      <c r="U1931">
        <f t="shared" si="240"/>
        <v>2008</v>
      </c>
      <c r="V1931" t="str">
        <f t="shared" si="244"/>
        <v>03</v>
      </c>
      <c r="W1931" t="str">
        <f t="shared" si="245"/>
        <v>07</v>
      </c>
      <c r="X1931" s="8">
        <f t="shared" si="246"/>
        <v>39514</v>
      </c>
      <c r="Y1931">
        <f t="shared" si="241"/>
        <v>10</v>
      </c>
      <c r="Z1931" t="str">
        <f t="shared" si="242"/>
        <v>GRUENFARBE</v>
      </c>
      <c r="AA1931" s="9" t="str">
        <f t="shared" si="243"/>
        <v>07.03.2008</v>
      </c>
      <c r="AB1931" s="9" t="str">
        <f t="shared" si="247"/>
        <v>Nein</v>
      </c>
    </row>
    <row r="1932" spans="1:28" x14ac:dyDescent="0.25">
      <c r="A1932" t="s">
        <v>8717</v>
      </c>
      <c r="B1932" t="s">
        <v>8718</v>
      </c>
      <c r="C1932" t="s">
        <v>8719</v>
      </c>
      <c r="D1932" t="s">
        <v>1847</v>
      </c>
      <c r="E1932" t="s">
        <v>8713</v>
      </c>
      <c r="F1932" t="s">
        <v>51</v>
      </c>
      <c r="G1932" t="s">
        <v>79</v>
      </c>
      <c r="H1932" t="s">
        <v>51</v>
      </c>
      <c r="I1932" s="3" t="s">
        <v>10064</v>
      </c>
      <c r="J1932" t="s">
        <v>54</v>
      </c>
      <c r="K1932" t="s">
        <v>59</v>
      </c>
      <c r="L1932" t="s">
        <v>51</v>
      </c>
      <c r="M1932" t="s">
        <v>51</v>
      </c>
      <c r="N1932" t="s">
        <v>59</v>
      </c>
      <c r="O1932" t="s">
        <v>56</v>
      </c>
      <c r="P1932" t="s">
        <v>172</v>
      </c>
      <c r="Q1932" s="1" t="s">
        <v>8508</v>
      </c>
      <c r="R1932" t="s">
        <v>51</v>
      </c>
      <c r="S1932" t="s">
        <v>450</v>
      </c>
      <c r="T1932" t="s">
        <v>1552</v>
      </c>
      <c r="U1932">
        <f t="shared" si="240"/>
        <v>2008</v>
      </c>
      <c r="V1932" t="str">
        <f t="shared" si="244"/>
        <v>01</v>
      </c>
      <c r="W1932" t="str">
        <f t="shared" si="245"/>
        <v>17</v>
      </c>
      <c r="X1932" s="8">
        <f t="shared" si="246"/>
        <v>39464</v>
      </c>
      <c r="Y1932">
        <f t="shared" si="241"/>
        <v>10</v>
      </c>
      <c r="Z1932" t="str">
        <f t="shared" si="242"/>
        <v>GRUENFARBE</v>
      </c>
      <c r="AA1932" s="9" t="str">
        <f t="shared" si="243"/>
        <v>17.01.2008</v>
      </c>
      <c r="AB1932" s="9" t="str">
        <f t="shared" si="247"/>
        <v>Nein</v>
      </c>
    </row>
    <row r="1933" spans="1:28" x14ac:dyDescent="0.25">
      <c r="A1933" t="s">
        <v>8746</v>
      </c>
      <c r="B1933" t="s">
        <v>1205</v>
      </c>
      <c r="C1933" t="s">
        <v>8747</v>
      </c>
      <c r="D1933" t="s">
        <v>8498</v>
      </c>
      <c r="E1933" t="s">
        <v>8748</v>
      </c>
      <c r="F1933" t="s">
        <v>8749</v>
      </c>
      <c r="G1933" t="s">
        <v>53</v>
      </c>
      <c r="H1933" t="s">
        <v>51</v>
      </c>
      <c r="I1933" s="3" t="s">
        <v>10068</v>
      </c>
      <c r="J1933" t="s">
        <v>54</v>
      </c>
      <c r="K1933" t="s">
        <v>55</v>
      </c>
      <c r="L1933" t="s">
        <v>51</v>
      </c>
      <c r="M1933" t="s">
        <v>51</v>
      </c>
      <c r="N1933" t="s">
        <v>55</v>
      </c>
      <c r="O1933" t="s">
        <v>56</v>
      </c>
      <c r="P1933" t="s">
        <v>74</v>
      </c>
      <c r="Q1933" s="1" t="s">
        <v>8508</v>
      </c>
      <c r="R1933" t="s">
        <v>8750</v>
      </c>
      <c r="S1933" t="s">
        <v>1225</v>
      </c>
      <c r="T1933" t="s">
        <v>2103</v>
      </c>
      <c r="U1933">
        <f t="shared" si="240"/>
        <v>2008</v>
      </c>
      <c r="V1933" t="str">
        <f t="shared" si="244"/>
        <v>08</v>
      </c>
      <c r="W1933" t="str">
        <f t="shared" si="245"/>
        <v>28</v>
      </c>
      <c r="X1933" s="8">
        <f t="shared" si="246"/>
        <v>39688</v>
      </c>
      <c r="Y1933">
        <f t="shared" si="241"/>
        <v>10</v>
      </c>
      <c r="Z1933" t="str">
        <f t="shared" si="242"/>
        <v>GRUENFARBE</v>
      </c>
      <c r="AA1933" s="9" t="str">
        <f t="shared" si="243"/>
        <v>28.08.2008</v>
      </c>
      <c r="AB1933" s="9" t="str">
        <f t="shared" si="247"/>
        <v>Nein</v>
      </c>
    </row>
    <row r="1934" spans="1:28" x14ac:dyDescent="0.25">
      <c r="A1934" t="s">
        <v>8773</v>
      </c>
      <c r="B1934" t="s">
        <v>8774</v>
      </c>
      <c r="C1934" t="s">
        <v>51</v>
      </c>
      <c r="D1934" t="s">
        <v>8775</v>
      </c>
      <c r="E1934" t="s">
        <v>8776</v>
      </c>
      <c r="F1934" t="s">
        <v>51</v>
      </c>
      <c r="G1934" t="s">
        <v>63</v>
      </c>
      <c r="H1934" t="s">
        <v>51</v>
      </c>
      <c r="I1934" s="3" t="s">
        <v>9532</v>
      </c>
      <c r="J1934" t="s">
        <v>54</v>
      </c>
      <c r="K1934" t="s">
        <v>59</v>
      </c>
      <c r="L1934" t="s">
        <v>51</v>
      </c>
      <c r="M1934" t="s">
        <v>51</v>
      </c>
      <c r="N1934" t="s">
        <v>59</v>
      </c>
      <c r="O1934" t="s">
        <v>56</v>
      </c>
      <c r="P1934" t="s">
        <v>51</v>
      </c>
      <c r="Q1934" s="1" t="s">
        <v>8508</v>
      </c>
      <c r="R1934" t="s">
        <v>51</v>
      </c>
      <c r="S1934" t="s">
        <v>1225</v>
      </c>
      <c r="T1934" t="s">
        <v>8777</v>
      </c>
      <c r="U1934">
        <f t="shared" si="240"/>
        <v>2008</v>
      </c>
      <c r="V1934" t="str">
        <f t="shared" si="244"/>
        <v>01</v>
      </c>
      <c r="W1934" t="str">
        <f t="shared" si="245"/>
        <v>01</v>
      </c>
      <c r="X1934" s="8">
        <f t="shared" si="246"/>
        <v>39448</v>
      </c>
      <c r="Y1934">
        <f t="shared" si="241"/>
        <v>10</v>
      </c>
      <c r="Z1934" t="str">
        <f t="shared" si="242"/>
        <v>GRUENFARBE</v>
      </c>
      <c r="AA1934" s="9" t="str">
        <f t="shared" si="243"/>
        <v>01.01.2008</v>
      </c>
      <c r="AB1934" s="9" t="str">
        <f t="shared" si="247"/>
        <v>Nein</v>
      </c>
    </row>
    <row r="1935" spans="1:28" x14ac:dyDescent="0.25">
      <c r="A1935" t="s">
        <v>8786</v>
      </c>
      <c r="B1935" t="s">
        <v>2807</v>
      </c>
      <c r="C1935" t="s">
        <v>8787</v>
      </c>
      <c r="D1935" t="s">
        <v>8788</v>
      </c>
      <c r="E1935" t="s">
        <v>5608</v>
      </c>
      <c r="F1935" t="s">
        <v>51</v>
      </c>
      <c r="G1935" t="s">
        <v>594</v>
      </c>
      <c r="H1935" t="s">
        <v>51</v>
      </c>
      <c r="I1935" s="3" t="s">
        <v>10070</v>
      </c>
      <c r="J1935" t="s">
        <v>54</v>
      </c>
      <c r="K1935" t="s">
        <v>59</v>
      </c>
      <c r="L1935" t="s">
        <v>51</v>
      </c>
      <c r="M1935" t="s">
        <v>51</v>
      </c>
      <c r="N1935" t="s">
        <v>59</v>
      </c>
      <c r="O1935" t="s">
        <v>56</v>
      </c>
      <c r="P1935" t="s">
        <v>74</v>
      </c>
      <c r="Q1935" s="1" t="s">
        <v>8508</v>
      </c>
      <c r="R1935" t="s">
        <v>8789</v>
      </c>
      <c r="S1935" t="s">
        <v>918</v>
      </c>
      <c r="T1935" t="s">
        <v>8790</v>
      </c>
      <c r="U1935">
        <f t="shared" si="240"/>
        <v>2008</v>
      </c>
      <c r="V1935" t="str">
        <f t="shared" si="244"/>
        <v>08</v>
      </c>
      <c r="W1935" t="str">
        <f t="shared" si="245"/>
        <v>19</v>
      </c>
      <c r="X1935" s="8">
        <f t="shared" si="246"/>
        <v>39679</v>
      </c>
      <c r="Y1935">
        <f t="shared" si="241"/>
        <v>10</v>
      </c>
      <c r="Z1935" t="str">
        <f t="shared" si="242"/>
        <v>GRUENFARBE</v>
      </c>
      <c r="AA1935" s="9" t="str">
        <f t="shared" si="243"/>
        <v>19.08.2008</v>
      </c>
      <c r="AB1935" s="9" t="str">
        <f t="shared" si="247"/>
        <v>Nein</v>
      </c>
    </row>
    <row r="1936" spans="1:28" x14ac:dyDescent="0.25">
      <c r="A1936" t="s">
        <v>8510</v>
      </c>
      <c r="B1936" t="s">
        <v>4438</v>
      </c>
      <c r="C1936" t="s">
        <v>8511</v>
      </c>
      <c r="D1936" t="s">
        <v>8512</v>
      </c>
      <c r="E1936" t="s">
        <v>8513</v>
      </c>
      <c r="F1936" t="s">
        <v>51</v>
      </c>
      <c r="G1936" t="s">
        <v>66</v>
      </c>
      <c r="H1936" t="s">
        <v>51</v>
      </c>
      <c r="I1936" s="3" t="s">
        <v>10046</v>
      </c>
      <c r="J1936" t="s">
        <v>54</v>
      </c>
      <c r="K1936" t="s">
        <v>59</v>
      </c>
      <c r="L1936" t="s">
        <v>51</v>
      </c>
      <c r="M1936" t="s">
        <v>51</v>
      </c>
      <c r="N1936" t="s">
        <v>59</v>
      </c>
      <c r="O1936" t="s">
        <v>56</v>
      </c>
      <c r="P1936" t="s">
        <v>74</v>
      </c>
      <c r="Q1936" s="1" t="s">
        <v>8508</v>
      </c>
      <c r="R1936" t="s">
        <v>8514</v>
      </c>
      <c r="S1936" t="s">
        <v>450</v>
      </c>
      <c r="T1936" t="s">
        <v>4846</v>
      </c>
      <c r="U1936">
        <f t="shared" si="240"/>
        <v>2007</v>
      </c>
      <c r="V1936" t="str">
        <f t="shared" si="244"/>
        <v>03</v>
      </c>
      <c r="W1936" t="str">
        <f t="shared" si="245"/>
        <v>20</v>
      </c>
      <c r="X1936" s="8">
        <f t="shared" si="246"/>
        <v>39161</v>
      </c>
      <c r="Y1936">
        <f t="shared" si="241"/>
        <v>10</v>
      </c>
      <c r="Z1936" t="str">
        <f t="shared" si="242"/>
        <v>GRUENFARBE</v>
      </c>
      <c r="AA1936" s="9" t="str">
        <f t="shared" si="243"/>
        <v>20.03.2007</v>
      </c>
      <c r="AB1936" s="9" t="str">
        <f t="shared" si="247"/>
        <v>Nein</v>
      </c>
    </row>
    <row r="1937" spans="1:28" x14ac:dyDescent="0.25">
      <c r="A1937" t="s">
        <v>8609</v>
      </c>
      <c r="B1937" t="s">
        <v>8610</v>
      </c>
      <c r="C1937" t="s">
        <v>8611</v>
      </c>
      <c r="D1937" t="s">
        <v>3075</v>
      </c>
      <c r="E1937" t="s">
        <v>8612</v>
      </c>
      <c r="F1937" t="s">
        <v>51</v>
      </c>
      <c r="G1937" t="s">
        <v>58</v>
      </c>
      <c r="H1937" t="s">
        <v>51</v>
      </c>
      <c r="I1937" s="3" t="s">
        <v>10051</v>
      </c>
      <c r="J1937" t="s">
        <v>54</v>
      </c>
      <c r="K1937" t="s">
        <v>59</v>
      </c>
      <c r="L1937" t="s">
        <v>51</v>
      </c>
      <c r="M1937" t="s">
        <v>51</v>
      </c>
      <c r="N1937" t="s">
        <v>59</v>
      </c>
      <c r="O1937" t="s">
        <v>56</v>
      </c>
      <c r="P1937" t="s">
        <v>172</v>
      </c>
      <c r="Q1937" s="1" t="s">
        <v>8508</v>
      </c>
      <c r="R1937" t="s">
        <v>8613</v>
      </c>
      <c r="S1937" t="s">
        <v>450</v>
      </c>
      <c r="T1937" t="s">
        <v>1279</v>
      </c>
      <c r="U1937">
        <f t="shared" si="240"/>
        <v>2007</v>
      </c>
      <c r="V1937" t="str">
        <f t="shared" si="244"/>
        <v>11</v>
      </c>
      <c r="W1937" t="str">
        <f t="shared" si="245"/>
        <v>14</v>
      </c>
      <c r="X1937" s="8">
        <f t="shared" si="246"/>
        <v>39400</v>
      </c>
      <c r="Y1937">
        <f t="shared" si="241"/>
        <v>10</v>
      </c>
      <c r="Z1937" t="str">
        <f t="shared" si="242"/>
        <v>GRUENFARBE</v>
      </c>
      <c r="AA1937" s="9" t="str">
        <f t="shared" si="243"/>
        <v>14.11.2007</v>
      </c>
      <c r="AB1937" s="9" t="str">
        <f t="shared" si="247"/>
        <v>Nein</v>
      </c>
    </row>
    <row r="1938" spans="1:28" x14ac:dyDescent="0.25">
      <c r="A1938" t="s">
        <v>8650</v>
      </c>
      <c r="B1938" t="s">
        <v>5270</v>
      </c>
      <c r="C1938" t="s">
        <v>8651</v>
      </c>
      <c r="D1938" t="s">
        <v>7691</v>
      </c>
      <c r="E1938" t="s">
        <v>8652</v>
      </c>
      <c r="F1938" t="s">
        <v>51</v>
      </c>
      <c r="G1938" t="s">
        <v>79</v>
      </c>
      <c r="H1938" t="s">
        <v>51</v>
      </c>
      <c r="I1938" s="3" t="s">
        <v>9274</v>
      </c>
      <c r="J1938" t="s">
        <v>54</v>
      </c>
      <c r="K1938" t="s">
        <v>59</v>
      </c>
      <c r="L1938" t="s">
        <v>51</v>
      </c>
      <c r="M1938" t="s">
        <v>51</v>
      </c>
      <c r="N1938" t="s">
        <v>59</v>
      </c>
      <c r="O1938" t="s">
        <v>56</v>
      </c>
      <c r="P1938" t="s">
        <v>51</v>
      </c>
      <c r="Q1938" s="1" t="s">
        <v>8508</v>
      </c>
      <c r="R1938" t="s">
        <v>51</v>
      </c>
      <c r="S1938" t="s">
        <v>1225</v>
      </c>
      <c r="T1938" t="s">
        <v>1356</v>
      </c>
      <c r="U1938">
        <f t="shared" si="240"/>
        <v>2007</v>
      </c>
      <c r="V1938" t="str">
        <f t="shared" si="244"/>
        <v>01</v>
      </c>
      <c r="W1938" t="str">
        <f t="shared" si="245"/>
        <v>01</v>
      </c>
      <c r="X1938" s="8">
        <f t="shared" si="246"/>
        <v>39083</v>
      </c>
      <c r="Y1938">
        <f t="shared" si="241"/>
        <v>10</v>
      </c>
      <c r="Z1938" t="str">
        <f t="shared" si="242"/>
        <v>GRUENFARBE</v>
      </c>
      <c r="AA1938" s="9" t="str">
        <f t="shared" si="243"/>
        <v>01.01.2007</v>
      </c>
      <c r="AB1938" s="9" t="str">
        <f t="shared" si="247"/>
        <v>Nein</v>
      </c>
    </row>
    <row r="1939" spans="1:28" x14ac:dyDescent="0.25">
      <c r="A1939" t="s">
        <v>8680</v>
      </c>
      <c r="B1939" t="s">
        <v>51</v>
      </c>
      <c r="C1939" t="s">
        <v>51</v>
      </c>
      <c r="D1939" t="s">
        <v>8681</v>
      </c>
      <c r="E1939" t="s">
        <v>8682</v>
      </c>
      <c r="F1939" t="s">
        <v>51</v>
      </c>
      <c r="G1939" t="s">
        <v>66</v>
      </c>
      <c r="H1939" t="s">
        <v>51</v>
      </c>
      <c r="I1939" s="3" t="s">
        <v>9274</v>
      </c>
      <c r="J1939" t="s">
        <v>54</v>
      </c>
      <c r="K1939" t="s">
        <v>59</v>
      </c>
      <c r="L1939" t="s">
        <v>51</v>
      </c>
      <c r="M1939" t="s">
        <v>51</v>
      </c>
      <c r="N1939" t="s">
        <v>59</v>
      </c>
      <c r="O1939" t="s">
        <v>56</v>
      </c>
      <c r="P1939" t="s">
        <v>51</v>
      </c>
      <c r="Q1939" s="1" t="s">
        <v>8508</v>
      </c>
      <c r="R1939" t="s">
        <v>51</v>
      </c>
      <c r="S1939" t="s">
        <v>107</v>
      </c>
      <c r="T1939" t="s">
        <v>196</v>
      </c>
      <c r="U1939">
        <f t="shared" si="240"/>
        <v>2007</v>
      </c>
      <c r="V1939" t="str">
        <f t="shared" si="244"/>
        <v>01</v>
      </c>
      <c r="W1939" t="str">
        <f t="shared" si="245"/>
        <v>01</v>
      </c>
      <c r="X1939" s="8">
        <f t="shared" si="246"/>
        <v>39083</v>
      </c>
      <c r="Y1939">
        <f t="shared" si="241"/>
        <v>10</v>
      </c>
      <c r="Z1939" t="str">
        <f t="shared" si="242"/>
        <v>GRUENFARBE</v>
      </c>
      <c r="AA1939" s="9" t="str">
        <f t="shared" si="243"/>
        <v>01.01.2007</v>
      </c>
      <c r="AB1939" s="9" t="str">
        <f t="shared" si="247"/>
        <v>Nein</v>
      </c>
    </row>
    <row r="1940" spans="1:28" x14ac:dyDescent="0.25">
      <c r="A1940" t="s">
        <v>8720</v>
      </c>
      <c r="B1940" t="s">
        <v>8721</v>
      </c>
      <c r="C1940" t="s">
        <v>8722</v>
      </c>
      <c r="D1940" t="s">
        <v>1847</v>
      </c>
      <c r="E1940" t="s">
        <v>8713</v>
      </c>
      <c r="F1940" t="s">
        <v>51</v>
      </c>
      <c r="G1940" t="s">
        <v>79</v>
      </c>
      <c r="H1940" t="s">
        <v>51</v>
      </c>
      <c r="I1940" s="3" t="s">
        <v>10065</v>
      </c>
      <c r="J1940" t="s">
        <v>54</v>
      </c>
      <c r="K1940" t="s">
        <v>59</v>
      </c>
      <c r="L1940" t="s">
        <v>51</v>
      </c>
      <c r="M1940" t="s">
        <v>51</v>
      </c>
      <c r="N1940" t="s">
        <v>59</v>
      </c>
      <c r="O1940" t="s">
        <v>56</v>
      </c>
      <c r="P1940" t="s">
        <v>172</v>
      </c>
      <c r="Q1940" s="1" t="s">
        <v>8508</v>
      </c>
      <c r="R1940" t="s">
        <v>51</v>
      </c>
      <c r="S1940" t="s">
        <v>450</v>
      </c>
      <c r="T1940" t="s">
        <v>1552</v>
      </c>
      <c r="U1940">
        <f t="shared" si="240"/>
        <v>2007</v>
      </c>
      <c r="V1940" t="str">
        <f t="shared" si="244"/>
        <v>12</v>
      </c>
      <c r="W1940" t="str">
        <f t="shared" si="245"/>
        <v>19</v>
      </c>
      <c r="X1940" s="8">
        <f t="shared" si="246"/>
        <v>39435</v>
      </c>
      <c r="Y1940">
        <f t="shared" si="241"/>
        <v>10</v>
      </c>
      <c r="Z1940" t="str">
        <f t="shared" si="242"/>
        <v>GRUENFARBE</v>
      </c>
      <c r="AA1940" s="9" t="str">
        <f t="shared" si="243"/>
        <v>19.12.2007</v>
      </c>
      <c r="AB1940" s="9" t="str">
        <f t="shared" si="247"/>
        <v>Nein</v>
      </c>
    </row>
    <row r="1941" spans="1:28" x14ac:dyDescent="0.25">
      <c r="A1941" t="s">
        <v>8723</v>
      </c>
      <c r="B1941" t="s">
        <v>8724</v>
      </c>
      <c r="C1941" t="s">
        <v>8725</v>
      </c>
      <c r="D1941" t="s">
        <v>1847</v>
      </c>
      <c r="E1941" t="s">
        <v>8713</v>
      </c>
      <c r="F1941" t="s">
        <v>51</v>
      </c>
      <c r="G1941" t="s">
        <v>79</v>
      </c>
      <c r="H1941" t="s">
        <v>51</v>
      </c>
      <c r="I1941" s="3" t="s">
        <v>10066</v>
      </c>
      <c r="J1941" t="s">
        <v>54</v>
      </c>
      <c r="K1941" t="s">
        <v>59</v>
      </c>
      <c r="L1941" t="s">
        <v>51</v>
      </c>
      <c r="M1941" t="s">
        <v>51</v>
      </c>
      <c r="N1941" t="s">
        <v>59</v>
      </c>
      <c r="O1941" t="s">
        <v>56</v>
      </c>
      <c r="P1941" t="s">
        <v>172</v>
      </c>
      <c r="Q1941" s="1" t="s">
        <v>8508</v>
      </c>
      <c r="R1941" t="s">
        <v>51</v>
      </c>
      <c r="S1941" t="s">
        <v>450</v>
      </c>
      <c r="T1941" t="s">
        <v>1552</v>
      </c>
      <c r="U1941">
        <f t="shared" si="240"/>
        <v>2007</v>
      </c>
      <c r="V1941" t="str">
        <f t="shared" si="244"/>
        <v>12</v>
      </c>
      <c r="W1941" t="str">
        <f t="shared" si="245"/>
        <v>30</v>
      </c>
      <c r="X1941" s="8">
        <f t="shared" si="246"/>
        <v>39446</v>
      </c>
      <c r="Y1941">
        <f t="shared" si="241"/>
        <v>10</v>
      </c>
      <c r="Z1941" t="str">
        <f t="shared" si="242"/>
        <v>GRUENFARBE</v>
      </c>
      <c r="AA1941" s="9" t="str">
        <f t="shared" si="243"/>
        <v>30.12.2007</v>
      </c>
      <c r="AB1941" s="9" t="str">
        <f t="shared" si="247"/>
        <v>Nein</v>
      </c>
    </row>
    <row r="1942" spans="1:28" x14ac:dyDescent="0.25">
      <c r="A1942" t="s">
        <v>8730</v>
      </c>
      <c r="B1942" t="s">
        <v>8731</v>
      </c>
      <c r="C1942" t="s">
        <v>51</v>
      </c>
      <c r="D1942" t="s">
        <v>8732</v>
      </c>
      <c r="E1942" t="s">
        <v>8733</v>
      </c>
      <c r="F1942" t="s">
        <v>51</v>
      </c>
      <c r="G1942" t="s">
        <v>58</v>
      </c>
      <c r="H1942" t="s">
        <v>51</v>
      </c>
      <c r="I1942" s="3" t="s">
        <v>9274</v>
      </c>
      <c r="J1942" t="s">
        <v>54</v>
      </c>
      <c r="K1942" t="s">
        <v>59</v>
      </c>
      <c r="L1942" t="s">
        <v>51</v>
      </c>
      <c r="M1942" t="s">
        <v>51</v>
      </c>
      <c r="N1942" t="s">
        <v>59</v>
      </c>
      <c r="O1942" t="s">
        <v>56</v>
      </c>
      <c r="P1942" t="s">
        <v>51</v>
      </c>
      <c r="Q1942" s="1" t="s">
        <v>8508</v>
      </c>
      <c r="R1942" t="s">
        <v>51</v>
      </c>
      <c r="S1942" t="s">
        <v>918</v>
      </c>
      <c r="T1942" t="s">
        <v>2279</v>
      </c>
      <c r="U1942">
        <f t="shared" si="240"/>
        <v>2007</v>
      </c>
      <c r="V1942" t="str">
        <f t="shared" si="244"/>
        <v>01</v>
      </c>
      <c r="W1942" t="str">
        <f t="shared" si="245"/>
        <v>01</v>
      </c>
      <c r="X1942" s="8">
        <f t="shared" si="246"/>
        <v>39083</v>
      </c>
      <c r="Y1942">
        <f t="shared" si="241"/>
        <v>10</v>
      </c>
      <c r="Z1942" t="str">
        <f t="shared" si="242"/>
        <v>GRUENFARBE</v>
      </c>
      <c r="AA1942" s="9" t="str">
        <f t="shared" si="243"/>
        <v>01.01.2007</v>
      </c>
      <c r="AB1942" s="9" t="str">
        <f t="shared" si="247"/>
        <v>Nein</v>
      </c>
    </row>
    <row r="1943" spans="1:28" x14ac:dyDescent="0.25">
      <c r="A1943" t="s">
        <v>8800</v>
      </c>
      <c r="B1943" t="s">
        <v>8801</v>
      </c>
      <c r="C1943" t="s">
        <v>51</v>
      </c>
      <c r="D1943" t="s">
        <v>8802</v>
      </c>
      <c r="E1943" t="s">
        <v>8803</v>
      </c>
      <c r="F1943" t="s">
        <v>51</v>
      </c>
      <c r="G1943" t="s">
        <v>63</v>
      </c>
      <c r="H1943" t="s">
        <v>51</v>
      </c>
      <c r="I1943" s="3" t="s">
        <v>9274</v>
      </c>
      <c r="J1943" t="s">
        <v>54</v>
      </c>
      <c r="K1943" t="s">
        <v>59</v>
      </c>
      <c r="L1943" t="s">
        <v>51</v>
      </c>
      <c r="M1943" t="s">
        <v>51</v>
      </c>
      <c r="N1943" t="s">
        <v>59</v>
      </c>
      <c r="O1943" t="s">
        <v>56</v>
      </c>
      <c r="P1943" t="s">
        <v>51</v>
      </c>
      <c r="Q1943" s="1" t="s">
        <v>8508</v>
      </c>
      <c r="R1943" t="s">
        <v>51</v>
      </c>
      <c r="S1943" t="s">
        <v>1225</v>
      </c>
      <c r="T1943" t="s">
        <v>8804</v>
      </c>
      <c r="U1943">
        <f t="shared" si="240"/>
        <v>2007</v>
      </c>
      <c r="V1943" t="str">
        <f t="shared" si="244"/>
        <v>01</v>
      </c>
      <c r="W1943" t="str">
        <f t="shared" si="245"/>
        <v>01</v>
      </c>
      <c r="X1943" s="8">
        <f t="shared" si="246"/>
        <v>39083</v>
      </c>
      <c r="Y1943">
        <f t="shared" si="241"/>
        <v>10</v>
      </c>
      <c r="Z1943" t="str">
        <f t="shared" si="242"/>
        <v>GRUENFARBE</v>
      </c>
      <c r="AA1943" s="9" t="str">
        <f t="shared" si="243"/>
        <v>01.01.2007</v>
      </c>
      <c r="AB1943" s="9" t="str">
        <f t="shared" si="247"/>
        <v>Nein</v>
      </c>
    </row>
    <row r="1944" spans="1:28" x14ac:dyDescent="0.25">
      <c r="A1944" t="s">
        <v>8597</v>
      </c>
      <c r="B1944" t="s">
        <v>3923</v>
      </c>
      <c r="C1944" t="s">
        <v>8598</v>
      </c>
      <c r="D1944" t="s">
        <v>8599</v>
      </c>
      <c r="E1944" t="s">
        <v>8600</v>
      </c>
      <c r="F1944" t="s">
        <v>51</v>
      </c>
      <c r="G1944" t="s">
        <v>77</v>
      </c>
      <c r="H1944" t="s">
        <v>51</v>
      </c>
      <c r="I1944" s="3" t="s">
        <v>10049</v>
      </c>
      <c r="J1944" t="s">
        <v>54</v>
      </c>
      <c r="K1944" t="s">
        <v>59</v>
      </c>
      <c r="L1944" t="s">
        <v>51</v>
      </c>
      <c r="M1944" t="s">
        <v>51</v>
      </c>
      <c r="N1944" t="s">
        <v>59</v>
      </c>
      <c r="O1944" t="s">
        <v>56</v>
      </c>
      <c r="P1944" t="s">
        <v>74</v>
      </c>
      <c r="Q1944" s="1" t="s">
        <v>8508</v>
      </c>
      <c r="R1944" t="s">
        <v>8601</v>
      </c>
      <c r="S1944" t="s">
        <v>1225</v>
      </c>
      <c r="T1944" t="s">
        <v>471</v>
      </c>
      <c r="U1944">
        <f t="shared" si="240"/>
        <v>2006</v>
      </c>
      <c r="V1944" t="str">
        <f t="shared" si="244"/>
        <v>12</v>
      </c>
      <c r="W1944" t="str">
        <f t="shared" si="245"/>
        <v>29</v>
      </c>
      <c r="X1944" s="8">
        <f t="shared" si="246"/>
        <v>39080</v>
      </c>
      <c r="Y1944">
        <f t="shared" si="241"/>
        <v>10</v>
      </c>
      <c r="Z1944" t="str">
        <f t="shared" si="242"/>
        <v>GRUENFARBE</v>
      </c>
      <c r="AA1944" s="9" t="str">
        <f t="shared" si="243"/>
        <v>29.12.2006</v>
      </c>
      <c r="AB1944" s="9" t="str">
        <f t="shared" si="247"/>
        <v>Nein</v>
      </c>
    </row>
    <row r="1945" spans="1:28" x14ac:dyDescent="0.25">
      <c r="A1945" t="s">
        <v>8605</v>
      </c>
      <c r="B1945" t="s">
        <v>8606</v>
      </c>
      <c r="C1945" t="s">
        <v>8607</v>
      </c>
      <c r="D1945" t="s">
        <v>4996</v>
      </c>
      <c r="E1945" t="s">
        <v>8608</v>
      </c>
      <c r="F1945" t="s">
        <v>51</v>
      </c>
      <c r="G1945" t="s">
        <v>58</v>
      </c>
      <c r="H1945" t="s">
        <v>51</v>
      </c>
      <c r="I1945" s="3" t="s">
        <v>10050</v>
      </c>
      <c r="J1945" t="s">
        <v>54</v>
      </c>
      <c r="K1945" t="s">
        <v>59</v>
      </c>
      <c r="L1945" t="s">
        <v>51</v>
      </c>
      <c r="M1945" t="s">
        <v>51</v>
      </c>
      <c r="N1945" t="s">
        <v>59</v>
      </c>
      <c r="O1945" t="s">
        <v>56</v>
      </c>
      <c r="P1945" t="s">
        <v>172</v>
      </c>
      <c r="Q1945" s="1" t="s">
        <v>8508</v>
      </c>
      <c r="R1945" t="s">
        <v>8188</v>
      </c>
      <c r="S1945" t="s">
        <v>1225</v>
      </c>
      <c r="T1945" t="s">
        <v>2279</v>
      </c>
      <c r="U1945">
        <f t="shared" si="240"/>
        <v>2006</v>
      </c>
      <c r="V1945" t="str">
        <f t="shared" si="244"/>
        <v>12</v>
      </c>
      <c r="W1945" t="str">
        <f t="shared" si="245"/>
        <v>22</v>
      </c>
      <c r="X1945" s="8">
        <f t="shared" si="246"/>
        <v>39073</v>
      </c>
      <c r="Y1945">
        <f t="shared" si="241"/>
        <v>10</v>
      </c>
      <c r="Z1945" t="str">
        <f t="shared" si="242"/>
        <v>GRUENFARBE</v>
      </c>
      <c r="AA1945" s="9" t="str">
        <f t="shared" si="243"/>
        <v>22.12.2006</v>
      </c>
      <c r="AB1945" s="9" t="str">
        <f t="shared" si="247"/>
        <v>Nein</v>
      </c>
    </row>
    <row r="1946" spans="1:28" x14ac:dyDescent="0.25">
      <c r="A1946" t="s">
        <v>8620</v>
      </c>
      <c r="B1946" t="s">
        <v>8621</v>
      </c>
      <c r="C1946" t="s">
        <v>8622</v>
      </c>
      <c r="D1946" t="s">
        <v>8623</v>
      </c>
      <c r="E1946" t="s">
        <v>8624</v>
      </c>
      <c r="F1946" t="s">
        <v>51</v>
      </c>
      <c r="G1946" t="s">
        <v>77</v>
      </c>
      <c r="H1946" t="s">
        <v>51</v>
      </c>
      <c r="I1946" s="3" t="s">
        <v>10053</v>
      </c>
      <c r="J1946" t="s">
        <v>54</v>
      </c>
      <c r="K1946" t="s">
        <v>59</v>
      </c>
      <c r="L1946" t="s">
        <v>51</v>
      </c>
      <c r="M1946" t="s">
        <v>51</v>
      </c>
      <c r="N1946" t="s">
        <v>59</v>
      </c>
      <c r="O1946" t="s">
        <v>56</v>
      </c>
      <c r="P1946" t="s">
        <v>172</v>
      </c>
      <c r="Q1946" s="1" t="s">
        <v>8508</v>
      </c>
      <c r="R1946" t="s">
        <v>8625</v>
      </c>
      <c r="S1946" t="s">
        <v>1225</v>
      </c>
      <c r="T1946" t="s">
        <v>2387</v>
      </c>
      <c r="U1946">
        <f t="shared" si="240"/>
        <v>2006</v>
      </c>
      <c r="V1946" t="str">
        <f t="shared" si="244"/>
        <v>08</v>
      </c>
      <c r="W1946" t="str">
        <f t="shared" si="245"/>
        <v>25</v>
      </c>
      <c r="X1946" s="8">
        <f t="shared" si="246"/>
        <v>38954</v>
      </c>
      <c r="Y1946">
        <f t="shared" si="241"/>
        <v>10</v>
      </c>
      <c r="Z1946" t="str">
        <f t="shared" si="242"/>
        <v>GRUENFARBE</v>
      </c>
      <c r="AA1946" s="9" t="str">
        <f t="shared" si="243"/>
        <v>25.08.2006</v>
      </c>
      <c r="AB1946" s="9" t="str">
        <f t="shared" si="247"/>
        <v>Nein</v>
      </c>
    </row>
    <row r="1947" spans="1:28" x14ac:dyDescent="0.25">
      <c r="A1947" t="s">
        <v>8653</v>
      </c>
      <c r="B1947" t="s">
        <v>5937</v>
      </c>
      <c r="C1947" t="s">
        <v>8654</v>
      </c>
      <c r="D1947" t="s">
        <v>8655</v>
      </c>
      <c r="E1947" t="s">
        <v>8656</v>
      </c>
      <c r="F1947" t="s">
        <v>51</v>
      </c>
      <c r="G1947" t="s">
        <v>79</v>
      </c>
      <c r="H1947" t="s">
        <v>8657</v>
      </c>
      <c r="I1947" s="3" t="s">
        <v>9539</v>
      </c>
      <c r="J1947" t="s">
        <v>54</v>
      </c>
      <c r="K1947" t="s">
        <v>59</v>
      </c>
      <c r="L1947" t="s">
        <v>51</v>
      </c>
      <c r="M1947" t="s">
        <v>51</v>
      </c>
      <c r="N1947" t="s">
        <v>59</v>
      </c>
      <c r="O1947" t="s">
        <v>56</v>
      </c>
      <c r="P1947" t="s">
        <v>74</v>
      </c>
      <c r="Q1947" s="1" t="s">
        <v>8508</v>
      </c>
      <c r="R1947" t="s">
        <v>8654</v>
      </c>
      <c r="S1947" t="s">
        <v>1225</v>
      </c>
      <c r="T1947" t="s">
        <v>1356</v>
      </c>
      <c r="U1947">
        <f t="shared" si="240"/>
        <v>2006</v>
      </c>
      <c r="V1947" t="str">
        <f t="shared" si="244"/>
        <v>01</v>
      </c>
      <c r="W1947" t="str">
        <f t="shared" si="245"/>
        <v>01</v>
      </c>
      <c r="X1947" s="8">
        <f t="shared" si="246"/>
        <v>38718</v>
      </c>
      <c r="Y1947">
        <f t="shared" si="241"/>
        <v>10</v>
      </c>
      <c r="Z1947" t="str">
        <f t="shared" si="242"/>
        <v>GRUENFARBE</v>
      </c>
      <c r="AA1947" s="9" t="str">
        <f t="shared" si="243"/>
        <v>01.01.2006</v>
      </c>
      <c r="AB1947" s="9" t="str">
        <f t="shared" si="247"/>
        <v>Nein</v>
      </c>
    </row>
    <row r="1948" spans="1:28" x14ac:dyDescent="0.25">
      <c r="A1948" t="s">
        <v>8658</v>
      </c>
      <c r="B1948" t="s">
        <v>8659</v>
      </c>
      <c r="C1948" t="s">
        <v>51</v>
      </c>
      <c r="D1948" t="s">
        <v>2978</v>
      </c>
      <c r="E1948" t="s">
        <v>5938</v>
      </c>
      <c r="F1948" t="s">
        <v>51</v>
      </c>
      <c r="G1948" t="s">
        <v>66</v>
      </c>
      <c r="H1948" t="s">
        <v>51</v>
      </c>
      <c r="I1948" s="3" t="s">
        <v>10057</v>
      </c>
      <c r="J1948" t="s">
        <v>54</v>
      </c>
      <c r="K1948" t="s">
        <v>59</v>
      </c>
      <c r="L1948" t="s">
        <v>51</v>
      </c>
      <c r="M1948" t="s">
        <v>51</v>
      </c>
      <c r="N1948" t="s">
        <v>59</v>
      </c>
      <c r="O1948" t="s">
        <v>56</v>
      </c>
      <c r="P1948" t="s">
        <v>74</v>
      </c>
      <c r="Q1948" s="1" t="s">
        <v>8508</v>
      </c>
      <c r="R1948" t="s">
        <v>8660</v>
      </c>
      <c r="S1948" t="s">
        <v>1225</v>
      </c>
      <c r="T1948" t="s">
        <v>1356</v>
      </c>
      <c r="U1948">
        <f t="shared" si="240"/>
        <v>2006</v>
      </c>
      <c r="V1948" t="str">
        <f t="shared" si="244"/>
        <v>12</v>
      </c>
      <c r="W1948" t="str">
        <f t="shared" si="245"/>
        <v>05</v>
      </c>
      <c r="X1948" s="8">
        <f t="shared" si="246"/>
        <v>39056</v>
      </c>
      <c r="Y1948">
        <f t="shared" si="241"/>
        <v>10</v>
      </c>
      <c r="Z1948" t="str">
        <f t="shared" si="242"/>
        <v>GRUENFARBE</v>
      </c>
      <c r="AA1948" s="9" t="str">
        <f t="shared" si="243"/>
        <v>05.12.2006</v>
      </c>
      <c r="AB1948" s="9" t="str">
        <f t="shared" si="247"/>
        <v>Nein</v>
      </c>
    </row>
    <row r="1949" spans="1:28" x14ac:dyDescent="0.25">
      <c r="A1949" t="s">
        <v>8684</v>
      </c>
      <c r="B1949" t="s">
        <v>8685</v>
      </c>
      <c r="C1949" t="s">
        <v>51</v>
      </c>
      <c r="D1949" t="s">
        <v>6355</v>
      </c>
      <c r="E1949" t="s">
        <v>6356</v>
      </c>
      <c r="F1949" t="s">
        <v>51</v>
      </c>
      <c r="G1949" t="s">
        <v>79</v>
      </c>
      <c r="H1949" t="s">
        <v>51</v>
      </c>
      <c r="I1949" s="3" t="s">
        <v>9539</v>
      </c>
      <c r="J1949" t="s">
        <v>54</v>
      </c>
      <c r="K1949" t="s">
        <v>59</v>
      </c>
      <c r="L1949" t="s">
        <v>51</v>
      </c>
      <c r="M1949" t="s">
        <v>51</v>
      </c>
      <c r="N1949" t="s">
        <v>59</v>
      </c>
      <c r="O1949" t="s">
        <v>56</v>
      </c>
      <c r="P1949" t="s">
        <v>51</v>
      </c>
      <c r="Q1949" s="1" t="s">
        <v>8508</v>
      </c>
      <c r="R1949" t="s">
        <v>51</v>
      </c>
      <c r="S1949" t="s">
        <v>1225</v>
      </c>
      <c r="T1949" t="s">
        <v>1279</v>
      </c>
      <c r="U1949">
        <f t="shared" si="240"/>
        <v>2006</v>
      </c>
      <c r="V1949" t="str">
        <f t="shared" si="244"/>
        <v>01</v>
      </c>
      <c r="W1949" t="str">
        <f t="shared" si="245"/>
        <v>01</v>
      </c>
      <c r="X1949" s="8">
        <f t="shared" si="246"/>
        <v>38718</v>
      </c>
      <c r="Y1949">
        <f t="shared" si="241"/>
        <v>10</v>
      </c>
      <c r="Z1949" t="str">
        <f t="shared" si="242"/>
        <v>GRUENFARBE</v>
      </c>
      <c r="AA1949" s="9" t="str">
        <f t="shared" si="243"/>
        <v>01.01.2006</v>
      </c>
      <c r="AB1949" s="9" t="str">
        <f t="shared" si="247"/>
        <v>Nein</v>
      </c>
    </row>
    <row r="1950" spans="1:28" x14ac:dyDescent="0.25">
      <c r="A1950" t="s">
        <v>8690</v>
      </c>
      <c r="B1950" t="s">
        <v>3614</v>
      </c>
      <c r="C1950" t="s">
        <v>51</v>
      </c>
      <c r="D1950" t="s">
        <v>8691</v>
      </c>
      <c r="E1950" t="s">
        <v>8692</v>
      </c>
      <c r="F1950" t="s">
        <v>51</v>
      </c>
      <c r="G1950" t="s">
        <v>53</v>
      </c>
      <c r="H1950" t="s">
        <v>51</v>
      </c>
      <c r="I1950" s="3" t="s">
        <v>9539</v>
      </c>
      <c r="J1950" t="s">
        <v>54</v>
      </c>
      <c r="K1950" t="s">
        <v>59</v>
      </c>
      <c r="L1950" t="s">
        <v>51</v>
      </c>
      <c r="M1950" t="s">
        <v>51</v>
      </c>
      <c r="N1950" t="s">
        <v>59</v>
      </c>
      <c r="O1950" t="s">
        <v>56</v>
      </c>
      <c r="P1950" t="s">
        <v>51</v>
      </c>
      <c r="Q1950" s="1" t="s">
        <v>8508</v>
      </c>
      <c r="R1950" t="s">
        <v>51</v>
      </c>
      <c r="S1950" t="s">
        <v>1225</v>
      </c>
      <c r="T1950" t="s">
        <v>616</v>
      </c>
      <c r="U1950">
        <f t="shared" si="240"/>
        <v>2006</v>
      </c>
      <c r="V1950" t="str">
        <f t="shared" si="244"/>
        <v>01</v>
      </c>
      <c r="W1950" t="str">
        <f t="shared" si="245"/>
        <v>01</v>
      </c>
      <c r="X1950" s="8">
        <f t="shared" si="246"/>
        <v>38718</v>
      </c>
      <c r="Y1950">
        <f t="shared" si="241"/>
        <v>10</v>
      </c>
      <c r="Z1950" t="str">
        <f t="shared" si="242"/>
        <v>GRUENFARBE</v>
      </c>
      <c r="AA1950" s="9" t="str">
        <f t="shared" si="243"/>
        <v>01.01.2006</v>
      </c>
      <c r="AB1950" s="9" t="str">
        <f t="shared" si="247"/>
        <v>Nein</v>
      </c>
    </row>
    <row r="1951" spans="1:28" x14ac:dyDescent="0.25">
      <c r="A1951" t="s">
        <v>8726</v>
      </c>
      <c r="B1951" t="s">
        <v>8727</v>
      </c>
      <c r="C1951" t="s">
        <v>51</v>
      </c>
      <c r="D1951" t="s">
        <v>8728</v>
      </c>
      <c r="E1951" t="s">
        <v>8729</v>
      </c>
      <c r="F1951" t="s">
        <v>51</v>
      </c>
      <c r="G1951" t="s">
        <v>58</v>
      </c>
      <c r="H1951" t="s">
        <v>51</v>
      </c>
      <c r="I1951" s="3" t="s">
        <v>9539</v>
      </c>
      <c r="J1951" t="s">
        <v>54</v>
      </c>
      <c r="K1951" t="s">
        <v>59</v>
      </c>
      <c r="L1951" t="s">
        <v>51</v>
      </c>
      <c r="M1951" t="s">
        <v>51</v>
      </c>
      <c r="N1951" t="s">
        <v>59</v>
      </c>
      <c r="O1951" t="s">
        <v>56</v>
      </c>
      <c r="P1951" t="s">
        <v>51</v>
      </c>
      <c r="Q1951" s="1" t="s">
        <v>8508</v>
      </c>
      <c r="R1951" t="s">
        <v>51</v>
      </c>
      <c r="S1951" t="s">
        <v>1225</v>
      </c>
      <c r="T1951" t="s">
        <v>1473</v>
      </c>
      <c r="U1951">
        <f t="shared" si="240"/>
        <v>2006</v>
      </c>
      <c r="V1951" t="str">
        <f t="shared" si="244"/>
        <v>01</v>
      </c>
      <c r="W1951" t="str">
        <f t="shared" si="245"/>
        <v>01</v>
      </c>
      <c r="X1951" s="8">
        <f t="shared" si="246"/>
        <v>38718</v>
      </c>
      <c r="Y1951">
        <f t="shared" si="241"/>
        <v>10</v>
      </c>
      <c r="Z1951" t="str">
        <f t="shared" si="242"/>
        <v>GRUENFARBE</v>
      </c>
      <c r="AA1951" s="9" t="str">
        <f t="shared" si="243"/>
        <v>01.01.2006</v>
      </c>
      <c r="AB1951" s="9" t="str">
        <f t="shared" si="247"/>
        <v>Nein</v>
      </c>
    </row>
    <row r="1952" spans="1:28" x14ac:dyDescent="0.25">
      <c r="A1952" t="s">
        <v>8738</v>
      </c>
      <c r="B1952" t="s">
        <v>5760</v>
      </c>
      <c r="C1952" t="s">
        <v>8739</v>
      </c>
      <c r="D1952" t="s">
        <v>8740</v>
      </c>
      <c r="E1952" t="s">
        <v>8741</v>
      </c>
      <c r="F1952" t="s">
        <v>51</v>
      </c>
      <c r="G1952" t="s">
        <v>61</v>
      </c>
      <c r="H1952" t="s">
        <v>51</v>
      </c>
      <c r="I1952" s="3" t="s">
        <v>10067</v>
      </c>
      <c r="J1952" t="s">
        <v>54</v>
      </c>
      <c r="K1952" t="s">
        <v>59</v>
      </c>
      <c r="L1952" t="s">
        <v>51</v>
      </c>
      <c r="M1952" t="s">
        <v>51</v>
      </c>
      <c r="N1952" t="s">
        <v>59</v>
      </c>
      <c r="O1952" t="s">
        <v>56</v>
      </c>
      <c r="P1952" t="s">
        <v>74</v>
      </c>
      <c r="Q1952" s="1" t="s">
        <v>8508</v>
      </c>
      <c r="R1952" t="s">
        <v>8742</v>
      </c>
      <c r="S1952" t="s">
        <v>1225</v>
      </c>
      <c r="T1952" t="s">
        <v>6692</v>
      </c>
      <c r="U1952">
        <f t="shared" si="240"/>
        <v>2006</v>
      </c>
      <c r="V1952" t="str">
        <f t="shared" si="244"/>
        <v>12</v>
      </c>
      <c r="W1952" t="str">
        <f t="shared" si="245"/>
        <v>09</v>
      </c>
      <c r="X1952" s="8">
        <f t="shared" si="246"/>
        <v>39060</v>
      </c>
      <c r="Y1952">
        <f t="shared" si="241"/>
        <v>10</v>
      </c>
      <c r="Z1952" t="str">
        <f t="shared" si="242"/>
        <v>GRUENFARBE</v>
      </c>
      <c r="AA1952" s="9" t="str">
        <f t="shared" si="243"/>
        <v>09.12.2006</v>
      </c>
      <c r="AB1952" s="9" t="str">
        <f t="shared" si="247"/>
        <v>Nein</v>
      </c>
    </row>
    <row r="1953" spans="1:28" x14ac:dyDescent="0.25">
      <c r="A1953" t="s">
        <v>8751</v>
      </c>
      <c r="B1953" t="s">
        <v>8752</v>
      </c>
      <c r="C1953" t="s">
        <v>51</v>
      </c>
      <c r="D1953" t="s">
        <v>8753</v>
      </c>
      <c r="E1953" t="s">
        <v>8754</v>
      </c>
      <c r="F1953" t="s">
        <v>51</v>
      </c>
      <c r="G1953" t="s">
        <v>58</v>
      </c>
      <c r="H1953" t="s">
        <v>51</v>
      </c>
      <c r="I1953" s="3" t="s">
        <v>9539</v>
      </c>
      <c r="J1953" t="s">
        <v>54</v>
      </c>
      <c r="K1953" t="s">
        <v>59</v>
      </c>
      <c r="L1953" t="s">
        <v>51</v>
      </c>
      <c r="M1953" t="s">
        <v>51</v>
      </c>
      <c r="N1953" t="s">
        <v>59</v>
      </c>
      <c r="O1953" t="s">
        <v>56</v>
      </c>
      <c r="P1953" t="s">
        <v>51</v>
      </c>
      <c r="Q1953" s="1" t="s">
        <v>8508</v>
      </c>
      <c r="R1953" t="s">
        <v>51</v>
      </c>
      <c r="S1953" t="s">
        <v>1225</v>
      </c>
      <c r="T1953" t="s">
        <v>1279</v>
      </c>
      <c r="U1953">
        <f t="shared" si="240"/>
        <v>2006</v>
      </c>
      <c r="V1953" t="str">
        <f t="shared" si="244"/>
        <v>01</v>
      </c>
      <c r="W1953" t="str">
        <f t="shared" si="245"/>
        <v>01</v>
      </c>
      <c r="X1953" s="8">
        <f t="shared" si="246"/>
        <v>38718</v>
      </c>
      <c r="Y1953">
        <f t="shared" si="241"/>
        <v>10</v>
      </c>
      <c r="Z1953" t="str">
        <f t="shared" si="242"/>
        <v>GRUENFARBE</v>
      </c>
      <c r="AA1953" s="9" t="str">
        <f t="shared" si="243"/>
        <v>01.01.2006</v>
      </c>
      <c r="AB1953" s="9" t="str">
        <f t="shared" si="247"/>
        <v>Nein</v>
      </c>
    </row>
    <row r="1954" spans="1:28" x14ac:dyDescent="0.25">
      <c r="A1954" t="s">
        <v>8764</v>
      </c>
      <c r="B1954" t="s">
        <v>8314</v>
      </c>
      <c r="C1954" t="s">
        <v>51</v>
      </c>
      <c r="D1954" t="s">
        <v>8082</v>
      </c>
      <c r="E1954" t="s">
        <v>8765</v>
      </c>
      <c r="F1954" t="s">
        <v>51</v>
      </c>
      <c r="G1954" t="s">
        <v>88</v>
      </c>
      <c r="H1954" t="s">
        <v>51</v>
      </c>
      <c r="I1954" s="3" t="s">
        <v>9539</v>
      </c>
      <c r="J1954" t="s">
        <v>54</v>
      </c>
      <c r="K1954" t="s">
        <v>59</v>
      </c>
      <c r="L1954" t="s">
        <v>51</v>
      </c>
      <c r="M1954" t="s">
        <v>51</v>
      </c>
      <c r="N1954" t="s">
        <v>59</v>
      </c>
      <c r="O1954" t="s">
        <v>56</v>
      </c>
      <c r="P1954" t="s">
        <v>51</v>
      </c>
      <c r="Q1954" s="1" t="s">
        <v>8508</v>
      </c>
      <c r="R1954" t="s">
        <v>51</v>
      </c>
      <c r="S1954" t="s">
        <v>918</v>
      </c>
      <c r="T1954" t="s">
        <v>2937</v>
      </c>
      <c r="U1954">
        <f t="shared" si="240"/>
        <v>2006</v>
      </c>
      <c r="V1954" t="str">
        <f t="shared" si="244"/>
        <v>01</v>
      </c>
      <c r="W1954" t="str">
        <f t="shared" si="245"/>
        <v>01</v>
      </c>
      <c r="X1954" s="8">
        <f t="shared" si="246"/>
        <v>38718</v>
      </c>
      <c r="Y1954">
        <f t="shared" si="241"/>
        <v>10</v>
      </c>
      <c r="Z1954" t="str">
        <f t="shared" si="242"/>
        <v>GRUENFARBE</v>
      </c>
      <c r="AA1954" s="9" t="str">
        <f t="shared" si="243"/>
        <v>01.01.2006</v>
      </c>
      <c r="AB1954" s="9" t="str">
        <f t="shared" si="247"/>
        <v>Nein</v>
      </c>
    </row>
    <row r="1955" spans="1:28" x14ac:dyDescent="0.25">
      <c r="A1955" t="s">
        <v>8784</v>
      </c>
      <c r="B1955" t="s">
        <v>51</v>
      </c>
      <c r="C1955" t="s">
        <v>51</v>
      </c>
      <c r="D1955" t="s">
        <v>8332</v>
      </c>
      <c r="E1955" t="s">
        <v>8785</v>
      </c>
      <c r="F1955" t="s">
        <v>51</v>
      </c>
      <c r="G1955" t="s">
        <v>66</v>
      </c>
      <c r="H1955" t="s">
        <v>51</v>
      </c>
      <c r="I1955" s="3" t="s">
        <v>9539</v>
      </c>
      <c r="J1955" t="s">
        <v>54</v>
      </c>
      <c r="K1955" t="s">
        <v>59</v>
      </c>
      <c r="L1955" t="s">
        <v>51</v>
      </c>
      <c r="M1955" t="s">
        <v>51</v>
      </c>
      <c r="N1955" t="s">
        <v>59</v>
      </c>
      <c r="O1955" t="s">
        <v>56</v>
      </c>
      <c r="P1955" t="s">
        <v>51</v>
      </c>
      <c r="Q1955" s="1" t="s">
        <v>8508</v>
      </c>
      <c r="R1955" t="s">
        <v>51</v>
      </c>
      <c r="S1955" t="s">
        <v>450</v>
      </c>
      <c r="T1955" t="s">
        <v>1625</v>
      </c>
      <c r="U1955">
        <f t="shared" si="240"/>
        <v>2006</v>
      </c>
      <c r="V1955" t="str">
        <f t="shared" si="244"/>
        <v>01</v>
      </c>
      <c r="W1955" t="str">
        <f t="shared" si="245"/>
        <v>01</v>
      </c>
      <c r="X1955" s="8">
        <f t="shared" si="246"/>
        <v>38718</v>
      </c>
      <c r="Y1955">
        <f t="shared" si="241"/>
        <v>10</v>
      </c>
      <c r="Z1955" t="str">
        <f t="shared" si="242"/>
        <v>GRUENFARBE</v>
      </c>
      <c r="AA1955" s="9" t="str">
        <f t="shared" si="243"/>
        <v>01.01.2006</v>
      </c>
      <c r="AB1955" s="9" t="str">
        <f t="shared" si="247"/>
        <v>Nein</v>
      </c>
    </row>
    <row r="1956" spans="1:28" x14ac:dyDescent="0.25">
      <c r="A1956" t="s">
        <v>8683</v>
      </c>
      <c r="B1956" t="s">
        <v>51</v>
      </c>
      <c r="C1956" t="s">
        <v>51</v>
      </c>
      <c r="D1956" t="s">
        <v>4098</v>
      </c>
      <c r="E1956" t="s">
        <v>4099</v>
      </c>
      <c r="F1956" t="s">
        <v>51</v>
      </c>
      <c r="G1956" t="s">
        <v>58</v>
      </c>
      <c r="H1956" t="s">
        <v>51</v>
      </c>
      <c r="I1956" s="3" t="s">
        <v>9521</v>
      </c>
      <c r="J1956" t="s">
        <v>54</v>
      </c>
      <c r="K1956" t="s">
        <v>59</v>
      </c>
      <c r="L1956" t="s">
        <v>51</v>
      </c>
      <c r="M1956" t="s">
        <v>51</v>
      </c>
      <c r="N1956" t="s">
        <v>59</v>
      </c>
      <c r="O1956" t="s">
        <v>56</v>
      </c>
      <c r="P1956" t="s">
        <v>51</v>
      </c>
      <c r="Q1956" s="1" t="s">
        <v>8508</v>
      </c>
      <c r="R1956" t="s">
        <v>51</v>
      </c>
      <c r="S1956" t="s">
        <v>1225</v>
      </c>
      <c r="T1956" t="s">
        <v>2279</v>
      </c>
      <c r="U1956">
        <f t="shared" si="240"/>
        <v>2005</v>
      </c>
      <c r="V1956" t="str">
        <f t="shared" si="244"/>
        <v>01</v>
      </c>
      <c r="W1956" t="str">
        <f t="shared" si="245"/>
        <v>01</v>
      </c>
      <c r="X1956" s="8">
        <f t="shared" si="246"/>
        <v>38353</v>
      </c>
      <c r="Y1956">
        <f t="shared" si="241"/>
        <v>10</v>
      </c>
      <c r="Z1956" t="str">
        <f t="shared" si="242"/>
        <v>GRUENFARBE</v>
      </c>
      <c r="AA1956" s="9" t="str">
        <f t="shared" si="243"/>
        <v>01.01.2005</v>
      </c>
      <c r="AB1956" s="9" t="str">
        <f t="shared" si="247"/>
        <v>Nein</v>
      </c>
    </row>
    <row r="1957" spans="1:28" x14ac:dyDescent="0.25">
      <c r="A1957" t="s">
        <v>8704</v>
      </c>
      <c r="B1957" t="s">
        <v>8705</v>
      </c>
      <c r="C1957" t="s">
        <v>51</v>
      </c>
      <c r="D1957" t="s">
        <v>7712</v>
      </c>
      <c r="E1957" t="s">
        <v>7713</v>
      </c>
      <c r="F1957" t="s">
        <v>51</v>
      </c>
      <c r="G1957" t="s">
        <v>58</v>
      </c>
      <c r="H1957" t="s">
        <v>51</v>
      </c>
      <c r="I1957" s="3" t="s">
        <v>9521</v>
      </c>
      <c r="J1957" t="s">
        <v>54</v>
      </c>
      <c r="K1957" t="s">
        <v>59</v>
      </c>
      <c r="L1957" t="s">
        <v>51</v>
      </c>
      <c r="M1957" t="s">
        <v>51</v>
      </c>
      <c r="N1957" t="s">
        <v>59</v>
      </c>
      <c r="O1957" t="s">
        <v>56</v>
      </c>
      <c r="P1957" t="s">
        <v>51</v>
      </c>
      <c r="Q1957" s="1" t="s">
        <v>8508</v>
      </c>
      <c r="R1957" t="s">
        <v>51</v>
      </c>
      <c r="S1957" t="s">
        <v>1225</v>
      </c>
      <c r="T1957" t="s">
        <v>1279</v>
      </c>
      <c r="U1957">
        <f t="shared" si="240"/>
        <v>2005</v>
      </c>
      <c r="V1957" t="str">
        <f t="shared" si="244"/>
        <v>01</v>
      </c>
      <c r="W1957" t="str">
        <f t="shared" si="245"/>
        <v>01</v>
      </c>
      <c r="X1957" s="8">
        <f t="shared" si="246"/>
        <v>38353</v>
      </c>
      <c r="Y1957">
        <f t="shared" si="241"/>
        <v>10</v>
      </c>
      <c r="Z1957" t="str">
        <f t="shared" si="242"/>
        <v>GRUENFARBE</v>
      </c>
      <c r="AA1957" s="9" t="str">
        <f t="shared" si="243"/>
        <v>01.01.2005</v>
      </c>
      <c r="AB1957" s="9" t="str">
        <f t="shared" si="247"/>
        <v>Nein</v>
      </c>
    </row>
    <row r="1958" spans="1:28" x14ac:dyDescent="0.25">
      <c r="A1958" t="s">
        <v>8706</v>
      </c>
      <c r="B1958" t="s">
        <v>8707</v>
      </c>
      <c r="C1958" t="s">
        <v>51</v>
      </c>
      <c r="D1958" t="s">
        <v>8708</v>
      </c>
      <c r="E1958" t="s">
        <v>8709</v>
      </c>
      <c r="F1958" t="s">
        <v>51</v>
      </c>
      <c r="G1958" t="s">
        <v>58</v>
      </c>
      <c r="H1958" t="s">
        <v>51</v>
      </c>
      <c r="I1958" s="3" t="s">
        <v>9521</v>
      </c>
      <c r="J1958" t="s">
        <v>54</v>
      </c>
      <c r="K1958" t="s">
        <v>59</v>
      </c>
      <c r="L1958" t="s">
        <v>51</v>
      </c>
      <c r="M1958" t="s">
        <v>51</v>
      </c>
      <c r="N1958" t="s">
        <v>59</v>
      </c>
      <c r="O1958" t="s">
        <v>56</v>
      </c>
      <c r="P1958" t="s">
        <v>51</v>
      </c>
      <c r="Q1958" s="1" t="s">
        <v>8508</v>
      </c>
      <c r="R1958" t="s">
        <v>51</v>
      </c>
      <c r="S1958" t="s">
        <v>1225</v>
      </c>
      <c r="T1958" t="s">
        <v>1279</v>
      </c>
      <c r="U1958">
        <f t="shared" si="240"/>
        <v>2005</v>
      </c>
      <c r="V1958" t="str">
        <f t="shared" si="244"/>
        <v>01</v>
      </c>
      <c r="W1958" t="str">
        <f t="shared" si="245"/>
        <v>01</v>
      </c>
      <c r="X1958" s="8">
        <f t="shared" si="246"/>
        <v>38353</v>
      </c>
      <c r="Y1958">
        <f t="shared" si="241"/>
        <v>10</v>
      </c>
      <c r="Z1958" t="str">
        <f t="shared" si="242"/>
        <v>GRUENFARBE</v>
      </c>
      <c r="AA1958" s="9" t="str">
        <f t="shared" si="243"/>
        <v>01.01.2005</v>
      </c>
      <c r="AB1958" s="9" t="str">
        <f t="shared" si="247"/>
        <v>Nein</v>
      </c>
    </row>
    <row r="1959" spans="1:28" x14ac:dyDescent="0.25">
      <c r="A1959" t="s">
        <v>8755</v>
      </c>
      <c r="B1959" t="s">
        <v>8756</v>
      </c>
      <c r="C1959" t="s">
        <v>51</v>
      </c>
      <c r="D1959" t="s">
        <v>8757</v>
      </c>
      <c r="E1959" t="s">
        <v>8758</v>
      </c>
      <c r="F1959" t="s">
        <v>51</v>
      </c>
      <c r="G1959" t="s">
        <v>93</v>
      </c>
      <c r="H1959" t="s">
        <v>51</v>
      </c>
      <c r="I1959" s="3" t="s">
        <v>9521</v>
      </c>
      <c r="J1959" t="s">
        <v>54</v>
      </c>
      <c r="K1959" t="s">
        <v>59</v>
      </c>
      <c r="L1959" t="s">
        <v>51</v>
      </c>
      <c r="M1959" t="s">
        <v>51</v>
      </c>
      <c r="N1959" t="s">
        <v>59</v>
      </c>
      <c r="O1959" t="s">
        <v>56</v>
      </c>
      <c r="P1959" t="s">
        <v>51</v>
      </c>
      <c r="Q1959" s="1" t="s">
        <v>8508</v>
      </c>
      <c r="R1959" t="s">
        <v>51</v>
      </c>
      <c r="S1959" t="s">
        <v>1225</v>
      </c>
      <c r="T1959" t="s">
        <v>1192</v>
      </c>
      <c r="U1959">
        <f t="shared" si="240"/>
        <v>2005</v>
      </c>
      <c r="V1959" t="str">
        <f t="shared" si="244"/>
        <v>01</v>
      </c>
      <c r="W1959" t="str">
        <f t="shared" si="245"/>
        <v>01</v>
      </c>
      <c r="X1959" s="8">
        <f t="shared" si="246"/>
        <v>38353</v>
      </c>
      <c r="Y1959">
        <f t="shared" si="241"/>
        <v>10</v>
      </c>
      <c r="Z1959" t="str">
        <f t="shared" si="242"/>
        <v>GRUENFARBE</v>
      </c>
      <c r="AA1959" s="9" t="str">
        <f t="shared" si="243"/>
        <v>01.01.2005</v>
      </c>
      <c r="AB1959" s="9" t="str">
        <f t="shared" si="247"/>
        <v>Nein</v>
      </c>
    </row>
    <row r="1960" spans="1:28" x14ac:dyDescent="0.25">
      <c r="A1960" t="s">
        <v>8697</v>
      </c>
      <c r="B1960" t="s">
        <v>51</v>
      </c>
      <c r="C1960" t="s">
        <v>51</v>
      </c>
      <c r="D1960" t="s">
        <v>8698</v>
      </c>
      <c r="E1960" t="s">
        <v>8699</v>
      </c>
      <c r="F1960" t="s">
        <v>51</v>
      </c>
      <c r="G1960" t="s">
        <v>61</v>
      </c>
      <c r="H1960" t="s">
        <v>51</v>
      </c>
      <c r="I1960" s="3" t="s">
        <v>9483</v>
      </c>
      <c r="J1960" t="s">
        <v>54</v>
      </c>
      <c r="K1960" t="s">
        <v>59</v>
      </c>
      <c r="L1960" t="s">
        <v>51</v>
      </c>
      <c r="M1960" t="s">
        <v>51</v>
      </c>
      <c r="N1960" t="s">
        <v>59</v>
      </c>
      <c r="O1960" t="s">
        <v>56</v>
      </c>
      <c r="P1960" t="s">
        <v>51</v>
      </c>
      <c r="Q1960" s="1" t="s">
        <v>8508</v>
      </c>
      <c r="R1960" t="s">
        <v>51</v>
      </c>
      <c r="S1960" t="s">
        <v>918</v>
      </c>
      <c r="T1960" t="s">
        <v>6692</v>
      </c>
      <c r="U1960">
        <f t="shared" si="240"/>
        <v>2004</v>
      </c>
      <c r="V1960" t="str">
        <f t="shared" si="244"/>
        <v>01</v>
      </c>
      <c r="W1960" t="str">
        <f t="shared" si="245"/>
        <v>01</v>
      </c>
      <c r="X1960" s="8">
        <f t="shared" si="246"/>
        <v>37987</v>
      </c>
      <c r="Y1960">
        <f t="shared" si="241"/>
        <v>10</v>
      </c>
      <c r="Z1960" t="str">
        <f t="shared" si="242"/>
        <v>GRUENFARBE</v>
      </c>
      <c r="AA1960" s="9" t="str">
        <f t="shared" si="243"/>
        <v>01.01.2004</v>
      </c>
      <c r="AB1960" s="9" t="str">
        <f t="shared" si="247"/>
        <v>Nein</v>
      </c>
    </row>
    <row r="1961" spans="1:28" x14ac:dyDescent="0.25">
      <c r="A1961" t="s">
        <v>8743</v>
      </c>
      <c r="B1961" t="s">
        <v>51</v>
      </c>
      <c r="C1961" t="s">
        <v>51</v>
      </c>
      <c r="D1961" t="s">
        <v>8744</v>
      </c>
      <c r="E1961" t="s">
        <v>8745</v>
      </c>
      <c r="F1961" t="s">
        <v>51</v>
      </c>
      <c r="G1961" t="s">
        <v>58</v>
      </c>
      <c r="H1961" t="s">
        <v>51</v>
      </c>
      <c r="I1961" s="3" t="s">
        <v>9483</v>
      </c>
      <c r="J1961" t="s">
        <v>54</v>
      </c>
      <c r="K1961" t="s">
        <v>59</v>
      </c>
      <c r="L1961" t="s">
        <v>51</v>
      </c>
      <c r="M1961" t="s">
        <v>51</v>
      </c>
      <c r="N1961" t="s">
        <v>59</v>
      </c>
      <c r="O1961" t="s">
        <v>56</v>
      </c>
      <c r="P1961" t="s">
        <v>51</v>
      </c>
      <c r="Q1961" s="1" t="s">
        <v>8508</v>
      </c>
      <c r="R1961" t="s">
        <v>51</v>
      </c>
      <c r="S1961" t="s">
        <v>1225</v>
      </c>
      <c r="T1961" t="s">
        <v>1279</v>
      </c>
      <c r="U1961">
        <f t="shared" si="240"/>
        <v>2004</v>
      </c>
      <c r="V1961" t="str">
        <f t="shared" si="244"/>
        <v>01</v>
      </c>
      <c r="W1961" t="str">
        <f t="shared" si="245"/>
        <v>01</v>
      </c>
      <c r="X1961" s="8">
        <f t="shared" si="246"/>
        <v>37987</v>
      </c>
      <c r="Y1961">
        <f t="shared" si="241"/>
        <v>10</v>
      </c>
      <c r="Z1961" t="str">
        <f t="shared" si="242"/>
        <v>GRUENFARBE</v>
      </c>
      <c r="AA1961" s="9" t="str">
        <f t="shared" si="243"/>
        <v>01.01.2004</v>
      </c>
      <c r="AB1961" s="9" t="str">
        <f t="shared" si="247"/>
        <v>Nein</v>
      </c>
    </row>
    <row r="1962" spans="1:28" x14ac:dyDescent="0.25">
      <c r="A1962" t="s">
        <v>8763</v>
      </c>
      <c r="B1962" t="s">
        <v>51</v>
      </c>
      <c r="C1962" t="s">
        <v>3740</v>
      </c>
      <c r="D1962" t="s">
        <v>3741</v>
      </c>
      <c r="E1962" t="s">
        <v>3742</v>
      </c>
      <c r="F1962" t="s">
        <v>51</v>
      </c>
      <c r="G1962" t="s">
        <v>66</v>
      </c>
      <c r="H1962" t="s">
        <v>3743</v>
      </c>
      <c r="I1962" s="3" t="s">
        <v>9483</v>
      </c>
      <c r="J1962" t="s">
        <v>54</v>
      </c>
      <c r="K1962" t="s">
        <v>59</v>
      </c>
      <c r="L1962" t="s">
        <v>51</v>
      </c>
      <c r="M1962" t="s">
        <v>51</v>
      </c>
      <c r="N1962" t="s">
        <v>59</v>
      </c>
      <c r="O1962" t="s">
        <v>56</v>
      </c>
      <c r="P1962" t="s">
        <v>74</v>
      </c>
      <c r="Q1962" s="1" t="s">
        <v>8508</v>
      </c>
      <c r="R1962" t="s">
        <v>3744</v>
      </c>
      <c r="S1962" t="s">
        <v>450</v>
      </c>
      <c r="T1962" t="s">
        <v>1625</v>
      </c>
      <c r="U1962">
        <f t="shared" si="240"/>
        <v>2004</v>
      </c>
      <c r="V1962" t="str">
        <f t="shared" si="244"/>
        <v>01</v>
      </c>
      <c r="W1962" t="str">
        <f t="shared" si="245"/>
        <v>01</v>
      </c>
      <c r="X1962" s="8">
        <f t="shared" si="246"/>
        <v>37987</v>
      </c>
      <c r="Y1962">
        <f t="shared" si="241"/>
        <v>10</v>
      </c>
      <c r="Z1962" t="str">
        <f t="shared" si="242"/>
        <v>GRUENFARBE</v>
      </c>
      <c r="AA1962" s="9" t="str">
        <f t="shared" si="243"/>
        <v>01.01.2004</v>
      </c>
      <c r="AB1962" s="9" t="str">
        <f t="shared" si="247"/>
        <v>Nein</v>
      </c>
    </row>
    <row r="1963" spans="1:28" x14ac:dyDescent="0.25">
      <c r="A1963" t="s">
        <v>8778</v>
      </c>
      <c r="B1963" t="s">
        <v>8779</v>
      </c>
      <c r="C1963" t="s">
        <v>51</v>
      </c>
      <c r="D1963" t="s">
        <v>8780</v>
      </c>
      <c r="E1963" t="s">
        <v>8781</v>
      </c>
      <c r="F1963" t="s">
        <v>51</v>
      </c>
      <c r="G1963" t="s">
        <v>58</v>
      </c>
      <c r="H1963" t="s">
        <v>51</v>
      </c>
      <c r="I1963" s="3" t="s">
        <v>9483</v>
      </c>
      <c r="J1963" t="s">
        <v>54</v>
      </c>
      <c r="K1963" t="s">
        <v>59</v>
      </c>
      <c r="L1963" t="s">
        <v>51</v>
      </c>
      <c r="M1963" t="s">
        <v>51</v>
      </c>
      <c r="N1963" t="s">
        <v>59</v>
      </c>
      <c r="O1963" t="s">
        <v>56</v>
      </c>
      <c r="P1963" t="s">
        <v>51</v>
      </c>
      <c r="Q1963" s="1" t="s">
        <v>8508</v>
      </c>
      <c r="R1963" t="s">
        <v>51</v>
      </c>
      <c r="S1963" t="s">
        <v>918</v>
      </c>
      <c r="T1963" t="s">
        <v>2279</v>
      </c>
      <c r="U1963">
        <f t="shared" si="240"/>
        <v>2004</v>
      </c>
      <c r="V1963" t="str">
        <f t="shared" si="244"/>
        <v>01</v>
      </c>
      <c r="W1963" t="str">
        <f t="shared" si="245"/>
        <v>01</v>
      </c>
      <c r="X1963" s="8">
        <f t="shared" si="246"/>
        <v>37987</v>
      </c>
      <c r="Y1963">
        <f t="shared" si="241"/>
        <v>10</v>
      </c>
      <c r="Z1963" t="str">
        <f t="shared" si="242"/>
        <v>GRUENFARBE</v>
      </c>
      <c r="AA1963" s="9" t="str">
        <f t="shared" si="243"/>
        <v>01.01.2004</v>
      </c>
      <c r="AB1963" s="9" t="str">
        <f t="shared" si="247"/>
        <v>Nein</v>
      </c>
    </row>
    <row r="1964" spans="1:28" x14ac:dyDescent="0.25">
      <c r="A1964" t="s">
        <v>8797</v>
      </c>
      <c r="B1964" t="s">
        <v>8798</v>
      </c>
      <c r="C1964" t="s">
        <v>51</v>
      </c>
      <c r="D1964" t="s">
        <v>8799</v>
      </c>
      <c r="E1964" t="s">
        <v>244</v>
      </c>
      <c r="F1964" t="s">
        <v>51</v>
      </c>
      <c r="G1964" t="s">
        <v>61</v>
      </c>
      <c r="H1964" t="s">
        <v>51</v>
      </c>
      <c r="I1964" s="3" t="s">
        <v>9483</v>
      </c>
      <c r="J1964" t="s">
        <v>54</v>
      </c>
      <c r="K1964" t="s">
        <v>59</v>
      </c>
      <c r="L1964" t="s">
        <v>51</v>
      </c>
      <c r="M1964" t="s">
        <v>51</v>
      </c>
      <c r="N1964" t="s">
        <v>59</v>
      </c>
      <c r="O1964" t="s">
        <v>56</v>
      </c>
      <c r="P1964" t="s">
        <v>51</v>
      </c>
      <c r="Q1964" s="1" t="s">
        <v>8508</v>
      </c>
      <c r="R1964" t="s">
        <v>51</v>
      </c>
      <c r="S1964" t="s">
        <v>1225</v>
      </c>
      <c r="T1964" t="s">
        <v>1316</v>
      </c>
      <c r="U1964">
        <f t="shared" si="240"/>
        <v>2004</v>
      </c>
      <c r="V1964" t="str">
        <f t="shared" si="244"/>
        <v>01</v>
      </c>
      <c r="W1964" t="str">
        <f t="shared" si="245"/>
        <v>01</v>
      </c>
      <c r="X1964" s="8">
        <f t="shared" si="246"/>
        <v>37987</v>
      </c>
      <c r="Y1964">
        <f t="shared" si="241"/>
        <v>10</v>
      </c>
      <c r="Z1964" t="str">
        <f t="shared" si="242"/>
        <v>GRUENFARBE</v>
      </c>
      <c r="AA1964" s="9" t="str">
        <f t="shared" si="243"/>
        <v>01.01.2004</v>
      </c>
      <c r="AB1964" s="9" t="str">
        <f t="shared" si="247"/>
        <v>Nein</v>
      </c>
    </row>
    <row r="1965" spans="1:28" x14ac:dyDescent="0.25">
      <c r="A1965" t="s">
        <v>8602</v>
      </c>
      <c r="B1965" t="s">
        <v>6782</v>
      </c>
      <c r="C1965" t="s">
        <v>8603</v>
      </c>
      <c r="D1965" t="s">
        <v>4067</v>
      </c>
      <c r="E1965" t="s">
        <v>6784</v>
      </c>
      <c r="F1965" t="s">
        <v>51</v>
      </c>
      <c r="G1965" t="s">
        <v>58</v>
      </c>
      <c r="H1965" t="s">
        <v>51</v>
      </c>
      <c r="I1965" s="3" t="s">
        <v>9355</v>
      </c>
      <c r="J1965" t="s">
        <v>54</v>
      </c>
      <c r="K1965" t="s">
        <v>59</v>
      </c>
      <c r="L1965" t="s">
        <v>51</v>
      </c>
      <c r="M1965" t="s">
        <v>51</v>
      </c>
      <c r="N1965" t="s">
        <v>59</v>
      </c>
      <c r="O1965" t="s">
        <v>56</v>
      </c>
      <c r="P1965" t="s">
        <v>74</v>
      </c>
      <c r="Q1965" s="1" t="s">
        <v>8508</v>
      </c>
      <c r="R1965" t="s">
        <v>8604</v>
      </c>
      <c r="S1965" t="s">
        <v>1225</v>
      </c>
      <c r="T1965" t="s">
        <v>471</v>
      </c>
      <c r="U1965">
        <f t="shared" si="240"/>
        <v>2003</v>
      </c>
      <c r="V1965" t="str">
        <f t="shared" si="244"/>
        <v>01</v>
      </c>
      <c r="W1965" t="str">
        <f t="shared" si="245"/>
        <v>01</v>
      </c>
      <c r="X1965" s="8">
        <f t="shared" si="246"/>
        <v>37622</v>
      </c>
      <c r="Y1965">
        <f t="shared" si="241"/>
        <v>10</v>
      </c>
      <c r="Z1965" t="str">
        <f t="shared" si="242"/>
        <v>GRUENFARBE</v>
      </c>
      <c r="AA1965" s="9" t="str">
        <f t="shared" si="243"/>
        <v>01.01.2003</v>
      </c>
      <c r="AB1965" s="9" t="str">
        <f t="shared" si="247"/>
        <v>Nein</v>
      </c>
    </row>
    <row r="1966" spans="1:28" x14ac:dyDescent="0.25">
      <c r="A1966" t="s">
        <v>8771</v>
      </c>
      <c r="B1966" t="s">
        <v>8772</v>
      </c>
      <c r="C1966" t="s">
        <v>51</v>
      </c>
      <c r="D1966" t="s">
        <v>6378</v>
      </c>
      <c r="E1966" t="s">
        <v>2985</v>
      </c>
      <c r="F1966" t="s">
        <v>51</v>
      </c>
      <c r="G1966" t="s">
        <v>58</v>
      </c>
      <c r="H1966" t="s">
        <v>51</v>
      </c>
      <c r="I1966" s="3" t="s">
        <v>9355</v>
      </c>
      <c r="J1966" t="s">
        <v>54</v>
      </c>
      <c r="K1966" t="s">
        <v>59</v>
      </c>
      <c r="L1966" t="s">
        <v>51</v>
      </c>
      <c r="M1966" t="s">
        <v>51</v>
      </c>
      <c r="N1966" t="s">
        <v>59</v>
      </c>
      <c r="O1966" t="s">
        <v>56</v>
      </c>
      <c r="P1966" t="s">
        <v>51</v>
      </c>
      <c r="Q1966" s="1" t="s">
        <v>8508</v>
      </c>
      <c r="R1966" t="s">
        <v>51</v>
      </c>
      <c r="S1966" t="s">
        <v>918</v>
      </c>
      <c r="T1966" t="s">
        <v>2279</v>
      </c>
      <c r="U1966">
        <f t="shared" si="240"/>
        <v>2003</v>
      </c>
      <c r="V1966" t="str">
        <f t="shared" si="244"/>
        <v>01</v>
      </c>
      <c r="W1966" t="str">
        <f t="shared" si="245"/>
        <v>01</v>
      </c>
      <c r="X1966" s="8">
        <f t="shared" si="246"/>
        <v>37622</v>
      </c>
      <c r="Y1966">
        <f t="shared" si="241"/>
        <v>10</v>
      </c>
      <c r="Z1966" t="str">
        <f t="shared" si="242"/>
        <v>GRUENFARBE</v>
      </c>
      <c r="AA1966" s="9" t="str">
        <f t="shared" si="243"/>
        <v>01.01.2003</v>
      </c>
      <c r="AB1966" s="9" t="str">
        <f t="shared" si="247"/>
        <v>Nein</v>
      </c>
    </row>
    <row r="1967" spans="1:28" x14ac:dyDescent="0.25">
      <c r="A1967" t="s">
        <v>8640</v>
      </c>
      <c r="B1967" t="s">
        <v>8641</v>
      </c>
      <c r="C1967" t="s">
        <v>8642</v>
      </c>
      <c r="D1967" t="s">
        <v>2617</v>
      </c>
      <c r="E1967" t="s">
        <v>8642</v>
      </c>
      <c r="F1967" t="s">
        <v>51</v>
      </c>
      <c r="G1967" t="s">
        <v>88</v>
      </c>
      <c r="H1967" t="s">
        <v>8642</v>
      </c>
      <c r="I1967" s="3" t="s">
        <v>10055</v>
      </c>
      <c r="J1967" t="s">
        <v>54</v>
      </c>
      <c r="K1967" t="s">
        <v>59</v>
      </c>
      <c r="L1967" t="s">
        <v>51</v>
      </c>
      <c r="M1967" t="s">
        <v>51</v>
      </c>
      <c r="N1967" t="s">
        <v>59</v>
      </c>
      <c r="O1967" t="s">
        <v>56</v>
      </c>
      <c r="P1967" t="s">
        <v>74</v>
      </c>
      <c r="Q1967" s="1" t="s">
        <v>8508</v>
      </c>
      <c r="R1967" t="s">
        <v>8643</v>
      </c>
      <c r="S1967" t="s">
        <v>450</v>
      </c>
      <c r="T1967" t="s">
        <v>1356</v>
      </c>
      <c r="U1967">
        <f t="shared" si="240"/>
        <v>2002</v>
      </c>
      <c r="V1967" t="str">
        <f t="shared" si="244"/>
        <v>02</v>
      </c>
      <c r="W1967" t="str">
        <f t="shared" si="245"/>
        <v>22</v>
      </c>
      <c r="X1967" s="8">
        <f t="shared" si="246"/>
        <v>37309</v>
      </c>
      <c r="Y1967">
        <f t="shared" si="241"/>
        <v>10</v>
      </c>
      <c r="Z1967" t="str">
        <f t="shared" si="242"/>
        <v>GRUENFARBE</v>
      </c>
      <c r="AA1967" s="9" t="str">
        <f t="shared" si="243"/>
        <v>22.02.2002</v>
      </c>
      <c r="AB1967" s="9" t="str">
        <f t="shared" si="247"/>
        <v>Nein</v>
      </c>
    </row>
    <row r="1968" spans="1:28" x14ac:dyDescent="0.25">
      <c r="A1968" t="s">
        <v>8791</v>
      </c>
      <c r="B1968" t="s">
        <v>51</v>
      </c>
      <c r="C1968" t="s">
        <v>51</v>
      </c>
      <c r="D1968" t="s">
        <v>8792</v>
      </c>
      <c r="E1968" t="s">
        <v>594</v>
      </c>
      <c r="F1968" t="s">
        <v>51</v>
      </c>
      <c r="G1968" t="s">
        <v>594</v>
      </c>
      <c r="H1968" t="s">
        <v>51</v>
      </c>
      <c r="I1968" s="3" t="s">
        <v>9601</v>
      </c>
      <c r="J1968" t="s">
        <v>54</v>
      </c>
      <c r="K1968" t="s">
        <v>59</v>
      </c>
      <c r="L1968" t="s">
        <v>51</v>
      </c>
      <c r="M1968" t="s">
        <v>51</v>
      </c>
      <c r="N1968" t="s">
        <v>59</v>
      </c>
      <c r="O1968" t="s">
        <v>56</v>
      </c>
      <c r="P1968" t="s">
        <v>51</v>
      </c>
      <c r="Q1968" s="1" t="s">
        <v>8508</v>
      </c>
      <c r="R1968" t="s">
        <v>51</v>
      </c>
      <c r="S1968" t="s">
        <v>918</v>
      </c>
      <c r="T1968" t="s">
        <v>902</v>
      </c>
      <c r="U1968">
        <f t="shared" si="240"/>
        <v>2002</v>
      </c>
      <c r="V1968" t="str">
        <f t="shared" si="244"/>
        <v>01</v>
      </c>
      <c r="W1968" t="str">
        <f t="shared" si="245"/>
        <v>01</v>
      </c>
      <c r="X1968" s="8">
        <f t="shared" si="246"/>
        <v>37257</v>
      </c>
      <c r="Y1968">
        <f t="shared" si="241"/>
        <v>10</v>
      </c>
      <c r="Z1968" t="str">
        <f t="shared" si="242"/>
        <v>GRUENFARBE</v>
      </c>
      <c r="AA1968" s="9" t="str">
        <f t="shared" si="243"/>
        <v>01.01.2002</v>
      </c>
      <c r="AB1968" s="9" t="str">
        <f t="shared" si="247"/>
        <v>Nein</v>
      </c>
    </row>
    <row r="1969" spans="1:28" x14ac:dyDescent="0.25">
      <c r="A1969" t="s">
        <v>8793</v>
      </c>
      <c r="B1969" t="s">
        <v>8794</v>
      </c>
      <c r="C1969" t="s">
        <v>51</v>
      </c>
      <c r="D1969" t="s">
        <v>8795</v>
      </c>
      <c r="E1969" t="s">
        <v>8796</v>
      </c>
      <c r="F1969" t="s">
        <v>51</v>
      </c>
      <c r="G1969" t="s">
        <v>58</v>
      </c>
      <c r="H1969" t="s">
        <v>51</v>
      </c>
      <c r="I1969" s="3" t="s">
        <v>9601</v>
      </c>
      <c r="J1969" t="s">
        <v>54</v>
      </c>
      <c r="K1969" t="s">
        <v>59</v>
      </c>
      <c r="L1969" t="s">
        <v>51</v>
      </c>
      <c r="M1969" t="s">
        <v>51</v>
      </c>
      <c r="N1969" t="s">
        <v>59</v>
      </c>
      <c r="O1969" t="s">
        <v>56</v>
      </c>
      <c r="P1969" t="s">
        <v>51</v>
      </c>
      <c r="Q1969" s="1" t="s">
        <v>8508</v>
      </c>
      <c r="R1969" t="s">
        <v>51</v>
      </c>
      <c r="S1969" t="s">
        <v>918</v>
      </c>
      <c r="T1969" t="s">
        <v>2279</v>
      </c>
      <c r="U1969">
        <f t="shared" si="240"/>
        <v>2002</v>
      </c>
      <c r="V1969" t="str">
        <f t="shared" si="244"/>
        <v>01</v>
      </c>
      <c r="W1969" t="str">
        <f t="shared" si="245"/>
        <v>01</v>
      </c>
      <c r="X1969" s="8">
        <f t="shared" si="246"/>
        <v>37257</v>
      </c>
      <c r="Y1969">
        <f t="shared" si="241"/>
        <v>10</v>
      </c>
      <c r="Z1969" t="str">
        <f t="shared" si="242"/>
        <v>GRUENFARBE</v>
      </c>
      <c r="AA1969" s="9" t="str">
        <f t="shared" si="243"/>
        <v>01.01.2002</v>
      </c>
      <c r="AB1969" s="9" t="str">
        <f t="shared" si="247"/>
        <v>Nein</v>
      </c>
    </row>
    <row r="1970" spans="1:28" x14ac:dyDescent="0.25">
      <c r="A1970" t="s">
        <v>8580</v>
      </c>
      <c r="B1970" t="s">
        <v>8581</v>
      </c>
      <c r="C1970" t="s">
        <v>8582</v>
      </c>
      <c r="D1970" t="s">
        <v>4782</v>
      </c>
      <c r="E1970" t="s">
        <v>8583</v>
      </c>
      <c r="F1970" t="s">
        <v>51</v>
      </c>
      <c r="G1970" t="s">
        <v>63</v>
      </c>
      <c r="H1970" t="s">
        <v>51</v>
      </c>
      <c r="I1970" s="3" t="s">
        <v>10048</v>
      </c>
      <c r="J1970" t="s">
        <v>54</v>
      </c>
      <c r="K1970" t="s">
        <v>59</v>
      </c>
      <c r="L1970" t="s">
        <v>51</v>
      </c>
      <c r="M1970" t="s">
        <v>51</v>
      </c>
      <c r="N1970" t="s">
        <v>59</v>
      </c>
      <c r="O1970" t="s">
        <v>56</v>
      </c>
      <c r="P1970" t="s">
        <v>74</v>
      </c>
      <c r="Q1970" s="1" t="s">
        <v>8508</v>
      </c>
      <c r="R1970" t="s">
        <v>51</v>
      </c>
      <c r="S1970" t="s">
        <v>1225</v>
      </c>
      <c r="T1970" t="s">
        <v>8584</v>
      </c>
      <c r="U1970">
        <f t="shared" si="240"/>
        <v>2001</v>
      </c>
      <c r="V1970" t="str">
        <f t="shared" si="244"/>
        <v>08</v>
      </c>
      <c r="W1970" t="str">
        <f t="shared" si="245"/>
        <v>23</v>
      </c>
      <c r="X1970" s="8">
        <f t="shared" si="246"/>
        <v>37126</v>
      </c>
      <c r="Y1970">
        <f t="shared" si="241"/>
        <v>10</v>
      </c>
      <c r="Z1970" t="str">
        <f t="shared" si="242"/>
        <v>GRUENFARBE</v>
      </c>
      <c r="AA1970" s="9" t="str">
        <f t="shared" si="243"/>
        <v>23.08.2001</v>
      </c>
      <c r="AB1970" s="9" t="str">
        <f t="shared" si="247"/>
        <v>Nein</v>
      </c>
    </row>
    <row r="1971" spans="1:28" x14ac:dyDescent="0.25">
      <c r="A1971" t="s">
        <v>8734</v>
      </c>
      <c r="B1971" t="s">
        <v>8735</v>
      </c>
      <c r="C1971" t="s">
        <v>51</v>
      </c>
      <c r="D1971" t="s">
        <v>8736</v>
      </c>
      <c r="E1971" t="s">
        <v>8737</v>
      </c>
      <c r="F1971" t="s">
        <v>51</v>
      </c>
      <c r="G1971" t="s">
        <v>58</v>
      </c>
      <c r="H1971" t="s">
        <v>51</v>
      </c>
      <c r="I1971" s="3" t="s">
        <v>9496</v>
      </c>
      <c r="J1971" t="s">
        <v>54</v>
      </c>
      <c r="K1971" t="s">
        <v>59</v>
      </c>
      <c r="L1971" t="s">
        <v>51</v>
      </c>
      <c r="M1971" t="s">
        <v>51</v>
      </c>
      <c r="N1971" t="s">
        <v>59</v>
      </c>
      <c r="O1971" t="s">
        <v>56</v>
      </c>
      <c r="P1971" t="s">
        <v>51</v>
      </c>
      <c r="Q1971" s="1" t="s">
        <v>8508</v>
      </c>
      <c r="R1971" t="s">
        <v>51</v>
      </c>
      <c r="S1971" t="s">
        <v>1225</v>
      </c>
      <c r="T1971" t="s">
        <v>2279</v>
      </c>
      <c r="U1971">
        <f t="shared" si="240"/>
        <v>2001</v>
      </c>
      <c r="V1971" t="str">
        <f t="shared" si="244"/>
        <v>01</v>
      </c>
      <c r="W1971" t="str">
        <f t="shared" si="245"/>
        <v>01</v>
      </c>
      <c r="X1971" s="8">
        <f t="shared" si="246"/>
        <v>36892</v>
      </c>
      <c r="Y1971">
        <f t="shared" si="241"/>
        <v>10</v>
      </c>
      <c r="Z1971" t="str">
        <f t="shared" si="242"/>
        <v>GRUENFARBE</v>
      </c>
      <c r="AA1971" s="9" t="str">
        <f t="shared" si="243"/>
        <v>01.01.2001</v>
      </c>
      <c r="AB1971" s="9" t="str">
        <f t="shared" si="247"/>
        <v>Nein</v>
      </c>
    </row>
    <row r="1972" spans="1:28" x14ac:dyDescent="0.25">
      <c r="A1972" t="s">
        <v>8693</v>
      </c>
      <c r="B1972" t="s">
        <v>8694</v>
      </c>
      <c r="C1972" t="s">
        <v>51</v>
      </c>
      <c r="D1972" t="s">
        <v>8410</v>
      </c>
      <c r="E1972" t="s">
        <v>8695</v>
      </c>
      <c r="F1972" t="s">
        <v>51</v>
      </c>
      <c r="G1972" t="s">
        <v>84</v>
      </c>
      <c r="H1972" t="s">
        <v>51</v>
      </c>
      <c r="I1972" s="3" t="s">
        <v>9642</v>
      </c>
      <c r="J1972" t="s">
        <v>54</v>
      </c>
      <c r="K1972" t="s">
        <v>59</v>
      </c>
      <c r="L1972" t="s">
        <v>51</v>
      </c>
      <c r="M1972" t="s">
        <v>51</v>
      </c>
      <c r="N1972" t="s">
        <v>59</v>
      </c>
      <c r="O1972" t="s">
        <v>56</v>
      </c>
      <c r="P1972" t="s">
        <v>51</v>
      </c>
      <c r="Q1972" s="1" t="s">
        <v>8508</v>
      </c>
      <c r="R1972" t="s">
        <v>51</v>
      </c>
      <c r="S1972" t="s">
        <v>1225</v>
      </c>
      <c r="T1972" t="s">
        <v>6065</v>
      </c>
      <c r="U1972">
        <f t="shared" si="240"/>
        <v>2000</v>
      </c>
      <c r="V1972" t="str">
        <f t="shared" si="244"/>
        <v>01</v>
      </c>
      <c r="W1972" t="str">
        <f t="shared" si="245"/>
        <v>01</v>
      </c>
      <c r="X1972" s="8">
        <f t="shared" si="246"/>
        <v>36526</v>
      </c>
      <c r="Y1972">
        <f t="shared" si="241"/>
        <v>10</v>
      </c>
      <c r="Z1972" t="str">
        <f t="shared" si="242"/>
        <v>GRUENFARBE</v>
      </c>
      <c r="AA1972" s="9" t="str">
        <f t="shared" si="243"/>
        <v>01.01.2000</v>
      </c>
      <c r="AB1972" s="9" t="str">
        <f t="shared" si="247"/>
        <v>Nein</v>
      </c>
    </row>
    <row r="1973" spans="1:28" x14ac:dyDescent="0.25">
      <c r="A1973" t="s">
        <v>8670</v>
      </c>
      <c r="B1973" t="s">
        <v>8671</v>
      </c>
      <c r="C1973" t="s">
        <v>1091</v>
      </c>
      <c r="D1973" t="s">
        <v>1817</v>
      </c>
      <c r="E1973" t="s">
        <v>8672</v>
      </c>
      <c r="F1973" t="s">
        <v>8673</v>
      </c>
      <c r="G1973" t="s">
        <v>84</v>
      </c>
      <c r="H1973" t="s">
        <v>1933</v>
      </c>
      <c r="I1973" s="3" t="s">
        <v>10060</v>
      </c>
      <c r="J1973" t="s">
        <v>54</v>
      </c>
      <c r="K1973" t="s">
        <v>183</v>
      </c>
      <c r="L1973" t="s">
        <v>73</v>
      </c>
      <c r="M1973" t="s">
        <v>1232</v>
      </c>
      <c r="N1973" t="s">
        <v>73</v>
      </c>
      <c r="O1973" t="s">
        <v>74</v>
      </c>
      <c r="P1973" t="s">
        <v>56</v>
      </c>
      <c r="Q1973" s="1" t="s">
        <v>8508</v>
      </c>
      <c r="R1973" t="s">
        <v>8674</v>
      </c>
      <c r="S1973" t="s">
        <v>1225</v>
      </c>
      <c r="T1973" t="s">
        <v>1822</v>
      </c>
      <c r="U1973">
        <f t="shared" si="240"/>
        <v>1999</v>
      </c>
      <c r="V1973" t="str">
        <f t="shared" si="244"/>
        <v>12</v>
      </c>
      <c r="W1973" t="str">
        <f t="shared" si="245"/>
        <v>20</v>
      </c>
      <c r="X1973" s="8">
        <f t="shared" si="246"/>
        <v>36514</v>
      </c>
      <c r="Y1973">
        <f t="shared" si="241"/>
        <v>10</v>
      </c>
      <c r="Z1973" t="str">
        <f t="shared" si="242"/>
        <v>GRUENFARBE</v>
      </c>
      <c r="AA1973" s="9" t="str">
        <f t="shared" si="243"/>
        <v>20.12.1999</v>
      </c>
      <c r="AB1973" s="9" t="str">
        <f t="shared" si="247"/>
        <v>Nein</v>
      </c>
    </row>
    <row r="1974" spans="1:28" x14ac:dyDescent="0.25">
      <c r="A1974" t="s">
        <v>8807</v>
      </c>
      <c r="B1974" t="s">
        <v>51</v>
      </c>
      <c r="C1974" t="s">
        <v>51</v>
      </c>
      <c r="D1974" t="s">
        <v>5993</v>
      </c>
      <c r="E1974" t="s">
        <v>5994</v>
      </c>
      <c r="F1974" t="s">
        <v>51</v>
      </c>
      <c r="G1974" t="s">
        <v>79</v>
      </c>
      <c r="H1974" t="s">
        <v>51</v>
      </c>
      <c r="I1974" s="3" t="s">
        <v>9492</v>
      </c>
      <c r="J1974" t="s">
        <v>54</v>
      </c>
      <c r="K1974" t="s">
        <v>59</v>
      </c>
      <c r="L1974" t="s">
        <v>51</v>
      </c>
      <c r="M1974" t="s">
        <v>51</v>
      </c>
      <c r="N1974" t="s">
        <v>59</v>
      </c>
      <c r="O1974" t="s">
        <v>56</v>
      </c>
      <c r="P1974" t="s">
        <v>51</v>
      </c>
      <c r="Q1974" s="1" t="s">
        <v>8508</v>
      </c>
      <c r="R1974" t="s">
        <v>51</v>
      </c>
      <c r="S1974" t="s">
        <v>1225</v>
      </c>
      <c r="T1974" t="s">
        <v>1279</v>
      </c>
      <c r="U1974">
        <f t="shared" si="240"/>
        <v>1999</v>
      </c>
      <c r="V1974" t="str">
        <f t="shared" si="244"/>
        <v>01</v>
      </c>
      <c r="W1974" t="str">
        <f t="shared" si="245"/>
        <v>01</v>
      </c>
      <c r="X1974" s="8">
        <f t="shared" si="246"/>
        <v>36161</v>
      </c>
      <c r="Y1974">
        <f t="shared" si="241"/>
        <v>10</v>
      </c>
      <c r="Z1974" t="str">
        <f t="shared" si="242"/>
        <v>GRUENFARBE</v>
      </c>
      <c r="AA1974" s="9" t="str">
        <f t="shared" si="243"/>
        <v>01.01.1999</v>
      </c>
      <c r="AB1974" s="9" t="str">
        <f t="shared" si="247"/>
        <v>Nein</v>
      </c>
    </row>
    <row r="1975" spans="1:28" x14ac:dyDescent="0.25">
      <c r="A1975" t="s">
        <v>8626</v>
      </c>
      <c r="B1975" t="s">
        <v>8627</v>
      </c>
      <c r="C1975" t="s">
        <v>8628</v>
      </c>
      <c r="D1975" t="s">
        <v>3360</v>
      </c>
      <c r="E1975" t="s">
        <v>3536</v>
      </c>
      <c r="F1975" t="s">
        <v>8629</v>
      </c>
      <c r="G1975" t="s">
        <v>53</v>
      </c>
      <c r="H1975" t="s">
        <v>8630</v>
      </c>
      <c r="I1975" s="3" t="s">
        <v>10054</v>
      </c>
      <c r="J1975" t="s">
        <v>54</v>
      </c>
      <c r="K1975" t="s">
        <v>1281</v>
      </c>
      <c r="L1975" t="s">
        <v>51</v>
      </c>
      <c r="M1975" t="s">
        <v>51</v>
      </c>
      <c r="N1975" t="s">
        <v>1281</v>
      </c>
      <c r="O1975" t="s">
        <v>74</v>
      </c>
      <c r="P1975" t="s">
        <v>419</v>
      </c>
      <c r="Q1975" s="1" t="s">
        <v>8508</v>
      </c>
      <c r="R1975" t="s">
        <v>8631</v>
      </c>
      <c r="S1975" t="s">
        <v>1225</v>
      </c>
      <c r="T1975" t="s">
        <v>3364</v>
      </c>
      <c r="U1975">
        <f t="shared" si="240"/>
        <v>1994</v>
      </c>
      <c r="V1975" t="str">
        <f t="shared" si="244"/>
        <v>09</v>
      </c>
      <c r="W1975" t="str">
        <f t="shared" si="245"/>
        <v>16</v>
      </c>
      <c r="X1975" s="8">
        <f t="shared" si="246"/>
        <v>34593</v>
      </c>
      <c r="Y1975">
        <f t="shared" si="241"/>
        <v>10</v>
      </c>
      <c r="Z1975" t="str">
        <f t="shared" si="242"/>
        <v>GRUENFARBE</v>
      </c>
      <c r="AA1975" s="9" t="str">
        <f t="shared" si="243"/>
        <v>16.09.1994</v>
      </c>
      <c r="AB1975" s="9" t="str">
        <f t="shared" si="247"/>
        <v>Nein</v>
      </c>
    </row>
    <row r="1976" spans="1:28" x14ac:dyDescent="0.25">
      <c r="A1976" t="s">
        <v>51</v>
      </c>
      <c r="B1976" t="s">
        <v>52</v>
      </c>
      <c r="C1976" t="s">
        <v>51</v>
      </c>
      <c r="D1976" t="s">
        <v>51</v>
      </c>
      <c r="E1976" t="s">
        <v>51</v>
      </c>
      <c r="F1976" t="s">
        <v>51</v>
      </c>
      <c r="G1976" t="s">
        <v>84</v>
      </c>
      <c r="H1976" t="s">
        <v>51</v>
      </c>
      <c r="I1976" s="3" t="s">
        <v>9248</v>
      </c>
      <c r="J1976" t="s">
        <v>54</v>
      </c>
      <c r="K1976" t="s">
        <v>2014</v>
      </c>
      <c r="L1976" t="s">
        <v>51</v>
      </c>
      <c r="M1976" t="s">
        <v>51</v>
      </c>
      <c r="N1976" t="s">
        <v>2014</v>
      </c>
      <c r="O1976" t="s">
        <v>56</v>
      </c>
      <c r="P1976" t="s">
        <v>51</v>
      </c>
      <c r="Q1976" s="1" t="s">
        <v>8508</v>
      </c>
      <c r="R1976" t="s">
        <v>51</v>
      </c>
      <c r="S1976" t="s">
        <v>51</v>
      </c>
      <c r="T1976" t="s">
        <v>51</v>
      </c>
      <c r="U1976">
        <f t="shared" si="240"/>
        <v>1990</v>
      </c>
      <c r="V1976" t="str">
        <f t="shared" si="244"/>
        <v>01</v>
      </c>
      <c r="W1976" t="str">
        <f t="shared" si="245"/>
        <v>01</v>
      </c>
      <c r="X1976" s="8">
        <f t="shared" si="246"/>
        <v>32874</v>
      </c>
      <c r="Y1976">
        <f t="shared" si="241"/>
        <v>10</v>
      </c>
      <c r="Z1976" t="str">
        <f t="shared" si="242"/>
        <v>GRUENFARBE</v>
      </c>
      <c r="AA1976" s="9" t="str">
        <f t="shared" si="243"/>
        <v>01.01.1990</v>
      </c>
      <c r="AB1976" s="9" t="str">
        <f t="shared" si="247"/>
        <v>Nein</v>
      </c>
    </row>
    <row r="1977" spans="1:28" x14ac:dyDescent="0.25">
      <c r="A1977" t="s">
        <v>8632</v>
      </c>
      <c r="B1977" t="s">
        <v>8633</v>
      </c>
      <c r="C1977" t="s">
        <v>1866</v>
      </c>
      <c r="D1977" t="s">
        <v>8634</v>
      </c>
      <c r="E1977" t="s">
        <v>206</v>
      </c>
      <c r="F1977" t="s">
        <v>8635</v>
      </c>
      <c r="G1977" t="s">
        <v>63</v>
      </c>
      <c r="H1977" t="s">
        <v>8636</v>
      </c>
      <c r="I1977" s="4" t="s">
        <v>9411</v>
      </c>
      <c r="J1977" t="s">
        <v>54</v>
      </c>
      <c r="K1977" t="s">
        <v>171</v>
      </c>
      <c r="L1977" t="s">
        <v>51</v>
      </c>
      <c r="M1977" t="s">
        <v>51</v>
      </c>
      <c r="N1977" t="s">
        <v>171</v>
      </c>
      <c r="O1977" t="s">
        <v>74</v>
      </c>
      <c r="P1977" t="s">
        <v>56</v>
      </c>
      <c r="Q1977" s="1" t="s">
        <v>8508</v>
      </c>
      <c r="R1977" t="s">
        <v>8637</v>
      </c>
      <c r="S1977" t="s">
        <v>1225</v>
      </c>
      <c r="T1977" t="s">
        <v>471</v>
      </c>
      <c r="U1977">
        <f t="shared" si="240"/>
        <v>1959</v>
      </c>
      <c r="V1977" t="str">
        <f t="shared" si="244"/>
        <v>01</v>
      </c>
      <c r="W1977" t="str">
        <f t="shared" si="245"/>
        <v>01</v>
      </c>
      <c r="X1977" s="8">
        <f t="shared" si="246"/>
        <v>21551</v>
      </c>
      <c r="Y1977">
        <f t="shared" si="241"/>
        <v>10</v>
      </c>
      <c r="Z1977" t="str">
        <f t="shared" si="242"/>
        <v>ROTFARBE</v>
      </c>
      <c r="AA1977" s="9" t="str">
        <f t="shared" si="243"/>
        <v>01.01.1959</v>
      </c>
      <c r="AB1977" s="9" t="str">
        <f t="shared" si="247"/>
        <v>Nein</v>
      </c>
    </row>
    <row r="1978" spans="1:28" x14ac:dyDescent="0.25">
      <c r="A1978" t="s">
        <v>8638</v>
      </c>
      <c r="B1978" t="s">
        <v>8633</v>
      </c>
      <c r="C1978" t="s">
        <v>1866</v>
      </c>
      <c r="D1978" t="s">
        <v>8634</v>
      </c>
      <c r="E1978" t="s">
        <v>206</v>
      </c>
      <c r="F1978" t="s">
        <v>8635</v>
      </c>
      <c r="G1978" t="s">
        <v>63</v>
      </c>
      <c r="H1978" t="s">
        <v>8639</v>
      </c>
      <c r="I1978" s="4" t="s">
        <v>9411</v>
      </c>
      <c r="J1978" t="s">
        <v>54</v>
      </c>
      <c r="K1978" t="s">
        <v>171</v>
      </c>
      <c r="L1978" t="s">
        <v>51</v>
      </c>
      <c r="M1978" t="s">
        <v>51</v>
      </c>
      <c r="N1978" t="s">
        <v>171</v>
      </c>
      <c r="O1978" t="s">
        <v>74</v>
      </c>
      <c r="P1978" t="s">
        <v>419</v>
      </c>
      <c r="Q1978" s="1" t="s">
        <v>8508</v>
      </c>
      <c r="R1978" t="s">
        <v>8637</v>
      </c>
      <c r="S1978" t="s">
        <v>1225</v>
      </c>
      <c r="T1978" t="s">
        <v>471</v>
      </c>
      <c r="U1978">
        <f t="shared" si="240"/>
        <v>1959</v>
      </c>
      <c r="V1978" t="str">
        <f t="shared" si="244"/>
        <v>01</v>
      </c>
      <c r="W1978" t="str">
        <f t="shared" si="245"/>
        <v>01</v>
      </c>
      <c r="X1978" s="8">
        <f t="shared" si="246"/>
        <v>21551</v>
      </c>
      <c r="Y1978">
        <f t="shared" si="241"/>
        <v>10</v>
      </c>
      <c r="Z1978" t="str">
        <f t="shared" si="242"/>
        <v>ROTFARBE</v>
      </c>
      <c r="AA1978" s="9" t="str">
        <f t="shared" si="243"/>
        <v>01.01.1959</v>
      </c>
      <c r="AB1978" s="9" t="str">
        <f t="shared" si="247"/>
        <v>Nein</v>
      </c>
    </row>
    <row r="1979" spans="1:28" x14ac:dyDescent="0.25">
      <c r="A1979" t="s">
        <v>8827</v>
      </c>
      <c r="B1979" t="s">
        <v>8828</v>
      </c>
      <c r="C1979" t="s">
        <v>8828</v>
      </c>
      <c r="D1979" t="s">
        <v>2901</v>
      </c>
      <c r="E1979" t="s">
        <v>8829</v>
      </c>
      <c r="F1979" t="s">
        <v>8830</v>
      </c>
      <c r="G1979" t="s">
        <v>79</v>
      </c>
      <c r="H1979" t="s">
        <v>51</v>
      </c>
      <c r="I1979" s="3" t="s">
        <v>9269</v>
      </c>
      <c r="J1979" t="s">
        <v>54</v>
      </c>
      <c r="K1979" t="s">
        <v>1281</v>
      </c>
      <c r="L1979" t="s">
        <v>1281</v>
      </c>
      <c r="M1979" t="s">
        <v>2159</v>
      </c>
      <c r="N1979" t="s">
        <v>1281</v>
      </c>
      <c r="O1979" t="s">
        <v>74</v>
      </c>
      <c r="P1979" t="s">
        <v>419</v>
      </c>
      <c r="Q1979" s="1" t="s">
        <v>8817</v>
      </c>
      <c r="R1979" t="s">
        <v>8831</v>
      </c>
      <c r="S1979" t="s">
        <v>1225</v>
      </c>
      <c r="T1979" t="s">
        <v>1356</v>
      </c>
      <c r="U1979">
        <f t="shared" si="240"/>
        <v>2010</v>
      </c>
      <c r="V1979" t="str">
        <f t="shared" si="244"/>
        <v>01</v>
      </c>
      <c r="W1979" t="str">
        <f t="shared" si="245"/>
        <v>01</v>
      </c>
      <c r="X1979" s="8">
        <f t="shared" si="246"/>
        <v>40179</v>
      </c>
      <c r="Y1979">
        <f t="shared" si="241"/>
        <v>9.9</v>
      </c>
      <c r="Z1979" t="str">
        <f t="shared" si="242"/>
        <v>GRUENFARBE</v>
      </c>
      <c r="AA1979" s="9" t="str">
        <f t="shared" si="243"/>
        <v>01.01.2010</v>
      </c>
      <c r="AB1979" s="9" t="str">
        <f t="shared" si="247"/>
        <v>Nein</v>
      </c>
    </row>
    <row r="1980" spans="1:28" x14ac:dyDescent="0.25">
      <c r="A1980" t="s">
        <v>8814</v>
      </c>
      <c r="B1980" t="s">
        <v>8815</v>
      </c>
      <c r="C1980" t="s">
        <v>8816</v>
      </c>
      <c r="D1980" t="s">
        <v>1887</v>
      </c>
      <c r="E1980" t="s">
        <v>5588</v>
      </c>
      <c r="F1980" t="s">
        <v>51</v>
      </c>
      <c r="G1980" t="s">
        <v>66</v>
      </c>
      <c r="H1980" t="s">
        <v>51</v>
      </c>
      <c r="I1980" s="3" t="s">
        <v>9642</v>
      </c>
      <c r="J1980" t="s">
        <v>54</v>
      </c>
      <c r="K1980" t="s">
        <v>59</v>
      </c>
      <c r="L1980" t="s">
        <v>51</v>
      </c>
      <c r="M1980" t="s">
        <v>51</v>
      </c>
      <c r="N1980" t="s">
        <v>59</v>
      </c>
      <c r="O1980" t="s">
        <v>56</v>
      </c>
      <c r="P1980" t="s">
        <v>74</v>
      </c>
      <c r="Q1980" s="1" t="s">
        <v>8817</v>
      </c>
      <c r="R1980" t="s">
        <v>8818</v>
      </c>
      <c r="S1980" t="s">
        <v>450</v>
      </c>
      <c r="T1980" t="s">
        <v>1356</v>
      </c>
      <c r="U1980">
        <f t="shared" si="240"/>
        <v>2000</v>
      </c>
      <c r="V1980" t="str">
        <f t="shared" si="244"/>
        <v>01</v>
      </c>
      <c r="W1980" t="str">
        <f t="shared" si="245"/>
        <v>01</v>
      </c>
      <c r="X1980" s="8">
        <f t="shared" si="246"/>
        <v>36526</v>
      </c>
      <c r="Y1980">
        <f t="shared" si="241"/>
        <v>9.9</v>
      </c>
      <c r="Z1980" t="str">
        <f t="shared" si="242"/>
        <v>GRUENFARBE</v>
      </c>
      <c r="AA1980" s="9" t="str">
        <f t="shared" si="243"/>
        <v>01.01.2000</v>
      </c>
      <c r="AB1980" s="9" t="str">
        <f t="shared" si="247"/>
        <v>Nein</v>
      </c>
    </row>
    <row r="1981" spans="1:28" x14ac:dyDescent="0.25">
      <c r="A1981" t="s">
        <v>8832</v>
      </c>
      <c r="B1981" t="s">
        <v>8833</v>
      </c>
      <c r="C1981" t="s">
        <v>51</v>
      </c>
      <c r="D1981" t="s">
        <v>7163</v>
      </c>
      <c r="E1981" t="s">
        <v>7164</v>
      </c>
      <c r="F1981" t="s">
        <v>51</v>
      </c>
      <c r="G1981" t="s">
        <v>69</v>
      </c>
      <c r="H1981" t="s">
        <v>51</v>
      </c>
      <c r="I1981" s="3" t="s">
        <v>10074</v>
      </c>
      <c r="J1981" t="s">
        <v>54</v>
      </c>
      <c r="K1981" t="s">
        <v>59</v>
      </c>
      <c r="L1981" t="s">
        <v>51</v>
      </c>
      <c r="M1981" t="s">
        <v>51</v>
      </c>
      <c r="N1981" t="s">
        <v>59</v>
      </c>
      <c r="O1981" t="s">
        <v>56</v>
      </c>
      <c r="P1981" t="s">
        <v>51</v>
      </c>
      <c r="Q1981" s="1" t="s">
        <v>8817</v>
      </c>
      <c r="R1981" t="s">
        <v>51</v>
      </c>
      <c r="S1981" t="s">
        <v>1225</v>
      </c>
      <c r="T1981" t="s">
        <v>3826</v>
      </c>
      <c r="U1981">
        <f t="shared" si="240"/>
        <v>1998</v>
      </c>
      <c r="V1981" t="str">
        <f t="shared" si="244"/>
        <v>12</v>
      </c>
      <c r="W1981" t="str">
        <f t="shared" si="245"/>
        <v>22</v>
      </c>
      <c r="X1981" s="8">
        <f t="shared" si="246"/>
        <v>36151</v>
      </c>
      <c r="Y1981">
        <f t="shared" si="241"/>
        <v>9.9</v>
      </c>
      <c r="Z1981" t="str">
        <f t="shared" si="242"/>
        <v>GRUENFARBE</v>
      </c>
      <c r="AA1981" s="9" t="str">
        <f t="shared" si="243"/>
        <v>22.12.1998</v>
      </c>
      <c r="AB1981" s="9" t="str">
        <f t="shared" si="247"/>
        <v>Nein</v>
      </c>
    </row>
    <row r="1982" spans="1:28" x14ac:dyDescent="0.25">
      <c r="A1982" t="s">
        <v>8819</v>
      </c>
      <c r="B1982" t="s">
        <v>7224</v>
      </c>
      <c r="C1982" t="s">
        <v>8820</v>
      </c>
      <c r="D1982" t="s">
        <v>8821</v>
      </c>
      <c r="E1982" t="s">
        <v>8820</v>
      </c>
      <c r="F1982" t="s">
        <v>51</v>
      </c>
      <c r="G1982" t="s">
        <v>53</v>
      </c>
      <c r="H1982" t="s">
        <v>51</v>
      </c>
      <c r="I1982" s="4" t="s">
        <v>10072</v>
      </c>
      <c r="J1982" t="s">
        <v>54</v>
      </c>
      <c r="K1982" t="s">
        <v>463</v>
      </c>
      <c r="L1982" t="s">
        <v>51</v>
      </c>
      <c r="M1982" t="s">
        <v>51</v>
      </c>
      <c r="N1982" t="s">
        <v>463</v>
      </c>
      <c r="O1982" t="s">
        <v>74</v>
      </c>
      <c r="P1982" t="s">
        <v>74</v>
      </c>
      <c r="Q1982" s="1" t="s">
        <v>8817</v>
      </c>
      <c r="R1982" t="s">
        <v>8822</v>
      </c>
      <c r="S1982" t="s">
        <v>1225</v>
      </c>
      <c r="T1982" t="s">
        <v>2103</v>
      </c>
      <c r="U1982">
        <f t="shared" si="240"/>
        <v>1982</v>
      </c>
      <c r="V1982" t="str">
        <f t="shared" si="244"/>
        <v>08</v>
      </c>
      <c r="W1982" t="str">
        <f t="shared" si="245"/>
        <v>05</v>
      </c>
      <c r="X1982" s="8">
        <f t="shared" si="246"/>
        <v>30168</v>
      </c>
      <c r="Y1982">
        <f t="shared" si="241"/>
        <v>9.9</v>
      </c>
      <c r="Z1982" t="str">
        <f t="shared" si="242"/>
        <v>ROTFARBE</v>
      </c>
      <c r="AA1982" s="9" t="str">
        <f t="shared" si="243"/>
        <v>05.08.1982</v>
      </c>
      <c r="AB1982" s="9" t="str">
        <f t="shared" si="247"/>
        <v>Nein</v>
      </c>
    </row>
    <row r="1983" spans="1:28" x14ac:dyDescent="0.25">
      <c r="A1983" t="s">
        <v>8823</v>
      </c>
      <c r="B1983" t="s">
        <v>7224</v>
      </c>
      <c r="C1983" t="s">
        <v>8824</v>
      </c>
      <c r="D1983" t="s">
        <v>8825</v>
      </c>
      <c r="E1983" t="s">
        <v>8824</v>
      </c>
      <c r="F1983" t="s">
        <v>51</v>
      </c>
      <c r="G1983" t="s">
        <v>53</v>
      </c>
      <c r="H1983" t="s">
        <v>51</v>
      </c>
      <c r="I1983" s="4" t="s">
        <v>10073</v>
      </c>
      <c r="J1983" t="s">
        <v>54</v>
      </c>
      <c r="K1983" t="s">
        <v>463</v>
      </c>
      <c r="L1983" t="s">
        <v>51</v>
      </c>
      <c r="M1983" t="s">
        <v>51</v>
      </c>
      <c r="N1983" t="s">
        <v>463</v>
      </c>
      <c r="O1983" t="s">
        <v>74</v>
      </c>
      <c r="P1983" t="s">
        <v>74</v>
      </c>
      <c r="Q1983" s="1" t="s">
        <v>8817</v>
      </c>
      <c r="R1983" t="s">
        <v>8826</v>
      </c>
      <c r="S1983" t="s">
        <v>1225</v>
      </c>
      <c r="T1983" t="s">
        <v>2103</v>
      </c>
      <c r="U1983">
        <f t="shared" si="240"/>
        <v>1952</v>
      </c>
      <c r="V1983" t="str">
        <f t="shared" si="244"/>
        <v>04</v>
      </c>
      <c r="W1983" t="str">
        <f t="shared" si="245"/>
        <v>18</v>
      </c>
      <c r="X1983" s="8">
        <f t="shared" si="246"/>
        <v>19102</v>
      </c>
      <c r="Y1983">
        <f t="shared" si="241"/>
        <v>9.9</v>
      </c>
      <c r="Z1983" t="str">
        <f t="shared" si="242"/>
        <v>ROTFARBE</v>
      </c>
      <c r="AA1983" s="9" t="str">
        <f t="shared" si="243"/>
        <v>18.04.1952</v>
      </c>
      <c r="AB1983" s="9" t="str">
        <f t="shared" si="247"/>
        <v>Nein</v>
      </c>
    </row>
    <row r="1984" spans="1:28" x14ac:dyDescent="0.25">
      <c r="A1984" t="s">
        <v>8844</v>
      </c>
      <c r="B1984" t="s">
        <v>8845</v>
      </c>
      <c r="C1984" t="s">
        <v>8846</v>
      </c>
      <c r="D1984" t="s">
        <v>8847</v>
      </c>
      <c r="E1984" t="s">
        <v>8848</v>
      </c>
      <c r="F1984" t="s">
        <v>51</v>
      </c>
      <c r="G1984" t="s">
        <v>63</v>
      </c>
      <c r="H1984" t="s">
        <v>51</v>
      </c>
      <c r="I1984" s="3" t="s">
        <v>9335</v>
      </c>
      <c r="J1984" t="s">
        <v>54</v>
      </c>
      <c r="K1984" t="s">
        <v>59</v>
      </c>
      <c r="L1984" t="s">
        <v>51</v>
      </c>
      <c r="M1984" t="s">
        <v>51</v>
      </c>
      <c r="N1984" t="s">
        <v>59</v>
      </c>
      <c r="O1984" t="s">
        <v>56</v>
      </c>
      <c r="P1984" t="s">
        <v>51</v>
      </c>
      <c r="Q1984" s="1" t="s">
        <v>8841</v>
      </c>
      <c r="R1984" t="s">
        <v>8849</v>
      </c>
      <c r="S1984" t="s">
        <v>2708</v>
      </c>
      <c r="T1984" t="s">
        <v>471</v>
      </c>
      <c r="U1984">
        <f t="shared" si="240"/>
        <v>2013</v>
      </c>
      <c r="V1984" t="str">
        <f t="shared" si="244"/>
        <v>01</v>
      </c>
      <c r="W1984" t="str">
        <f t="shared" si="245"/>
        <v>01</v>
      </c>
      <c r="X1984" s="8">
        <f t="shared" si="246"/>
        <v>41275</v>
      </c>
      <c r="Y1984">
        <f t="shared" si="241"/>
        <v>9.8000000000000007</v>
      </c>
      <c r="Z1984" t="str">
        <f t="shared" si="242"/>
        <v>GRUENFARBE</v>
      </c>
      <c r="AA1984" s="9" t="str">
        <f t="shared" si="243"/>
        <v>01.01.2013</v>
      </c>
      <c r="AB1984" s="9" t="str">
        <f t="shared" si="247"/>
        <v>Nein</v>
      </c>
    </row>
    <row r="1985" spans="1:28" x14ac:dyDescent="0.25">
      <c r="A1985" t="s">
        <v>8850</v>
      </c>
      <c r="B1985" t="s">
        <v>8851</v>
      </c>
      <c r="C1985" t="s">
        <v>8852</v>
      </c>
      <c r="D1985" t="s">
        <v>8853</v>
      </c>
      <c r="E1985" t="s">
        <v>3152</v>
      </c>
      <c r="F1985" t="s">
        <v>8854</v>
      </c>
      <c r="G1985" t="s">
        <v>53</v>
      </c>
      <c r="H1985" t="s">
        <v>8855</v>
      </c>
      <c r="I1985" s="3" t="s">
        <v>10075</v>
      </c>
      <c r="J1985" t="s">
        <v>54</v>
      </c>
      <c r="K1985" t="s">
        <v>73</v>
      </c>
      <c r="L1985" t="s">
        <v>51</v>
      </c>
      <c r="M1985" t="s">
        <v>51</v>
      </c>
      <c r="N1985" t="s">
        <v>73</v>
      </c>
      <c r="O1985" t="s">
        <v>74</v>
      </c>
      <c r="P1985" t="s">
        <v>56</v>
      </c>
      <c r="Q1985" s="1" t="s">
        <v>8841</v>
      </c>
      <c r="R1985" t="s">
        <v>8856</v>
      </c>
      <c r="S1985" t="s">
        <v>1225</v>
      </c>
      <c r="T1985" t="s">
        <v>8857</v>
      </c>
      <c r="U1985">
        <f t="shared" si="240"/>
        <v>2011</v>
      </c>
      <c r="V1985" t="str">
        <f t="shared" si="244"/>
        <v>08</v>
      </c>
      <c r="W1985" t="str">
        <f t="shared" si="245"/>
        <v>01</v>
      </c>
      <c r="X1985" s="8">
        <f t="shared" si="246"/>
        <v>40756</v>
      </c>
      <c r="Y1985">
        <f t="shared" si="241"/>
        <v>9.8000000000000007</v>
      </c>
      <c r="Z1985" t="str">
        <f t="shared" si="242"/>
        <v>GRUENFARBE</v>
      </c>
      <c r="AA1985" s="9" t="str">
        <f t="shared" si="243"/>
        <v>01.08.2011</v>
      </c>
      <c r="AB1985" s="9" t="str">
        <f t="shared" si="247"/>
        <v>Nein</v>
      </c>
    </row>
    <row r="1986" spans="1:28" x14ac:dyDescent="0.25">
      <c r="A1986" t="s">
        <v>8858</v>
      </c>
      <c r="B1986" t="s">
        <v>8859</v>
      </c>
      <c r="C1986" t="s">
        <v>8860</v>
      </c>
      <c r="D1986" t="s">
        <v>8861</v>
      </c>
      <c r="E1986" t="s">
        <v>8862</v>
      </c>
      <c r="F1986" t="s">
        <v>8863</v>
      </c>
      <c r="G1986" t="s">
        <v>61</v>
      </c>
      <c r="H1986" t="s">
        <v>8864</v>
      </c>
      <c r="I1986" s="3" t="s">
        <v>10076</v>
      </c>
      <c r="J1986" t="s">
        <v>54</v>
      </c>
      <c r="K1986" t="s">
        <v>73</v>
      </c>
      <c r="L1986" t="s">
        <v>51</v>
      </c>
      <c r="M1986" t="s">
        <v>51</v>
      </c>
      <c r="N1986" t="s">
        <v>73</v>
      </c>
      <c r="O1986" t="s">
        <v>74</v>
      </c>
      <c r="P1986" t="s">
        <v>56</v>
      </c>
      <c r="Q1986" s="1" t="s">
        <v>8841</v>
      </c>
      <c r="R1986" t="s">
        <v>8865</v>
      </c>
      <c r="S1986" t="s">
        <v>1225</v>
      </c>
      <c r="T1986" t="s">
        <v>8866</v>
      </c>
      <c r="U1986">
        <f t="shared" si="240"/>
        <v>2011</v>
      </c>
      <c r="V1986" t="str">
        <f t="shared" si="244"/>
        <v>02</v>
      </c>
      <c r="W1986" t="str">
        <f t="shared" si="245"/>
        <v>21</v>
      </c>
      <c r="X1986" s="8">
        <f t="shared" si="246"/>
        <v>40595</v>
      </c>
      <c r="Y1986">
        <f t="shared" si="241"/>
        <v>9.8000000000000007</v>
      </c>
      <c r="Z1986" t="str">
        <f t="shared" si="242"/>
        <v>GRUENFARBE</v>
      </c>
      <c r="AA1986" s="9" t="str">
        <f t="shared" si="243"/>
        <v>21.02.2011</v>
      </c>
      <c r="AB1986" s="9" t="str">
        <f t="shared" si="247"/>
        <v>Nein</v>
      </c>
    </row>
    <row r="1987" spans="1:28" x14ac:dyDescent="0.25">
      <c r="A1987" t="s">
        <v>8867</v>
      </c>
      <c r="B1987" t="s">
        <v>1510</v>
      </c>
      <c r="C1987" t="s">
        <v>8868</v>
      </c>
      <c r="D1987" t="s">
        <v>8869</v>
      </c>
      <c r="E1987" t="s">
        <v>8870</v>
      </c>
      <c r="F1987" t="s">
        <v>51</v>
      </c>
      <c r="G1987" t="s">
        <v>81</v>
      </c>
      <c r="H1987" t="s">
        <v>51</v>
      </c>
      <c r="I1987" s="3" t="s">
        <v>9822</v>
      </c>
      <c r="J1987" t="s">
        <v>54</v>
      </c>
      <c r="K1987" t="s">
        <v>91</v>
      </c>
      <c r="L1987" t="s">
        <v>51</v>
      </c>
      <c r="M1987" t="s">
        <v>51</v>
      </c>
      <c r="N1987" t="s">
        <v>91</v>
      </c>
      <c r="O1987" t="s">
        <v>56</v>
      </c>
      <c r="P1987" t="s">
        <v>56</v>
      </c>
      <c r="Q1987" s="1" t="s">
        <v>8841</v>
      </c>
      <c r="R1987" t="s">
        <v>8871</v>
      </c>
      <c r="S1987" t="s">
        <v>1225</v>
      </c>
      <c r="T1987" t="s">
        <v>1625</v>
      </c>
      <c r="U1987">
        <f t="shared" ref="U1987:U2050" si="248">VALUE(IF(LEN(I1987)&gt;3,RIGHT(I1987,4),1990))</f>
        <v>2003</v>
      </c>
      <c r="V1987" t="str">
        <f t="shared" si="244"/>
        <v>09</v>
      </c>
      <c r="W1987" t="str">
        <f t="shared" si="245"/>
        <v>15</v>
      </c>
      <c r="X1987" s="8">
        <f t="shared" si="246"/>
        <v>37879</v>
      </c>
      <c r="Y1987">
        <f t="shared" ref="Y1987:Y2050" si="249">VALUE(Q1987)</f>
        <v>9.8000000000000007</v>
      </c>
      <c r="Z1987" t="str">
        <f t="shared" ref="Z1987:Z2050" si="250">IF(VALUE(U1987)&lt;1990,"ROTFARBE","GRUENFARBE")</f>
        <v>GRUENFARBE</v>
      </c>
      <c r="AA1987" s="9" t="str">
        <f t="shared" ref="AA1987:AA2050" si="251">TEXT(I1987,"DD.MM.YYYY")</f>
        <v>15.09.2003</v>
      </c>
      <c r="AB1987" s="9" t="str">
        <f t="shared" si="247"/>
        <v>Nein</v>
      </c>
    </row>
    <row r="1988" spans="1:28" x14ac:dyDescent="0.25">
      <c r="A1988" t="s">
        <v>8872</v>
      </c>
      <c r="B1988" t="s">
        <v>8873</v>
      </c>
      <c r="C1988" t="s">
        <v>8874</v>
      </c>
      <c r="D1988" t="s">
        <v>8875</v>
      </c>
      <c r="E1988" t="s">
        <v>8876</v>
      </c>
      <c r="F1988" t="s">
        <v>8877</v>
      </c>
      <c r="G1988" t="s">
        <v>53</v>
      </c>
      <c r="H1988" t="s">
        <v>51</v>
      </c>
      <c r="I1988" s="3" t="s">
        <v>10077</v>
      </c>
      <c r="J1988" t="s">
        <v>54</v>
      </c>
      <c r="K1988" t="s">
        <v>91</v>
      </c>
      <c r="L1988" t="s">
        <v>4926</v>
      </c>
      <c r="M1988" t="s">
        <v>51</v>
      </c>
      <c r="N1988" t="s">
        <v>91</v>
      </c>
      <c r="O1988" t="s">
        <v>56</v>
      </c>
      <c r="P1988" t="s">
        <v>74</v>
      </c>
      <c r="Q1988" s="1" t="s">
        <v>8841</v>
      </c>
      <c r="R1988" t="s">
        <v>51</v>
      </c>
      <c r="S1988" t="s">
        <v>1225</v>
      </c>
      <c r="T1988" t="s">
        <v>2103</v>
      </c>
      <c r="U1988">
        <f t="shared" si="248"/>
        <v>1999</v>
      </c>
      <c r="V1988" t="str">
        <f t="shared" ref="V1988:V2051" si="252">TEXT(IF(LEN(I1988)=10,MID(I1988,4,2),1),"00")</f>
        <v>10</v>
      </c>
      <c r="W1988" t="str">
        <f t="shared" ref="W1988:W2051" si="253">TEXT(IF(LEN(I1988)=10,MID(I1988,1,2),1),"00")</f>
        <v>01</v>
      </c>
      <c r="X1988" s="8">
        <f t="shared" ref="X1988:X2051" si="254">DATE(U1988,V1988,W1988)</f>
        <v>36434</v>
      </c>
      <c r="Y1988">
        <f t="shared" si="249"/>
        <v>9.8000000000000007</v>
      </c>
      <c r="Z1988" t="str">
        <f t="shared" si="250"/>
        <v>GRUENFARBE</v>
      </c>
      <c r="AA1988" s="9" t="str">
        <f t="shared" si="251"/>
        <v>01.10.1999</v>
      </c>
      <c r="AB1988" s="9" t="str">
        <f t="shared" ref="AB1988:AB2051" si="255">IF(Y1988&gt;AD$4,"Ja","Nein")</f>
        <v>Nein</v>
      </c>
    </row>
    <row r="1989" spans="1:28" ht="27.6" x14ac:dyDescent="0.25">
      <c r="A1989" t="s">
        <v>8834</v>
      </c>
      <c r="B1989" t="s">
        <v>8835</v>
      </c>
      <c r="C1989" t="s">
        <v>7094</v>
      </c>
      <c r="D1989" t="s">
        <v>8836</v>
      </c>
      <c r="E1989" t="s">
        <v>8837</v>
      </c>
      <c r="F1989" t="s">
        <v>8838</v>
      </c>
      <c r="G1989" t="s">
        <v>58</v>
      </c>
      <c r="H1989" t="s">
        <v>51</v>
      </c>
      <c r="I1989" s="4" t="s">
        <v>9500</v>
      </c>
      <c r="J1989" t="s">
        <v>54</v>
      </c>
      <c r="K1989" t="s">
        <v>183</v>
      </c>
      <c r="L1989" t="s">
        <v>8839</v>
      </c>
      <c r="M1989" t="s">
        <v>8840</v>
      </c>
      <c r="N1989" s="2" t="s">
        <v>1223</v>
      </c>
      <c r="O1989" t="s">
        <v>172</v>
      </c>
      <c r="P1989" t="s">
        <v>56</v>
      </c>
      <c r="Q1989" s="1" t="s">
        <v>8841</v>
      </c>
      <c r="R1989" t="s">
        <v>8842</v>
      </c>
      <c r="S1989" t="s">
        <v>3270</v>
      </c>
      <c r="T1989" t="s">
        <v>8843</v>
      </c>
      <c r="U1989">
        <f t="shared" si="248"/>
        <v>1972</v>
      </c>
      <c r="V1989" t="str">
        <f t="shared" si="252"/>
        <v>01</v>
      </c>
      <c r="W1989" t="str">
        <f t="shared" si="253"/>
        <v>01</v>
      </c>
      <c r="X1989" s="8">
        <f t="shared" si="254"/>
        <v>26299</v>
      </c>
      <c r="Y1989">
        <f t="shared" si="249"/>
        <v>9.8000000000000007</v>
      </c>
      <c r="Z1989" t="str">
        <f t="shared" si="250"/>
        <v>ROTFARBE</v>
      </c>
      <c r="AA1989" s="9" t="str">
        <f t="shared" si="251"/>
        <v>01.01.1972</v>
      </c>
      <c r="AB1989" s="9" t="str">
        <f t="shared" si="255"/>
        <v>Nein</v>
      </c>
    </row>
    <row r="1990" spans="1:28" x14ac:dyDescent="0.25">
      <c r="A1990" t="s">
        <v>8878</v>
      </c>
      <c r="B1990" t="s">
        <v>1186</v>
      </c>
      <c r="C1990" t="s">
        <v>8879</v>
      </c>
      <c r="D1990" t="s">
        <v>8506</v>
      </c>
      <c r="E1990" t="s">
        <v>8507</v>
      </c>
      <c r="F1990" t="s">
        <v>51</v>
      </c>
      <c r="G1990" t="s">
        <v>93</v>
      </c>
      <c r="H1990" t="s">
        <v>8879</v>
      </c>
      <c r="I1990" s="3" t="s">
        <v>9308</v>
      </c>
      <c r="J1990" t="s">
        <v>54</v>
      </c>
      <c r="K1990" t="s">
        <v>183</v>
      </c>
      <c r="L1990" t="s">
        <v>8880</v>
      </c>
      <c r="M1990" t="s">
        <v>667</v>
      </c>
      <c r="N1990" t="s">
        <v>73</v>
      </c>
      <c r="O1990" t="s">
        <v>74</v>
      </c>
      <c r="P1990" t="s">
        <v>56</v>
      </c>
      <c r="Q1990" s="1" t="s">
        <v>8881</v>
      </c>
      <c r="R1990" t="s">
        <v>8509</v>
      </c>
      <c r="S1990" t="s">
        <v>1225</v>
      </c>
      <c r="T1990" t="s">
        <v>1192</v>
      </c>
      <c r="U1990">
        <f t="shared" si="248"/>
        <v>1994</v>
      </c>
      <c r="V1990" t="str">
        <f t="shared" si="252"/>
        <v>10</v>
      </c>
      <c r="W1990" t="str">
        <f t="shared" si="253"/>
        <v>01</v>
      </c>
      <c r="X1990" s="8">
        <f t="shared" si="254"/>
        <v>34608</v>
      </c>
      <c r="Y1990">
        <f t="shared" si="249"/>
        <v>9.6999999999999993</v>
      </c>
      <c r="Z1990" t="str">
        <f t="shared" si="250"/>
        <v>GRUENFARBE</v>
      </c>
      <c r="AA1990" s="9" t="str">
        <f t="shared" si="251"/>
        <v>01.10.1994</v>
      </c>
      <c r="AB1990" s="9" t="str">
        <f t="shared" si="255"/>
        <v>Nein</v>
      </c>
    </row>
    <row r="1991" spans="1:28" x14ac:dyDescent="0.25">
      <c r="A1991" t="s">
        <v>8882</v>
      </c>
      <c r="B1991" t="s">
        <v>4002</v>
      </c>
      <c r="C1991" t="s">
        <v>8883</v>
      </c>
      <c r="D1991" t="s">
        <v>644</v>
      </c>
      <c r="E1991" t="s">
        <v>645</v>
      </c>
      <c r="F1991" t="s">
        <v>51</v>
      </c>
      <c r="G1991" t="s">
        <v>58</v>
      </c>
      <c r="H1991" t="s">
        <v>51</v>
      </c>
      <c r="I1991" s="3" t="s">
        <v>10078</v>
      </c>
      <c r="J1991" t="s">
        <v>54</v>
      </c>
      <c r="K1991" t="s">
        <v>59</v>
      </c>
      <c r="L1991" t="s">
        <v>51</v>
      </c>
      <c r="M1991" t="s">
        <v>51</v>
      </c>
      <c r="N1991" t="s">
        <v>59</v>
      </c>
      <c r="O1991" t="s">
        <v>56</v>
      </c>
      <c r="P1991" t="s">
        <v>172</v>
      </c>
      <c r="Q1991" s="1" t="s">
        <v>8884</v>
      </c>
      <c r="R1991" t="s">
        <v>8885</v>
      </c>
      <c r="S1991" t="s">
        <v>1225</v>
      </c>
      <c r="T1991" t="s">
        <v>1279</v>
      </c>
      <c r="U1991">
        <f t="shared" si="248"/>
        <v>2005</v>
      </c>
      <c r="V1991" t="str">
        <f t="shared" si="252"/>
        <v>09</v>
      </c>
      <c r="W1991" t="str">
        <f t="shared" si="253"/>
        <v>30</v>
      </c>
      <c r="X1991" s="8">
        <f t="shared" si="254"/>
        <v>38625</v>
      </c>
      <c r="Y1991">
        <f t="shared" si="249"/>
        <v>9.6</v>
      </c>
      <c r="Z1991" t="str">
        <f t="shared" si="250"/>
        <v>GRUENFARBE</v>
      </c>
      <c r="AA1991" s="9" t="str">
        <f t="shared" si="251"/>
        <v>30.09.2005</v>
      </c>
      <c r="AB1991" s="9" t="str">
        <f t="shared" si="255"/>
        <v>Nein</v>
      </c>
    </row>
    <row r="1992" spans="1:28" x14ac:dyDescent="0.25">
      <c r="A1992" t="s">
        <v>8900</v>
      </c>
      <c r="B1992" t="s">
        <v>8901</v>
      </c>
      <c r="C1992" t="s">
        <v>51</v>
      </c>
      <c r="D1992" t="s">
        <v>4333</v>
      </c>
      <c r="E1992" t="s">
        <v>4334</v>
      </c>
      <c r="F1992" t="s">
        <v>51</v>
      </c>
      <c r="G1992" t="s">
        <v>63</v>
      </c>
      <c r="H1992" t="s">
        <v>51</v>
      </c>
      <c r="I1992" s="3" t="s">
        <v>9521</v>
      </c>
      <c r="J1992" t="s">
        <v>54</v>
      </c>
      <c r="K1992" t="s">
        <v>59</v>
      </c>
      <c r="L1992" t="s">
        <v>51</v>
      </c>
      <c r="M1992" t="s">
        <v>51</v>
      </c>
      <c r="N1992" t="s">
        <v>59</v>
      </c>
      <c r="O1992" t="s">
        <v>56</v>
      </c>
      <c r="P1992" t="s">
        <v>51</v>
      </c>
      <c r="Q1992" s="1" t="s">
        <v>8887</v>
      </c>
      <c r="R1992" t="s">
        <v>51</v>
      </c>
      <c r="S1992" t="s">
        <v>1225</v>
      </c>
      <c r="T1992" t="s">
        <v>6172</v>
      </c>
      <c r="U1992">
        <f t="shared" si="248"/>
        <v>2005</v>
      </c>
      <c r="V1992" t="str">
        <f t="shared" si="252"/>
        <v>01</v>
      </c>
      <c r="W1992" t="str">
        <f t="shared" si="253"/>
        <v>01</v>
      </c>
      <c r="X1992" s="8">
        <f t="shared" si="254"/>
        <v>38353</v>
      </c>
      <c r="Y1992">
        <f t="shared" si="249"/>
        <v>9.5</v>
      </c>
      <c r="Z1992" t="str">
        <f t="shared" si="250"/>
        <v>GRUENFARBE</v>
      </c>
      <c r="AA1992" s="9" t="str">
        <f t="shared" si="251"/>
        <v>01.01.2005</v>
      </c>
      <c r="AB1992" s="9" t="str">
        <f t="shared" si="255"/>
        <v>Nein</v>
      </c>
    </row>
    <row r="1993" spans="1:28" x14ac:dyDescent="0.25">
      <c r="A1993" t="s">
        <v>8893</v>
      </c>
      <c r="B1993" t="s">
        <v>8894</v>
      </c>
      <c r="C1993" t="s">
        <v>8895</v>
      </c>
      <c r="D1993" t="s">
        <v>8896</v>
      </c>
      <c r="E1993" t="s">
        <v>8897</v>
      </c>
      <c r="F1993" t="s">
        <v>8898</v>
      </c>
      <c r="G1993" t="s">
        <v>61</v>
      </c>
      <c r="H1993" t="s">
        <v>8899</v>
      </c>
      <c r="I1993" s="3" t="s">
        <v>10080</v>
      </c>
      <c r="J1993" t="s">
        <v>54</v>
      </c>
      <c r="K1993" t="s">
        <v>1281</v>
      </c>
      <c r="L1993" t="s">
        <v>51</v>
      </c>
      <c r="M1993" t="s">
        <v>51</v>
      </c>
      <c r="N1993" t="s">
        <v>1281</v>
      </c>
      <c r="O1993" t="s">
        <v>74</v>
      </c>
      <c r="P1993" t="s">
        <v>74</v>
      </c>
      <c r="Q1993" s="1" t="s">
        <v>8887</v>
      </c>
      <c r="R1993" t="s">
        <v>51</v>
      </c>
      <c r="S1993" t="s">
        <v>3270</v>
      </c>
      <c r="T1993" t="s">
        <v>1316</v>
      </c>
      <c r="U1993">
        <f t="shared" si="248"/>
        <v>1999</v>
      </c>
      <c r="V1993" t="str">
        <f t="shared" si="252"/>
        <v>05</v>
      </c>
      <c r="W1993" t="str">
        <f t="shared" si="253"/>
        <v>03</v>
      </c>
      <c r="X1993" s="8">
        <f t="shared" si="254"/>
        <v>36283</v>
      </c>
      <c r="Y1993">
        <f t="shared" si="249"/>
        <v>9.5</v>
      </c>
      <c r="Z1993" t="str">
        <f t="shared" si="250"/>
        <v>GRUENFARBE</v>
      </c>
      <c r="AA1993" s="9" t="str">
        <f t="shared" si="251"/>
        <v>03.05.1999</v>
      </c>
      <c r="AB1993" s="9" t="str">
        <f t="shared" si="255"/>
        <v>Nein</v>
      </c>
    </row>
    <row r="1994" spans="1:28" x14ac:dyDescent="0.25">
      <c r="A1994" t="s">
        <v>8888</v>
      </c>
      <c r="B1994" t="s">
        <v>5684</v>
      </c>
      <c r="C1994" t="s">
        <v>8889</v>
      </c>
      <c r="D1994" t="s">
        <v>5686</v>
      </c>
      <c r="E1994" t="s">
        <v>1455</v>
      </c>
      <c r="F1994" t="s">
        <v>8890</v>
      </c>
      <c r="G1994" t="s">
        <v>53</v>
      </c>
      <c r="H1994" t="s">
        <v>8891</v>
      </c>
      <c r="I1994" s="3" t="s">
        <v>10079</v>
      </c>
      <c r="J1994" t="s">
        <v>1259</v>
      </c>
      <c r="K1994" t="s">
        <v>73</v>
      </c>
      <c r="L1994" t="s">
        <v>73</v>
      </c>
      <c r="M1994" t="s">
        <v>1049</v>
      </c>
      <c r="N1994" t="s">
        <v>73</v>
      </c>
      <c r="O1994" t="s">
        <v>74</v>
      </c>
      <c r="P1994" t="s">
        <v>56</v>
      </c>
      <c r="Q1994" s="1" t="s">
        <v>8887</v>
      </c>
      <c r="R1994" t="s">
        <v>8892</v>
      </c>
      <c r="S1994" t="s">
        <v>1225</v>
      </c>
      <c r="T1994" t="s">
        <v>616</v>
      </c>
      <c r="U1994">
        <f t="shared" si="248"/>
        <v>1992</v>
      </c>
      <c r="V1994" t="str">
        <f t="shared" si="252"/>
        <v>05</v>
      </c>
      <c r="W1994" t="str">
        <f t="shared" si="253"/>
        <v>08</v>
      </c>
      <c r="X1994" s="8">
        <f t="shared" si="254"/>
        <v>33732</v>
      </c>
      <c r="Y1994">
        <f t="shared" si="249"/>
        <v>9.5</v>
      </c>
      <c r="Z1994" t="str">
        <f t="shared" si="250"/>
        <v>GRUENFARBE</v>
      </c>
      <c r="AA1994" s="9" t="str">
        <f t="shared" si="251"/>
        <v>08.05.1992</v>
      </c>
      <c r="AB1994" s="9" t="str">
        <f t="shared" si="255"/>
        <v>Nein</v>
      </c>
    </row>
    <row r="1995" spans="1:28" ht="27.6" x14ac:dyDescent="0.25">
      <c r="A1995" t="s">
        <v>8886</v>
      </c>
      <c r="B1995" t="s">
        <v>8835</v>
      </c>
      <c r="C1995" t="s">
        <v>6813</v>
      </c>
      <c r="D1995" t="s">
        <v>8836</v>
      </c>
      <c r="E1995" t="s">
        <v>8837</v>
      </c>
      <c r="F1995" t="s">
        <v>8838</v>
      </c>
      <c r="G1995" t="s">
        <v>58</v>
      </c>
      <c r="H1995" t="s">
        <v>51</v>
      </c>
      <c r="I1995" s="4" t="s">
        <v>9432</v>
      </c>
      <c r="J1995" t="s">
        <v>54</v>
      </c>
      <c r="K1995" t="s">
        <v>183</v>
      </c>
      <c r="L1995" t="s">
        <v>8839</v>
      </c>
      <c r="M1995" t="s">
        <v>8840</v>
      </c>
      <c r="N1995" s="2" t="s">
        <v>1223</v>
      </c>
      <c r="O1995" t="s">
        <v>74</v>
      </c>
      <c r="P1995" t="s">
        <v>56</v>
      </c>
      <c r="Q1995" s="1" t="s">
        <v>8887</v>
      </c>
      <c r="R1995" t="s">
        <v>8842</v>
      </c>
      <c r="S1995" t="s">
        <v>3270</v>
      </c>
      <c r="T1995" t="s">
        <v>8843</v>
      </c>
      <c r="U1995">
        <f t="shared" si="248"/>
        <v>1962</v>
      </c>
      <c r="V1995" t="str">
        <f t="shared" si="252"/>
        <v>01</v>
      </c>
      <c r="W1995" t="str">
        <f t="shared" si="253"/>
        <v>01</v>
      </c>
      <c r="X1995" s="8">
        <f t="shared" si="254"/>
        <v>22647</v>
      </c>
      <c r="Y1995">
        <f t="shared" si="249"/>
        <v>9.5</v>
      </c>
      <c r="Z1995" t="str">
        <f t="shared" si="250"/>
        <v>ROTFARBE</v>
      </c>
      <c r="AA1995" s="9" t="str">
        <f t="shared" si="251"/>
        <v>01.01.1962</v>
      </c>
      <c r="AB1995" s="9" t="str">
        <f t="shared" si="255"/>
        <v>Nein</v>
      </c>
    </row>
    <row r="1996" spans="1:28" x14ac:dyDescent="0.25">
      <c r="A1996" t="s">
        <v>8902</v>
      </c>
      <c r="B1996" t="s">
        <v>8903</v>
      </c>
      <c r="C1996" t="s">
        <v>8904</v>
      </c>
      <c r="D1996" t="s">
        <v>8905</v>
      </c>
      <c r="E1996" t="s">
        <v>6667</v>
      </c>
      <c r="F1996" t="s">
        <v>8906</v>
      </c>
      <c r="G1996" t="s">
        <v>63</v>
      </c>
      <c r="H1996" t="s">
        <v>51</v>
      </c>
      <c r="I1996" s="4" t="s">
        <v>10081</v>
      </c>
      <c r="J1996" t="s">
        <v>54</v>
      </c>
      <c r="K1996" t="s">
        <v>171</v>
      </c>
      <c r="L1996" t="s">
        <v>8907</v>
      </c>
      <c r="M1996" t="s">
        <v>8908</v>
      </c>
      <c r="N1996" t="s">
        <v>171</v>
      </c>
      <c r="O1996" t="s">
        <v>74</v>
      </c>
      <c r="P1996" t="s">
        <v>56</v>
      </c>
      <c r="Q1996" s="1" t="s">
        <v>8909</v>
      </c>
      <c r="R1996" t="s">
        <v>8910</v>
      </c>
      <c r="S1996" t="s">
        <v>1225</v>
      </c>
      <c r="T1996" t="s">
        <v>6670</v>
      </c>
      <c r="U1996">
        <f t="shared" si="248"/>
        <v>1983</v>
      </c>
      <c r="V1996" t="str">
        <f t="shared" si="252"/>
        <v>03</v>
      </c>
      <c r="W1996" t="str">
        <f t="shared" si="253"/>
        <v>25</v>
      </c>
      <c r="X1996" s="8">
        <f t="shared" si="254"/>
        <v>30400</v>
      </c>
      <c r="Y1996">
        <f t="shared" si="249"/>
        <v>9.3000000000000007</v>
      </c>
      <c r="Z1996" t="str">
        <f t="shared" si="250"/>
        <v>ROTFARBE</v>
      </c>
      <c r="AA1996" s="9" t="str">
        <f t="shared" si="251"/>
        <v>25.03.1983</v>
      </c>
      <c r="AB1996" s="9" t="str">
        <f t="shared" si="255"/>
        <v>Nein</v>
      </c>
    </row>
    <row r="1997" spans="1:28" x14ac:dyDescent="0.25">
      <c r="A1997" t="s">
        <v>8911</v>
      </c>
      <c r="B1997" t="s">
        <v>8851</v>
      </c>
      <c r="C1997" t="s">
        <v>8912</v>
      </c>
      <c r="D1997" t="s">
        <v>8853</v>
      </c>
      <c r="E1997" t="s">
        <v>3152</v>
      </c>
      <c r="F1997" t="s">
        <v>8854</v>
      </c>
      <c r="G1997" t="s">
        <v>53</v>
      </c>
      <c r="H1997" t="s">
        <v>8912</v>
      </c>
      <c r="I1997" s="3" t="s">
        <v>10082</v>
      </c>
      <c r="J1997" t="s">
        <v>54</v>
      </c>
      <c r="K1997" t="s">
        <v>73</v>
      </c>
      <c r="L1997" t="s">
        <v>51</v>
      </c>
      <c r="M1997" t="s">
        <v>51</v>
      </c>
      <c r="N1997" t="s">
        <v>73</v>
      </c>
      <c r="O1997" t="s">
        <v>74</v>
      </c>
      <c r="P1997" t="s">
        <v>56</v>
      </c>
      <c r="Q1997" s="1" t="s">
        <v>8913</v>
      </c>
      <c r="R1997" t="s">
        <v>8856</v>
      </c>
      <c r="S1997" t="s">
        <v>1225</v>
      </c>
      <c r="T1997" t="s">
        <v>8857</v>
      </c>
      <c r="U1997">
        <f t="shared" si="248"/>
        <v>2013</v>
      </c>
      <c r="V1997" t="str">
        <f t="shared" si="252"/>
        <v>04</v>
      </c>
      <c r="W1997" t="str">
        <f t="shared" si="253"/>
        <v>10</v>
      </c>
      <c r="X1997" s="8">
        <f t="shared" si="254"/>
        <v>41374</v>
      </c>
      <c r="Y1997">
        <f t="shared" si="249"/>
        <v>9.1999999999999993</v>
      </c>
      <c r="Z1997" t="str">
        <f t="shared" si="250"/>
        <v>GRUENFARBE</v>
      </c>
      <c r="AA1997" s="9" t="str">
        <f t="shared" si="251"/>
        <v>10.04.2013</v>
      </c>
      <c r="AB1997" s="9" t="str">
        <f t="shared" si="255"/>
        <v>Nein</v>
      </c>
    </row>
    <row r="1998" spans="1:28" x14ac:dyDescent="0.25">
      <c r="A1998" t="s">
        <v>8914</v>
      </c>
      <c r="B1998" t="s">
        <v>8915</v>
      </c>
      <c r="C1998" t="s">
        <v>51</v>
      </c>
      <c r="D1998" t="s">
        <v>8916</v>
      </c>
      <c r="E1998" t="s">
        <v>8917</v>
      </c>
      <c r="F1998" t="s">
        <v>51</v>
      </c>
      <c r="G1998" t="s">
        <v>93</v>
      </c>
      <c r="H1998" t="s">
        <v>51</v>
      </c>
      <c r="I1998" s="3" t="s">
        <v>9601</v>
      </c>
      <c r="J1998" t="s">
        <v>54</v>
      </c>
      <c r="K1998" t="s">
        <v>59</v>
      </c>
      <c r="L1998" t="s">
        <v>51</v>
      </c>
      <c r="M1998" t="s">
        <v>51</v>
      </c>
      <c r="N1998" t="s">
        <v>59</v>
      </c>
      <c r="O1998" t="s">
        <v>56</v>
      </c>
      <c r="P1998" t="s">
        <v>51</v>
      </c>
      <c r="Q1998" s="1" t="s">
        <v>8918</v>
      </c>
      <c r="R1998" t="s">
        <v>51</v>
      </c>
      <c r="S1998" t="s">
        <v>1225</v>
      </c>
      <c r="T1998" t="s">
        <v>1192</v>
      </c>
      <c r="U1998">
        <f t="shared" si="248"/>
        <v>2002</v>
      </c>
      <c r="V1998" t="str">
        <f t="shared" si="252"/>
        <v>01</v>
      </c>
      <c r="W1998" t="str">
        <f t="shared" si="253"/>
        <v>01</v>
      </c>
      <c r="X1998" s="8">
        <f t="shared" si="254"/>
        <v>37257</v>
      </c>
      <c r="Y1998">
        <f t="shared" si="249"/>
        <v>9</v>
      </c>
      <c r="Z1998" t="str">
        <f t="shared" si="250"/>
        <v>GRUENFARBE</v>
      </c>
      <c r="AA1998" s="9" t="str">
        <f t="shared" si="251"/>
        <v>01.01.2002</v>
      </c>
      <c r="AB1998" s="9" t="str">
        <f t="shared" si="255"/>
        <v>Nein</v>
      </c>
    </row>
    <row r="1999" spans="1:28" x14ac:dyDescent="0.25">
      <c r="A1999" t="s">
        <v>8926</v>
      </c>
      <c r="B1999" t="s">
        <v>8927</v>
      </c>
      <c r="C1999" t="s">
        <v>51</v>
      </c>
      <c r="D1999" t="s">
        <v>3075</v>
      </c>
      <c r="E1999" t="s">
        <v>3076</v>
      </c>
      <c r="F1999" t="s">
        <v>51</v>
      </c>
      <c r="G1999" t="s">
        <v>58</v>
      </c>
      <c r="H1999" t="s">
        <v>51</v>
      </c>
      <c r="I1999" s="3" t="s">
        <v>9496</v>
      </c>
      <c r="J1999" t="s">
        <v>54</v>
      </c>
      <c r="K1999" t="s">
        <v>59</v>
      </c>
      <c r="L1999" t="s">
        <v>51</v>
      </c>
      <c r="M1999" t="s">
        <v>51</v>
      </c>
      <c r="N1999" t="s">
        <v>59</v>
      </c>
      <c r="O1999" t="s">
        <v>56</v>
      </c>
      <c r="P1999" t="s">
        <v>51</v>
      </c>
      <c r="Q1999" s="1" t="s">
        <v>8918</v>
      </c>
      <c r="R1999" t="s">
        <v>51</v>
      </c>
      <c r="S1999" t="s">
        <v>1225</v>
      </c>
      <c r="T1999" t="s">
        <v>2279</v>
      </c>
      <c r="U1999">
        <f t="shared" si="248"/>
        <v>2001</v>
      </c>
      <c r="V1999" t="str">
        <f t="shared" si="252"/>
        <v>01</v>
      </c>
      <c r="W1999" t="str">
        <f t="shared" si="253"/>
        <v>01</v>
      </c>
      <c r="X1999" s="8">
        <f t="shared" si="254"/>
        <v>36892</v>
      </c>
      <c r="Y1999">
        <f t="shared" si="249"/>
        <v>9</v>
      </c>
      <c r="Z1999" t="str">
        <f t="shared" si="250"/>
        <v>GRUENFARBE</v>
      </c>
      <c r="AA1999" s="9" t="str">
        <f t="shared" si="251"/>
        <v>01.01.2001</v>
      </c>
      <c r="AB1999" s="9" t="str">
        <f t="shared" si="255"/>
        <v>Nein</v>
      </c>
    </row>
    <row r="2000" spans="1:28" x14ac:dyDescent="0.25">
      <c r="A2000" t="s">
        <v>8928</v>
      </c>
      <c r="B2000" t="s">
        <v>8929</v>
      </c>
      <c r="C2000" t="s">
        <v>8930</v>
      </c>
      <c r="D2000" t="s">
        <v>2337</v>
      </c>
      <c r="E2000" t="s">
        <v>2338</v>
      </c>
      <c r="F2000" t="s">
        <v>51</v>
      </c>
      <c r="G2000" t="s">
        <v>93</v>
      </c>
      <c r="H2000" t="s">
        <v>51</v>
      </c>
      <c r="I2000" s="3" t="s">
        <v>10083</v>
      </c>
      <c r="J2000" t="s">
        <v>54</v>
      </c>
      <c r="K2000" t="s">
        <v>59</v>
      </c>
      <c r="L2000" t="s">
        <v>51</v>
      </c>
      <c r="M2000" t="s">
        <v>51</v>
      </c>
      <c r="N2000" t="s">
        <v>59</v>
      </c>
      <c r="O2000" t="s">
        <v>56</v>
      </c>
      <c r="P2000" t="s">
        <v>172</v>
      </c>
      <c r="Q2000" s="1" t="s">
        <v>8918</v>
      </c>
      <c r="R2000" t="s">
        <v>51</v>
      </c>
      <c r="S2000" t="s">
        <v>1225</v>
      </c>
      <c r="T2000" t="s">
        <v>1192</v>
      </c>
      <c r="U2000">
        <f t="shared" si="248"/>
        <v>2001</v>
      </c>
      <c r="V2000" t="str">
        <f t="shared" si="252"/>
        <v>11</v>
      </c>
      <c r="W2000" t="str">
        <f t="shared" si="253"/>
        <v>30</v>
      </c>
      <c r="X2000" s="8">
        <f t="shared" si="254"/>
        <v>37225</v>
      </c>
      <c r="Y2000">
        <f t="shared" si="249"/>
        <v>9</v>
      </c>
      <c r="Z2000" t="str">
        <f t="shared" si="250"/>
        <v>GRUENFARBE</v>
      </c>
      <c r="AA2000" s="9" t="str">
        <f t="shared" si="251"/>
        <v>30.11.2001</v>
      </c>
      <c r="AB2000" s="9" t="str">
        <f t="shared" si="255"/>
        <v>Nein</v>
      </c>
    </row>
    <row r="2001" spans="1:28" x14ac:dyDescent="0.25">
      <c r="A2001" t="s">
        <v>8919</v>
      </c>
      <c r="B2001" t="s">
        <v>1699</v>
      </c>
      <c r="C2001" t="s">
        <v>1700</v>
      </c>
      <c r="D2001" t="s">
        <v>1701</v>
      </c>
      <c r="E2001" t="s">
        <v>1702</v>
      </c>
      <c r="F2001" t="s">
        <v>1703</v>
      </c>
      <c r="G2001" t="s">
        <v>79</v>
      </c>
      <c r="H2001" t="s">
        <v>51</v>
      </c>
      <c r="I2001" s="3" t="s">
        <v>9248</v>
      </c>
      <c r="J2001" t="s">
        <v>8920</v>
      </c>
      <c r="K2001" t="s">
        <v>73</v>
      </c>
      <c r="L2001" t="s">
        <v>51</v>
      </c>
      <c r="M2001" t="s">
        <v>51</v>
      </c>
      <c r="N2001" t="s">
        <v>73</v>
      </c>
      <c r="O2001" t="s">
        <v>74</v>
      </c>
      <c r="P2001" t="s">
        <v>56</v>
      </c>
      <c r="Q2001" s="1" t="s">
        <v>8918</v>
      </c>
      <c r="R2001" t="s">
        <v>8921</v>
      </c>
      <c r="S2001" t="s">
        <v>450</v>
      </c>
      <c r="T2001" t="s">
        <v>1552</v>
      </c>
      <c r="U2001">
        <f t="shared" si="248"/>
        <v>1990</v>
      </c>
      <c r="V2001" t="str">
        <f t="shared" si="252"/>
        <v>01</v>
      </c>
      <c r="W2001" t="str">
        <f t="shared" si="253"/>
        <v>01</v>
      </c>
      <c r="X2001" s="8">
        <f t="shared" si="254"/>
        <v>32874</v>
      </c>
      <c r="Y2001">
        <f t="shared" si="249"/>
        <v>9</v>
      </c>
      <c r="Z2001" t="str">
        <f t="shared" si="250"/>
        <v>GRUENFARBE</v>
      </c>
      <c r="AA2001" s="9" t="str">
        <f t="shared" si="251"/>
        <v>01.01.1990</v>
      </c>
      <c r="AB2001" s="9" t="str">
        <f t="shared" si="255"/>
        <v>Nein</v>
      </c>
    </row>
    <row r="2002" spans="1:28" x14ac:dyDescent="0.25">
      <c r="A2002" t="s">
        <v>51</v>
      </c>
      <c r="B2002" t="s">
        <v>52</v>
      </c>
      <c r="C2002" t="s">
        <v>51</v>
      </c>
      <c r="D2002" t="s">
        <v>51</v>
      </c>
      <c r="E2002" t="s">
        <v>51</v>
      </c>
      <c r="F2002" t="s">
        <v>51</v>
      </c>
      <c r="G2002" t="s">
        <v>81</v>
      </c>
      <c r="H2002" t="s">
        <v>51</v>
      </c>
      <c r="I2002" s="3" t="s">
        <v>9248</v>
      </c>
      <c r="J2002" t="s">
        <v>54</v>
      </c>
      <c r="K2002" t="s">
        <v>2958</v>
      </c>
      <c r="L2002" t="s">
        <v>51</v>
      </c>
      <c r="M2002" t="s">
        <v>51</v>
      </c>
      <c r="N2002" t="s">
        <v>2958</v>
      </c>
      <c r="O2002" t="s">
        <v>56</v>
      </c>
      <c r="P2002" t="s">
        <v>51</v>
      </c>
      <c r="Q2002" s="1" t="s">
        <v>8918</v>
      </c>
      <c r="R2002" t="s">
        <v>51</v>
      </c>
      <c r="S2002" t="s">
        <v>51</v>
      </c>
      <c r="T2002" t="s">
        <v>51</v>
      </c>
      <c r="U2002">
        <f t="shared" si="248"/>
        <v>1990</v>
      </c>
      <c r="V2002" t="str">
        <f t="shared" si="252"/>
        <v>01</v>
      </c>
      <c r="W2002" t="str">
        <f t="shared" si="253"/>
        <v>01</v>
      </c>
      <c r="X2002" s="8">
        <f t="shared" si="254"/>
        <v>32874</v>
      </c>
      <c r="Y2002">
        <f t="shared" si="249"/>
        <v>9</v>
      </c>
      <c r="Z2002" t="str">
        <f t="shared" si="250"/>
        <v>GRUENFARBE</v>
      </c>
      <c r="AA2002" s="9" t="str">
        <f t="shared" si="251"/>
        <v>01.01.1990</v>
      </c>
      <c r="AB2002" s="9" t="str">
        <f t="shared" si="255"/>
        <v>Nein</v>
      </c>
    </row>
    <row r="2003" spans="1:28" x14ac:dyDescent="0.25">
      <c r="A2003" t="s">
        <v>8922</v>
      </c>
      <c r="B2003" t="s">
        <v>8851</v>
      </c>
      <c r="C2003" t="s">
        <v>8923</v>
      </c>
      <c r="D2003" t="s">
        <v>8853</v>
      </c>
      <c r="E2003" t="s">
        <v>3152</v>
      </c>
      <c r="F2003" t="s">
        <v>8854</v>
      </c>
      <c r="G2003" t="s">
        <v>53</v>
      </c>
      <c r="H2003" t="s">
        <v>8924</v>
      </c>
      <c r="I2003" s="4" t="s">
        <v>9544</v>
      </c>
      <c r="J2003" t="s">
        <v>54</v>
      </c>
      <c r="K2003" t="s">
        <v>183</v>
      </c>
      <c r="L2003" t="s">
        <v>8925</v>
      </c>
      <c r="M2003" t="s">
        <v>8925</v>
      </c>
      <c r="N2003" t="s">
        <v>1281</v>
      </c>
      <c r="O2003" t="s">
        <v>74</v>
      </c>
      <c r="P2003" t="s">
        <v>56</v>
      </c>
      <c r="Q2003" s="1" t="s">
        <v>8918</v>
      </c>
      <c r="R2003" t="s">
        <v>8856</v>
      </c>
      <c r="S2003" t="s">
        <v>1225</v>
      </c>
      <c r="T2003" t="s">
        <v>8857</v>
      </c>
      <c r="U2003">
        <f t="shared" si="248"/>
        <v>1988</v>
      </c>
      <c r="V2003" t="str">
        <f t="shared" si="252"/>
        <v>01</v>
      </c>
      <c r="W2003" t="str">
        <f t="shared" si="253"/>
        <v>01</v>
      </c>
      <c r="X2003" s="8">
        <f t="shared" si="254"/>
        <v>32143</v>
      </c>
      <c r="Y2003">
        <f t="shared" si="249"/>
        <v>9</v>
      </c>
      <c r="Z2003" t="str">
        <f t="shared" si="250"/>
        <v>ROTFARBE</v>
      </c>
      <c r="AA2003" s="9" t="str">
        <f t="shared" si="251"/>
        <v>01.01.1988</v>
      </c>
      <c r="AB2003" s="9" t="str">
        <f t="shared" si="255"/>
        <v>Nein</v>
      </c>
    </row>
    <row r="2004" spans="1:28" ht="27.6" x14ac:dyDescent="0.25">
      <c r="A2004" t="s">
        <v>8931</v>
      </c>
      <c r="B2004" s="2" t="s">
        <v>8932</v>
      </c>
      <c r="C2004" t="s">
        <v>51</v>
      </c>
      <c r="D2004" t="s">
        <v>4620</v>
      </c>
      <c r="E2004" t="s">
        <v>4621</v>
      </c>
      <c r="F2004" t="s">
        <v>51</v>
      </c>
      <c r="G2004" t="s">
        <v>69</v>
      </c>
      <c r="H2004" t="s">
        <v>51</v>
      </c>
      <c r="I2004" s="3" t="s">
        <v>10084</v>
      </c>
      <c r="J2004" t="s">
        <v>54</v>
      </c>
      <c r="K2004" t="s">
        <v>59</v>
      </c>
      <c r="L2004" t="s">
        <v>51</v>
      </c>
      <c r="M2004" t="s">
        <v>51</v>
      </c>
      <c r="N2004" t="s">
        <v>59</v>
      </c>
      <c r="O2004" t="s">
        <v>56</v>
      </c>
      <c r="P2004" t="s">
        <v>51</v>
      </c>
      <c r="Q2004" s="1" t="s">
        <v>8933</v>
      </c>
      <c r="R2004" t="s">
        <v>51</v>
      </c>
      <c r="S2004" t="s">
        <v>1225</v>
      </c>
      <c r="T2004" t="s">
        <v>3826</v>
      </c>
      <c r="U2004">
        <f t="shared" si="248"/>
        <v>1999</v>
      </c>
      <c r="V2004" t="str">
        <f t="shared" si="252"/>
        <v>01</v>
      </c>
      <c r="W2004" t="str">
        <f t="shared" si="253"/>
        <v>14</v>
      </c>
      <c r="X2004" s="8">
        <f t="shared" si="254"/>
        <v>36174</v>
      </c>
      <c r="Y2004">
        <f t="shared" si="249"/>
        <v>8.9</v>
      </c>
      <c r="Z2004" t="str">
        <f t="shared" si="250"/>
        <v>GRUENFARBE</v>
      </c>
      <c r="AA2004" s="9" t="str">
        <f t="shared" si="251"/>
        <v>14.01.1999</v>
      </c>
      <c r="AB2004" s="9" t="str">
        <f t="shared" si="255"/>
        <v>Nein</v>
      </c>
    </row>
    <row r="2005" spans="1:28" x14ac:dyDescent="0.25">
      <c r="A2005" t="s">
        <v>8937</v>
      </c>
      <c r="B2005" t="s">
        <v>4773</v>
      </c>
      <c r="C2005" t="s">
        <v>8938</v>
      </c>
      <c r="D2005" t="s">
        <v>4775</v>
      </c>
      <c r="E2005" t="s">
        <v>4776</v>
      </c>
      <c r="F2005" t="s">
        <v>4777</v>
      </c>
      <c r="G2005" t="s">
        <v>61</v>
      </c>
      <c r="H2005" t="s">
        <v>51</v>
      </c>
      <c r="I2005" s="3" t="s">
        <v>10086</v>
      </c>
      <c r="J2005" t="s">
        <v>54</v>
      </c>
      <c r="K2005" t="s">
        <v>91</v>
      </c>
      <c r="L2005" t="s">
        <v>8939</v>
      </c>
      <c r="M2005" t="s">
        <v>51</v>
      </c>
      <c r="N2005" t="s">
        <v>91</v>
      </c>
      <c r="O2005" t="s">
        <v>56</v>
      </c>
      <c r="P2005" t="s">
        <v>56</v>
      </c>
      <c r="Q2005" s="1" t="s">
        <v>8936</v>
      </c>
      <c r="R2005" t="s">
        <v>8940</v>
      </c>
      <c r="S2005" t="s">
        <v>1225</v>
      </c>
      <c r="T2005" t="s">
        <v>4779</v>
      </c>
      <c r="U2005">
        <f t="shared" si="248"/>
        <v>2004</v>
      </c>
      <c r="V2005" t="str">
        <f t="shared" si="252"/>
        <v>03</v>
      </c>
      <c r="W2005" t="str">
        <f t="shared" si="253"/>
        <v>18</v>
      </c>
      <c r="X2005" s="8">
        <f t="shared" si="254"/>
        <v>38064</v>
      </c>
      <c r="Y2005">
        <f t="shared" si="249"/>
        <v>8.6999999999999993</v>
      </c>
      <c r="Z2005" t="str">
        <f t="shared" si="250"/>
        <v>GRUENFARBE</v>
      </c>
      <c r="AA2005" s="9" t="str">
        <f t="shared" si="251"/>
        <v>18.03.2004</v>
      </c>
      <c r="AB2005" s="9" t="str">
        <f t="shared" si="255"/>
        <v>Nein</v>
      </c>
    </row>
    <row r="2006" spans="1:28" ht="27.6" x14ac:dyDescent="0.25">
      <c r="A2006" t="s">
        <v>8941</v>
      </c>
      <c r="B2006" t="s">
        <v>1844</v>
      </c>
      <c r="C2006" t="s">
        <v>3068</v>
      </c>
      <c r="D2006" t="s">
        <v>1840</v>
      </c>
      <c r="E2006" t="s">
        <v>1841</v>
      </c>
      <c r="F2006" t="s">
        <v>51</v>
      </c>
      <c r="G2006" t="s">
        <v>79</v>
      </c>
      <c r="H2006" t="s">
        <v>8942</v>
      </c>
      <c r="I2006" s="3" t="s">
        <v>9625</v>
      </c>
      <c r="J2006" t="s">
        <v>54</v>
      </c>
      <c r="K2006" t="s">
        <v>1073</v>
      </c>
      <c r="L2006" t="s">
        <v>4913</v>
      </c>
      <c r="M2006" t="s">
        <v>51</v>
      </c>
      <c r="N2006" s="2" t="s">
        <v>564</v>
      </c>
      <c r="O2006" t="s">
        <v>74</v>
      </c>
      <c r="P2006" t="s">
        <v>56</v>
      </c>
      <c r="Q2006" s="1" t="s">
        <v>8936</v>
      </c>
      <c r="R2006" t="s">
        <v>4914</v>
      </c>
      <c r="S2006" t="s">
        <v>918</v>
      </c>
      <c r="T2006" t="s">
        <v>1844</v>
      </c>
      <c r="U2006">
        <f t="shared" si="248"/>
        <v>1994</v>
      </c>
      <c r="V2006" t="str">
        <f t="shared" si="252"/>
        <v>07</v>
      </c>
      <c r="W2006" t="str">
        <f t="shared" si="253"/>
        <v>01</v>
      </c>
      <c r="X2006" s="8">
        <f t="shared" si="254"/>
        <v>34516</v>
      </c>
      <c r="Y2006">
        <f t="shared" si="249"/>
        <v>8.6999999999999993</v>
      </c>
      <c r="Z2006" t="str">
        <f t="shared" si="250"/>
        <v>GRUENFARBE</v>
      </c>
      <c r="AA2006" s="9" t="str">
        <f t="shared" si="251"/>
        <v>01.07.1994</v>
      </c>
      <c r="AB2006" s="9" t="str">
        <f t="shared" si="255"/>
        <v>Nein</v>
      </c>
    </row>
    <row r="2007" spans="1:28" x14ac:dyDescent="0.25">
      <c r="A2007" t="s">
        <v>8934</v>
      </c>
      <c r="B2007" t="s">
        <v>7617</v>
      </c>
      <c r="C2007" t="s">
        <v>8935</v>
      </c>
      <c r="D2007" t="s">
        <v>7618</v>
      </c>
      <c r="E2007" t="s">
        <v>2789</v>
      </c>
      <c r="F2007" t="s">
        <v>7619</v>
      </c>
      <c r="G2007" t="s">
        <v>53</v>
      </c>
      <c r="H2007" t="s">
        <v>51</v>
      </c>
      <c r="I2007" s="4" t="s">
        <v>10085</v>
      </c>
      <c r="J2007" t="s">
        <v>54</v>
      </c>
      <c r="K2007" t="s">
        <v>1281</v>
      </c>
      <c r="L2007" t="s">
        <v>51</v>
      </c>
      <c r="M2007" t="s">
        <v>51</v>
      </c>
      <c r="N2007" t="s">
        <v>1281</v>
      </c>
      <c r="O2007" t="s">
        <v>74</v>
      </c>
      <c r="P2007" t="s">
        <v>56</v>
      </c>
      <c r="Q2007" s="1" t="s">
        <v>8936</v>
      </c>
      <c r="R2007" t="s">
        <v>7620</v>
      </c>
      <c r="S2007" t="s">
        <v>1225</v>
      </c>
      <c r="T2007" t="s">
        <v>2793</v>
      </c>
      <c r="U2007">
        <f t="shared" si="248"/>
        <v>1984</v>
      </c>
      <c r="V2007" t="str">
        <f t="shared" si="252"/>
        <v>06</v>
      </c>
      <c r="W2007" t="str">
        <f t="shared" si="253"/>
        <v>04</v>
      </c>
      <c r="X2007" s="8">
        <f t="shared" si="254"/>
        <v>30837</v>
      </c>
      <c r="Y2007">
        <f t="shared" si="249"/>
        <v>8.6999999999999993</v>
      </c>
      <c r="Z2007" t="str">
        <f t="shared" si="250"/>
        <v>ROTFARBE</v>
      </c>
      <c r="AA2007" s="9" t="str">
        <f t="shared" si="251"/>
        <v>04.06.1984</v>
      </c>
      <c r="AB2007" s="9" t="str">
        <f t="shared" si="255"/>
        <v>Nein</v>
      </c>
    </row>
    <row r="2008" spans="1:28" x14ac:dyDescent="0.25">
      <c r="A2008" t="s">
        <v>8946</v>
      </c>
      <c r="B2008" t="s">
        <v>8947</v>
      </c>
      <c r="C2008" t="s">
        <v>51</v>
      </c>
      <c r="D2008" t="s">
        <v>8948</v>
      </c>
      <c r="E2008" t="s">
        <v>8949</v>
      </c>
      <c r="F2008" t="s">
        <v>51</v>
      </c>
      <c r="G2008" t="s">
        <v>53</v>
      </c>
      <c r="H2008" t="s">
        <v>51</v>
      </c>
      <c r="I2008" s="3" t="s">
        <v>10087</v>
      </c>
      <c r="J2008" t="s">
        <v>54</v>
      </c>
      <c r="K2008" t="s">
        <v>91</v>
      </c>
      <c r="L2008" t="s">
        <v>74</v>
      </c>
      <c r="M2008" t="s">
        <v>74</v>
      </c>
      <c r="N2008" t="s">
        <v>91</v>
      </c>
      <c r="O2008" t="s">
        <v>56</v>
      </c>
      <c r="P2008" t="s">
        <v>56</v>
      </c>
      <c r="Q2008" s="1" t="s">
        <v>8945</v>
      </c>
      <c r="R2008" t="s">
        <v>51</v>
      </c>
      <c r="S2008" t="s">
        <v>918</v>
      </c>
      <c r="T2008" t="s">
        <v>616</v>
      </c>
      <c r="U2008">
        <f t="shared" si="248"/>
        <v>2007</v>
      </c>
      <c r="V2008" t="str">
        <f t="shared" si="252"/>
        <v>07</v>
      </c>
      <c r="W2008" t="str">
        <f t="shared" si="253"/>
        <v>15</v>
      </c>
      <c r="X2008" s="8">
        <f t="shared" si="254"/>
        <v>39278</v>
      </c>
      <c r="Y2008">
        <f t="shared" si="249"/>
        <v>8.4</v>
      </c>
      <c r="Z2008" t="str">
        <f t="shared" si="250"/>
        <v>GRUENFARBE</v>
      </c>
      <c r="AA2008" s="9" t="str">
        <f t="shared" si="251"/>
        <v>15.07.2007</v>
      </c>
      <c r="AB2008" s="9" t="str">
        <f t="shared" si="255"/>
        <v>Nein</v>
      </c>
    </row>
    <row r="2009" spans="1:28" x14ac:dyDescent="0.25">
      <c r="A2009" t="s">
        <v>8943</v>
      </c>
      <c r="B2009" t="s">
        <v>3682</v>
      </c>
      <c r="C2009" t="s">
        <v>3683</v>
      </c>
      <c r="D2009" t="s">
        <v>3684</v>
      </c>
      <c r="E2009" t="s">
        <v>3685</v>
      </c>
      <c r="F2009" t="s">
        <v>3686</v>
      </c>
      <c r="G2009" t="s">
        <v>77</v>
      </c>
      <c r="H2009" t="s">
        <v>8944</v>
      </c>
      <c r="I2009" s="4" t="s">
        <v>9346</v>
      </c>
      <c r="J2009" t="s">
        <v>634</v>
      </c>
      <c r="K2009" t="s">
        <v>73</v>
      </c>
      <c r="L2009" t="s">
        <v>51</v>
      </c>
      <c r="M2009" t="s">
        <v>51</v>
      </c>
      <c r="N2009" t="s">
        <v>73</v>
      </c>
      <c r="O2009" t="s">
        <v>74</v>
      </c>
      <c r="P2009" t="s">
        <v>56</v>
      </c>
      <c r="Q2009" s="1" t="s">
        <v>8945</v>
      </c>
      <c r="R2009" t="s">
        <v>3689</v>
      </c>
      <c r="S2009" t="s">
        <v>1225</v>
      </c>
      <c r="T2009" t="s">
        <v>471</v>
      </c>
      <c r="U2009">
        <f t="shared" si="248"/>
        <v>1971</v>
      </c>
      <c r="V2009" t="str">
        <f t="shared" si="252"/>
        <v>01</v>
      </c>
      <c r="W2009" t="str">
        <f t="shared" si="253"/>
        <v>01</v>
      </c>
      <c r="X2009" s="8">
        <f t="shared" si="254"/>
        <v>25934</v>
      </c>
      <c r="Y2009">
        <f t="shared" si="249"/>
        <v>8.4</v>
      </c>
      <c r="Z2009" t="str">
        <f t="shared" si="250"/>
        <v>ROTFARBE</v>
      </c>
      <c r="AA2009" s="9" t="str">
        <f t="shared" si="251"/>
        <v>01.01.1971</v>
      </c>
      <c r="AB2009" s="9" t="str">
        <f t="shared" si="255"/>
        <v>Nein</v>
      </c>
    </row>
    <row r="2010" spans="1:28" x14ac:dyDescent="0.25">
      <c r="A2010" t="s">
        <v>8954</v>
      </c>
      <c r="B2010" t="s">
        <v>8955</v>
      </c>
      <c r="C2010" t="s">
        <v>8956</v>
      </c>
      <c r="D2010" t="s">
        <v>4132</v>
      </c>
      <c r="E2010" t="s">
        <v>4133</v>
      </c>
      <c r="F2010" t="s">
        <v>51</v>
      </c>
      <c r="G2010" t="s">
        <v>88</v>
      </c>
      <c r="H2010" t="s">
        <v>51</v>
      </c>
      <c r="I2010" s="3" t="s">
        <v>9532</v>
      </c>
      <c r="J2010" t="s">
        <v>54</v>
      </c>
      <c r="K2010" t="s">
        <v>55</v>
      </c>
      <c r="L2010" t="s">
        <v>51</v>
      </c>
      <c r="M2010" t="s">
        <v>51</v>
      </c>
      <c r="N2010" t="s">
        <v>55</v>
      </c>
      <c r="O2010" t="s">
        <v>56</v>
      </c>
      <c r="P2010" t="s">
        <v>51</v>
      </c>
      <c r="Q2010" s="1" t="s">
        <v>8953</v>
      </c>
      <c r="R2010" t="s">
        <v>51</v>
      </c>
      <c r="S2010" t="s">
        <v>1225</v>
      </c>
      <c r="T2010" t="s">
        <v>1356</v>
      </c>
      <c r="U2010">
        <f t="shared" si="248"/>
        <v>2008</v>
      </c>
      <c r="V2010" t="str">
        <f t="shared" si="252"/>
        <v>01</v>
      </c>
      <c r="W2010" t="str">
        <f t="shared" si="253"/>
        <v>01</v>
      </c>
      <c r="X2010" s="8">
        <f t="shared" si="254"/>
        <v>39448</v>
      </c>
      <c r="Y2010">
        <f t="shared" si="249"/>
        <v>8</v>
      </c>
      <c r="Z2010" t="str">
        <f t="shared" si="250"/>
        <v>GRUENFARBE</v>
      </c>
      <c r="AA2010" s="9" t="str">
        <f t="shared" si="251"/>
        <v>01.01.2008</v>
      </c>
      <c r="AB2010" s="9" t="str">
        <f t="shared" si="255"/>
        <v>Nein</v>
      </c>
    </row>
    <row r="2011" spans="1:28" x14ac:dyDescent="0.25">
      <c r="A2011" t="s">
        <v>8957</v>
      </c>
      <c r="B2011" t="s">
        <v>8958</v>
      </c>
      <c r="C2011" t="s">
        <v>8959</v>
      </c>
      <c r="D2011" t="s">
        <v>4132</v>
      </c>
      <c r="E2011" t="s">
        <v>4133</v>
      </c>
      <c r="F2011" t="s">
        <v>51</v>
      </c>
      <c r="G2011" t="s">
        <v>88</v>
      </c>
      <c r="H2011" t="s">
        <v>51</v>
      </c>
      <c r="I2011" s="3" t="s">
        <v>9532</v>
      </c>
      <c r="J2011" t="s">
        <v>54</v>
      </c>
      <c r="K2011" t="s">
        <v>55</v>
      </c>
      <c r="L2011" t="s">
        <v>51</v>
      </c>
      <c r="M2011" t="s">
        <v>51</v>
      </c>
      <c r="N2011" t="s">
        <v>55</v>
      </c>
      <c r="O2011" t="s">
        <v>56</v>
      </c>
      <c r="P2011" t="s">
        <v>51</v>
      </c>
      <c r="Q2011" s="1" t="s">
        <v>8953</v>
      </c>
      <c r="R2011" t="s">
        <v>51</v>
      </c>
      <c r="S2011" t="s">
        <v>1225</v>
      </c>
      <c r="T2011" t="s">
        <v>1356</v>
      </c>
      <c r="U2011">
        <f t="shared" si="248"/>
        <v>2008</v>
      </c>
      <c r="V2011" t="str">
        <f t="shared" si="252"/>
        <v>01</v>
      </c>
      <c r="W2011" t="str">
        <f t="shared" si="253"/>
        <v>01</v>
      </c>
      <c r="X2011" s="8">
        <f t="shared" si="254"/>
        <v>39448</v>
      </c>
      <c r="Y2011">
        <f t="shared" si="249"/>
        <v>8</v>
      </c>
      <c r="Z2011" t="str">
        <f t="shared" si="250"/>
        <v>GRUENFARBE</v>
      </c>
      <c r="AA2011" s="9" t="str">
        <f t="shared" si="251"/>
        <v>01.01.2008</v>
      </c>
      <c r="AB2011" s="9" t="str">
        <f t="shared" si="255"/>
        <v>Nein</v>
      </c>
    </row>
    <row r="2012" spans="1:28" x14ac:dyDescent="0.25">
      <c r="A2012" t="s">
        <v>8950</v>
      </c>
      <c r="B2012" t="s">
        <v>7055</v>
      </c>
      <c r="C2012" t="s">
        <v>7056</v>
      </c>
      <c r="D2012" t="s">
        <v>7057</v>
      </c>
      <c r="E2012" t="s">
        <v>7058</v>
      </c>
      <c r="F2012" t="s">
        <v>8951</v>
      </c>
      <c r="G2012" t="s">
        <v>61</v>
      </c>
      <c r="H2012" t="s">
        <v>51</v>
      </c>
      <c r="I2012" s="4" t="s">
        <v>9660</v>
      </c>
      <c r="J2012" t="s">
        <v>54</v>
      </c>
      <c r="K2012" t="s">
        <v>183</v>
      </c>
      <c r="L2012" t="s">
        <v>91</v>
      </c>
      <c r="M2012" t="s">
        <v>8952</v>
      </c>
      <c r="N2012" t="s">
        <v>91</v>
      </c>
      <c r="O2012" t="s">
        <v>74</v>
      </c>
      <c r="P2012" t="s">
        <v>56</v>
      </c>
      <c r="Q2012" s="1" t="s">
        <v>8953</v>
      </c>
      <c r="R2012" t="s">
        <v>51</v>
      </c>
      <c r="S2012" t="s">
        <v>1225</v>
      </c>
      <c r="T2012" t="s">
        <v>1316</v>
      </c>
      <c r="U2012">
        <f t="shared" si="248"/>
        <v>1961</v>
      </c>
      <c r="V2012" t="str">
        <f t="shared" si="252"/>
        <v>08</v>
      </c>
      <c r="W2012" t="str">
        <f t="shared" si="253"/>
        <v>01</v>
      </c>
      <c r="X2012" s="8">
        <f t="shared" si="254"/>
        <v>22494</v>
      </c>
      <c r="Y2012">
        <f t="shared" si="249"/>
        <v>8</v>
      </c>
      <c r="Z2012" t="str">
        <f t="shared" si="250"/>
        <v>ROTFARBE</v>
      </c>
      <c r="AA2012" s="9" t="str">
        <f t="shared" si="251"/>
        <v>01.08.1961</v>
      </c>
      <c r="AB2012" s="9" t="str">
        <f t="shared" si="255"/>
        <v>Nein</v>
      </c>
    </row>
    <row r="2013" spans="1:28" x14ac:dyDescent="0.25">
      <c r="A2013" t="s">
        <v>51</v>
      </c>
      <c r="B2013" t="s">
        <v>52</v>
      </c>
      <c r="C2013" t="s">
        <v>51</v>
      </c>
      <c r="D2013" t="s">
        <v>51</v>
      </c>
      <c r="E2013" t="s">
        <v>51</v>
      </c>
      <c r="F2013" t="s">
        <v>51</v>
      </c>
      <c r="G2013" t="s">
        <v>77</v>
      </c>
      <c r="H2013" t="s">
        <v>51</v>
      </c>
      <c r="I2013" s="3" t="s">
        <v>9248</v>
      </c>
      <c r="J2013" t="s">
        <v>54</v>
      </c>
      <c r="K2013" t="s">
        <v>2966</v>
      </c>
      <c r="L2013" t="s">
        <v>51</v>
      </c>
      <c r="M2013" t="s">
        <v>51</v>
      </c>
      <c r="N2013" t="s">
        <v>2966</v>
      </c>
      <c r="O2013" t="s">
        <v>56</v>
      </c>
      <c r="P2013" t="s">
        <v>51</v>
      </c>
      <c r="Q2013" s="1" t="s">
        <v>8960</v>
      </c>
      <c r="R2013" t="s">
        <v>51</v>
      </c>
      <c r="S2013" t="s">
        <v>51</v>
      </c>
      <c r="T2013" t="s">
        <v>51</v>
      </c>
      <c r="U2013">
        <f t="shared" si="248"/>
        <v>1990</v>
      </c>
      <c r="V2013" t="str">
        <f t="shared" si="252"/>
        <v>01</v>
      </c>
      <c r="W2013" t="str">
        <f t="shared" si="253"/>
        <v>01</v>
      </c>
      <c r="X2013" s="8">
        <f t="shared" si="254"/>
        <v>32874</v>
      </c>
      <c r="Y2013">
        <f t="shared" si="249"/>
        <v>7.8</v>
      </c>
      <c r="Z2013" t="str">
        <f t="shared" si="250"/>
        <v>GRUENFARBE</v>
      </c>
      <c r="AA2013" s="9" t="str">
        <f t="shared" si="251"/>
        <v>01.01.1990</v>
      </c>
      <c r="AB2013" s="9" t="str">
        <f t="shared" si="255"/>
        <v>Nein</v>
      </c>
    </row>
    <row r="2014" spans="1:28" x14ac:dyDescent="0.25">
      <c r="A2014" t="s">
        <v>8961</v>
      </c>
      <c r="B2014" t="s">
        <v>8962</v>
      </c>
      <c r="C2014" t="s">
        <v>51</v>
      </c>
      <c r="D2014" t="s">
        <v>5264</v>
      </c>
      <c r="E2014" t="s">
        <v>8963</v>
      </c>
      <c r="F2014" t="s">
        <v>51</v>
      </c>
      <c r="G2014" t="s">
        <v>66</v>
      </c>
      <c r="H2014" t="s">
        <v>51</v>
      </c>
      <c r="I2014" s="3" t="s">
        <v>9304</v>
      </c>
      <c r="J2014" t="s">
        <v>54</v>
      </c>
      <c r="K2014" t="s">
        <v>55</v>
      </c>
      <c r="L2014" t="s">
        <v>51</v>
      </c>
      <c r="M2014" t="s">
        <v>51</v>
      </c>
      <c r="N2014" t="s">
        <v>55</v>
      </c>
      <c r="O2014" t="s">
        <v>56</v>
      </c>
      <c r="P2014" t="s">
        <v>51</v>
      </c>
      <c r="Q2014" s="1" t="s">
        <v>8964</v>
      </c>
      <c r="R2014" t="s">
        <v>51</v>
      </c>
      <c r="S2014" t="s">
        <v>51</v>
      </c>
      <c r="T2014" t="s">
        <v>51</v>
      </c>
      <c r="U2014">
        <f t="shared" si="248"/>
        <v>2011</v>
      </c>
      <c r="V2014" t="str">
        <f t="shared" si="252"/>
        <v>01</v>
      </c>
      <c r="W2014" t="str">
        <f t="shared" si="253"/>
        <v>01</v>
      </c>
      <c r="X2014" s="8">
        <f t="shared" si="254"/>
        <v>40544</v>
      </c>
      <c r="Y2014">
        <f t="shared" si="249"/>
        <v>7.6</v>
      </c>
      <c r="Z2014" t="str">
        <f t="shared" si="250"/>
        <v>GRUENFARBE</v>
      </c>
      <c r="AA2014" s="9" t="str">
        <f t="shared" si="251"/>
        <v>01.01.2011</v>
      </c>
      <c r="AB2014" s="9" t="str">
        <f t="shared" si="255"/>
        <v>Nein</v>
      </c>
    </row>
    <row r="2015" spans="1:28" x14ac:dyDescent="0.25">
      <c r="A2015" t="s">
        <v>8965</v>
      </c>
      <c r="B2015" t="s">
        <v>8966</v>
      </c>
      <c r="C2015" t="s">
        <v>51</v>
      </c>
      <c r="D2015" t="s">
        <v>5264</v>
      </c>
      <c r="E2015" t="s">
        <v>8963</v>
      </c>
      <c r="F2015" t="s">
        <v>51</v>
      </c>
      <c r="G2015" t="s">
        <v>66</v>
      </c>
      <c r="H2015" t="s">
        <v>51</v>
      </c>
      <c r="I2015" s="3" t="s">
        <v>9304</v>
      </c>
      <c r="J2015" t="s">
        <v>54</v>
      </c>
      <c r="K2015" t="s">
        <v>55</v>
      </c>
      <c r="L2015" t="s">
        <v>51</v>
      </c>
      <c r="M2015" t="s">
        <v>51</v>
      </c>
      <c r="N2015" t="s">
        <v>55</v>
      </c>
      <c r="O2015" t="s">
        <v>56</v>
      </c>
      <c r="P2015" t="s">
        <v>51</v>
      </c>
      <c r="Q2015" s="1" t="s">
        <v>8964</v>
      </c>
      <c r="R2015" t="s">
        <v>51</v>
      </c>
      <c r="S2015" t="s">
        <v>51</v>
      </c>
      <c r="T2015" t="s">
        <v>51</v>
      </c>
      <c r="U2015">
        <f t="shared" si="248"/>
        <v>2011</v>
      </c>
      <c r="V2015" t="str">
        <f t="shared" si="252"/>
        <v>01</v>
      </c>
      <c r="W2015" t="str">
        <f t="shared" si="253"/>
        <v>01</v>
      </c>
      <c r="X2015" s="8">
        <f t="shared" si="254"/>
        <v>40544</v>
      </c>
      <c r="Y2015">
        <f t="shared" si="249"/>
        <v>7.6</v>
      </c>
      <c r="Z2015" t="str">
        <f t="shared" si="250"/>
        <v>GRUENFARBE</v>
      </c>
      <c r="AA2015" s="9" t="str">
        <f t="shared" si="251"/>
        <v>01.01.2011</v>
      </c>
      <c r="AB2015" s="9" t="str">
        <f t="shared" si="255"/>
        <v>Nein</v>
      </c>
    </row>
    <row r="2016" spans="1:28" x14ac:dyDescent="0.25">
      <c r="A2016" t="s">
        <v>8967</v>
      </c>
      <c r="B2016" t="s">
        <v>8968</v>
      </c>
      <c r="C2016" t="s">
        <v>51</v>
      </c>
      <c r="D2016" t="s">
        <v>5264</v>
      </c>
      <c r="E2016" t="s">
        <v>8963</v>
      </c>
      <c r="F2016" t="s">
        <v>51</v>
      </c>
      <c r="G2016" t="s">
        <v>66</v>
      </c>
      <c r="H2016" t="s">
        <v>51</v>
      </c>
      <c r="I2016" s="3" t="s">
        <v>9304</v>
      </c>
      <c r="J2016" t="s">
        <v>54</v>
      </c>
      <c r="K2016" t="s">
        <v>55</v>
      </c>
      <c r="L2016" t="s">
        <v>51</v>
      </c>
      <c r="M2016" t="s">
        <v>51</v>
      </c>
      <c r="N2016" t="s">
        <v>55</v>
      </c>
      <c r="O2016" t="s">
        <v>56</v>
      </c>
      <c r="P2016" t="s">
        <v>51</v>
      </c>
      <c r="Q2016" s="1" t="s">
        <v>8964</v>
      </c>
      <c r="R2016" t="s">
        <v>51</v>
      </c>
      <c r="S2016" t="s">
        <v>51</v>
      </c>
      <c r="T2016" t="s">
        <v>51</v>
      </c>
      <c r="U2016">
        <f t="shared" si="248"/>
        <v>2011</v>
      </c>
      <c r="V2016" t="str">
        <f t="shared" si="252"/>
        <v>01</v>
      </c>
      <c r="W2016" t="str">
        <f t="shared" si="253"/>
        <v>01</v>
      </c>
      <c r="X2016" s="8">
        <f t="shared" si="254"/>
        <v>40544</v>
      </c>
      <c r="Y2016">
        <f t="shared" si="249"/>
        <v>7.6</v>
      </c>
      <c r="Z2016" t="str">
        <f t="shared" si="250"/>
        <v>GRUENFARBE</v>
      </c>
      <c r="AA2016" s="9" t="str">
        <f t="shared" si="251"/>
        <v>01.01.2011</v>
      </c>
      <c r="AB2016" s="9" t="str">
        <f t="shared" si="255"/>
        <v>Nein</v>
      </c>
    </row>
    <row r="2017" spans="1:28" x14ac:dyDescent="0.25">
      <c r="A2017" t="s">
        <v>8969</v>
      </c>
      <c r="B2017" t="s">
        <v>8970</v>
      </c>
      <c r="C2017" t="s">
        <v>51</v>
      </c>
      <c r="D2017" t="s">
        <v>5264</v>
      </c>
      <c r="E2017" t="s">
        <v>8963</v>
      </c>
      <c r="F2017" t="s">
        <v>51</v>
      </c>
      <c r="G2017" t="s">
        <v>66</v>
      </c>
      <c r="H2017" t="s">
        <v>51</v>
      </c>
      <c r="I2017" s="3" t="s">
        <v>9304</v>
      </c>
      <c r="J2017" t="s">
        <v>54</v>
      </c>
      <c r="K2017" t="s">
        <v>55</v>
      </c>
      <c r="L2017" t="s">
        <v>51</v>
      </c>
      <c r="M2017" t="s">
        <v>51</v>
      </c>
      <c r="N2017" t="s">
        <v>55</v>
      </c>
      <c r="O2017" t="s">
        <v>56</v>
      </c>
      <c r="P2017" t="s">
        <v>51</v>
      </c>
      <c r="Q2017" s="1" t="s">
        <v>8964</v>
      </c>
      <c r="R2017" t="s">
        <v>51</v>
      </c>
      <c r="S2017" t="s">
        <v>51</v>
      </c>
      <c r="T2017" t="s">
        <v>51</v>
      </c>
      <c r="U2017">
        <f t="shared" si="248"/>
        <v>2011</v>
      </c>
      <c r="V2017" t="str">
        <f t="shared" si="252"/>
        <v>01</v>
      </c>
      <c r="W2017" t="str">
        <f t="shared" si="253"/>
        <v>01</v>
      </c>
      <c r="X2017" s="8">
        <f t="shared" si="254"/>
        <v>40544</v>
      </c>
      <c r="Y2017">
        <f t="shared" si="249"/>
        <v>7.6</v>
      </c>
      <c r="Z2017" t="str">
        <f t="shared" si="250"/>
        <v>GRUENFARBE</v>
      </c>
      <c r="AA2017" s="9" t="str">
        <f t="shared" si="251"/>
        <v>01.01.2011</v>
      </c>
      <c r="AB2017" s="9" t="str">
        <f t="shared" si="255"/>
        <v>Nein</v>
      </c>
    </row>
    <row r="2018" spans="1:28" x14ac:dyDescent="0.25">
      <c r="A2018" t="s">
        <v>8971</v>
      </c>
      <c r="B2018" t="s">
        <v>8972</v>
      </c>
      <c r="C2018" t="s">
        <v>51</v>
      </c>
      <c r="D2018" t="s">
        <v>5264</v>
      </c>
      <c r="E2018" t="s">
        <v>8963</v>
      </c>
      <c r="F2018" t="s">
        <v>51</v>
      </c>
      <c r="G2018" t="s">
        <v>66</v>
      </c>
      <c r="H2018" t="s">
        <v>51</v>
      </c>
      <c r="I2018" s="3" t="s">
        <v>9304</v>
      </c>
      <c r="J2018" t="s">
        <v>54</v>
      </c>
      <c r="K2018" t="s">
        <v>55</v>
      </c>
      <c r="L2018" t="s">
        <v>51</v>
      </c>
      <c r="M2018" t="s">
        <v>51</v>
      </c>
      <c r="N2018" t="s">
        <v>55</v>
      </c>
      <c r="O2018" t="s">
        <v>56</v>
      </c>
      <c r="P2018" t="s">
        <v>51</v>
      </c>
      <c r="Q2018" s="1" t="s">
        <v>8973</v>
      </c>
      <c r="R2018" t="s">
        <v>51</v>
      </c>
      <c r="S2018" t="s">
        <v>51</v>
      </c>
      <c r="T2018" t="s">
        <v>51</v>
      </c>
      <c r="U2018">
        <f t="shared" si="248"/>
        <v>2011</v>
      </c>
      <c r="V2018" t="str">
        <f t="shared" si="252"/>
        <v>01</v>
      </c>
      <c r="W2018" t="str">
        <f t="shared" si="253"/>
        <v>01</v>
      </c>
      <c r="X2018" s="8">
        <f t="shared" si="254"/>
        <v>40544</v>
      </c>
      <c r="Y2018">
        <f t="shared" si="249"/>
        <v>7.5</v>
      </c>
      <c r="Z2018" t="str">
        <f t="shared" si="250"/>
        <v>GRUENFARBE</v>
      </c>
      <c r="AA2018" s="9" t="str">
        <f t="shared" si="251"/>
        <v>01.01.2011</v>
      </c>
      <c r="AB2018" s="9" t="str">
        <f t="shared" si="255"/>
        <v>Nein</v>
      </c>
    </row>
    <row r="2019" spans="1:28" x14ac:dyDescent="0.25">
      <c r="A2019" t="s">
        <v>8974</v>
      </c>
      <c r="B2019" t="s">
        <v>3807</v>
      </c>
      <c r="C2019" t="s">
        <v>8975</v>
      </c>
      <c r="D2019" t="s">
        <v>3809</v>
      </c>
      <c r="E2019" t="s">
        <v>3810</v>
      </c>
      <c r="F2019" t="s">
        <v>3811</v>
      </c>
      <c r="G2019" t="s">
        <v>84</v>
      </c>
      <c r="H2019" t="s">
        <v>51</v>
      </c>
      <c r="I2019" s="4" t="s">
        <v>10088</v>
      </c>
      <c r="J2019" t="s">
        <v>54</v>
      </c>
      <c r="K2019" t="s">
        <v>73</v>
      </c>
      <c r="L2019" t="s">
        <v>51</v>
      </c>
      <c r="M2019" t="s">
        <v>51</v>
      </c>
      <c r="N2019" t="s">
        <v>73</v>
      </c>
      <c r="O2019" t="s">
        <v>74</v>
      </c>
      <c r="P2019" t="s">
        <v>56</v>
      </c>
      <c r="Q2019" s="1" t="s">
        <v>8973</v>
      </c>
      <c r="R2019" t="s">
        <v>3813</v>
      </c>
      <c r="S2019" t="s">
        <v>1225</v>
      </c>
      <c r="T2019" t="s">
        <v>3645</v>
      </c>
      <c r="U2019">
        <f t="shared" si="248"/>
        <v>1982</v>
      </c>
      <c r="V2019" t="str">
        <f t="shared" si="252"/>
        <v>03</v>
      </c>
      <c r="W2019" t="str">
        <f t="shared" si="253"/>
        <v>30</v>
      </c>
      <c r="X2019" s="8">
        <f t="shared" si="254"/>
        <v>30040</v>
      </c>
      <c r="Y2019">
        <f t="shared" si="249"/>
        <v>7.5</v>
      </c>
      <c r="Z2019" t="str">
        <f t="shared" si="250"/>
        <v>ROTFARBE</v>
      </c>
      <c r="AA2019" s="9" t="str">
        <f t="shared" si="251"/>
        <v>30.03.1982</v>
      </c>
      <c r="AB2019" s="9" t="str">
        <f t="shared" si="255"/>
        <v>Nein</v>
      </c>
    </row>
    <row r="2020" spans="1:28" x14ac:dyDescent="0.25">
      <c r="A2020" t="s">
        <v>8976</v>
      </c>
      <c r="B2020" t="s">
        <v>8968</v>
      </c>
      <c r="C2020" t="s">
        <v>51</v>
      </c>
      <c r="D2020" t="s">
        <v>5264</v>
      </c>
      <c r="E2020" t="s">
        <v>8963</v>
      </c>
      <c r="F2020" t="s">
        <v>51</v>
      </c>
      <c r="G2020" t="s">
        <v>66</v>
      </c>
      <c r="H2020" t="s">
        <v>51</v>
      </c>
      <c r="I2020" s="3" t="s">
        <v>9304</v>
      </c>
      <c r="J2020" t="s">
        <v>54</v>
      </c>
      <c r="K2020" t="s">
        <v>55</v>
      </c>
      <c r="L2020" t="s">
        <v>51</v>
      </c>
      <c r="M2020" t="s">
        <v>51</v>
      </c>
      <c r="N2020" t="s">
        <v>55</v>
      </c>
      <c r="O2020" t="s">
        <v>56</v>
      </c>
      <c r="P2020" t="s">
        <v>51</v>
      </c>
      <c r="Q2020" s="1" t="s">
        <v>8977</v>
      </c>
      <c r="R2020" t="s">
        <v>51</v>
      </c>
      <c r="S2020" t="s">
        <v>51</v>
      </c>
      <c r="T2020" t="s">
        <v>51</v>
      </c>
      <c r="U2020">
        <f t="shared" si="248"/>
        <v>2011</v>
      </c>
      <c r="V2020" t="str">
        <f t="shared" si="252"/>
        <v>01</v>
      </c>
      <c r="W2020" t="str">
        <f t="shared" si="253"/>
        <v>01</v>
      </c>
      <c r="X2020" s="8">
        <f t="shared" si="254"/>
        <v>40544</v>
      </c>
      <c r="Y2020">
        <f t="shared" si="249"/>
        <v>7.4</v>
      </c>
      <c r="Z2020" t="str">
        <f t="shared" si="250"/>
        <v>GRUENFARBE</v>
      </c>
      <c r="AA2020" s="9" t="str">
        <f t="shared" si="251"/>
        <v>01.01.2011</v>
      </c>
      <c r="AB2020" s="9" t="str">
        <f t="shared" si="255"/>
        <v>Nein</v>
      </c>
    </row>
    <row r="2021" spans="1:28" x14ac:dyDescent="0.25">
      <c r="A2021" t="s">
        <v>8978</v>
      </c>
      <c r="B2021" t="s">
        <v>8979</v>
      </c>
      <c r="C2021" t="s">
        <v>8980</v>
      </c>
      <c r="D2021" t="s">
        <v>5686</v>
      </c>
      <c r="E2021" t="s">
        <v>1455</v>
      </c>
      <c r="F2021" t="s">
        <v>8890</v>
      </c>
      <c r="G2021" t="s">
        <v>53</v>
      </c>
      <c r="H2021" t="s">
        <v>8981</v>
      </c>
      <c r="I2021" s="3" t="s">
        <v>9355</v>
      </c>
      <c r="J2021" t="s">
        <v>54</v>
      </c>
      <c r="K2021" t="s">
        <v>73</v>
      </c>
      <c r="L2021" t="s">
        <v>51</v>
      </c>
      <c r="M2021" t="s">
        <v>51</v>
      </c>
      <c r="N2021" t="s">
        <v>73</v>
      </c>
      <c r="O2021" t="s">
        <v>74</v>
      </c>
      <c r="P2021" t="s">
        <v>56</v>
      </c>
      <c r="Q2021" s="1" t="s">
        <v>8977</v>
      </c>
      <c r="R2021" t="s">
        <v>8892</v>
      </c>
      <c r="S2021" t="s">
        <v>1225</v>
      </c>
      <c r="T2021" t="s">
        <v>616</v>
      </c>
      <c r="U2021">
        <f t="shared" si="248"/>
        <v>2003</v>
      </c>
      <c r="V2021" t="str">
        <f t="shared" si="252"/>
        <v>01</v>
      </c>
      <c r="W2021" t="str">
        <f t="shared" si="253"/>
        <v>01</v>
      </c>
      <c r="X2021" s="8">
        <f t="shared" si="254"/>
        <v>37622</v>
      </c>
      <c r="Y2021">
        <f t="shared" si="249"/>
        <v>7.4</v>
      </c>
      <c r="Z2021" t="str">
        <f t="shared" si="250"/>
        <v>GRUENFARBE</v>
      </c>
      <c r="AA2021" s="9" t="str">
        <f t="shared" si="251"/>
        <v>01.01.2003</v>
      </c>
      <c r="AB2021" s="9" t="str">
        <f t="shared" si="255"/>
        <v>Nein</v>
      </c>
    </row>
    <row r="2022" spans="1:28" x14ac:dyDescent="0.25">
      <c r="A2022" t="s">
        <v>8982</v>
      </c>
      <c r="B2022" t="s">
        <v>8983</v>
      </c>
      <c r="C2022" t="s">
        <v>51</v>
      </c>
      <c r="D2022" t="s">
        <v>8211</v>
      </c>
      <c r="E2022" t="s">
        <v>8212</v>
      </c>
      <c r="F2022" t="s">
        <v>51</v>
      </c>
      <c r="G2022" t="s">
        <v>58</v>
      </c>
      <c r="H2022" t="s">
        <v>51</v>
      </c>
      <c r="I2022" s="3" t="s">
        <v>9601</v>
      </c>
      <c r="J2022" t="s">
        <v>54</v>
      </c>
      <c r="K2022" t="s">
        <v>59</v>
      </c>
      <c r="L2022" t="s">
        <v>51</v>
      </c>
      <c r="M2022" t="s">
        <v>51</v>
      </c>
      <c r="N2022" t="s">
        <v>59</v>
      </c>
      <c r="O2022" t="s">
        <v>56</v>
      </c>
      <c r="P2022" t="s">
        <v>51</v>
      </c>
      <c r="Q2022" s="1" t="s">
        <v>8984</v>
      </c>
      <c r="R2022" t="s">
        <v>51</v>
      </c>
      <c r="S2022" t="s">
        <v>918</v>
      </c>
      <c r="T2022" t="s">
        <v>2279</v>
      </c>
      <c r="U2022">
        <f t="shared" si="248"/>
        <v>2002</v>
      </c>
      <c r="V2022" t="str">
        <f t="shared" si="252"/>
        <v>01</v>
      </c>
      <c r="W2022" t="str">
        <f t="shared" si="253"/>
        <v>01</v>
      </c>
      <c r="X2022" s="8">
        <f t="shared" si="254"/>
        <v>37257</v>
      </c>
      <c r="Y2022">
        <f t="shared" si="249"/>
        <v>7.2</v>
      </c>
      <c r="Z2022" t="str">
        <f t="shared" si="250"/>
        <v>GRUENFARBE</v>
      </c>
      <c r="AA2022" s="9" t="str">
        <f t="shared" si="251"/>
        <v>01.01.2002</v>
      </c>
      <c r="AB2022" s="9" t="str">
        <f t="shared" si="255"/>
        <v>Nein</v>
      </c>
    </row>
    <row r="2023" spans="1:28" x14ac:dyDescent="0.25">
      <c r="A2023" t="s">
        <v>8985</v>
      </c>
      <c r="B2023" t="s">
        <v>8986</v>
      </c>
      <c r="C2023" t="s">
        <v>51</v>
      </c>
      <c r="D2023" t="s">
        <v>8987</v>
      </c>
      <c r="E2023" t="s">
        <v>8988</v>
      </c>
      <c r="F2023" t="s">
        <v>51</v>
      </c>
      <c r="G2023" t="s">
        <v>88</v>
      </c>
      <c r="H2023" t="s">
        <v>51</v>
      </c>
      <c r="I2023" s="3" t="s">
        <v>10089</v>
      </c>
      <c r="J2023" t="s">
        <v>54</v>
      </c>
      <c r="K2023" t="s">
        <v>59</v>
      </c>
      <c r="L2023" t="s">
        <v>51</v>
      </c>
      <c r="M2023" t="s">
        <v>51</v>
      </c>
      <c r="N2023" t="s">
        <v>59</v>
      </c>
      <c r="O2023" t="s">
        <v>56</v>
      </c>
      <c r="P2023" t="s">
        <v>51</v>
      </c>
      <c r="Q2023" s="1" t="s">
        <v>8984</v>
      </c>
      <c r="R2023" t="s">
        <v>51</v>
      </c>
      <c r="S2023" t="s">
        <v>450</v>
      </c>
      <c r="T2023" t="s">
        <v>2937</v>
      </c>
      <c r="U2023">
        <f t="shared" si="248"/>
        <v>2002</v>
      </c>
      <c r="V2023" t="str">
        <f t="shared" si="252"/>
        <v>12</v>
      </c>
      <c r="W2023" t="str">
        <f t="shared" si="253"/>
        <v>20</v>
      </c>
      <c r="X2023" s="8">
        <f t="shared" si="254"/>
        <v>37610</v>
      </c>
      <c r="Y2023">
        <f t="shared" si="249"/>
        <v>7.2</v>
      </c>
      <c r="Z2023" t="str">
        <f t="shared" si="250"/>
        <v>GRUENFARBE</v>
      </c>
      <c r="AA2023" s="9" t="str">
        <f t="shared" si="251"/>
        <v>20.12.2002</v>
      </c>
      <c r="AB2023" s="9" t="str">
        <f t="shared" si="255"/>
        <v>Nein</v>
      </c>
    </row>
    <row r="2024" spans="1:28" x14ac:dyDescent="0.25">
      <c r="A2024" t="s">
        <v>51</v>
      </c>
      <c r="B2024" t="s">
        <v>52</v>
      </c>
      <c r="C2024" t="s">
        <v>51</v>
      </c>
      <c r="D2024" t="s">
        <v>51</v>
      </c>
      <c r="E2024" t="s">
        <v>51</v>
      </c>
      <c r="F2024" t="s">
        <v>51</v>
      </c>
      <c r="G2024" t="s">
        <v>88</v>
      </c>
      <c r="H2024" t="s">
        <v>51</v>
      </c>
      <c r="I2024" s="3" t="s">
        <v>9248</v>
      </c>
      <c r="J2024" t="s">
        <v>54</v>
      </c>
      <c r="K2024" t="s">
        <v>2958</v>
      </c>
      <c r="L2024" t="s">
        <v>51</v>
      </c>
      <c r="M2024" t="s">
        <v>51</v>
      </c>
      <c r="N2024" t="s">
        <v>2958</v>
      </c>
      <c r="O2024" t="s">
        <v>56</v>
      </c>
      <c r="P2024" t="s">
        <v>51</v>
      </c>
      <c r="Q2024" s="1" t="s">
        <v>8984</v>
      </c>
      <c r="R2024" t="s">
        <v>51</v>
      </c>
      <c r="S2024" t="s">
        <v>51</v>
      </c>
      <c r="T2024" t="s">
        <v>51</v>
      </c>
      <c r="U2024">
        <f t="shared" si="248"/>
        <v>1990</v>
      </c>
      <c r="V2024" t="str">
        <f t="shared" si="252"/>
        <v>01</v>
      </c>
      <c r="W2024" t="str">
        <f t="shared" si="253"/>
        <v>01</v>
      </c>
      <c r="X2024" s="8">
        <f t="shared" si="254"/>
        <v>32874</v>
      </c>
      <c r="Y2024">
        <f t="shared" si="249"/>
        <v>7.2</v>
      </c>
      <c r="Z2024" t="str">
        <f t="shared" si="250"/>
        <v>GRUENFARBE</v>
      </c>
      <c r="AA2024" s="9" t="str">
        <f t="shared" si="251"/>
        <v>01.01.1990</v>
      </c>
      <c r="AB2024" s="9" t="str">
        <f t="shared" si="255"/>
        <v>Nein</v>
      </c>
    </row>
    <row r="2025" spans="1:28" x14ac:dyDescent="0.25">
      <c r="A2025" t="s">
        <v>51</v>
      </c>
      <c r="B2025" t="s">
        <v>52</v>
      </c>
      <c r="C2025" t="s">
        <v>51</v>
      </c>
      <c r="D2025" t="s">
        <v>51</v>
      </c>
      <c r="E2025" t="s">
        <v>51</v>
      </c>
      <c r="F2025" t="s">
        <v>51</v>
      </c>
      <c r="G2025" t="s">
        <v>69</v>
      </c>
      <c r="H2025" t="s">
        <v>51</v>
      </c>
      <c r="I2025" s="3" t="s">
        <v>9248</v>
      </c>
      <c r="J2025" t="s">
        <v>54</v>
      </c>
      <c r="K2025" t="s">
        <v>2958</v>
      </c>
      <c r="L2025" t="s">
        <v>51</v>
      </c>
      <c r="M2025" t="s">
        <v>51</v>
      </c>
      <c r="N2025" t="s">
        <v>2958</v>
      </c>
      <c r="O2025" t="s">
        <v>56</v>
      </c>
      <c r="P2025" t="s">
        <v>51</v>
      </c>
      <c r="Q2025" s="1" t="s">
        <v>8984</v>
      </c>
      <c r="R2025" t="s">
        <v>51</v>
      </c>
      <c r="S2025" t="s">
        <v>51</v>
      </c>
      <c r="T2025" t="s">
        <v>51</v>
      </c>
      <c r="U2025">
        <f t="shared" si="248"/>
        <v>1990</v>
      </c>
      <c r="V2025" t="str">
        <f t="shared" si="252"/>
        <v>01</v>
      </c>
      <c r="W2025" t="str">
        <f t="shared" si="253"/>
        <v>01</v>
      </c>
      <c r="X2025" s="8">
        <f t="shared" si="254"/>
        <v>32874</v>
      </c>
      <c r="Y2025">
        <f t="shared" si="249"/>
        <v>7.2</v>
      </c>
      <c r="Z2025" t="str">
        <f t="shared" si="250"/>
        <v>GRUENFARBE</v>
      </c>
      <c r="AA2025" s="9" t="str">
        <f t="shared" si="251"/>
        <v>01.01.1990</v>
      </c>
      <c r="AB2025" s="9" t="str">
        <f t="shared" si="255"/>
        <v>Nein</v>
      </c>
    </row>
    <row r="2026" spans="1:28" x14ac:dyDescent="0.25">
      <c r="A2026" t="s">
        <v>51</v>
      </c>
      <c r="B2026" t="s">
        <v>52</v>
      </c>
      <c r="C2026" t="s">
        <v>51</v>
      </c>
      <c r="D2026" t="s">
        <v>51</v>
      </c>
      <c r="E2026" t="s">
        <v>51</v>
      </c>
      <c r="F2026" t="s">
        <v>51</v>
      </c>
      <c r="G2026" t="s">
        <v>58</v>
      </c>
      <c r="H2026" t="s">
        <v>51</v>
      </c>
      <c r="I2026" s="3" t="s">
        <v>9248</v>
      </c>
      <c r="J2026" t="s">
        <v>54</v>
      </c>
      <c r="K2026" t="s">
        <v>2014</v>
      </c>
      <c r="L2026" t="s">
        <v>51</v>
      </c>
      <c r="M2026" t="s">
        <v>51</v>
      </c>
      <c r="N2026" t="s">
        <v>2014</v>
      </c>
      <c r="O2026" t="s">
        <v>56</v>
      </c>
      <c r="P2026" t="s">
        <v>51</v>
      </c>
      <c r="Q2026" s="1" t="s">
        <v>8989</v>
      </c>
      <c r="R2026" t="s">
        <v>51</v>
      </c>
      <c r="S2026" t="s">
        <v>51</v>
      </c>
      <c r="T2026" t="s">
        <v>51</v>
      </c>
      <c r="U2026">
        <f t="shared" si="248"/>
        <v>1990</v>
      </c>
      <c r="V2026" t="str">
        <f t="shared" si="252"/>
        <v>01</v>
      </c>
      <c r="W2026" t="str">
        <f t="shared" si="253"/>
        <v>01</v>
      </c>
      <c r="X2026" s="8">
        <f t="shared" si="254"/>
        <v>32874</v>
      </c>
      <c r="Y2026">
        <f t="shared" si="249"/>
        <v>7</v>
      </c>
      <c r="Z2026" t="str">
        <f t="shared" si="250"/>
        <v>GRUENFARBE</v>
      </c>
      <c r="AA2026" s="9" t="str">
        <f t="shared" si="251"/>
        <v>01.01.1990</v>
      </c>
      <c r="AB2026" s="9" t="str">
        <f t="shared" si="255"/>
        <v>Nein</v>
      </c>
    </row>
    <row r="2027" spans="1:28" x14ac:dyDescent="0.25">
      <c r="A2027" t="s">
        <v>8993</v>
      </c>
      <c r="B2027" t="s">
        <v>8994</v>
      </c>
      <c r="C2027" t="s">
        <v>51</v>
      </c>
      <c r="D2027" t="s">
        <v>6731</v>
      </c>
      <c r="E2027" t="s">
        <v>6732</v>
      </c>
      <c r="F2027" t="s">
        <v>51</v>
      </c>
      <c r="G2027" t="s">
        <v>66</v>
      </c>
      <c r="H2027" t="s">
        <v>51</v>
      </c>
      <c r="I2027" s="3" t="s">
        <v>9335</v>
      </c>
      <c r="J2027" t="s">
        <v>54</v>
      </c>
      <c r="K2027" t="s">
        <v>59</v>
      </c>
      <c r="L2027" t="s">
        <v>51</v>
      </c>
      <c r="M2027" t="s">
        <v>51</v>
      </c>
      <c r="N2027" t="s">
        <v>59</v>
      </c>
      <c r="O2027" t="s">
        <v>56</v>
      </c>
      <c r="P2027" t="s">
        <v>74</v>
      </c>
      <c r="Q2027" s="1" t="s">
        <v>8992</v>
      </c>
      <c r="R2027" t="s">
        <v>8995</v>
      </c>
      <c r="S2027" t="s">
        <v>1225</v>
      </c>
      <c r="T2027" t="s">
        <v>1625</v>
      </c>
      <c r="U2027">
        <f t="shared" si="248"/>
        <v>2013</v>
      </c>
      <c r="V2027" t="str">
        <f t="shared" si="252"/>
        <v>01</v>
      </c>
      <c r="W2027" t="str">
        <f t="shared" si="253"/>
        <v>01</v>
      </c>
      <c r="X2027" s="8">
        <f t="shared" si="254"/>
        <v>41275</v>
      </c>
      <c r="Y2027">
        <f t="shared" si="249"/>
        <v>6.9</v>
      </c>
      <c r="Z2027" t="str">
        <f t="shared" si="250"/>
        <v>GRUENFARBE</v>
      </c>
      <c r="AA2027" s="9" t="str">
        <f t="shared" si="251"/>
        <v>01.01.2013</v>
      </c>
      <c r="AB2027" s="9" t="str">
        <f t="shared" si="255"/>
        <v>Nein</v>
      </c>
    </row>
    <row r="2028" spans="1:28" x14ac:dyDescent="0.25">
      <c r="A2028" t="s">
        <v>8990</v>
      </c>
      <c r="B2028" t="s">
        <v>7814</v>
      </c>
      <c r="C2028" t="s">
        <v>51</v>
      </c>
      <c r="D2028" t="s">
        <v>7815</v>
      </c>
      <c r="E2028" t="s">
        <v>7816</v>
      </c>
      <c r="F2028" t="s">
        <v>7817</v>
      </c>
      <c r="G2028" t="s">
        <v>77</v>
      </c>
      <c r="H2028" t="s">
        <v>8991</v>
      </c>
      <c r="I2028" s="3" t="s">
        <v>10090</v>
      </c>
      <c r="J2028" t="s">
        <v>54</v>
      </c>
      <c r="K2028" t="s">
        <v>1281</v>
      </c>
      <c r="L2028" t="s">
        <v>51</v>
      </c>
      <c r="M2028" t="s">
        <v>51</v>
      </c>
      <c r="N2028" t="s">
        <v>1281</v>
      </c>
      <c r="O2028" t="s">
        <v>74</v>
      </c>
      <c r="P2028" t="s">
        <v>74</v>
      </c>
      <c r="Q2028" s="1" t="s">
        <v>8992</v>
      </c>
      <c r="R2028" t="s">
        <v>7818</v>
      </c>
      <c r="S2028" t="s">
        <v>1225</v>
      </c>
      <c r="T2028" t="s">
        <v>6041</v>
      </c>
      <c r="U2028">
        <f t="shared" si="248"/>
        <v>2012</v>
      </c>
      <c r="V2028" t="str">
        <f t="shared" si="252"/>
        <v>03</v>
      </c>
      <c r="W2028" t="str">
        <f t="shared" si="253"/>
        <v>12</v>
      </c>
      <c r="X2028" s="8">
        <f t="shared" si="254"/>
        <v>40980</v>
      </c>
      <c r="Y2028">
        <f t="shared" si="249"/>
        <v>6.9</v>
      </c>
      <c r="Z2028" t="str">
        <f t="shared" si="250"/>
        <v>GRUENFARBE</v>
      </c>
      <c r="AA2028" s="9" t="str">
        <f t="shared" si="251"/>
        <v>12.03.2012</v>
      </c>
      <c r="AB2028" s="9" t="str">
        <f t="shared" si="255"/>
        <v>Nein</v>
      </c>
    </row>
    <row r="2029" spans="1:28" x14ac:dyDescent="0.25">
      <c r="A2029" t="s">
        <v>8996</v>
      </c>
      <c r="B2029" t="s">
        <v>8997</v>
      </c>
      <c r="C2029" t="s">
        <v>8998</v>
      </c>
      <c r="D2029" t="s">
        <v>3950</v>
      </c>
      <c r="E2029" t="s">
        <v>3951</v>
      </c>
      <c r="F2029" t="s">
        <v>51</v>
      </c>
      <c r="G2029" t="s">
        <v>81</v>
      </c>
      <c r="H2029" t="s">
        <v>51</v>
      </c>
      <c r="I2029" s="3" t="s">
        <v>9566</v>
      </c>
      <c r="J2029" t="s">
        <v>54</v>
      </c>
      <c r="K2029" t="s">
        <v>55</v>
      </c>
      <c r="L2029" t="s">
        <v>51</v>
      </c>
      <c r="M2029" t="s">
        <v>51</v>
      </c>
      <c r="N2029" t="s">
        <v>55</v>
      </c>
      <c r="O2029" t="s">
        <v>56</v>
      </c>
      <c r="P2029" t="s">
        <v>74</v>
      </c>
      <c r="Q2029" s="1" t="s">
        <v>8999</v>
      </c>
      <c r="R2029" t="s">
        <v>51</v>
      </c>
      <c r="S2029" t="s">
        <v>450</v>
      </c>
      <c r="T2029" t="s">
        <v>1625</v>
      </c>
      <c r="U2029">
        <f t="shared" si="248"/>
        <v>2009</v>
      </c>
      <c r="V2029" t="str">
        <f t="shared" si="252"/>
        <v>01</v>
      </c>
      <c r="W2029" t="str">
        <f t="shared" si="253"/>
        <v>01</v>
      </c>
      <c r="X2029" s="8">
        <f t="shared" si="254"/>
        <v>39814</v>
      </c>
      <c r="Y2029">
        <f t="shared" si="249"/>
        <v>6.8</v>
      </c>
      <c r="Z2029" t="str">
        <f t="shared" si="250"/>
        <v>GRUENFARBE</v>
      </c>
      <c r="AA2029" s="9" t="str">
        <f t="shared" si="251"/>
        <v>01.01.2009</v>
      </c>
      <c r="AB2029" s="9" t="str">
        <f t="shared" si="255"/>
        <v>Nein</v>
      </c>
    </row>
    <row r="2030" spans="1:28" x14ac:dyDescent="0.25">
      <c r="A2030" t="s">
        <v>9012</v>
      </c>
      <c r="B2030" t="s">
        <v>4605</v>
      </c>
      <c r="C2030" t="s">
        <v>4606</v>
      </c>
      <c r="D2030" t="s">
        <v>4607</v>
      </c>
      <c r="E2030" t="s">
        <v>4608</v>
      </c>
      <c r="F2030" t="s">
        <v>4609</v>
      </c>
      <c r="G2030" t="s">
        <v>53</v>
      </c>
      <c r="H2030" t="s">
        <v>2117</v>
      </c>
      <c r="I2030" s="3" t="s">
        <v>10093</v>
      </c>
      <c r="J2030" t="s">
        <v>54</v>
      </c>
      <c r="K2030" t="s">
        <v>73</v>
      </c>
      <c r="L2030" t="s">
        <v>51</v>
      </c>
      <c r="M2030" t="s">
        <v>51</v>
      </c>
      <c r="N2030" t="s">
        <v>73</v>
      </c>
      <c r="O2030" t="s">
        <v>74</v>
      </c>
      <c r="P2030" t="s">
        <v>56</v>
      </c>
      <c r="Q2030" s="1" t="s">
        <v>9005</v>
      </c>
      <c r="R2030" t="s">
        <v>9013</v>
      </c>
      <c r="S2030" t="s">
        <v>1225</v>
      </c>
      <c r="T2030" t="s">
        <v>4605</v>
      </c>
      <c r="U2030">
        <f t="shared" si="248"/>
        <v>2014</v>
      </c>
      <c r="V2030" t="str">
        <f t="shared" si="252"/>
        <v>02</v>
      </c>
      <c r="W2030" t="str">
        <f t="shared" si="253"/>
        <v>10</v>
      </c>
      <c r="X2030" s="8">
        <f t="shared" si="254"/>
        <v>41680</v>
      </c>
      <c r="Y2030">
        <f t="shared" si="249"/>
        <v>6.7</v>
      </c>
      <c r="Z2030" t="str">
        <f t="shared" si="250"/>
        <v>GRUENFARBE</v>
      </c>
      <c r="AA2030" s="9" t="str">
        <f t="shared" si="251"/>
        <v>10.02.2014</v>
      </c>
      <c r="AB2030" s="9" t="str">
        <f t="shared" si="255"/>
        <v>Nein</v>
      </c>
    </row>
    <row r="2031" spans="1:28" x14ac:dyDescent="0.25">
      <c r="A2031" t="s">
        <v>9000</v>
      </c>
      <c r="B2031" t="s">
        <v>9001</v>
      </c>
      <c r="C2031" t="s">
        <v>9001</v>
      </c>
      <c r="D2031" t="s">
        <v>9002</v>
      </c>
      <c r="E2031" t="s">
        <v>9003</v>
      </c>
      <c r="F2031" t="s">
        <v>9004</v>
      </c>
      <c r="G2031" t="s">
        <v>58</v>
      </c>
      <c r="H2031" t="s">
        <v>51</v>
      </c>
      <c r="I2031" s="3" t="s">
        <v>9304</v>
      </c>
      <c r="J2031" t="s">
        <v>54</v>
      </c>
      <c r="K2031" t="s">
        <v>55</v>
      </c>
      <c r="L2031" t="s">
        <v>51</v>
      </c>
      <c r="M2031" t="s">
        <v>51</v>
      </c>
      <c r="N2031" t="s">
        <v>55</v>
      </c>
      <c r="O2031" t="s">
        <v>56</v>
      </c>
      <c r="P2031" t="s">
        <v>51</v>
      </c>
      <c r="Q2031" s="1" t="s">
        <v>9005</v>
      </c>
      <c r="R2031" t="s">
        <v>9006</v>
      </c>
      <c r="S2031" t="s">
        <v>1225</v>
      </c>
      <c r="T2031" t="s">
        <v>2279</v>
      </c>
      <c r="U2031">
        <f t="shared" si="248"/>
        <v>2011</v>
      </c>
      <c r="V2031" t="str">
        <f t="shared" si="252"/>
        <v>01</v>
      </c>
      <c r="W2031" t="str">
        <f t="shared" si="253"/>
        <v>01</v>
      </c>
      <c r="X2031" s="8">
        <f t="shared" si="254"/>
        <v>40544</v>
      </c>
      <c r="Y2031">
        <f t="shared" si="249"/>
        <v>6.7</v>
      </c>
      <c r="Z2031" t="str">
        <f t="shared" si="250"/>
        <v>GRUENFARBE</v>
      </c>
      <c r="AA2031" s="9" t="str">
        <f t="shared" si="251"/>
        <v>01.01.2011</v>
      </c>
      <c r="AB2031" s="9" t="str">
        <f t="shared" si="255"/>
        <v>Nein</v>
      </c>
    </row>
    <row r="2032" spans="1:28" x14ac:dyDescent="0.25">
      <c r="A2032" t="s">
        <v>9011</v>
      </c>
      <c r="B2032" t="s">
        <v>4015</v>
      </c>
      <c r="C2032" t="s">
        <v>4016</v>
      </c>
      <c r="D2032" t="s">
        <v>4017</v>
      </c>
      <c r="E2032" t="s">
        <v>4018</v>
      </c>
      <c r="F2032" t="s">
        <v>51</v>
      </c>
      <c r="G2032" t="s">
        <v>84</v>
      </c>
      <c r="H2032" t="s">
        <v>1373</v>
      </c>
      <c r="I2032" s="3" t="s">
        <v>10092</v>
      </c>
      <c r="J2032" t="s">
        <v>54</v>
      </c>
      <c r="K2032" t="s">
        <v>91</v>
      </c>
      <c r="L2032" t="s">
        <v>4896</v>
      </c>
      <c r="M2032" t="s">
        <v>73</v>
      </c>
      <c r="N2032" t="s">
        <v>91</v>
      </c>
      <c r="O2032" t="s">
        <v>56</v>
      </c>
      <c r="P2032" t="s">
        <v>56</v>
      </c>
      <c r="Q2032" s="1" t="s">
        <v>9005</v>
      </c>
      <c r="R2032" t="s">
        <v>4019</v>
      </c>
      <c r="S2032" t="s">
        <v>1225</v>
      </c>
      <c r="T2032" t="s">
        <v>4015</v>
      </c>
      <c r="U2032">
        <f t="shared" si="248"/>
        <v>2003</v>
      </c>
      <c r="V2032" t="str">
        <f t="shared" si="252"/>
        <v>03</v>
      </c>
      <c r="W2032" t="str">
        <f t="shared" si="253"/>
        <v>28</v>
      </c>
      <c r="X2032" s="8">
        <f t="shared" si="254"/>
        <v>37708</v>
      </c>
      <c r="Y2032">
        <f t="shared" si="249"/>
        <v>6.7</v>
      </c>
      <c r="Z2032" t="str">
        <f t="shared" si="250"/>
        <v>GRUENFARBE</v>
      </c>
      <c r="AA2032" s="9" t="str">
        <f t="shared" si="251"/>
        <v>28.03.2003</v>
      </c>
      <c r="AB2032" s="9" t="str">
        <f t="shared" si="255"/>
        <v>Nein</v>
      </c>
    </row>
    <row r="2033" spans="1:28" x14ac:dyDescent="0.25">
      <c r="A2033" t="s">
        <v>9007</v>
      </c>
      <c r="B2033" t="s">
        <v>9008</v>
      </c>
      <c r="C2033" t="s">
        <v>9009</v>
      </c>
      <c r="D2033" t="s">
        <v>5872</v>
      </c>
      <c r="E2033" t="s">
        <v>5873</v>
      </c>
      <c r="F2033" t="s">
        <v>5874</v>
      </c>
      <c r="G2033" t="s">
        <v>53</v>
      </c>
      <c r="H2033" t="s">
        <v>3173</v>
      </c>
      <c r="I2033" s="3" t="s">
        <v>10091</v>
      </c>
      <c r="J2033" t="s">
        <v>156</v>
      </c>
      <c r="K2033" t="s">
        <v>73</v>
      </c>
      <c r="L2033" t="s">
        <v>51</v>
      </c>
      <c r="M2033" t="s">
        <v>51</v>
      </c>
      <c r="N2033" t="s">
        <v>73</v>
      </c>
      <c r="O2033" t="s">
        <v>74</v>
      </c>
      <c r="P2033" t="s">
        <v>56</v>
      </c>
      <c r="Q2033" s="1" t="s">
        <v>9005</v>
      </c>
      <c r="R2033" t="s">
        <v>1362</v>
      </c>
      <c r="S2033" t="s">
        <v>1225</v>
      </c>
      <c r="T2033" t="s">
        <v>616</v>
      </c>
      <c r="U2033">
        <f t="shared" si="248"/>
        <v>1997</v>
      </c>
      <c r="V2033" t="str">
        <f t="shared" si="252"/>
        <v>12</v>
      </c>
      <c r="W2033" t="str">
        <f t="shared" si="253"/>
        <v>19</v>
      </c>
      <c r="X2033" s="8">
        <f t="shared" si="254"/>
        <v>35783</v>
      </c>
      <c r="Y2033">
        <f t="shared" si="249"/>
        <v>6.7</v>
      </c>
      <c r="Z2033" t="str">
        <f t="shared" si="250"/>
        <v>GRUENFARBE</v>
      </c>
      <c r="AA2033" s="9" t="str">
        <f t="shared" si="251"/>
        <v>19.12.1997</v>
      </c>
      <c r="AB2033" s="9" t="str">
        <f t="shared" si="255"/>
        <v>Nein</v>
      </c>
    </row>
    <row r="2034" spans="1:28" x14ac:dyDescent="0.25">
      <c r="A2034" t="s">
        <v>9010</v>
      </c>
      <c r="B2034" t="s">
        <v>9008</v>
      </c>
      <c r="C2034" t="s">
        <v>9009</v>
      </c>
      <c r="D2034" t="s">
        <v>5872</v>
      </c>
      <c r="E2034" t="s">
        <v>5873</v>
      </c>
      <c r="F2034" t="s">
        <v>5874</v>
      </c>
      <c r="G2034" t="s">
        <v>53</v>
      </c>
      <c r="H2034" t="s">
        <v>2092</v>
      </c>
      <c r="I2034" s="3" t="s">
        <v>10091</v>
      </c>
      <c r="J2034" t="s">
        <v>156</v>
      </c>
      <c r="K2034" t="s">
        <v>73</v>
      </c>
      <c r="L2034" t="s">
        <v>51</v>
      </c>
      <c r="M2034" t="s">
        <v>51</v>
      </c>
      <c r="N2034" t="s">
        <v>73</v>
      </c>
      <c r="O2034" t="s">
        <v>74</v>
      </c>
      <c r="P2034" t="s">
        <v>56</v>
      </c>
      <c r="Q2034" s="1" t="s">
        <v>9005</v>
      </c>
      <c r="R2034" t="s">
        <v>1362</v>
      </c>
      <c r="S2034" t="s">
        <v>1225</v>
      </c>
      <c r="T2034" t="s">
        <v>616</v>
      </c>
      <c r="U2034">
        <f t="shared" si="248"/>
        <v>1997</v>
      </c>
      <c r="V2034" t="str">
        <f t="shared" si="252"/>
        <v>12</v>
      </c>
      <c r="W2034" t="str">
        <f t="shared" si="253"/>
        <v>19</v>
      </c>
      <c r="X2034" s="8">
        <f t="shared" si="254"/>
        <v>35783</v>
      </c>
      <c r="Y2034">
        <f t="shared" si="249"/>
        <v>6.7</v>
      </c>
      <c r="Z2034" t="str">
        <f t="shared" si="250"/>
        <v>GRUENFARBE</v>
      </c>
      <c r="AA2034" s="9" t="str">
        <f t="shared" si="251"/>
        <v>19.12.1997</v>
      </c>
      <c r="AB2034" s="9" t="str">
        <f t="shared" si="255"/>
        <v>Nein</v>
      </c>
    </row>
    <row r="2035" spans="1:28" x14ac:dyDescent="0.25">
      <c r="A2035" t="s">
        <v>51</v>
      </c>
      <c r="B2035" t="s">
        <v>52</v>
      </c>
      <c r="C2035" t="s">
        <v>51</v>
      </c>
      <c r="D2035" t="s">
        <v>51</v>
      </c>
      <c r="E2035" t="s">
        <v>51</v>
      </c>
      <c r="F2035" t="s">
        <v>51</v>
      </c>
      <c r="G2035" t="s">
        <v>77</v>
      </c>
      <c r="H2035" t="s">
        <v>51</v>
      </c>
      <c r="I2035" s="3" t="s">
        <v>9248</v>
      </c>
      <c r="J2035" t="s">
        <v>54</v>
      </c>
      <c r="K2035" t="s">
        <v>2958</v>
      </c>
      <c r="L2035" t="s">
        <v>51</v>
      </c>
      <c r="M2035" t="s">
        <v>51</v>
      </c>
      <c r="N2035" t="s">
        <v>2958</v>
      </c>
      <c r="O2035" t="s">
        <v>56</v>
      </c>
      <c r="P2035" t="s">
        <v>51</v>
      </c>
      <c r="Q2035" s="1" t="s">
        <v>9005</v>
      </c>
      <c r="R2035" t="s">
        <v>51</v>
      </c>
      <c r="S2035" t="s">
        <v>51</v>
      </c>
      <c r="T2035" t="s">
        <v>51</v>
      </c>
      <c r="U2035">
        <f t="shared" si="248"/>
        <v>1990</v>
      </c>
      <c r="V2035" t="str">
        <f t="shared" si="252"/>
        <v>01</v>
      </c>
      <c r="W2035" t="str">
        <f t="shared" si="253"/>
        <v>01</v>
      </c>
      <c r="X2035" s="8">
        <f t="shared" si="254"/>
        <v>32874</v>
      </c>
      <c r="Y2035">
        <f t="shared" si="249"/>
        <v>6.7</v>
      </c>
      <c r="Z2035" t="str">
        <f t="shared" si="250"/>
        <v>GRUENFARBE</v>
      </c>
      <c r="AA2035" s="9" t="str">
        <f t="shared" si="251"/>
        <v>01.01.1990</v>
      </c>
      <c r="AB2035" s="9" t="str">
        <f t="shared" si="255"/>
        <v>Nein</v>
      </c>
    </row>
    <row r="2036" spans="1:28" x14ac:dyDescent="0.25">
      <c r="A2036" t="s">
        <v>9014</v>
      </c>
      <c r="B2036" t="s">
        <v>9015</v>
      </c>
      <c r="C2036" t="s">
        <v>51</v>
      </c>
      <c r="D2036" t="s">
        <v>8987</v>
      </c>
      <c r="E2036" t="s">
        <v>8988</v>
      </c>
      <c r="F2036" t="s">
        <v>51</v>
      </c>
      <c r="G2036" t="s">
        <v>88</v>
      </c>
      <c r="H2036" t="s">
        <v>51</v>
      </c>
      <c r="I2036" s="3" t="s">
        <v>10094</v>
      </c>
      <c r="J2036" t="s">
        <v>54</v>
      </c>
      <c r="K2036" t="s">
        <v>59</v>
      </c>
      <c r="L2036" t="s">
        <v>51</v>
      </c>
      <c r="M2036" t="s">
        <v>51</v>
      </c>
      <c r="N2036" t="s">
        <v>59</v>
      </c>
      <c r="O2036" t="s">
        <v>56</v>
      </c>
      <c r="P2036" t="s">
        <v>51</v>
      </c>
      <c r="Q2036" s="1" t="s">
        <v>9016</v>
      </c>
      <c r="R2036" t="s">
        <v>51</v>
      </c>
      <c r="S2036" t="s">
        <v>450</v>
      </c>
      <c r="T2036" t="s">
        <v>2937</v>
      </c>
      <c r="U2036">
        <f t="shared" si="248"/>
        <v>2004</v>
      </c>
      <c r="V2036" t="str">
        <f t="shared" si="252"/>
        <v>06</v>
      </c>
      <c r="W2036" t="str">
        <f t="shared" si="253"/>
        <v>24</v>
      </c>
      <c r="X2036" s="8">
        <f t="shared" si="254"/>
        <v>38162</v>
      </c>
      <c r="Y2036">
        <f t="shared" si="249"/>
        <v>6.6</v>
      </c>
      <c r="Z2036" t="str">
        <f t="shared" si="250"/>
        <v>GRUENFARBE</v>
      </c>
      <c r="AA2036" s="9" t="str">
        <f t="shared" si="251"/>
        <v>24.06.2004</v>
      </c>
      <c r="AB2036" s="9" t="str">
        <f t="shared" si="255"/>
        <v>Nein</v>
      </c>
    </row>
    <row r="2037" spans="1:28" x14ac:dyDescent="0.25">
      <c r="A2037" t="s">
        <v>9017</v>
      </c>
      <c r="B2037" t="s">
        <v>9018</v>
      </c>
      <c r="C2037" t="s">
        <v>9019</v>
      </c>
      <c r="D2037" t="s">
        <v>3475</v>
      </c>
      <c r="E2037" t="s">
        <v>632</v>
      </c>
      <c r="F2037" t="s">
        <v>51</v>
      </c>
      <c r="G2037" t="s">
        <v>58</v>
      </c>
      <c r="H2037" t="s">
        <v>51</v>
      </c>
      <c r="I2037" s="3" t="s">
        <v>9594</v>
      </c>
      <c r="J2037" t="s">
        <v>54</v>
      </c>
      <c r="K2037" t="s">
        <v>59</v>
      </c>
      <c r="L2037" t="s">
        <v>51</v>
      </c>
      <c r="M2037" t="s">
        <v>51</v>
      </c>
      <c r="N2037" t="s">
        <v>59</v>
      </c>
      <c r="O2037" t="s">
        <v>56</v>
      </c>
      <c r="P2037" t="s">
        <v>51</v>
      </c>
      <c r="Q2037" s="1" t="s">
        <v>9020</v>
      </c>
      <c r="R2037" t="s">
        <v>9021</v>
      </c>
      <c r="S2037" t="s">
        <v>1225</v>
      </c>
      <c r="T2037" t="s">
        <v>108</v>
      </c>
      <c r="U2037">
        <f t="shared" si="248"/>
        <v>2012</v>
      </c>
      <c r="V2037" t="str">
        <f t="shared" si="252"/>
        <v>01</v>
      </c>
      <c r="W2037" t="str">
        <f t="shared" si="253"/>
        <v>01</v>
      </c>
      <c r="X2037" s="8">
        <f t="shared" si="254"/>
        <v>40909</v>
      </c>
      <c r="Y2037">
        <f t="shared" si="249"/>
        <v>6.5</v>
      </c>
      <c r="Z2037" t="str">
        <f t="shared" si="250"/>
        <v>GRUENFARBE</v>
      </c>
      <c r="AA2037" s="9" t="str">
        <f t="shared" si="251"/>
        <v>01.01.2012</v>
      </c>
      <c r="AB2037" s="9" t="str">
        <f t="shared" si="255"/>
        <v>Nein</v>
      </c>
    </row>
    <row r="2038" spans="1:28" x14ac:dyDescent="0.25">
      <c r="A2038" t="s">
        <v>9022</v>
      </c>
      <c r="B2038" t="s">
        <v>9018</v>
      </c>
      <c r="C2038" t="s">
        <v>9019</v>
      </c>
      <c r="D2038" t="s">
        <v>3475</v>
      </c>
      <c r="E2038" t="s">
        <v>632</v>
      </c>
      <c r="F2038" t="s">
        <v>51</v>
      </c>
      <c r="G2038" t="s">
        <v>58</v>
      </c>
      <c r="H2038" t="s">
        <v>51</v>
      </c>
      <c r="I2038" s="3" t="s">
        <v>9594</v>
      </c>
      <c r="J2038" t="s">
        <v>54</v>
      </c>
      <c r="K2038" t="s">
        <v>59</v>
      </c>
      <c r="L2038" t="s">
        <v>51</v>
      </c>
      <c r="M2038" t="s">
        <v>51</v>
      </c>
      <c r="N2038" t="s">
        <v>59</v>
      </c>
      <c r="O2038" t="s">
        <v>56</v>
      </c>
      <c r="P2038" t="s">
        <v>51</v>
      </c>
      <c r="Q2038" s="1" t="s">
        <v>9020</v>
      </c>
      <c r="R2038" t="s">
        <v>9021</v>
      </c>
      <c r="S2038" t="s">
        <v>1225</v>
      </c>
      <c r="T2038" t="s">
        <v>108</v>
      </c>
      <c r="U2038">
        <f t="shared" si="248"/>
        <v>2012</v>
      </c>
      <c r="V2038" t="str">
        <f t="shared" si="252"/>
        <v>01</v>
      </c>
      <c r="W2038" t="str">
        <f t="shared" si="253"/>
        <v>01</v>
      </c>
      <c r="X2038" s="8">
        <f t="shared" si="254"/>
        <v>40909</v>
      </c>
      <c r="Y2038">
        <f t="shared" si="249"/>
        <v>6.5</v>
      </c>
      <c r="Z2038" t="str">
        <f t="shared" si="250"/>
        <v>GRUENFARBE</v>
      </c>
      <c r="AA2038" s="9" t="str">
        <f t="shared" si="251"/>
        <v>01.01.2012</v>
      </c>
      <c r="AB2038" s="9" t="str">
        <f t="shared" si="255"/>
        <v>Nein</v>
      </c>
    </row>
    <row r="2039" spans="1:28" x14ac:dyDescent="0.25">
      <c r="A2039" t="s">
        <v>9023</v>
      </c>
      <c r="B2039" t="s">
        <v>4002</v>
      </c>
      <c r="C2039" t="s">
        <v>9024</v>
      </c>
      <c r="D2039" t="s">
        <v>2991</v>
      </c>
      <c r="E2039" t="s">
        <v>5216</v>
      </c>
      <c r="F2039" t="s">
        <v>51</v>
      </c>
      <c r="G2039" t="s">
        <v>58</v>
      </c>
      <c r="H2039" t="s">
        <v>51</v>
      </c>
      <c r="I2039" s="3" t="s">
        <v>10095</v>
      </c>
      <c r="J2039" t="s">
        <v>54</v>
      </c>
      <c r="K2039" t="s">
        <v>59</v>
      </c>
      <c r="L2039" t="s">
        <v>51</v>
      </c>
      <c r="M2039" t="s">
        <v>51</v>
      </c>
      <c r="N2039" t="s">
        <v>59</v>
      </c>
      <c r="O2039" t="s">
        <v>56</v>
      </c>
      <c r="P2039" t="s">
        <v>51</v>
      </c>
      <c r="Q2039" s="1" t="s">
        <v>9025</v>
      </c>
      <c r="R2039" t="s">
        <v>9026</v>
      </c>
      <c r="S2039" t="s">
        <v>918</v>
      </c>
      <c r="T2039" t="s">
        <v>2279</v>
      </c>
      <c r="U2039">
        <f t="shared" si="248"/>
        <v>2006</v>
      </c>
      <c r="V2039" t="str">
        <f t="shared" si="252"/>
        <v>02</v>
      </c>
      <c r="W2039" t="str">
        <f t="shared" si="253"/>
        <v>07</v>
      </c>
      <c r="X2039" s="8">
        <f t="shared" si="254"/>
        <v>38755</v>
      </c>
      <c r="Y2039">
        <f t="shared" si="249"/>
        <v>6.4</v>
      </c>
      <c r="Z2039" t="str">
        <f t="shared" si="250"/>
        <v>GRUENFARBE</v>
      </c>
      <c r="AA2039" s="9" t="str">
        <f t="shared" si="251"/>
        <v>07.02.2006</v>
      </c>
      <c r="AB2039" s="9" t="str">
        <f t="shared" si="255"/>
        <v>Nein</v>
      </c>
    </row>
    <row r="2040" spans="1:28" x14ac:dyDescent="0.25">
      <c r="A2040" t="s">
        <v>51</v>
      </c>
      <c r="B2040" t="s">
        <v>71</v>
      </c>
      <c r="C2040" t="s">
        <v>51</v>
      </c>
      <c r="D2040" t="s">
        <v>51</v>
      </c>
      <c r="E2040" t="s">
        <v>51</v>
      </c>
      <c r="F2040" t="s">
        <v>51</v>
      </c>
      <c r="G2040" t="s">
        <v>72</v>
      </c>
      <c r="H2040" t="s">
        <v>51</v>
      </c>
      <c r="I2040" s="3" t="s">
        <v>9248</v>
      </c>
      <c r="J2040" t="s">
        <v>54</v>
      </c>
      <c r="K2040" t="s">
        <v>2958</v>
      </c>
      <c r="L2040" t="s">
        <v>51</v>
      </c>
      <c r="M2040" t="s">
        <v>51</v>
      </c>
      <c r="N2040" t="s">
        <v>2958</v>
      </c>
      <c r="O2040" t="s">
        <v>74</v>
      </c>
      <c r="P2040" t="s">
        <v>51</v>
      </c>
      <c r="Q2040" s="1" t="s">
        <v>9025</v>
      </c>
      <c r="R2040" t="s">
        <v>51</v>
      </c>
      <c r="S2040" t="s">
        <v>51</v>
      </c>
      <c r="T2040" t="s">
        <v>51</v>
      </c>
      <c r="U2040">
        <f t="shared" si="248"/>
        <v>1990</v>
      </c>
      <c r="V2040" t="str">
        <f t="shared" si="252"/>
        <v>01</v>
      </c>
      <c r="W2040" t="str">
        <f t="shared" si="253"/>
        <v>01</v>
      </c>
      <c r="X2040" s="8">
        <f t="shared" si="254"/>
        <v>32874</v>
      </c>
      <c r="Y2040">
        <f t="shared" si="249"/>
        <v>6.4</v>
      </c>
      <c r="Z2040" t="str">
        <f t="shared" si="250"/>
        <v>GRUENFARBE</v>
      </c>
      <c r="AA2040" s="9" t="str">
        <f t="shared" si="251"/>
        <v>01.01.1990</v>
      </c>
      <c r="AB2040" s="9" t="str">
        <f t="shared" si="255"/>
        <v>Nein</v>
      </c>
    </row>
    <row r="2041" spans="1:28" x14ac:dyDescent="0.25">
      <c r="A2041" t="s">
        <v>9027</v>
      </c>
      <c r="B2041" t="s">
        <v>9028</v>
      </c>
      <c r="C2041" t="s">
        <v>9028</v>
      </c>
      <c r="D2041" t="s">
        <v>9002</v>
      </c>
      <c r="E2041" t="s">
        <v>9003</v>
      </c>
      <c r="F2041" t="s">
        <v>9029</v>
      </c>
      <c r="G2041" t="s">
        <v>58</v>
      </c>
      <c r="H2041" t="s">
        <v>51</v>
      </c>
      <c r="I2041" s="3" t="s">
        <v>9304</v>
      </c>
      <c r="J2041" t="s">
        <v>54</v>
      </c>
      <c r="K2041" t="s">
        <v>55</v>
      </c>
      <c r="L2041" t="s">
        <v>51</v>
      </c>
      <c r="M2041" t="s">
        <v>51</v>
      </c>
      <c r="N2041" t="s">
        <v>55</v>
      </c>
      <c r="O2041" t="s">
        <v>56</v>
      </c>
      <c r="P2041" t="s">
        <v>74</v>
      </c>
      <c r="Q2041" s="1" t="s">
        <v>9030</v>
      </c>
      <c r="R2041" t="s">
        <v>9006</v>
      </c>
      <c r="S2041" t="s">
        <v>1225</v>
      </c>
      <c r="T2041" t="s">
        <v>2279</v>
      </c>
      <c r="U2041">
        <f t="shared" si="248"/>
        <v>2011</v>
      </c>
      <c r="V2041" t="str">
        <f t="shared" si="252"/>
        <v>01</v>
      </c>
      <c r="W2041" t="str">
        <f t="shared" si="253"/>
        <v>01</v>
      </c>
      <c r="X2041" s="8">
        <f t="shared" si="254"/>
        <v>40544</v>
      </c>
      <c r="Y2041">
        <f t="shared" si="249"/>
        <v>6.3</v>
      </c>
      <c r="Z2041" t="str">
        <f t="shared" si="250"/>
        <v>GRUENFARBE</v>
      </c>
      <c r="AA2041" s="9" t="str">
        <f t="shared" si="251"/>
        <v>01.01.2011</v>
      </c>
      <c r="AB2041" s="9" t="str">
        <f t="shared" si="255"/>
        <v>Nein</v>
      </c>
    </row>
    <row r="2042" spans="1:28" x14ac:dyDescent="0.25">
      <c r="A2042" t="s">
        <v>9031</v>
      </c>
      <c r="B2042" t="s">
        <v>9032</v>
      </c>
      <c r="C2042" t="s">
        <v>51</v>
      </c>
      <c r="D2042" t="s">
        <v>9033</v>
      </c>
      <c r="E2042" t="s">
        <v>9034</v>
      </c>
      <c r="F2042" t="s">
        <v>51</v>
      </c>
      <c r="G2042" t="s">
        <v>66</v>
      </c>
      <c r="H2042" t="s">
        <v>51</v>
      </c>
      <c r="I2042" s="3" t="s">
        <v>9594</v>
      </c>
      <c r="J2042" t="s">
        <v>54</v>
      </c>
      <c r="K2042" t="s">
        <v>55</v>
      </c>
      <c r="L2042" t="s">
        <v>51</v>
      </c>
      <c r="M2042" t="s">
        <v>51</v>
      </c>
      <c r="N2042" t="s">
        <v>55</v>
      </c>
      <c r="O2042" t="s">
        <v>56</v>
      </c>
      <c r="P2042" t="s">
        <v>51</v>
      </c>
      <c r="Q2042" s="1" t="s">
        <v>9035</v>
      </c>
      <c r="R2042" t="s">
        <v>51</v>
      </c>
      <c r="S2042" t="s">
        <v>51</v>
      </c>
      <c r="T2042" t="s">
        <v>51</v>
      </c>
      <c r="U2042">
        <f t="shared" si="248"/>
        <v>2012</v>
      </c>
      <c r="V2042" t="str">
        <f t="shared" si="252"/>
        <v>01</v>
      </c>
      <c r="W2042" t="str">
        <f t="shared" si="253"/>
        <v>01</v>
      </c>
      <c r="X2042" s="8">
        <f t="shared" si="254"/>
        <v>40909</v>
      </c>
      <c r="Y2042">
        <f t="shared" si="249"/>
        <v>6</v>
      </c>
      <c r="Z2042" t="str">
        <f t="shared" si="250"/>
        <v>GRUENFARBE</v>
      </c>
      <c r="AA2042" s="9" t="str">
        <f t="shared" si="251"/>
        <v>01.01.2012</v>
      </c>
      <c r="AB2042" s="9" t="str">
        <f t="shared" si="255"/>
        <v>Nein</v>
      </c>
    </row>
    <row r="2043" spans="1:28" x14ac:dyDescent="0.25">
      <c r="A2043" t="s">
        <v>9036</v>
      </c>
      <c r="B2043" t="s">
        <v>9037</v>
      </c>
      <c r="C2043" t="s">
        <v>51</v>
      </c>
      <c r="D2043" t="s">
        <v>5264</v>
      </c>
      <c r="E2043" t="s">
        <v>8963</v>
      </c>
      <c r="F2043" t="s">
        <v>51</v>
      </c>
      <c r="G2043" t="s">
        <v>66</v>
      </c>
      <c r="H2043" t="s">
        <v>51</v>
      </c>
      <c r="I2043" s="3" t="s">
        <v>9304</v>
      </c>
      <c r="J2043" t="s">
        <v>54</v>
      </c>
      <c r="K2043" t="s">
        <v>55</v>
      </c>
      <c r="L2043" t="s">
        <v>51</v>
      </c>
      <c r="M2043" t="s">
        <v>51</v>
      </c>
      <c r="N2043" t="s">
        <v>55</v>
      </c>
      <c r="O2043" t="s">
        <v>56</v>
      </c>
      <c r="P2043" t="s">
        <v>51</v>
      </c>
      <c r="Q2043" s="1" t="s">
        <v>9035</v>
      </c>
      <c r="R2043" t="s">
        <v>51</v>
      </c>
      <c r="S2043" t="s">
        <v>51</v>
      </c>
      <c r="T2043" t="s">
        <v>51</v>
      </c>
      <c r="U2043">
        <f t="shared" si="248"/>
        <v>2011</v>
      </c>
      <c r="V2043" t="str">
        <f t="shared" si="252"/>
        <v>01</v>
      </c>
      <c r="W2043" t="str">
        <f t="shared" si="253"/>
        <v>01</v>
      </c>
      <c r="X2043" s="8">
        <f t="shared" si="254"/>
        <v>40544</v>
      </c>
      <c r="Y2043">
        <f t="shared" si="249"/>
        <v>6</v>
      </c>
      <c r="Z2043" t="str">
        <f t="shared" si="250"/>
        <v>GRUENFARBE</v>
      </c>
      <c r="AA2043" s="9" t="str">
        <f t="shared" si="251"/>
        <v>01.01.2011</v>
      </c>
      <c r="AB2043" s="9" t="str">
        <f t="shared" si="255"/>
        <v>Nein</v>
      </c>
    </row>
    <row r="2044" spans="1:28" x14ac:dyDescent="0.25">
      <c r="A2044" t="s">
        <v>9038</v>
      </c>
      <c r="B2044" t="s">
        <v>9039</v>
      </c>
      <c r="C2044" t="s">
        <v>9040</v>
      </c>
      <c r="D2044" t="s">
        <v>4231</v>
      </c>
      <c r="E2044" t="s">
        <v>4232</v>
      </c>
      <c r="F2044" t="s">
        <v>51</v>
      </c>
      <c r="G2044" t="s">
        <v>58</v>
      </c>
      <c r="H2044" t="s">
        <v>51</v>
      </c>
      <c r="I2044" s="3" t="s">
        <v>9304</v>
      </c>
      <c r="J2044" t="s">
        <v>54</v>
      </c>
      <c r="K2044" t="s">
        <v>59</v>
      </c>
      <c r="L2044" t="s">
        <v>51</v>
      </c>
      <c r="M2044" t="s">
        <v>51</v>
      </c>
      <c r="N2044" t="s">
        <v>59</v>
      </c>
      <c r="O2044" t="s">
        <v>56</v>
      </c>
      <c r="P2044" t="s">
        <v>74</v>
      </c>
      <c r="Q2044" s="1" t="s">
        <v>9035</v>
      </c>
      <c r="R2044" t="s">
        <v>9041</v>
      </c>
      <c r="S2044" t="s">
        <v>1225</v>
      </c>
      <c r="T2044" t="s">
        <v>2279</v>
      </c>
      <c r="U2044">
        <f t="shared" si="248"/>
        <v>2011</v>
      </c>
      <c r="V2044" t="str">
        <f t="shared" si="252"/>
        <v>01</v>
      </c>
      <c r="W2044" t="str">
        <f t="shared" si="253"/>
        <v>01</v>
      </c>
      <c r="X2044" s="8">
        <f t="shared" si="254"/>
        <v>40544</v>
      </c>
      <c r="Y2044">
        <f t="shared" si="249"/>
        <v>6</v>
      </c>
      <c r="Z2044" t="str">
        <f t="shared" si="250"/>
        <v>GRUENFARBE</v>
      </c>
      <c r="AA2044" s="9" t="str">
        <f t="shared" si="251"/>
        <v>01.01.2011</v>
      </c>
      <c r="AB2044" s="9" t="str">
        <f t="shared" si="255"/>
        <v>Nein</v>
      </c>
    </row>
    <row r="2045" spans="1:28" x14ac:dyDescent="0.25">
      <c r="A2045" t="s">
        <v>9042</v>
      </c>
      <c r="B2045" t="s">
        <v>9039</v>
      </c>
      <c r="C2045" t="s">
        <v>9040</v>
      </c>
      <c r="D2045" t="s">
        <v>7401</v>
      </c>
      <c r="E2045" t="s">
        <v>7402</v>
      </c>
      <c r="F2045" t="s">
        <v>51</v>
      </c>
      <c r="G2045" t="s">
        <v>58</v>
      </c>
      <c r="H2045" t="s">
        <v>51</v>
      </c>
      <c r="I2045" s="3" t="s">
        <v>9304</v>
      </c>
      <c r="J2045" t="s">
        <v>54</v>
      </c>
      <c r="K2045" t="s">
        <v>59</v>
      </c>
      <c r="L2045" t="s">
        <v>51</v>
      </c>
      <c r="M2045" t="s">
        <v>51</v>
      </c>
      <c r="N2045" t="s">
        <v>59</v>
      </c>
      <c r="O2045" t="s">
        <v>56</v>
      </c>
      <c r="P2045" t="s">
        <v>74</v>
      </c>
      <c r="Q2045" s="1" t="s">
        <v>9035</v>
      </c>
      <c r="R2045" t="s">
        <v>9043</v>
      </c>
      <c r="S2045" t="s">
        <v>1225</v>
      </c>
      <c r="T2045" t="s">
        <v>2279</v>
      </c>
      <c r="U2045">
        <f t="shared" si="248"/>
        <v>2011</v>
      </c>
      <c r="V2045" t="str">
        <f t="shared" si="252"/>
        <v>01</v>
      </c>
      <c r="W2045" t="str">
        <f t="shared" si="253"/>
        <v>01</v>
      </c>
      <c r="X2045" s="8">
        <f t="shared" si="254"/>
        <v>40544</v>
      </c>
      <c r="Y2045">
        <f t="shared" si="249"/>
        <v>6</v>
      </c>
      <c r="Z2045" t="str">
        <f t="shared" si="250"/>
        <v>GRUENFARBE</v>
      </c>
      <c r="AA2045" s="9" t="str">
        <f t="shared" si="251"/>
        <v>01.01.2011</v>
      </c>
      <c r="AB2045" s="9" t="str">
        <f t="shared" si="255"/>
        <v>Nein</v>
      </c>
    </row>
    <row r="2046" spans="1:28" x14ac:dyDescent="0.25">
      <c r="A2046" t="s">
        <v>9047</v>
      </c>
      <c r="B2046" t="s">
        <v>9048</v>
      </c>
      <c r="C2046" t="s">
        <v>9049</v>
      </c>
      <c r="D2046" t="s">
        <v>2337</v>
      </c>
      <c r="E2046" t="s">
        <v>9050</v>
      </c>
      <c r="F2046" t="s">
        <v>51</v>
      </c>
      <c r="G2046" t="s">
        <v>93</v>
      </c>
      <c r="H2046" t="s">
        <v>51</v>
      </c>
      <c r="I2046" s="3" t="s">
        <v>9755</v>
      </c>
      <c r="J2046" t="s">
        <v>54</v>
      </c>
      <c r="K2046" t="s">
        <v>59</v>
      </c>
      <c r="L2046" t="s">
        <v>51</v>
      </c>
      <c r="M2046" t="s">
        <v>51</v>
      </c>
      <c r="N2046" t="s">
        <v>59</v>
      </c>
      <c r="O2046" t="s">
        <v>56</v>
      </c>
      <c r="P2046" t="s">
        <v>172</v>
      </c>
      <c r="Q2046" s="1" t="s">
        <v>9035</v>
      </c>
      <c r="R2046" t="s">
        <v>51</v>
      </c>
      <c r="S2046" t="s">
        <v>1225</v>
      </c>
      <c r="T2046" t="s">
        <v>1192</v>
      </c>
      <c r="U2046">
        <f t="shared" si="248"/>
        <v>2010</v>
      </c>
      <c r="V2046" t="str">
        <f t="shared" si="252"/>
        <v>12</v>
      </c>
      <c r="W2046" t="str">
        <f t="shared" si="253"/>
        <v>31</v>
      </c>
      <c r="X2046" s="8">
        <f t="shared" si="254"/>
        <v>40543</v>
      </c>
      <c r="Y2046">
        <f t="shared" si="249"/>
        <v>6</v>
      </c>
      <c r="Z2046" t="str">
        <f t="shared" si="250"/>
        <v>GRUENFARBE</v>
      </c>
      <c r="AA2046" s="9" t="str">
        <f t="shared" si="251"/>
        <v>31.12.2010</v>
      </c>
      <c r="AB2046" s="9" t="str">
        <f t="shared" si="255"/>
        <v>Nein</v>
      </c>
    </row>
    <row r="2047" spans="1:28" ht="27.6" x14ac:dyDescent="0.25">
      <c r="A2047" t="s">
        <v>9044</v>
      </c>
      <c r="B2047" t="s">
        <v>2096</v>
      </c>
      <c r="C2047" t="s">
        <v>2265</v>
      </c>
      <c r="D2047" t="s">
        <v>2098</v>
      </c>
      <c r="E2047" t="s">
        <v>2099</v>
      </c>
      <c r="F2047" t="s">
        <v>2100</v>
      </c>
      <c r="G2047" t="s">
        <v>53</v>
      </c>
      <c r="H2047" t="s">
        <v>9045</v>
      </c>
      <c r="I2047" s="4" t="s">
        <v>10096</v>
      </c>
      <c r="J2047" t="s">
        <v>54</v>
      </c>
      <c r="K2047" t="s">
        <v>183</v>
      </c>
      <c r="L2047" t="s">
        <v>9046</v>
      </c>
      <c r="M2047" t="s">
        <v>51</v>
      </c>
      <c r="N2047" s="2" t="s">
        <v>564</v>
      </c>
      <c r="O2047" t="s">
        <v>74</v>
      </c>
      <c r="P2047" t="s">
        <v>56</v>
      </c>
      <c r="Q2047" s="1" t="s">
        <v>9035</v>
      </c>
      <c r="R2047" t="s">
        <v>2268</v>
      </c>
      <c r="S2047" t="s">
        <v>450</v>
      </c>
      <c r="T2047" t="s">
        <v>2103</v>
      </c>
      <c r="U2047">
        <f t="shared" si="248"/>
        <v>1989</v>
      </c>
      <c r="V2047" t="str">
        <f t="shared" si="252"/>
        <v>01</v>
      </c>
      <c r="W2047" t="str">
        <f t="shared" si="253"/>
        <v>21</v>
      </c>
      <c r="X2047" s="8">
        <f t="shared" si="254"/>
        <v>32529</v>
      </c>
      <c r="Y2047">
        <f t="shared" si="249"/>
        <v>6</v>
      </c>
      <c r="Z2047" t="str">
        <f t="shared" si="250"/>
        <v>ROTFARBE</v>
      </c>
      <c r="AA2047" s="9" t="str">
        <f t="shared" si="251"/>
        <v>21.01.1989</v>
      </c>
      <c r="AB2047" s="9" t="str">
        <f t="shared" si="255"/>
        <v>Nein</v>
      </c>
    </row>
    <row r="2048" spans="1:28" x14ac:dyDescent="0.25">
      <c r="A2048" t="s">
        <v>9051</v>
      </c>
      <c r="B2048" t="s">
        <v>9052</v>
      </c>
      <c r="C2048" t="s">
        <v>51</v>
      </c>
      <c r="D2048" t="s">
        <v>9033</v>
      </c>
      <c r="E2048" t="s">
        <v>9034</v>
      </c>
      <c r="F2048" t="s">
        <v>51</v>
      </c>
      <c r="G2048" t="s">
        <v>66</v>
      </c>
      <c r="H2048" t="s">
        <v>51</v>
      </c>
      <c r="I2048" s="3" t="s">
        <v>9594</v>
      </c>
      <c r="J2048" t="s">
        <v>54</v>
      </c>
      <c r="K2048" t="s">
        <v>55</v>
      </c>
      <c r="L2048" t="s">
        <v>51</v>
      </c>
      <c r="M2048" t="s">
        <v>51</v>
      </c>
      <c r="N2048" t="s">
        <v>55</v>
      </c>
      <c r="O2048" t="s">
        <v>56</v>
      </c>
      <c r="P2048" t="s">
        <v>51</v>
      </c>
      <c r="Q2048" s="1" t="s">
        <v>9053</v>
      </c>
      <c r="R2048" t="s">
        <v>51</v>
      </c>
      <c r="S2048" t="s">
        <v>51</v>
      </c>
      <c r="T2048" t="s">
        <v>51</v>
      </c>
      <c r="U2048">
        <f t="shared" si="248"/>
        <v>2012</v>
      </c>
      <c r="V2048" t="str">
        <f t="shared" si="252"/>
        <v>01</v>
      </c>
      <c r="W2048" t="str">
        <f t="shared" si="253"/>
        <v>01</v>
      </c>
      <c r="X2048" s="8">
        <f t="shared" si="254"/>
        <v>40909</v>
      </c>
      <c r="Y2048">
        <f t="shared" si="249"/>
        <v>5.9</v>
      </c>
      <c r="Z2048" t="str">
        <f t="shared" si="250"/>
        <v>GRUENFARBE</v>
      </c>
      <c r="AA2048" s="9" t="str">
        <f t="shared" si="251"/>
        <v>01.01.2012</v>
      </c>
      <c r="AB2048" s="9" t="str">
        <f t="shared" si="255"/>
        <v>Nein</v>
      </c>
    </row>
    <row r="2049" spans="1:28" x14ac:dyDescent="0.25">
      <c r="A2049" t="s">
        <v>9054</v>
      </c>
      <c r="B2049" t="s">
        <v>8845</v>
      </c>
      <c r="C2049" t="s">
        <v>8846</v>
      </c>
      <c r="D2049" t="s">
        <v>8847</v>
      </c>
      <c r="E2049" t="s">
        <v>8848</v>
      </c>
      <c r="F2049" t="s">
        <v>51</v>
      </c>
      <c r="G2049" t="s">
        <v>63</v>
      </c>
      <c r="H2049" t="s">
        <v>51</v>
      </c>
      <c r="I2049" s="3" t="s">
        <v>9269</v>
      </c>
      <c r="J2049" t="s">
        <v>54</v>
      </c>
      <c r="K2049" t="s">
        <v>59</v>
      </c>
      <c r="L2049" t="s">
        <v>51</v>
      </c>
      <c r="M2049" t="s">
        <v>51</v>
      </c>
      <c r="N2049" t="s">
        <v>59</v>
      </c>
      <c r="O2049" t="s">
        <v>56</v>
      </c>
      <c r="P2049" t="s">
        <v>51</v>
      </c>
      <c r="Q2049" s="1" t="s">
        <v>9053</v>
      </c>
      <c r="R2049" t="s">
        <v>9055</v>
      </c>
      <c r="S2049" t="s">
        <v>2708</v>
      </c>
      <c r="T2049" t="s">
        <v>471</v>
      </c>
      <c r="U2049">
        <f t="shared" si="248"/>
        <v>2010</v>
      </c>
      <c r="V2049" t="str">
        <f t="shared" si="252"/>
        <v>01</v>
      </c>
      <c r="W2049" t="str">
        <f t="shared" si="253"/>
        <v>01</v>
      </c>
      <c r="X2049" s="8">
        <f t="shared" si="254"/>
        <v>40179</v>
      </c>
      <c r="Y2049">
        <f t="shared" si="249"/>
        <v>5.9</v>
      </c>
      <c r="Z2049" t="str">
        <f t="shared" si="250"/>
        <v>GRUENFARBE</v>
      </c>
      <c r="AA2049" s="9" t="str">
        <f t="shared" si="251"/>
        <v>01.01.2010</v>
      </c>
      <c r="AB2049" s="9" t="str">
        <f t="shared" si="255"/>
        <v>Nein</v>
      </c>
    </row>
    <row r="2050" spans="1:28" x14ac:dyDescent="0.25">
      <c r="A2050" t="s">
        <v>9056</v>
      </c>
      <c r="B2050" t="s">
        <v>9057</v>
      </c>
      <c r="C2050" t="s">
        <v>9057</v>
      </c>
      <c r="D2050" t="s">
        <v>9002</v>
      </c>
      <c r="E2050" t="s">
        <v>9003</v>
      </c>
      <c r="F2050" t="s">
        <v>9058</v>
      </c>
      <c r="G2050" t="s">
        <v>58</v>
      </c>
      <c r="H2050" t="s">
        <v>51</v>
      </c>
      <c r="I2050" s="3" t="s">
        <v>9304</v>
      </c>
      <c r="J2050" t="s">
        <v>54</v>
      </c>
      <c r="K2050" t="s">
        <v>55</v>
      </c>
      <c r="L2050" t="s">
        <v>51</v>
      </c>
      <c r="M2050" t="s">
        <v>51</v>
      </c>
      <c r="N2050" t="s">
        <v>55</v>
      </c>
      <c r="O2050" t="s">
        <v>56</v>
      </c>
      <c r="P2050" t="s">
        <v>51</v>
      </c>
      <c r="Q2050" s="1" t="s">
        <v>9059</v>
      </c>
      <c r="R2050" t="s">
        <v>9006</v>
      </c>
      <c r="S2050" t="s">
        <v>1225</v>
      </c>
      <c r="T2050" t="s">
        <v>2279</v>
      </c>
      <c r="U2050">
        <f t="shared" si="248"/>
        <v>2011</v>
      </c>
      <c r="V2050" t="str">
        <f t="shared" si="252"/>
        <v>01</v>
      </c>
      <c r="W2050" t="str">
        <f t="shared" si="253"/>
        <v>01</v>
      </c>
      <c r="X2050" s="8">
        <f t="shared" si="254"/>
        <v>40544</v>
      </c>
      <c r="Y2050">
        <f t="shared" si="249"/>
        <v>5.8</v>
      </c>
      <c r="Z2050" t="str">
        <f t="shared" si="250"/>
        <v>GRUENFARBE</v>
      </c>
      <c r="AA2050" s="9" t="str">
        <f t="shared" si="251"/>
        <v>01.01.2011</v>
      </c>
      <c r="AB2050" s="9" t="str">
        <f t="shared" si="255"/>
        <v>Nein</v>
      </c>
    </row>
    <row r="2051" spans="1:28" x14ac:dyDescent="0.25">
      <c r="A2051" t="s">
        <v>9060</v>
      </c>
      <c r="B2051" t="s">
        <v>9061</v>
      </c>
      <c r="C2051" t="s">
        <v>51</v>
      </c>
      <c r="D2051" t="s">
        <v>9033</v>
      </c>
      <c r="E2051" t="s">
        <v>9034</v>
      </c>
      <c r="F2051" t="s">
        <v>51</v>
      </c>
      <c r="G2051" t="s">
        <v>66</v>
      </c>
      <c r="H2051" t="s">
        <v>51</v>
      </c>
      <c r="I2051" s="3" t="s">
        <v>9594</v>
      </c>
      <c r="J2051" t="s">
        <v>54</v>
      </c>
      <c r="K2051" t="s">
        <v>55</v>
      </c>
      <c r="L2051" t="s">
        <v>51</v>
      </c>
      <c r="M2051" t="s">
        <v>51</v>
      </c>
      <c r="N2051" t="s">
        <v>55</v>
      </c>
      <c r="O2051" t="s">
        <v>56</v>
      </c>
      <c r="P2051" t="s">
        <v>51</v>
      </c>
      <c r="Q2051" s="1" t="s">
        <v>9062</v>
      </c>
      <c r="R2051" t="s">
        <v>51</v>
      </c>
      <c r="S2051" t="s">
        <v>51</v>
      </c>
      <c r="T2051" t="s">
        <v>51</v>
      </c>
      <c r="U2051">
        <f t="shared" ref="U2051:U2114" si="256">VALUE(IF(LEN(I2051)&gt;3,RIGHT(I2051,4),1990))</f>
        <v>2012</v>
      </c>
      <c r="V2051" t="str">
        <f t="shared" si="252"/>
        <v>01</v>
      </c>
      <c r="W2051" t="str">
        <f t="shared" si="253"/>
        <v>01</v>
      </c>
      <c r="X2051" s="8">
        <f t="shared" si="254"/>
        <v>40909</v>
      </c>
      <c r="Y2051">
        <f t="shared" ref="Y2051:Y2116" si="257">VALUE(Q2051)</f>
        <v>5.6</v>
      </c>
      <c r="Z2051" t="str">
        <f t="shared" ref="Z2051:Z2114" si="258">IF(VALUE(U2051)&lt;1990,"ROTFARBE","GRUENFARBE")</f>
        <v>GRUENFARBE</v>
      </c>
      <c r="AA2051" s="9" t="str">
        <f t="shared" ref="AA2051:AA2114" si="259">TEXT(I2051,"DD.MM.YYYY")</f>
        <v>01.01.2012</v>
      </c>
      <c r="AB2051" s="9" t="str">
        <f t="shared" si="255"/>
        <v>Nein</v>
      </c>
    </row>
    <row r="2052" spans="1:28" x14ac:dyDescent="0.25">
      <c r="A2052" t="s">
        <v>9063</v>
      </c>
      <c r="B2052" t="s">
        <v>9064</v>
      </c>
      <c r="C2052" t="s">
        <v>51</v>
      </c>
      <c r="D2052" t="s">
        <v>5264</v>
      </c>
      <c r="E2052" t="s">
        <v>8963</v>
      </c>
      <c r="F2052" t="s">
        <v>51</v>
      </c>
      <c r="G2052" t="s">
        <v>66</v>
      </c>
      <c r="H2052" t="s">
        <v>51</v>
      </c>
      <c r="I2052" s="3" t="s">
        <v>9304</v>
      </c>
      <c r="J2052" t="s">
        <v>54</v>
      </c>
      <c r="K2052" t="s">
        <v>55</v>
      </c>
      <c r="L2052" t="s">
        <v>51</v>
      </c>
      <c r="M2052" t="s">
        <v>51</v>
      </c>
      <c r="N2052" t="s">
        <v>55</v>
      </c>
      <c r="O2052" t="s">
        <v>56</v>
      </c>
      <c r="P2052" t="s">
        <v>51</v>
      </c>
      <c r="Q2052" s="1" t="s">
        <v>9062</v>
      </c>
      <c r="R2052" t="s">
        <v>51</v>
      </c>
      <c r="S2052" t="s">
        <v>51</v>
      </c>
      <c r="T2052" t="s">
        <v>51</v>
      </c>
      <c r="U2052">
        <f t="shared" si="256"/>
        <v>2011</v>
      </c>
      <c r="V2052" t="str">
        <f t="shared" ref="V2052:V2115" si="260">TEXT(IF(LEN(I2052)=10,MID(I2052,4,2),1),"00")</f>
        <v>01</v>
      </c>
      <c r="W2052" t="str">
        <f t="shared" ref="W2052:W2115" si="261">TEXT(IF(LEN(I2052)=10,MID(I2052,1,2),1),"00")</f>
        <v>01</v>
      </c>
      <c r="X2052" s="8">
        <f t="shared" ref="X2052:X2115" si="262">DATE(U2052,V2052,W2052)</f>
        <v>40544</v>
      </c>
      <c r="Y2052">
        <f t="shared" si="257"/>
        <v>5.6</v>
      </c>
      <c r="Z2052" t="str">
        <f t="shared" si="258"/>
        <v>GRUENFARBE</v>
      </c>
      <c r="AA2052" s="9" t="str">
        <f t="shared" si="259"/>
        <v>01.01.2011</v>
      </c>
      <c r="AB2052" s="9" t="str">
        <f t="shared" ref="AB2052:AB2115" si="263">IF(Y2052&gt;AD$4,"Ja","Nein")</f>
        <v>Nein</v>
      </c>
    </row>
    <row r="2053" spans="1:28" x14ac:dyDescent="0.25">
      <c r="A2053" t="s">
        <v>9065</v>
      </c>
      <c r="B2053" t="s">
        <v>3923</v>
      </c>
      <c r="C2053" t="s">
        <v>3924</v>
      </c>
      <c r="D2053" t="s">
        <v>3925</v>
      </c>
      <c r="E2053" t="s">
        <v>262</v>
      </c>
      <c r="F2053" t="s">
        <v>3926</v>
      </c>
      <c r="G2053" t="s">
        <v>61</v>
      </c>
      <c r="H2053" t="s">
        <v>9066</v>
      </c>
      <c r="I2053" s="3" t="s">
        <v>9248</v>
      </c>
      <c r="J2053" t="s">
        <v>932</v>
      </c>
      <c r="K2053" t="s">
        <v>1281</v>
      </c>
      <c r="L2053" t="s">
        <v>51</v>
      </c>
      <c r="M2053" t="s">
        <v>51</v>
      </c>
      <c r="N2053" t="s">
        <v>1281</v>
      </c>
      <c r="O2053" t="s">
        <v>74</v>
      </c>
      <c r="P2053" t="s">
        <v>56</v>
      </c>
      <c r="Q2053" s="1" t="s">
        <v>9062</v>
      </c>
      <c r="R2053" t="s">
        <v>3929</v>
      </c>
      <c r="S2053" t="s">
        <v>1225</v>
      </c>
      <c r="T2053" t="s">
        <v>9067</v>
      </c>
      <c r="U2053">
        <f t="shared" si="256"/>
        <v>1990</v>
      </c>
      <c r="V2053" t="str">
        <f t="shared" si="260"/>
        <v>01</v>
      </c>
      <c r="W2053" t="str">
        <f t="shared" si="261"/>
        <v>01</v>
      </c>
      <c r="X2053" s="8">
        <f t="shared" si="262"/>
        <v>32874</v>
      </c>
      <c r="Y2053">
        <f t="shared" si="257"/>
        <v>5.6</v>
      </c>
      <c r="Z2053" t="str">
        <f t="shared" si="258"/>
        <v>GRUENFARBE</v>
      </c>
      <c r="AA2053" s="9" t="str">
        <f t="shared" si="259"/>
        <v>01.01.1990</v>
      </c>
      <c r="AB2053" s="9" t="str">
        <f t="shared" si="263"/>
        <v>Nein</v>
      </c>
    </row>
    <row r="2054" spans="1:28" x14ac:dyDescent="0.25">
      <c r="A2054" t="s">
        <v>9068</v>
      </c>
      <c r="B2054" t="s">
        <v>9069</v>
      </c>
      <c r="C2054" t="s">
        <v>51</v>
      </c>
      <c r="D2054" t="s">
        <v>5264</v>
      </c>
      <c r="E2054" t="s">
        <v>8963</v>
      </c>
      <c r="F2054" t="s">
        <v>51</v>
      </c>
      <c r="G2054" t="s">
        <v>66</v>
      </c>
      <c r="H2054" t="s">
        <v>51</v>
      </c>
      <c r="I2054" s="3" t="s">
        <v>9304</v>
      </c>
      <c r="J2054" t="s">
        <v>54</v>
      </c>
      <c r="K2054" t="s">
        <v>55</v>
      </c>
      <c r="L2054" t="s">
        <v>51</v>
      </c>
      <c r="M2054" t="s">
        <v>51</v>
      </c>
      <c r="N2054" t="s">
        <v>55</v>
      </c>
      <c r="O2054" t="s">
        <v>56</v>
      </c>
      <c r="P2054" t="s">
        <v>51</v>
      </c>
      <c r="Q2054" s="1" t="s">
        <v>9070</v>
      </c>
      <c r="R2054" t="s">
        <v>51</v>
      </c>
      <c r="S2054" t="s">
        <v>51</v>
      </c>
      <c r="T2054" t="s">
        <v>51</v>
      </c>
      <c r="U2054">
        <f t="shared" si="256"/>
        <v>2011</v>
      </c>
      <c r="V2054" t="str">
        <f t="shared" si="260"/>
        <v>01</v>
      </c>
      <c r="W2054" t="str">
        <f t="shared" si="261"/>
        <v>01</v>
      </c>
      <c r="X2054" s="8">
        <f t="shared" si="262"/>
        <v>40544</v>
      </c>
      <c r="Y2054">
        <f t="shared" si="257"/>
        <v>5.5</v>
      </c>
      <c r="Z2054" t="str">
        <f t="shared" si="258"/>
        <v>GRUENFARBE</v>
      </c>
      <c r="AA2054" s="9" t="str">
        <f t="shared" si="259"/>
        <v>01.01.2011</v>
      </c>
      <c r="AB2054" s="9" t="str">
        <f t="shared" si="263"/>
        <v>Nein</v>
      </c>
    </row>
    <row r="2055" spans="1:28" x14ac:dyDescent="0.25">
      <c r="A2055" t="s">
        <v>9071</v>
      </c>
      <c r="B2055" t="s">
        <v>9072</v>
      </c>
      <c r="C2055" t="s">
        <v>51</v>
      </c>
      <c r="D2055" t="s">
        <v>5264</v>
      </c>
      <c r="E2055" t="s">
        <v>8963</v>
      </c>
      <c r="F2055" t="s">
        <v>51</v>
      </c>
      <c r="G2055" t="s">
        <v>66</v>
      </c>
      <c r="H2055" t="s">
        <v>51</v>
      </c>
      <c r="I2055" s="3" t="s">
        <v>9304</v>
      </c>
      <c r="J2055" t="s">
        <v>54</v>
      </c>
      <c r="K2055" t="s">
        <v>55</v>
      </c>
      <c r="L2055" t="s">
        <v>51</v>
      </c>
      <c r="M2055" t="s">
        <v>51</v>
      </c>
      <c r="N2055" t="s">
        <v>55</v>
      </c>
      <c r="O2055" t="s">
        <v>56</v>
      </c>
      <c r="P2055" t="s">
        <v>51</v>
      </c>
      <c r="Q2055" s="1" t="s">
        <v>9073</v>
      </c>
      <c r="R2055" t="s">
        <v>51</v>
      </c>
      <c r="S2055" t="s">
        <v>51</v>
      </c>
      <c r="T2055" t="s">
        <v>51</v>
      </c>
      <c r="U2055">
        <f t="shared" si="256"/>
        <v>2011</v>
      </c>
      <c r="V2055" t="str">
        <f t="shared" si="260"/>
        <v>01</v>
      </c>
      <c r="W2055" t="str">
        <f t="shared" si="261"/>
        <v>01</v>
      </c>
      <c r="X2055" s="8">
        <f t="shared" si="262"/>
        <v>40544</v>
      </c>
      <c r="Y2055">
        <f t="shared" si="257"/>
        <v>5.4</v>
      </c>
      <c r="Z2055" t="str">
        <f t="shared" si="258"/>
        <v>GRUENFARBE</v>
      </c>
      <c r="AA2055" s="9" t="str">
        <f t="shared" si="259"/>
        <v>01.01.2011</v>
      </c>
      <c r="AB2055" s="9" t="str">
        <f t="shared" si="263"/>
        <v>Nein</v>
      </c>
    </row>
    <row r="2056" spans="1:28" x14ac:dyDescent="0.25">
      <c r="A2056" t="s">
        <v>9084</v>
      </c>
      <c r="B2056" t="s">
        <v>9075</v>
      </c>
      <c r="C2056" t="s">
        <v>9076</v>
      </c>
      <c r="D2056" t="s">
        <v>9077</v>
      </c>
      <c r="E2056" t="s">
        <v>9078</v>
      </c>
      <c r="F2056" t="s">
        <v>51</v>
      </c>
      <c r="G2056" t="s">
        <v>53</v>
      </c>
      <c r="H2056" t="s">
        <v>9085</v>
      </c>
      <c r="I2056" s="4" t="s">
        <v>9541</v>
      </c>
      <c r="J2056" t="s">
        <v>313</v>
      </c>
      <c r="K2056" t="s">
        <v>183</v>
      </c>
      <c r="L2056" t="s">
        <v>9080</v>
      </c>
      <c r="M2056" t="s">
        <v>51</v>
      </c>
      <c r="N2056" t="s">
        <v>73</v>
      </c>
      <c r="O2056" t="s">
        <v>74</v>
      </c>
      <c r="P2056" t="s">
        <v>56</v>
      </c>
      <c r="Q2056" s="1" t="s">
        <v>9081</v>
      </c>
      <c r="R2056" t="s">
        <v>9082</v>
      </c>
      <c r="S2056" t="s">
        <v>7072</v>
      </c>
      <c r="T2056" t="s">
        <v>9083</v>
      </c>
      <c r="U2056">
        <f t="shared" si="256"/>
        <v>1989</v>
      </c>
      <c r="V2056" t="str">
        <f t="shared" si="260"/>
        <v>01</v>
      </c>
      <c r="W2056" t="str">
        <f t="shared" si="261"/>
        <v>01</v>
      </c>
      <c r="X2056" s="8">
        <f t="shared" si="262"/>
        <v>32509</v>
      </c>
      <c r="Y2056">
        <f t="shared" si="257"/>
        <v>5.3</v>
      </c>
      <c r="Z2056" t="str">
        <f t="shared" si="258"/>
        <v>ROTFARBE</v>
      </c>
      <c r="AA2056" s="9" t="str">
        <f t="shared" si="259"/>
        <v>01.01.1989</v>
      </c>
      <c r="AB2056" s="9" t="str">
        <f t="shared" si="263"/>
        <v>Nein</v>
      </c>
    </row>
    <row r="2057" spans="1:28" x14ac:dyDescent="0.25">
      <c r="A2057" t="s">
        <v>9074</v>
      </c>
      <c r="B2057" t="s">
        <v>9075</v>
      </c>
      <c r="C2057" t="s">
        <v>9076</v>
      </c>
      <c r="D2057" t="s">
        <v>9077</v>
      </c>
      <c r="E2057" t="s">
        <v>9078</v>
      </c>
      <c r="F2057" t="s">
        <v>51</v>
      </c>
      <c r="G2057" t="s">
        <v>53</v>
      </c>
      <c r="H2057" t="s">
        <v>9079</v>
      </c>
      <c r="I2057" s="4" t="s">
        <v>9265</v>
      </c>
      <c r="J2057" t="s">
        <v>313</v>
      </c>
      <c r="K2057" t="s">
        <v>183</v>
      </c>
      <c r="L2057" t="s">
        <v>9080</v>
      </c>
      <c r="M2057" t="s">
        <v>51</v>
      </c>
      <c r="N2057" t="s">
        <v>73</v>
      </c>
      <c r="O2057" t="s">
        <v>74</v>
      </c>
      <c r="P2057" t="s">
        <v>56</v>
      </c>
      <c r="Q2057" s="1" t="s">
        <v>9081</v>
      </c>
      <c r="R2057" t="s">
        <v>9082</v>
      </c>
      <c r="S2057" t="s">
        <v>7072</v>
      </c>
      <c r="T2057" t="s">
        <v>9083</v>
      </c>
      <c r="U2057">
        <f t="shared" si="256"/>
        <v>1987</v>
      </c>
      <c r="V2057" t="str">
        <f t="shared" si="260"/>
        <v>01</v>
      </c>
      <c r="W2057" t="str">
        <f t="shared" si="261"/>
        <v>01</v>
      </c>
      <c r="X2057" s="8">
        <f t="shared" si="262"/>
        <v>31778</v>
      </c>
      <c r="Y2057">
        <f t="shared" si="257"/>
        <v>5.3</v>
      </c>
      <c r="Z2057" t="str">
        <f t="shared" si="258"/>
        <v>ROTFARBE</v>
      </c>
      <c r="AA2057" s="9" t="str">
        <f t="shared" si="259"/>
        <v>01.01.1987</v>
      </c>
      <c r="AB2057" s="9" t="str">
        <f t="shared" si="263"/>
        <v>Nein</v>
      </c>
    </row>
    <row r="2058" spans="1:28" x14ac:dyDescent="0.25">
      <c r="A2058" t="s">
        <v>9086</v>
      </c>
      <c r="B2058" t="s">
        <v>9087</v>
      </c>
      <c r="C2058" t="s">
        <v>9088</v>
      </c>
      <c r="D2058" t="s">
        <v>9089</v>
      </c>
      <c r="E2058" t="s">
        <v>611</v>
      </c>
      <c r="F2058" t="s">
        <v>9090</v>
      </c>
      <c r="G2058" t="s">
        <v>53</v>
      </c>
      <c r="H2058" t="s">
        <v>51</v>
      </c>
      <c r="I2058" s="3" t="s">
        <v>9549</v>
      </c>
      <c r="J2058" t="s">
        <v>54</v>
      </c>
      <c r="K2058" t="s">
        <v>73</v>
      </c>
      <c r="L2058" t="s">
        <v>51</v>
      </c>
      <c r="M2058" t="s">
        <v>51</v>
      </c>
      <c r="N2058" t="s">
        <v>73</v>
      </c>
      <c r="O2058" t="s">
        <v>172</v>
      </c>
      <c r="P2058" t="s">
        <v>419</v>
      </c>
      <c r="Q2058" s="1" t="s">
        <v>9091</v>
      </c>
      <c r="R2058" t="s">
        <v>9092</v>
      </c>
      <c r="S2058" t="s">
        <v>1225</v>
      </c>
      <c r="T2058" t="s">
        <v>5232</v>
      </c>
      <c r="U2058">
        <f t="shared" si="256"/>
        <v>1995</v>
      </c>
      <c r="V2058" t="str">
        <f t="shared" si="260"/>
        <v>01</v>
      </c>
      <c r="W2058" t="str">
        <f t="shared" si="261"/>
        <v>01</v>
      </c>
      <c r="X2058" s="8">
        <f t="shared" si="262"/>
        <v>34700</v>
      </c>
      <c r="Y2058">
        <f t="shared" si="257"/>
        <v>5.0999999999999996</v>
      </c>
      <c r="Z2058" t="str">
        <f t="shared" si="258"/>
        <v>GRUENFARBE</v>
      </c>
      <c r="AA2058" s="9" t="str">
        <f t="shared" si="259"/>
        <v>01.01.1995</v>
      </c>
      <c r="AB2058" s="9" t="str">
        <f t="shared" si="263"/>
        <v>Nein</v>
      </c>
    </row>
    <row r="2059" spans="1:28" x14ac:dyDescent="0.25">
      <c r="A2059" t="s">
        <v>9093</v>
      </c>
      <c r="B2059" t="s">
        <v>9087</v>
      </c>
      <c r="C2059" t="s">
        <v>9094</v>
      </c>
      <c r="D2059" t="s">
        <v>9089</v>
      </c>
      <c r="E2059" t="s">
        <v>611</v>
      </c>
      <c r="F2059" t="s">
        <v>9090</v>
      </c>
      <c r="G2059" t="s">
        <v>53</v>
      </c>
      <c r="H2059" t="s">
        <v>51</v>
      </c>
      <c r="I2059" s="3" t="s">
        <v>9419</v>
      </c>
      <c r="J2059" t="s">
        <v>54</v>
      </c>
      <c r="K2059" t="s">
        <v>73</v>
      </c>
      <c r="L2059" t="s">
        <v>51</v>
      </c>
      <c r="M2059" t="s">
        <v>51</v>
      </c>
      <c r="N2059" t="s">
        <v>73</v>
      </c>
      <c r="O2059" t="s">
        <v>172</v>
      </c>
      <c r="P2059" t="s">
        <v>419</v>
      </c>
      <c r="Q2059" s="1" t="s">
        <v>9091</v>
      </c>
      <c r="R2059" t="s">
        <v>9092</v>
      </c>
      <c r="S2059" t="s">
        <v>1225</v>
      </c>
      <c r="T2059" t="s">
        <v>5232</v>
      </c>
      <c r="U2059">
        <f t="shared" si="256"/>
        <v>1994</v>
      </c>
      <c r="V2059" t="str">
        <f t="shared" si="260"/>
        <v>01</v>
      </c>
      <c r="W2059" t="str">
        <f t="shared" si="261"/>
        <v>01</v>
      </c>
      <c r="X2059" s="8">
        <f t="shared" si="262"/>
        <v>34335</v>
      </c>
      <c r="Y2059">
        <f t="shared" si="257"/>
        <v>5.0999999999999996</v>
      </c>
      <c r="Z2059" t="str">
        <f t="shared" si="258"/>
        <v>GRUENFARBE</v>
      </c>
      <c r="AA2059" s="9" t="str">
        <f t="shared" si="259"/>
        <v>01.01.1994</v>
      </c>
      <c r="AB2059" s="9" t="str">
        <f t="shared" si="263"/>
        <v>Nein</v>
      </c>
    </row>
    <row r="2060" spans="1:28" x14ac:dyDescent="0.25">
      <c r="A2060" t="s">
        <v>9102</v>
      </c>
      <c r="B2060" t="s">
        <v>2807</v>
      </c>
      <c r="C2060" t="s">
        <v>9096</v>
      </c>
      <c r="D2060" t="s">
        <v>9097</v>
      </c>
      <c r="E2060" t="s">
        <v>5608</v>
      </c>
      <c r="F2060" t="s">
        <v>51</v>
      </c>
      <c r="G2060" t="s">
        <v>594</v>
      </c>
      <c r="H2060" t="s">
        <v>9103</v>
      </c>
      <c r="I2060" s="3" t="s">
        <v>10098</v>
      </c>
      <c r="J2060" t="s">
        <v>54</v>
      </c>
      <c r="K2060" t="s">
        <v>59</v>
      </c>
      <c r="L2060" t="s">
        <v>51</v>
      </c>
      <c r="M2060" t="s">
        <v>51</v>
      </c>
      <c r="N2060" t="s">
        <v>59</v>
      </c>
      <c r="O2060" t="s">
        <v>56</v>
      </c>
      <c r="P2060" t="s">
        <v>74</v>
      </c>
      <c r="Q2060" s="1" t="s">
        <v>9099</v>
      </c>
      <c r="R2060" t="s">
        <v>9104</v>
      </c>
      <c r="S2060" t="s">
        <v>1225</v>
      </c>
      <c r="T2060" t="s">
        <v>9101</v>
      </c>
      <c r="U2060">
        <f t="shared" si="256"/>
        <v>2006</v>
      </c>
      <c r="V2060" t="str">
        <f t="shared" si="260"/>
        <v>12</v>
      </c>
      <c r="W2060" t="str">
        <f t="shared" si="261"/>
        <v>15</v>
      </c>
      <c r="X2060" s="8">
        <f t="shared" si="262"/>
        <v>39066</v>
      </c>
      <c r="Y2060">
        <f t="shared" si="257"/>
        <v>5</v>
      </c>
      <c r="Z2060" t="str">
        <f t="shared" si="258"/>
        <v>GRUENFARBE</v>
      </c>
      <c r="AA2060" s="9" t="str">
        <f t="shared" si="259"/>
        <v>15.12.2006</v>
      </c>
      <c r="AB2060" s="9" t="str">
        <f t="shared" si="263"/>
        <v>Nein</v>
      </c>
    </row>
    <row r="2061" spans="1:28" x14ac:dyDescent="0.25">
      <c r="A2061" t="s">
        <v>9095</v>
      </c>
      <c r="B2061" t="s">
        <v>2807</v>
      </c>
      <c r="C2061" t="s">
        <v>9096</v>
      </c>
      <c r="D2061" t="s">
        <v>9097</v>
      </c>
      <c r="E2061" t="s">
        <v>5608</v>
      </c>
      <c r="F2061" t="s">
        <v>51</v>
      </c>
      <c r="G2061" t="s">
        <v>594</v>
      </c>
      <c r="H2061" t="s">
        <v>9098</v>
      </c>
      <c r="I2061" s="3" t="s">
        <v>10097</v>
      </c>
      <c r="J2061" t="s">
        <v>54</v>
      </c>
      <c r="K2061" t="s">
        <v>59</v>
      </c>
      <c r="L2061" t="s">
        <v>51</v>
      </c>
      <c r="M2061" t="s">
        <v>51</v>
      </c>
      <c r="N2061" t="s">
        <v>59</v>
      </c>
      <c r="O2061" t="s">
        <v>56</v>
      </c>
      <c r="P2061" t="s">
        <v>74</v>
      </c>
      <c r="Q2061" s="1" t="s">
        <v>9099</v>
      </c>
      <c r="R2061" t="s">
        <v>9100</v>
      </c>
      <c r="S2061" t="s">
        <v>1225</v>
      </c>
      <c r="T2061" t="s">
        <v>9101</v>
      </c>
      <c r="U2061">
        <f t="shared" si="256"/>
        <v>2004</v>
      </c>
      <c r="V2061" t="str">
        <f t="shared" si="260"/>
        <v>12</v>
      </c>
      <c r="W2061" t="str">
        <f t="shared" si="261"/>
        <v>21</v>
      </c>
      <c r="X2061" s="8">
        <f t="shared" si="262"/>
        <v>38342</v>
      </c>
      <c r="Y2061">
        <f t="shared" si="257"/>
        <v>5</v>
      </c>
      <c r="Z2061" t="str">
        <f t="shared" si="258"/>
        <v>GRUENFARBE</v>
      </c>
      <c r="AA2061" s="9" t="str">
        <f t="shared" si="259"/>
        <v>21.12.2004</v>
      </c>
      <c r="AB2061" s="9" t="str">
        <f t="shared" si="263"/>
        <v>Nein</v>
      </c>
    </row>
    <row r="2062" spans="1:28" x14ac:dyDescent="0.25">
      <c r="A2062" t="s">
        <v>9105</v>
      </c>
      <c r="B2062" t="s">
        <v>5941</v>
      </c>
      <c r="C2062" t="s">
        <v>5942</v>
      </c>
      <c r="D2062" t="s">
        <v>5943</v>
      </c>
      <c r="E2062" t="s">
        <v>5944</v>
      </c>
      <c r="F2062" t="s">
        <v>5945</v>
      </c>
      <c r="G2062" t="s">
        <v>63</v>
      </c>
      <c r="H2062" t="s">
        <v>9106</v>
      </c>
      <c r="I2062" s="3" t="s">
        <v>9855</v>
      </c>
      <c r="J2062" t="s">
        <v>54</v>
      </c>
      <c r="K2062" t="s">
        <v>185</v>
      </c>
      <c r="L2062" t="s">
        <v>5946</v>
      </c>
      <c r="M2062" t="s">
        <v>1471</v>
      </c>
      <c r="N2062" t="s">
        <v>185</v>
      </c>
      <c r="O2062" t="s">
        <v>74</v>
      </c>
      <c r="P2062" t="s">
        <v>74</v>
      </c>
      <c r="Q2062" s="1" t="s">
        <v>9107</v>
      </c>
      <c r="R2062" t="s">
        <v>5947</v>
      </c>
      <c r="S2062" t="s">
        <v>450</v>
      </c>
      <c r="T2062" t="s">
        <v>471</v>
      </c>
      <c r="U2062">
        <f t="shared" si="256"/>
        <v>1997</v>
      </c>
      <c r="V2062" t="str">
        <f t="shared" si="260"/>
        <v>04</v>
      </c>
      <c r="W2062" t="str">
        <f t="shared" si="261"/>
        <v>01</v>
      </c>
      <c r="X2062" s="8">
        <f t="shared" si="262"/>
        <v>35521</v>
      </c>
      <c r="Y2062">
        <f t="shared" si="257"/>
        <v>4.8</v>
      </c>
      <c r="Z2062" t="str">
        <f t="shared" si="258"/>
        <v>GRUENFARBE</v>
      </c>
      <c r="AA2062" s="9" t="str">
        <f t="shared" si="259"/>
        <v>01.04.1997</v>
      </c>
      <c r="AB2062" s="9" t="str">
        <f t="shared" si="263"/>
        <v>Nein</v>
      </c>
    </row>
    <row r="2063" spans="1:28" x14ac:dyDescent="0.25">
      <c r="A2063" t="s">
        <v>51</v>
      </c>
      <c r="B2063" t="s">
        <v>52</v>
      </c>
      <c r="C2063" t="s">
        <v>51</v>
      </c>
      <c r="D2063" t="s">
        <v>51</v>
      </c>
      <c r="E2063" t="s">
        <v>51</v>
      </c>
      <c r="F2063" t="s">
        <v>51</v>
      </c>
      <c r="G2063" t="s">
        <v>69</v>
      </c>
      <c r="H2063" t="s">
        <v>51</v>
      </c>
      <c r="I2063" s="3" t="s">
        <v>9248</v>
      </c>
      <c r="J2063" t="s">
        <v>54</v>
      </c>
      <c r="K2063" t="s">
        <v>463</v>
      </c>
      <c r="L2063" t="s">
        <v>51</v>
      </c>
      <c r="M2063" t="s">
        <v>51</v>
      </c>
      <c r="N2063" t="s">
        <v>463</v>
      </c>
      <c r="O2063" t="s">
        <v>56</v>
      </c>
      <c r="P2063" t="s">
        <v>51</v>
      </c>
      <c r="Q2063" s="1" t="s">
        <v>9108</v>
      </c>
      <c r="R2063" t="s">
        <v>51</v>
      </c>
      <c r="S2063" t="s">
        <v>51</v>
      </c>
      <c r="T2063" t="s">
        <v>51</v>
      </c>
      <c r="U2063">
        <f t="shared" si="256"/>
        <v>1990</v>
      </c>
      <c r="V2063" t="str">
        <f t="shared" si="260"/>
        <v>01</v>
      </c>
      <c r="W2063" t="str">
        <f t="shared" si="261"/>
        <v>01</v>
      </c>
      <c r="X2063" s="8">
        <f t="shared" si="262"/>
        <v>32874</v>
      </c>
      <c r="Y2063">
        <f t="shared" si="257"/>
        <v>4.7</v>
      </c>
      <c r="Z2063" t="str">
        <f t="shared" si="258"/>
        <v>GRUENFARBE</v>
      </c>
      <c r="AA2063" s="9" t="str">
        <f t="shared" si="259"/>
        <v>01.01.1990</v>
      </c>
      <c r="AB2063" s="9" t="str">
        <f t="shared" si="263"/>
        <v>Nein</v>
      </c>
    </row>
    <row r="2064" spans="1:28" x14ac:dyDescent="0.25">
      <c r="A2064" t="s">
        <v>51</v>
      </c>
      <c r="B2064" t="s">
        <v>52</v>
      </c>
      <c r="C2064" t="s">
        <v>51</v>
      </c>
      <c r="D2064" t="s">
        <v>51</v>
      </c>
      <c r="E2064" t="s">
        <v>51</v>
      </c>
      <c r="F2064" t="s">
        <v>51</v>
      </c>
      <c r="G2064" t="s">
        <v>93</v>
      </c>
      <c r="H2064" t="s">
        <v>51</v>
      </c>
      <c r="I2064" s="3" t="s">
        <v>9248</v>
      </c>
      <c r="J2064" t="s">
        <v>54</v>
      </c>
      <c r="K2064" t="s">
        <v>2958</v>
      </c>
      <c r="L2064" t="s">
        <v>51</v>
      </c>
      <c r="M2064" t="s">
        <v>51</v>
      </c>
      <c r="N2064" t="s">
        <v>2958</v>
      </c>
      <c r="O2064" t="s">
        <v>56</v>
      </c>
      <c r="P2064" t="s">
        <v>51</v>
      </c>
      <c r="Q2064" s="1" t="s">
        <v>9109</v>
      </c>
      <c r="R2064" t="s">
        <v>51</v>
      </c>
      <c r="S2064" t="s">
        <v>51</v>
      </c>
      <c r="T2064" t="s">
        <v>51</v>
      </c>
      <c r="U2064">
        <f t="shared" si="256"/>
        <v>1990</v>
      </c>
      <c r="V2064" t="str">
        <f t="shared" si="260"/>
        <v>01</v>
      </c>
      <c r="W2064" t="str">
        <f t="shared" si="261"/>
        <v>01</v>
      </c>
      <c r="X2064" s="8">
        <f t="shared" si="262"/>
        <v>32874</v>
      </c>
      <c r="Y2064">
        <f t="shared" si="257"/>
        <v>4.5999999999999996</v>
      </c>
      <c r="Z2064" t="str">
        <f t="shared" si="258"/>
        <v>GRUENFARBE</v>
      </c>
      <c r="AA2064" s="9" t="str">
        <f t="shared" si="259"/>
        <v>01.01.1990</v>
      </c>
      <c r="AB2064" s="9" t="str">
        <f t="shared" si="263"/>
        <v>Nein</v>
      </c>
    </row>
    <row r="2065" spans="1:28" x14ac:dyDescent="0.25">
      <c r="A2065" t="s">
        <v>9110</v>
      </c>
      <c r="B2065" t="s">
        <v>9111</v>
      </c>
      <c r="C2065" t="s">
        <v>51</v>
      </c>
      <c r="D2065" t="s">
        <v>9033</v>
      </c>
      <c r="E2065" t="s">
        <v>9034</v>
      </c>
      <c r="F2065" t="s">
        <v>51</v>
      </c>
      <c r="G2065" t="s">
        <v>66</v>
      </c>
      <c r="H2065" t="s">
        <v>51</v>
      </c>
      <c r="I2065" s="3" t="s">
        <v>9594</v>
      </c>
      <c r="J2065" t="s">
        <v>54</v>
      </c>
      <c r="K2065" t="s">
        <v>55</v>
      </c>
      <c r="L2065" t="s">
        <v>51</v>
      </c>
      <c r="M2065" t="s">
        <v>51</v>
      </c>
      <c r="N2065" t="s">
        <v>55</v>
      </c>
      <c r="O2065" t="s">
        <v>56</v>
      </c>
      <c r="P2065" t="s">
        <v>51</v>
      </c>
      <c r="Q2065" s="1" t="s">
        <v>9112</v>
      </c>
      <c r="R2065" t="s">
        <v>51</v>
      </c>
      <c r="S2065" t="s">
        <v>51</v>
      </c>
      <c r="T2065" t="s">
        <v>51</v>
      </c>
      <c r="U2065">
        <f t="shared" si="256"/>
        <v>2012</v>
      </c>
      <c r="V2065" t="str">
        <f t="shared" si="260"/>
        <v>01</v>
      </c>
      <c r="W2065" t="str">
        <f t="shared" si="261"/>
        <v>01</v>
      </c>
      <c r="X2065" s="8">
        <f t="shared" si="262"/>
        <v>40909</v>
      </c>
      <c r="Y2065">
        <f t="shared" si="257"/>
        <v>4.5</v>
      </c>
      <c r="Z2065" t="str">
        <f t="shared" si="258"/>
        <v>GRUENFARBE</v>
      </c>
      <c r="AA2065" s="9" t="str">
        <f t="shared" si="259"/>
        <v>01.01.2012</v>
      </c>
      <c r="AB2065" s="9" t="str">
        <f t="shared" si="263"/>
        <v>Nein</v>
      </c>
    </row>
    <row r="2066" spans="1:28" x14ac:dyDescent="0.25">
      <c r="A2066" t="s">
        <v>9113</v>
      </c>
      <c r="B2066" t="s">
        <v>4773</v>
      </c>
      <c r="C2066" t="s">
        <v>9114</v>
      </c>
      <c r="D2066" t="s">
        <v>4775</v>
      </c>
      <c r="E2066" t="s">
        <v>4776</v>
      </c>
      <c r="F2066" t="s">
        <v>4777</v>
      </c>
      <c r="G2066" t="s">
        <v>61</v>
      </c>
      <c r="H2066" t="s">
        <v>51</v>
      </c>
      <c r="I2066" s="3" t="s">
        <v>10099</v>
      </c>
      <c r="J2066" t="s">
        <v>54</v>
      </c>
      <c r="K2066" t="s">
        <v>91</v>
      </c>
      <c r="L2066" t="s">
        <v>51</v>
      </c>
      <c r="M2066" t="s">
        <v>51</v>
      </c>
      <c r="N2066" t="s">
        <v>91</v>
      </c>
      <c r="O2066" t="s">
        <v>56</v>
      </c>
      <c r="P2066" t="s">
        <v>56</v>
      </c>
      <c r="Q2066" s="1" t="s">
        <v>9112</v>
      </c>
      <c r="R2066" t="s">
        <v>9115</v>
      </c>
      <c r="S2066" t="s">
        <v>1225</v>
      </c>
      <c r="T2066" t="s">
        <v>4779</v>
      </c>
      <c r="U2066">
        <f t="shared" si="256"/>
        <v>2012</v>
      </c>
      <c r="V2066" t="str">
        <f t="shared" si="260"/>
        <v>07</v>
      </c>
      <c r="W2066" t="str">
        <f t="shared" si="261"/>
        <v>23</v>
      </c>
      <c r="X2066" s="8">
        <f t="shared" si="262"/>
        <v>41113</v>
      </c>
      <c r="Y2066">
        <f t="shared" si="257"/>
        <v>4.5</v>
      </c>
      <c r="Z2066" t="str">
        <f t="shared" si="258"/>
        <v>GRUENFARBE</v>
      </c>
      <c r="AA2066" s="9" t="str">
        <f t="shared" si="259"/>
        <v>23.07.2012</v>
      </c>
      <c r="AB2066" s="9" t="str">
        <f t="shared" si="263"/>
        <v>Nein</v>
      </c>
    </row>
    <row r="2067" spans="1:28" x14ac:dyDescent="0.25">
      <c r="A2067" t="s">
        <v>9116</v>
      </c>
      <c r="B2067" t="s">
        <v>8851</v>
      </c>
      <c r="C2067" t="s">
        <v>9117</v>
      </c>
      <c r="D2067" t="s">
        <v>9118</v>
      </c>
      <c r="E2067" t="s">
        <v>3152</v>
      </c>
      <c r="F2067" t="s">
        <v>9119</v>
      </c>
      <c r="G2067" t="s">
        <v>53</v>
      </c>
      <c r="H2067" t="s">
        <v>9117</v>
      </c>
      <c r="I2067" s="3" t="s">
        <v>10100</v>
      </c>
      <c r="J2067" t="s">
        <v>54</v>
      </c>
      <c r="K2067" t="s">
        <v>73</v>
      </c>
      <c r="L2067" t="s">
        <v>51</v>
      </c>
      <c r="M2067" t="s">
        <v>51</v>
      </c>
      <c r="N2067" t="s">
        <v>73</v>
      </c>
      <c r="O2067" t="s">
        <v>74</v>
      </c>
      <c r="P2067" t="s">
        <v>56</v>
      </c>
      <c r="Q2067" s="1" t="s">
        <v>9120</v>
      </c>
      <c r="R2067" t="s">
        <v>9119</v>
      </c>
      <c r="S2067" t="s">
        <v>1225</v>
      </c>
      <c r="T2067" t="s">
        <v>8857</v>
      </c>
      <c r="U2067">
        <f t="shared" si="256"/>
        <v>2012</v>
      </c>
      <c r="V2067" t="str">
        <f t="shared" si="260"/>
        <v>12</v>
      </c>
      <c r="W2067" t="str">
        <f t="shared" si="261"/>
        <v>20</v>
      </c>
      <c r="X2067" s="8">
        <f t="shared" si="262"/>
        <v>41263</v>
      </c>
      <c r="Y2067">
        <f t="shared" si="257"/>
        <v>4.3</v>
      </c>
      <c r="Z2067" t="str">
        <f t="shared" si="258"/>
        <v>GRUENFARBE</v>
      </c>
      <c r="AA2067" s="9" t="str">
        <f t="shared" si="259"/>
        <v>20.12.2012</v>
      </c>
      <c r="AB2067" s="9" t="str">
        <f t="shared" si="263"/>
        <v>Nein</v>
      </c>
    </row>
    <row r="2068" spans="1:28" x14ac:dyDescent="0.25">
      <c r="A2068" t="s">
        <v>9121</v>
      </c>
      <c r="B2068" t="s">
        <v>3923</v>
      </c>
      <c r="C2068" t="s">
        <v>3924</v>
      </c>
      <c r="D2068" t="s">
        <v>3925</v>
      </c>
      <c r="E2068" t="s">
        <v>262</v>
      </c>
      <c r="F2068" t="s">
        <v>3926</v>
      </c>
      <c r="G2068" t="s">
        <v>61</v>
      </c>
      <c r="H2068" t="s">
        <v>9122</v>
      </c>
      <c r="I2068" s="3" t="s">
        <v>10101</v>
      </c>
      <c r="J2068" t="s">
        <v>54</v>
      </c>
      <c r="K2068" t="s">
        <v>1281</v>
      </c>
      <c r="L2068" t="s">
        <v>51</v>
      </c>
      <c r="M2068" t="s">
        <v>51</v>
      </c>
      <c r="N2068" t="s">
        <v>1281</v>
      </c>
      <c r="O2068" t="s">
        <v>74</v>
      </c>
      <c r="P2068" t="s">
        <v>56</v>
      </c>
      <c r="Q2068" s="1" t="s">
        <v>9120</v>
      </c>
      <c r="R2068" t="s">
        <v>3929</v>
      </c>
      <c r="S2068" t="s">
        <v>1225</v>
      </c>
      <c r="T2068" t="s">
        <v>9123</v>
      </c>
      <c r="U2068">
        <f t="shared" si="256"/>
        <v>2012</v>
      </c>
      <c r="V2068" t="str">
        <f t="shared" si="260"/>
        <v>08</v>
      </c>
      <c r="W2068" t="str">
        <f t="shared" si="261"/>
        <v>13</v>
      </c>
      <c r="X2068" s="8">
        <f t="shared" si="262"/>
        <v>41134</v>
      </c>
      <c r="Y2068">
        <f t="shared" si="257"/>
        <v>4.3</v>
      </c>
      <c r="Z2068" t="str">
        <f t="shared" si="258"/>
        <v>GRUENFARBE</v>
      </c>
      <c r="AA2068" s="9" t="str">
        <f t="shared" si="259"/>
        <v>13.08.2012</v>
      </c>
      <c r="AB2068" s="9" t="str">
        <f t="shared" si="263"/>
        <v>Nein</v>
      </c>
    </row>
    <row r="2069" spans="1:28" x14ac:dyDescent="0.25">
      <c r="A2069" t="s">
        <v>9124</v>
      </c>
      <c r="B2069" t="s">
        <v>9087</v>
      </c>
      <c r="C2069" t="s">
        <v>9125</v>
      </c>
      <c r="D2069" t="s">
        <v>9089</v>
      </c>
      <c r="E2069" t="s">
        <v>611</v>
      </c>
      <c r="F2069" t="s">
        <v>9090</v>
      </c>
      <c r="G2069" t="s">
        <v>53</v>
      </c>
      <c r="H2069" t="s">
        <v>51</v>
      </c>
      <c r="I2069" s="3" t="s">
        <v>9591</v>
      </c>
      <c r="J2069" t="s">
        <v>54</v>
      </c>
      <c r="K2069" t="s">
        <v>73</v>
      </c>
      <c r="L2069" t="s">
        <v>51</v>
      </c>
      <c r="M2069" t="s">
        <v>51</v>
      </c>
      <c r="N2069" t="s">
        <v>73</v>
      </c>
      <c r="O2069" t="s">
        <v>172</v>
      </c>
      <c r="P2069" t="s">
        <v>419</v>
      </c>
      <c r="Q2069" s="1" t="s">
        <v>9126</v>
      </c>
      <c r="R2069" t="s">
        <v>9092</v>
      </c>
      <c r="S2069" t="s">
        <v>1225</v>
      </c>
      <c r="T2069" t="s">
        <v>5232</v>
      </c>
      <c r="U2069">
        <f t="shared" si="256"/>
        <v>1993</v>
      </c>
      <c r="V2069" t="str">
        <f t="shared" si="260"/>
        <v>01</v>
      </c>
      <c r="W2069" t="str">
        <f t="shared" si="261"/>
        <v>01</v>
      </c>
      <c r="X2069" s="8">
        <f t="shared" si="262"/>
        <v>33970</v>
      </c>
      <c r="Y2069">
        <f t="shared" si="257"/>
        <v>4.2</v>
      </c>
      <c r="Z2069" t="str">
        <f t="shared" si="258"/>
        <v>GRUENFARBE</v>
      </c>
      <c r="AA2069" s="9" t="str">
        <f t="shared" si="259"/>
        <v>01.01.1993</v>
      </c>
      <c r="AB2069" s="9" t="str">
        <f t="shared" si="263"/>
        <v>Nein</v>
      </c>
    </row>
    <row r="2070" spans="1:28" x14ac:dyDescent="0.25">
      <c r="A2070" t="s">
        <v>9127</v>
      </c>
      <c r="B2070" t="s">
        <v>9087</v>
      </c>
      <c r="C2070" t="s">
        <v>9128</v>
      </c>
      <c r="D2070" t="s">
        <v>9089</v>
      </c>
      <c r="E2070" t="s">
        <v>611</v>
      </c>
      <c r="F2070" t="s">
        <v>9090</v>
      </c>
      <c r="G2070" t="s">
        <v>53</v>
      </c>
      <c r="H2070" t="s">
        <v>51</v>
      </c>
      <c r="I2070" s="3" t="s">
        <v>9591</v>
      </c>
      <c r="J2070" t="s">
        <v>54</v>
      </c>
      <c r="K2070" t="s">
        <v>73</v>
      </c>
      <c r="L2070" t="s">
        <v>51</v>
      </c>
      <c r="M2070" t="s">
        <v>51</v>
      </c>
      <c r="N2070" t="s">
        <v>73</v>
      </c>
      <c r="O2070" t="s">
        <v>172</v>
      </c>
      <c r="P2070" t="s">
        <v>419</v>
      </c>
      <c r="Q2070" s="1" t="s">
        <v>9126</v>
      </c>
      <c r="R2070" t="s">
        <v>9092</v>
      </c>
      <c r="S2070" t="s">
        <v>1225</v>
      </c>
      <c r="T2070" t="s">
        <v>5232</v>
      </c>
      <c r="U2070">
        <f t="shared" si="256"/>
        <v>1993</v>
      </c>
      <c r="V2070" t="str">
        <f t="shared" si="260"/>
        <v>01</v>
      </c>
      <c r="W2070" t="str">
        <f t="shared" si="261"/>
        <v>01</v>
      </c>
      <c r="X2070" s="8">
        <f t="shared" si="262"/>
        <v>33970</v>
      </c>
      <c r="Y2070">
        <f t="shared" si="257"/>
        <v>4.2</v>
      </c>
      <c r="Z2070" t="str">
        <f t="shared" si="258"/>
        <v>GRUENFARBE</v>
      </c>
      <c r="AA2070" s="9" t="str">
        <f t="shared" si="259"/>
        <v>01.01.1993</v>
      </c>
      <c r="AB2070" s="9" t="str">
        <f t="shared" si="263"/>
        <v>Nein</v>
      </c>
    </row>
    <row r="2071" spans="1:28" x14ac:dyDescent="0.25">
      <c r="A2071" t="s">
        <v>9131</v>
      </c>
      <c r="B2071" t="s">
        <v>51</v>
      </c>
      <c r="C2071" t="s">
        <v>51</v>
      </c>
      <c r="D2071" t="s">
        <v>1847</v>
      </c>
      <c r="E2071" t="s">
        <v>8713</v>
      </c>
      <c r="F2071" t="s">
        <v>51</v>
      </c>
      <c r="G2071" t="s">
        <v>79</v>
      </c>
      <c r="H2071" t="s">
        <v>51</v>
      </c>
      <c r="I2071" s="3" t="s">
        <v>9274</v>
      </c>
      <c r="J2071" t="s">
        <v>54</v>
      </c>
      <c r="K2071" t="s">
        <v>59</v>
      </c>
      <c r="L2071" t="s">
        <v>51</v>
      </c>
      <c r="M2071" t="s">
        <v>51</v>
      </c>
      <c r="N2071" t="s">
        <v>59</v>
      </c>
      <c r="O2071" t="s">
        <v>56</v>
      </c>
      <c r="P2071" t="s">
        <v>51</v>
      </c>
      <c r="Q2071" s="1" t="s">
        <v>9130</v>
      </c>
      <c r="R2071" t="s">
        <v>51</v>
      </c>
      <c r="S2071" t="s">
        <v>450</v>
      </c>
      <c r="T2071" t="s">
        <v>1552</v>
      </c>
      <c r="U2071">
        <f t="shared" si="256"/>
        <v>2007</v>
      </c>
      <c r="V2071" t="str">
        <f t="shared" si="260"/>
        <v>01</v>
      </c>
      <c r="W2071" t="str">
        <f t="shared" si="261"/>
        <v>01</v>
      </c>
      <c r="X2071" s="8">
        <f t="shared" si="262"/>
        <v>39083</v>
      </c>
      <c r="Y2071">
        <f t="shared" si="257"/>
        <v>4</v>
      </c>
      <c r="Z2071" t="str">
        <f t="shared" si="258"/>
        <v>GRUENFARBE</v>
      </c>
      <c r="AA2071" s="9" t="str">
        <f t="shared" si="259"/>
        <v>01.01.2007</v>
      </c>
      <c r="AB2071" s="9" t="str">
        <f t="shared" si="263"/>
        <v>Nein</v>
      </c>
    </row>
    <row r="2072" spans="1:28" x14ac:dyDescent="0.25">
      <c r="A2072" t="s">
        <v>9129</v>
      </c>
      <c r="B2072" t="s">
        <v>8815</v>
      </c>
      <c r="C2072" t="s">
        <v>1886</v>
      </c>
      <c r="D2072" t="s">
        <v>1887</v>
      </c>
      <c r="E2072" t="s">
        <v>5588</v>
      </c>
      <c r="F2072" t="s">
        <v>51</v>
      </c>
      <c r="G2072" t="s">
        <v>66</v>
      </c>
      <c r="H2072" t="s">
        <v>51</v>
      </c>
      <c r="I2072" s="3" t="s">
        <v>9642</v>
      </c>
      <c r="J2072" t="s">
        <v>54</v>
      </c>
      <c r="K2072" t="s">
        <v>59</v>
      </c>
      <c r="L2072" t="s">
        <v>51</v>
      </c>
      <c r="M2072" t="s">
        <v>51</v>
      </c>
      <c r="N2072" t="s">
        <v>59</v>
      </c>
      <c r="O2072" t="s">
        <v>56</v>
      </c>
      <c r="P2072" t="s">
        <v>74</v>
      </c>
      <c r="Q2072" s="1" t="s">
        <v>9130</v>
      </c>
      <c r="R2072" t="s">
        <v>8818</v>
      </c>
      <c r="S2072" t="s">
        <v>450</v>
      </c>
      <c r="T2072" t="s">
        <v>1356</v>
      </c>
      <c r="U2072">
        <f t="shared" si="256"/>
        <v>2000</v>
      </c>
      <c r="V2072" t="str">
        <f t="shared" si="260"/>
        <v>01</v>
      </c>
      <c r="W2072" t="str">
        <f t="shared" si="261"/>
        <v>01</v>
      </c>
      <c r="X2072" s="8">
        <f t="shared" si="262"/>
        <v>36526</v>
      </c>
      <c r="Y2072">
        <f t="shared" si="257"/>
        <v>4</v>
      </c>
      <c r="Z2072" t="str">
        <f t="shared" si="258"/>
        <v>GRUENFARBE</v>
      </c>
      <c r="AA2072" s="9" t="str">
        <f t="shared" si="259"/>
        <v>01.01.2000</v>
      </c>
      <c r="AB2072" s="9" t="str">
        <f t="shared" si="263"/>
        <v>Nein</v>
      </c>
    </row>
    <row r="2073" spans="1:28" x14ac:dyDescent="0.25">
      <c r="A2073" t="s">
        <v>9132</v>
      </c>
      <c r="B2073" t="s">
        <v>7055</v>
      </c>
      <c r="C2073" t="s">
        <v>7056</v>
      </c>
      <c r="D2073" t="s">
        <v>7057</v>
      </c>
      <c r="E2073" t="s">
        <v>7058</v>
      </c>
      <c r="F2073" t="s">
        <v>9133</v>
      </c>
      <c r="G2073" t="s">
        <v>61</v>
      </c>
      <c r="H2073" t="s">
        <v>51</v>
      </c>
      <c r="I2073" s="4" t="s">
        <v>10102</v>
      </c>
      <c r="J2073" t="s">
        <v>54</v>
      </c>
      <c r="K2073" t="s">
        <v>73</v>
      </c>
      <c r="L2073" t="s">
        <v>51</v>
      </c>
      <c r="M2073" t="s">
        <v>51</v>
      </c>
      <c r="N2073" t="s">
        <v>73</v>
      </c>
      <c r="O2073" t="s">
        <v>74</v>
      </c>
      <c r="P2073" t="s">
        <v>56</v>
      </c>
      <c r="Q2073" s="1" t="s">
        <v>9130</v>
      </c>
      <c r="R2073" t="s">
        <v>51</v>
      </c>
      <c r="S2073" t="s">
        <v>1225</v>
      </c>
      <c r="T2073" t="s">
        <v>1316</v>
      </c>
      <c r="U2073">
        <f t="shared" si="256"/>
        <v>1977</v>
      </c>
      <c r="V2073" t="str">
        <f t="shared" si="260"/>
        <v>07</v>
      </c>
      <c r="W2073" t="str">
        <f t="shared" si="261"/>
        <v>07</v>
      </c>
      <c r="X2073" s="8">
        <f t="shared" si="262"/>
        <v>28313</v>
      </c>
      <c r="Y2073">
        <f t="shared" si="257"/>
        <v>4</v>
      </c>
      <c r="Z2073" t="str">
        <f t="shared" si="258"/>
        <v>ROTFARBE</v>
      </c>
      <c r="AA2073" s="9" t="str">
        <f t="shared" si="259"/>
        <v>07.07.1977</v>
      </c>
      <c r="AB2073" s="9" t="str">
        <f t="shared" si="263"/>
        <v>Nein</v>
      </c>
    </row>
    <row r="2074" spans="1:28" x14ac:dyDescent="0.25">
      <c r="A2074" t="s">
        <v>9134</v>
      </c>
      <c r="B2074" t="s">
        <v>9135</v>
      </c>
      <c r="C2074" t="s">
        <v>51</v>
      </c>
      <c r="D2074" t="s">
        <v>9033</v>
      </c>
      <c r="E2074" t="s">
        <v>9034</v>
      </c>
      <c r="F2074" t="s">
        <v>51</v>
      </c>
      <c r="G2074" t="s">
        <v>66</v>
      </c>
      <c r="H2074" t="s">
        <v>51</v>
      </c>
      <c r="I2074" s="3" t="s">
        <v>9594</v>
      </c>
      <c r="J2074" t="s">
        <v>54</v>
      </c>
      <c r="K2074" t="s">
        <v>55</v>
      </c>
      <c r="L2074" t="s">
        <v>51</v>
      </c>
      <c r="M2074" t="s">
        <v>51</v>
      </c>
      <c r="N2074" t="s">
        <v>55</v>
      </c>
      <c r="O2074" t="s">
        <v>56</v>
      </c>
      <c r="P2074" t="s">
        <v>51</v>
      </c>
      <c r="Q2074" s="1" t="s">
        <v>9136</v>
      </c>
      <c r="R2074" t="s">
        <v>51</v>
      </c>
      <c r="S2074" t="s">
        <v>51</v>
      </c>
      <c r="T2074" t="s">
        <v>51</v>
      </c>
      <c r="U2074">
        <f t="shared" si="256"/>
        <v>2012</v>
      </c>
      <c r="V2074" t="str">
        <f t="shared" si="260"/>
        <v>01</v>
      </c>
      <c r="W2074" t="str">
        <f t="shared" si="261"/>
        <v>01</v>
      </c>
      <c r="X2074" s="8">
        <f t="shared" si="262"/>
        <v>40909</v>
      </c>
      <c r="Y2074">
        <f t="shared" si="257"/>
        <v>3.8</v>
      </c>
      <c r="Z2074" t="str">
        <f t="shared" si="258"/>
        <v>GRUENFARBE</v>
      </c>
      <c r="AA2074" s="9" t="str">
        <f t="shared" si="259"/>
        <v>01.01.2012</v>
      </c>
      <c r="AB2074" s="9" t="str">
        <f t="shared" si="263"/>
        <v>Nein</v>
      </c>
    </row>
    <row r="2075" spans="1:28" x14ac:dyDescent="0.25">
      <c r="A2075" t="s">
        <v>9137</v>
      </c>
      <c r="B2075" t="s">
        <v>51</v>
      </c>
      <c r="C2075" t="s">
        <v>51</v>
      </c>
      <c r="D2075" t="s">
        <v>8916</v>
      </c>
      <c r="E2075" t="s">
        <v>8917</v>
      </c>
      <c r="F2075" t="s">
        <v>51</v>
      </c>
      <c r="G2075" t="s">
        <v>93</v>
      </c>
      <c r="H2075" t="s">
        <v>51</v>
      </c>
      <c r="I2075" s="3" t="s">
        <v>9601</v>
      </c>
      <c r="J2075" t="s">
        <v>54</v>
      </c>
      <c r="K2075" t="s">
        <v>59</v>
      </c>
      <c r="L2075" t="s">
        <v>51</v>
      </c>
      <c r="M2075" t="s">
        <v>51</v>
      </c>
      <c r="N2075" t="s">
        <v>59</v>
      </c>
      <c r="O2075" t="s">
        <v>56</v>
      </c>
      <c r="P2075" t="s">
        <v>51</v>
      </c>
      <c r="Q2075" s="1" t="s">
        <v>9136</v>
      </c>
      <c r="R2075" t="s">
        <v>51</v>
      </c>
      <c r="S2075" t="s">
        <v>1225</v>
      </c>
      <c r="T2075" t="s">
        <v>1192</v>
      </c>
      <c r="U2075">
        <f t="shared" si="256"/>
        <v>2002</v>
      </c>
      <c r="V2075" t="str">
        <f t="shared" si="260"/>
        <v>01</v>
      </c>
      <c r="W2075" t="str">
        <f t="shared" si="261"/>
        <v>01</v>
      </c>
      <c r="X2075" s="8">
        <f t="shared" si="262"/>
        <v>37257</v>
      </c>
      <c r="Y2075">
        <f t="shared" si="257"/>
        <v>3.8</v>
      </c>
      <c r="Z2075" t="str">
        <f t="shared" si="258"/>
        <v>GRUENFARBE</v>
      </c>
      <c r="AA2075" s="9" t="str">
        <f t="shared" si="259"/>
        <v>01.01.2002</v>
      </c>
      <c r="AB2075" s="9" t="str">
        <f t="shared" si="263"/>
        <v>Nein</v>
      </c>
    </row>
    <row r="2076" spans="1:28" x14ac:dyDescent="0.25">
      <c r="A2076" t="s">
        <v>9138</v>
      </c>
      <c r="B2076" t="s">
        <v>9139</v>
      </c>
      <c r="C2076" t="s">
        <v>51</v>
      </c>
      <c r="D2076" t="s">
        <v>3910</v>
      </c>
      <c r="E2076" t="s">
        <v>3911</v>
      </c>
      <c r="F2076" t="s">
        <v>51</v>
      </c>
      <c r="G2076" t="s">
        <v>63</v>
      </c>
      <c r="H2076" t="s">
        <v>51</v>
      </c>
      <c r="I2076" s="3" t="s">
        <v>10103</v>
      </c>
      <c r="J2076" t="s">
        <v>54</v>
      </c>
      <c r="K2076" t="s">
        <v>59</v>
      </c>
      <c r="L2076" t="s">
        <v>51</v>
      </c>
      <c r="M2076" t="s">
        <v>51</v>
      </c>
      <c r="N2076" t="s">
        <v>59</v>
      </c>
      <c r="O2076" t="s">
        <v>56</v>
      </c>
      <c r="P2076" t="s">
        <v>51</v>
      </c>
      <c r="Q2076" s="1" t="s">
        <v>9140</v>
      </c>
      <c r="R2076" t="s">
        <v>9141</v>
      </c>
      <c r="S2076" t="s">
        <v>1225</v>
      </c>
      <c r="T2076" t="s">
        <v>6172</v>
      </c>
      <c r="U2076">
        <f t="shared" si="256"/>
        <v>2003</v>
      </c>
      <c r="V2076" t="str">
        <f t="shared" si="260"/>
        <v>02</v>
      </c>
      <c r="W2076" t="str">
        <f t="shared" si="261"/>
        <v>12</v>
      </c>
      <c r="X2076" s="8">
        <f t="shared" si="262"/>
        <v>37664</v>
      </c>
      <c r="Y2076">
        <f t="shared" si="257"/>
        <v>3.6</v>
      </c>
      <c r="Z2076" t="str">
        <f t="shared" si="258"/>
        <v>GRUENFARBE</v>
      </c>
      <c r="AA2076" s="9" t="str">
        <f t="shared" si="259"/>
        <v>12.02.2003</v>
      </c>
      <c r="AB2076" s="9" t="str">
        <f t="shared" si="263"/>
        <v>Nein</v>
      </c>
    </row>
    <row r="2077" spans="1:28" x14ac:dyDescent="0.25">
      <c r="A2077" t="s">
        <v>51</v>
      </c>
      <c r="B2077" t="s">
        <v>52</v>
      </c>
      <c r="C2077" t="s">
        <v>51</v>
      </c>
      <c r="D2077" t="s">
        <v>51</v>
      </c>
      <c r="E2077" t="s">
        <v>51</v>
      </c>
      <c r="F2077" t="s">
        <v>51</v>
      </c>
      <c r="G2077" t="s">
        <v>66</v>
      </c>
      <c r="H2077" t="s">
        <v>51</v>
      </c>
      <c r="I2077" s="3" t="s">
        <v>9248</v>
      </c>
      <c r="J2077" t="s">
        <v>54</v>
      </c>
      <c r="K2077" t="s">
        <v>463</v>
      </c>
      <c r="L2077" t="s">
        <v>51</v>
      </c>
      <c r="M2077" t="s">
        <v>51</v>
      </c>
      <c r="N2077" t="s">
        <v>463</v>
      </c>
      <c r="O2077" t="s">
        <v>56</v>
      </c>
      <c r="P2077" t="s">
        <v>51</v>
      </c>
      <c r="Q2077" s="1" t="s">
        <v>9140</v>
      </c>
      <c r="R2077" t="s">
        <v>51</v>
      </c>
      <c r="S2077" t="s">
        <v>51</v>
      </c>
      <c r="T2077" t="s">
        <v>51</v>
      </c>
      <c r="U2077">
        <f t="shared" si="256"/>
        <v>1990</v>
      </c>
      <c r="V2077" t="str">
        <f t="shared" si="260"/>
        <v>01</v>
      </c>
      <c r="W2077" t="str">
        <f t="shared" si="261"/>
        <v>01</v>
      </c>
      <c r="X2077" s="8">
        <f t="shared" si="262"/>
        <v>32874</v>
      </c>
      <c r="Y2077">
        <f t="shared" si="257"/>
        <v>3.6</v>
      </c>
      <c r="Z2077" t="str">
        <f t="shared" si="258"/>
        <v>GRUENFARBE</v>
      </c>
      <c r="AA2077" s="9" t="str">
        <f t="shared" si="259"/>
        <v>01.01.1990</v>
      </c>
      <c r="AB2077" s="9" t="str">
        <f t="shared" si="263"/>
        <v>Nein</v>
      </c>
    </row>
    <row r="2078" spans="1:28" x14ac:dyDescent="0.25">
      <c r="A2078" t="s">
        <v>9142</v>
      </c>
      <c r="B2078" t="s">
        <v>1728</v>
      </c>
      <c r="C2078" t="s">
        <v>1729</v>
      </c>
      <c r="D2078" t="s">
        <v>1730</v>
      </c>
      <c r="E2078" t="s">
        <v>1731</v>
      </c>
      <c r="F2078" t="s">
        <v>1732</v>
      </c>
      <c r="G2078" t="s">
        <v>53</v>
      </c>
      <c r="H2078" t="s">
        <v>9143</v>
      </c>
      <c r="I2078" s="4" t="s">
        <v>9447</v>
      </c>
      <c r="J2078" t="s">
        <v>54</v>
      </c>
      <c r="K2078" t="s">
        <v>463</v>
      </c>
      <c r="L2078" t="s">
        <v>51</v>
      </c>
      <c r="M2078" t="s">
        <v>51</v>
      </c>
      <c r="N2078" t="s">
        <v>463</v>
      </c>
      <c r="O2078" t="s">
        <v>56</v>
      </c>
      <c r="P2078" t="s">
        <v>74</v>
      </c>
      <c r="Q2078" s="1" t="s">
        <v>9144</v>
      </c>
      <c r="R2078" t="s">
        <v>9145</v>
      </c>
      <c r="S2078" t="s">
        <v>1225</v>
      </c>
      <c r="T2078" t="s">
        <v>616</v>
      </c>
      <c r="U2078">
        <f t="shared" si="256"/>
        <v>1955</v>
      </c>
      <c r="V2078" t="str">
        <f t="shared" si="260"/>
        <v>01</v>
      </c>
      <c r="W2078" t="str">
        <f t="shared" si="261"/>
        <v>01</v>
      </c>
      <c r="X2078" s="8">
        <f t="shared" si="262"/>
        <v>20090</v>
      </c>
      <c r="Y2078">
        <f t="shared" si="257"/>
        <v>3.3</v>
      </c>
      <c r="Z2078" t="str">
        <f t="shared" si="258"/>
        <v>ROTFARBE</v>
      </c>
      <c r="AA2078" s="9" t="str">
        <f t="shared" si="259"/>
        <v>01.01.1955</v>
      </c>
      <c r="AB2078" s="9" t="str">
        <f t="shared" si="263"/>
        <v>Nein</v>
      </c>
    </row>
    <row r="2079" spans="1:28" x14ac:dyDescent="0.25">
      <c r="A2079" t="s">
        <v>9146</v>
      </c>
      <c r="B2079" t="s">
        <v>3923</v>
      </c>
      <c r="C2079" t="s">
        <v>3924</v>
      </c>
      <c r="D2079" t="s">
        <v>3925</v>
      </c>
      <c r="E2079" t="s">
        <v>262</v>
      </c>
      <c r="F2079" t="s">
        <v>3926</v>
      </c>
      <c r="G2079" t="s">
        <v>61</v>
      </c>
      <c r="H2079" t="s">
        <v>9147</v>
      </c>
      <c r="I2079" s="3" t="s">
        <v>10104</v>
      </c>
      <c r="J2079" t="s">
        <v>54</v>
      </c>
      <c r="K2079" t="s">
        <v>1281</v>
      </c>
      <c r="L2079" t="s">
        <v>51</v>
      </c>
      <c r="M2079" t="s">
        <v>51</v>
      </c>
      <c r="N2079" t="s">
        <v>1281</v>
      </c>
      <c r="O2079" t="s">
        <v>74</v>
      </c>
      <c r="P2079" t="s">
        <v>56</v>
      </c>
      <c r="Q2079" s="1" t="s">
        <v>9148</v>
      </c>
      <c r="R2079" t="s">
        <v>3929</v>
      </c>
      <c r="S2079" t="s">
        <v>1225</v>
      </c>
      <c r="T2079" t="s">
        <v>9123</v>
      </c>
      <c r="U2079">
        <f t="shared" si="256"/>
        <v>2012</v>
      </c>
      <c r="V2079" t="str">
        <f t="shared" si="260"/>
        <v>06</v>
      </c>
      <c r="W2079" t="str">
        <f t="shared" si="261"/>
        <v>14</v>
      </c>
      <c r="X2079" s="8">
        <f t="shared" si="262"/>
        <v>41074</v>
      </c>
      <c r="Y2079">
        <f t="shared" si="257"/>
        <v>3.1</v>
      </c>
      <c r="Z2079" t="str">
        <f t="shared" si="258"/>
        <v>GRUENFARBE</v>
      </c>
      <c r="AA2079" s="9" t="str">
        <f t="shared" si="259"/>
        <v>14.06.2012</v>
      </c>
      <c r="AB2079" s="9" t="str">
        <f t="shared" si="263"/>
        <v>Nein</v>
      </c>
    </row>
    <row r="2080" spans="1:28" x14ac:dyDescent="0.25">
      <c r="A2080" t="s">
        <v>51</v>
      </c>
      <c r="B2080" t="s">
        <v>52</v>
      </c>
      <c r="C2080" t="s">
        <v>51</v>
      </c>
      <c r="D2080" t="s">
        <v>51</v>
      </c>
      <c r="E2080" t="s">
        <v>51</v>
      </c>
      <c r="F2080" t="s">
        <v>51</v>
      </c>
      <c r="G2080" t="s">
        <v>69</v>
      </c>
      <c r="H2080" t="s">
        <v>51</v>
      </c>
      <c r="I2080" s="3" t="s">
        <v>9248</v>
      </c>
      <c r="J2080" t="s">
        <v>54</v>
      </c>
      <c r="K2080" t="s">
        <v>2014</v>
      </c>
      <c r="L2080" t="s">
        <v>51</v>
      </c>
      <c r="M2080" t="s">
        <v>51</v>
      </c>
      <c r="N2080" t="s">
        <v>2014</v>
      </c>
      <c r="O2080" t="s">
        <v>56</v>
      </c>
      <c r="P2080" t="s">
        <v>51</v>
      </c>
      <c r="Q2080" s="1" t="s">
        <v>9148</v>
      </c>
      <c r="R2080" t="s">
        <v>51</v>
      </c>
      <c r="S2080" t="s">
        <v>51</v>
      </c>
      <c r="T2080" t="s">
        <v>51</v>
      </c>
      <c r="U2080">
        <f t="shared" si="256"/>
        <v>1990</v>
      </c>
      <c r="V2080" t="str">
        <f t="shared" si="260"/>
        <v>01</v>
      </c>
      <c r="W2080" t="str">
        <f t="shared" si="261"/>
        <v>01</v>
      </c>
      <c r="X2080" s="8">
        <f t="shared" si="262"/>
        <v>32874</v>
      </c>
      <c r="Y2080">
        <f t="shared" si="257"/>
        <v>3.1</v>
      </c>
      <c r="Z2080" t="str">
        <f t="shared" si="258"/>
        <v>GRUENFARBE</v>
      </c>
      <c r="AA2080" s="9" t="str">
        <f t="shared" si="259"/>
        <v>01.01.1990</v>
      </c>
      <c r="AB2080" s="9" t="str">
        <f t="shared" si="263"/>
        <v>Nein</v>
      </c>
    </row>
    <row r="2081" spans="1:28" x14ac:dyDescent="0.25">
      <c r="A2081" t="s">
        <v>9149</v>
      </c>
      <c r="B2081" t="s">
        <v>9150</v>
      </c>
      <c r="C2081" t="s">
        <v>51</v>
      </c>
      <c r="D2081" t="s">
        <v>9033</v>
      </c>
      <c r="E2081" t="s">
        <v>9034</v>
      </c>
      <c r="F2081" t="s">
        <v>51</v>
      </c>
      <c r="G2081" t="s">
        <v>66</v>
      </c>
      <c r="H2081" t="s">
        <v>51</v>
      </c>
      <c r="I2081" s="3" t="s">
        <v>9594</v>
      </c>
      <c r="J2081" t="s">
        <v>54</v>
      </c>
      <c r="K2081" t="s">
        <v>55</v>
      </c>
      <c r="L2081" t="s">
        <v>51</v>
      </c>
      <c r="M2081" t="s">
        <v>51</v>
      </c>
      <c r="N2081" t="s">
        <v>55</v>
      </c>
      <c r="O2081" t="s">
        <v>56</v>
      </c>
      <c r="P2081" t="s">
        <v>51</v>
      </c>
      <c r="Q2081" s="1" t="s">
        <v>9151</v>
      </c>
      <c r="R2081" t="s">
        <v>51</v>
      </c>
      <c r="S2081" t="s">
        <v>51</v>
      </c>
      <c r="T2081" t="s">
        <v>51</v>
      </c>
      <c r="U2081">
        <f t="shared" si="256"/>
        <v>2012</v>
      </c>
      <c r="V2081" t="str">
        <f t="shared" si="260"/>
        <v>01</v>
      </c>
      <c r="W2081" t="str">
        <f t="shared" si="261"/>
        <v>01</v>
      </c>
      <c r="X2081" s="8">
        <f t="shared" si="262"/>
        <v>40909</v>
      </c>
      <c r="Y2081">
        <f t="shared" si="257"/>
        <v>3</v>
      </c>
      <c r="Z2081" t="str">
        <f t="shared" si="258"/>
        <v>GRUENFARBE</v>
      </c>
      <c r="AA2081" s="9" t="str">
        <f t="shared" si="259"/>
        <v>01.01.2012</v>
      </c>
      <c r="AB2081" s="9" t="str">
        <f t="shared" si="263"/>
        <v>Nein</v>
      </c>
    </row>
    <row r="2082" spans="1:28" x14ac:dyDescent="0.25">
      <c r="A2082" t="s">
        <v>9152</v>
      </c>
      <c r="B2082" t="s">
        <v>8633</v>
      </c>
      <c r="C2082" t="s">
        <v>1866</v>
      </c>
      <c r="D2082" t="s">
        <v>8634</v>
      </c>
      <c r="E2082" t="s">
        <v>206</v>
      </c>
      <c r="F2082" t="s">
        <v>8635</v>
      </c>
      <c r="G2082" t="s">
        <v>63</v>
      </c>
      <c r="H2082" t="s">
        <v>9153</v>
      </c>
      <c r="I2082" s="3" t="s">
        <v>10105</v>
      </c>
      <c r="J2082" t="s">
        <v>54</v>
      </c>
      <c r="K2082" t="s">
        <v>73</v>
      </c>
      <c r="L2082" t="s">
        <v>51</v>
      </c>
      <c r="M2082" t="s">
        <v>51</v>
      </c>
      <c r="N2082" t="s">
        <v>73</v>
      </c>
      <c r="O2082" t="s">
        <v>74</v>
      </c>
      <c r="P2082" t="s">
        <v>56</v>
      </c>
      <c r="Q2082" s="1" t="s">
        <v>9151</v>
      </c>
      <c r="R2082" t="s">
        <v>8637</v>
      </c>
      <c r="S2082" t="s">
        <v>1225</v>
      </c>
      <c r="T2082" t="s">
        <v>471</v>
      </c>
      <c r="U2082">
        <f t="shared" si="256"/>
        <v>1995</v>
      </c>
      <c r="V2082" t="str">
        <f t="shared" si="260"/>
        <v>02</v>
      </c>
      <c r="W2082" t="str">
        <f t="shared" si="261"/>
        <v>01</v>
      </c>
      <c r="X2082" s="8">
        <f t="shared" si="262"/>
        <v>34731</v>
      </c>
      <c r="Y2082">
        <f t="shared" si="257"/>
        <v>3</v>
      </c>
      <c r="Z2082" t="str">
        <f t="shared" si="258"/>
        <v>GRUENFARBE</v>
      </c>
      <c r="AA2082" s="9" t="str">
        <f t="shared" si="259"/>
        <v>01.02.1995</v>
      </c>
      <c r="AB2082" s="9" t="str">
        <f t="shared" si="263"/>
        <v>Nein</v>
      </c>
    </row>
    <row r="2083" spans="1:28" x14ac:dyDescent="0.25">
      <c r="A2083" t="s">
        <v>51</v>
      </c>
      <c r="B2083" t="s">
        <v>52</v>
      </c>
      <c r="C2083" t="s">
        <v>51</v>
      </c>
      <c r="D2083" t="s">
        <v>51</v>
      </c>
      <c r="E2083" t="s">
        <v>51</v>
      </c>
      <c r="F2083" t="s">
        <v>51</v>
      </c>
      <c r="G2083" t="s">
        <v>79</v>
      </c>
      <c r="H2083" t="s">
        <v>51</v>
      </c>
      <c r="I2083" s="3" t="s">
        <v>9248</v>
      </c>
      <c r="J2083" t="s">
        <v>54</v>
      </c>
      <c r="K2083" t="s">
        <v>2014</v>
      </c>
      <c r="L2083" t="s">
        <v>51</v>
      </c>
      <c r="M2083" t="s">
        <v>51</v>
      </c>
      <c r="N2083" t="s">
        <v>2014</v>
      </c>
      <c r="O2083" t="s">
        <v>56</v>
      </c>
      <c r="P2083" t="s">
        <v>51</v>
      </c>
      <c r="Q2083" s="1" t="s">
        <v>9151</v>
      </c>
      <c r="R2083" t="s">
        <v>51</v>
      </c>
      <c r="S2083" t="s">
        <v>51</v>
      </c>
      <c r="T2083" t="s">
        <v>51</v>
      </c>
      <c r="U2083">
        <f t="shared" si="256"/>
        <v>1990</v>
      </c>
      <c r="V2083" t="str">
        <f t="shared" si="260"/>
        <v>01</v>
      </c>
      <c r="W2083" t="str">
        <f t="shared" si="261"/>
        <v>01</v>
      </c>
      <c r="X2083" s="8">
        <f t="shared" si="262"/>
        <v>32874</v>
      </c>
      <c r="Y2083">
        <f t="shared" si="257"/>
        <v>3</v>
      </c>
      <c r="Z2083" t="str">
        <f t="shared" si="258"/>
        <v>GRUENFARBE</v>
      </c>
      <c r="AA2083" s="9" t="str">
        <f t="shared" si="259"/>
        <v>01.01.1990</v>
      </c>
      <c r="AB2083" s="9" t="str">
        <f t="shared" si="263"/>
        <v>Nein</v>
      </c>
    </row>
    <row r="2084" spans="1:28" x14ac:dyDescent="0.25">
      <c r="A2084" t="s">
        <v>51</v>
      </c>
      <c r="B2084" t="s">
        <v>52</v>
      </c>
      <c r="C2084" t="s">
        <v>51</v>
      </c>
      <c r="D2084" t="s">
        <v>51</v>
      </c>
      <c r="E2084" t="s">
        <v>51</v>
      </c>
      <c r="F2084" t="s">
        <v>51</v>
      </c>
      <c r="G2084" t="s">
        <v>81</v>
      </c>
      <c r="H2084" t="s">
        <v>51</v>
      </c>
      <c r="I2084" s="3" t="s">
        <v>9248</v>
      </c>
      <c r="J2084" t="s">
        <v>54</v>
      </c>
      <c r="K2084" t="s">
        <v>463</v>
      </c>
      <c r="L2084" t="s">
        <v>51</v>
      </c>
      <c r="M2084" t="s">
        <v>51</v>
      </c>
      <c r="N2084" t="s">
        <v>463</v>
      </c>
      <c r="O2084" t="s">
        <v>56</v>
      </c>
      <c r="P2084" t="s">
        <v>51</v>
      </c>
      <c r="Q2084" s="1" t="s">
        <v>9151</v>
      </c>
      <c r="R2084" t="s">
        <v>51</v>
      </c>
      <c r="S2084" t="s">
        <v>51</v>
      </c>
      <c r="T2084" t="s">
        <v>51</v>
      </c>
      <c r="U2084">
        <f t="shared" si="256"/>
        <v>1990</v>
      </c>
      <c r="V2084" t="str">
        <f t="shared" si="260"/>
        <v>01</v>
      </c>
      <c r="W2084" t="str">
        <f t="shared" si="261"/>
        <v>01</v>
      </c>
      <c r="X2084" s="8">
        <f t="shared" si="262"/>
        <v>32874</v>
      </c>
      <c r="Y2084">
        <f t="shared" si="257"/>
        <v>3</v>
      </c>
      <c r="Z2084" t="str">
        <f t="shared" si="258"/>
        <v>GRUENFARBE</v>
      </c>
      <c r="AA2084" s="9" t="str">
        <f t="shared" si="259"/>
        <v>01.01.1990</v>
      </c>
      <c r="AB2084" s="9" t="str">
        <f t="shared" si="263"/>
        <v>Nein</v>
      </c>
    </row>
    <row r="2085" spans="1:28" x14ac:dyDescent="0.25">
      <c r="A2085" t="s">
        <v>9154</v>
      </c>
      <c r="B2085" t="s">
        <v>6810</v>
      </c>
      <c r="C2085" t="s">
        <v>6811</v>
      </c>
      <c r="D2085" t="s">
        <v>1596</v>
      </c>
      <c r="E2085" t="s">
        <v>3892</v>
      </c>
      <c r="F2085" t="s">
        <v>6812</v>
      </c>
      <c r="G2085" t="s">
        <v>63</v>
      </c>
      <c r="H2085" t="s">
        <v>7094</v>
      </c>
      <c r="I2085" s="3" t="s">
        <v>9350</v>
      </c>
      <c r="J2085" t="s">
        <v>54</v>
      </c>
      <c r="K2085" t="s">
        <v>1281</v>
      </c>
      <c r="L2085" t="s">
        <v>74</v>
      </c>
      <c r="M2085" t="s">
        <v>74</v>
      </c>
      <c r="N2085" t="s">
        <v>1281</v>
      </c>
      <c r="O2085" t="s">
        <v>74</v>
      </c>
      <c r="P2085" t="s">
        <v>56</v>
      </c>
      <c r="Q2085" s="1" t="s">
        <v>9155</v>
      </c>
      <c r="R2085" t="s">
        <v>51</v>
      </c>
      <c r="S2085" t="s">
        <v>1225</v>
      </c>
      <c r="T2085" t="s">
        <v>6814</v>
      </c>
      <c r="U2085">
        <f t="shared" si="256"/>
        <v>1997</v>
      </c>
      <c r="V2085" t="str">
        <f t="shared" si="260"/>
        <v>01</v>
      </c>
      <c r="W2085" t="str">
        <f t="shared" si="261"/>
        <v>01</v>
      </c>
      <c r="X2085" s="8">
        <f t="shared" si="262"/>
        <v>35431</v>
      </c>
      <c r="Y2085">
        <f t="shared" si="257"/>
        <v>2.8</v>
      </c>
      <c r="Z2085" t="str">
        <f t="shared" si="258"/>
        <v>GRUENFARBE</v>
      </c>
      <c r="AA2085" s="9" t="str">
        <f t="shared" si="259"/>
        <v>01.01.1997</v>
      </c>
      <c r="AB2085" s="9" t="str">
        <f t="shared" si="263"/>
        <v>Nein</v>
      </c>
    </row>
    <row r="2086" spans="1:28" x14ac:dyDescent="0.25">
      <c r="A2086" t="s">
        <v>9158</v>
      </c>
      <c r="B2086" t="s">
        <v>7089</v>
      </c>
      <c r="C2086" t="s">
        <v>7090</v>
      </c>
      <c r="D2086" t="s">
        <v>7091</v>
      </c>
      <c r="E2086" t="s">
        <v>7092</v>
      </c>
      <c r="F2086" t="s">
        <v>7093</v>
      </c>
      <c r="G2086" t="s">
        <v>58</v>
      </c>
      <c r="H2086" t="s">
        <v>9159</v>
      </c>
      <c r="I2086" s="3" t="s">
        <v>9419</v>
      </c>
      <c r="J2086" t="s">
        <v>3021</v>
      </c>
      <c r="K2086" t="s">
        <v>185</v>
      </c>
      <c r="L2086" t="s">
        <v>51</v>
      </c>
      <c r="M2086" t="s">
        <v>51</v>
      </c>
      <c r="N2086" t="s">
        <v>185</v>
      </c>
      <c r="O2086" t="s">
        <v>74</v>
      </c>
      <c r="P2086" t="s">
        <v>74</v>
      </c>
      <c r="Q2086" s="1" t="s">
        <v>9155</v>
      </c>
      <c r="R2086" t="s">
        <v>51</v>
      </c>
      <c r="S2086" t="s">
        <v>51</v>
      </c>
      <c r="T2086" t="s">
        <v>51</v>
      </c>
      <c r="U2086">
        <f t="shared" si="256"/>
        <v>1994</v>
      </c>
      <c r="V2086" t="str">
        <f t="shared" si="260"/>
        <v>01</v>
      </c>
      <c r="W2086" t="str">
        <f t="shared" si="261"/>
        <v>01</v>
      </c>
      <c r="X2086" s="8">
        <f t="shared" si="262"/>
        <v>34335</v>
      </c>
      <c r="Y2086">
        <f t="shared" si="257"/>
        <v>2.8</v>
      </c>
      <c r="Z2086" t="str">
        <f t="shared" si="258"/>
        <v>GRUENFARBE</v>
      </c>
      <c r="AA2086" s="9" t="str">
        <f t="shared" si="259"/>
        <v>01.01.1994</v>
      </c>
      <c r="AB2086" s="9" t="str">
        <f t="shared" si="263"/>
        <v>Nein</v>
      </c>
    </row>
    <row r="2087" spans="1:28" x14ac:dyDescent="0.25">
      <c r="A2087" t="s">
        <v>9156</v>
      </c>
      <c r="B2087" t="s">
        <v>3923</v>
      </c>
      <c r="C2087" t="s">
        <v>3924</v>
      </c>
      <c r="D2087" t="s">
        <v>3925</v>
      </c>
      <c r="E2087" t="s">
        <v>262</v>
      </c>
      <c r="F2087" t="s">
        <v>3926</v>
      </c>
      <c r="G2087" t="s">
        <v>61</v>
      </c>
      <c r="H2087" t="s">
        <v>9157</v>
      </c>
      <c r="I2087" s="3" t="s">
        <v>9248</v>
      </c>
      <c r="J2087" t="s">
        <v>1032</v>
      </c>
      <c r="K2087" t="s">
        <v>1281</v>
      </c>
      <c r="L2087" t="s">
        <v>51</v>
      </c>
      <c r="M2087" t="s">
        <v>51</v>
      </c>
      <c r="N2087" t="s">
        <v>1281</v>
      </c>
      <c r="O2087" t="s">
        <v>74</v>
      </c>
      <c r="P2087" t="s">
        <v>172</v>
      </c>
      <c r="Q2087" s="1" t="s">
        <v>9155</v>
      </c>
      <c r="R2087" t="s">
        <v>3929</v>
      </c>
      <c r="S2087" t="s">
        <v>1225</v>
      </c>
      <c r="T2087" t="s">
        <v>2524</v>
      </c>
      <c r="U2087">
        <f t="shared" si="256"/>
        <v>1990</v>
      </c>
      <c r="V2087" t="str">
        <f t="shared" si="260"/>
        <v>01</v>
      </c>
      <c r="W2087" t="str">
        <f t="shared" si="261"/>
        <v>01</v>
      </c>
      <c r="X2087" s="8">
        <f t="shared" si="262"/>
        <v>32874</v>
      </c>
      <c r="Y2087">
        <f t="shared" si="257"/>
        <v>2.8</v>
      </c>
      <c r="Z2087" t="str">
        <f t="shared" si="258"/>
        <v>GRUENFARBE</v>
      </c>
      <c r="AA2087" s="9" t="str">
        <f t="shared" si="259"/>
        <v>01.01.1990</v>
      </c>
      <c r="AB2087" s="9" t="str">
        <f t="shared" si="263"/>
        <v>Nein</v>
      </c>
    </row>
    <row r="2088" spans="1:28" x14ac:dyDescent="0.25">
      <c r="A2088" t="s">
        <v>9160</v>
      </c>
      <c r="B2088" t="s">
        <v>5535</v>
      </c>
      <c r="C2088" t="s">
        <v>8240</v>
      </c>
      <c r="D2088" t="s">
        <v>8241</v>
      </c>
      <c r="E2088" t="s">
        <v>8240</v>
      </c>
      <c r="F2088" t="s">
        <v>8242</v>
      </c>
      <c r="G2088" t="s">
        <v>53</v>
      </c>
      <c r="H2088" t="s">
        <v>51</v>
      </c>
      <c r="I2088" s="3" t="s">
        <v>10106</v>
      </c>
      <c r="J2088" t="s">
        <v>54</v>
      </c>
      <c r="K2088" t="s">
        <v>73</v>
      </c>
      <c r="L2088" t="s">
        <v>51</v>
      </c>
      <c r="M2088" t="s">
        <v>51</v>
      </c>
      <c r="N2088" t="s">
        <v>73</v>
      </c>
      <c r="O2088" t="s">
        <v>74</v>
      </c>
      <c r="P2088" t="s">
        <v>56</v>
      </c>
      <c r="Q2088" s="1" t="s">
        <v>9161</v>
      </c>
      <c r="R2088" t="s">
        <v>9162</v>
      </c>
      <c r="S2088" t="s">
        <v>1225</v>
      </c>
      <c r="T2088" t="s">
        <v>8245</v>
      </c>
      <c r="U2088">
        <f t="shared" si="256"/>
        <v>2016</v>
      </c>
      <c r="V2088" t="str">
        <f t="shared" si="260"/>
        <v>08</v>
      </c>
      <c r="W2088" t="str">
        <f t="shared" si="261"/>
        <v>20</v>
      </c>
      <c r="X2088" s="8">
        <f t="shared" si="262"/>
        <v>42602</v>
      </c>
      <c r="Y2088">
        <f t="shared" si="257"/>
        <v>2.7</v>
      </c>
      <c r="Z2088" t="str">
        <f t="shared" si="258"/>
        <v>GRUENFARBE</v>
      </c>
      <c r="AA2088" s="9" t="str">
        <f t="shared" si="259"/>
        <v>20.08.2016</v>
      </c>
      <c r="AB2088" s="9" t="str">
        <f t="shared" si="263"/>
        <v>Nein</v>
      </c>
    </row>
    <row r="2089" spans="1:28" x14ac:dyDescent="0.25">
      <c r="A2089" t="s">
        <v>9163</v>
      </c>
      <c r="B2089" t="s">
        <v>6451</v>
      </c>
      <c r="C2089" t="s">
        <v>9164</v>
      </c>
      <c r="D2089" t="s">
        <v>6453</v>
      </c>
      <c r="E2089" t="s">
        <v>6454</v>
      </c>
      <c r="F2089" t="s">
        <v>6455</v>
      </c>
      <c r="G2089" t="s">
        <v>66</v>
      </c>
      <c r="H2089" t="s">
        <v>9164</v>
      </c>
      <c r="I2089" s="3" t="s">
        <v>10107</v>
      </c>
      <c r="J2089" t="s">
        <v>54</v>
      </c>
      <c r="K2089" t="s">
        <v>1281</v>
      </c>
      <c r="L2089" t="s">
        <v>3228</v>
      </c>
      <c r="M2089" t="s">
        <v>51</v>
      </c>
      <c r="N2089" t="s">
        <v>1281</v>
      </c>
      <c r="O2089" t="s">
        <v>74</v>
      </c>
      <c r="P2089" t="s">
        <v>74</v>
      </c>
      <c r="Q2089" s="1" t="s">
        <v>9165</v>
      </c>
      <c r="R2089" t="s">
        <v>6456</v>
      </c>
      <c r="S2089" t="s">
        <v>1225</v>
      </c>
      <c r="T2089" t="s">
        <v>1625</v>
      </c>
      <c r="U2089">
        <f t="shared" si="256"/>
        <v>2004</v>
      </c>
      <c r="V2089" t="str">
        <f t="shared" si="260"/>
        <v>01</v>
      </c>
      <c r="W2089" t="str">
        <f t="shared" si="261"/>
        <v>08</v>
      </c>
      <c r="X2089" s="8">
        <f t="shared" si="262"/>
        <v>37994</v>
      </c>
      <c r="Y2089">
        <f t="shared" si="257"/>
        <v>2.5</v>
      </c>
      <c r="Z2089" t="str">
        <f t="shared" si="258"/>
        <v>GRUENFARBE</v>
      </c>
      <c r="AA2089" s="9" t="str">
        <f t="shared" si="259"/>
        <v>08.01.2004</v>
      </c>
      <c r="AB2089" s="9" t="str">
        <f t="shared" si="263"/>
        <v>Nein</v>
      </c>
    </row>
    <row r="2090" spans="1:28" x14ac:dyDescent="0.25">
      <c r="A2090" t="s">
        <v>51</v>
      </c>
      <c r="B2090" t="s">
        <v>52</v>
      </c>
      <c r="C2090" t="s">
        <v>51</v>
      </c>
      <c r="D2090" t="s">
        <v>51</v>
      </c>
      <c r="E2090" t="s">
        <v>51</v>
      </c>
      <c r="F2090" t="s">
        <v>51</v>
      </c>
      <c r="G2090" t="s">
        <v>81</v>
      </c>
      <c r="H2090" t="s">
        <v>51</v>
      </c>
      <c r="I2090" s="3" t="s">
        <v>9248</v>
      </c>
      <c r="J2090" t="s">
        <v>54</v>
      </c>
      <c r="K2090" t="s">
        <v>2014</v>
      </c>
      <c r="L2090" t="s">
        <v>51</v>
      </c>
      <c r="M2090" t="s">
        <v>51</v>
      </c>
      <c r="N2090" t="s">
        <v>2014</v>
      </c>
      <c r="O2090" t="s">
        <v>56</v>
      </c>
      <c r="P2090" t="s">
        <v>51</v>
      </c>
      <c r="Q2090" s="1" t="s">
        <v>9166</v>
      </c>
      <c r="R2090" t="s">
        <v>51</v>
      </c>
      <c r="S2090" t="s">
        <v>51</v>
      </c>
      <c r="T2090" t="s">
        <v>51</v>
      </c>
      <c r="U2090">
        <f t="shared" si="256"/>
        <v>1990</v>
      </c>
      <c r="V2090" t="str">
        <f t="shared" si="260"/>
        <v>01</v>
      </c>
      <c r="W2090" t="str">
        <f t="shared" si="261"/>
        <v>01</v>
      </c>
      <c r="X2090" s="8">
        <f t="shared" si="262"/>
        <v>32874</v>
      </c>
      <c r="Y2090">
        <f t="shared" si="257"/>
        <v>2.4</v>
      </c>
      <c r="Z2090" t="str">
        <f t="shared" si="258"/>
        <v>GRUENFARBE</v>
      </c>
      <c r="AA2090" s="9" t="str">
        <f t="shared" si="259"/>
        <v>01.01.1990</v>
      </c>
      <c r="AB2090" s="9" t="str">
        <f t="shared" si="263"/>
        <v>Nein</v>
      </c>
    </row>
    <row r="2091" spans="1:28" x14ac:dyDescent="0.25">
      <c r="A2091" t="s">
        <v>9167</v>
      </c>
      <c r="B2091" t="s">
        <v>9168</v>
      </c>
      <c r="C2091" t="s">
        <v>9169</v>
      </c>
      <c r="D2091" t="s">
        <v>6788</v>
      </c>
      <c r="E2091" t="s">
        <v>9170</v>
      </c>
      <c r="F2091" t="s">
        <v>51</v>
      </c>
      <c r="G2091" t="s">
        <v>79</v>
      </c>
      <c r="H2091" t="s">
        <v>51</v>
      </c>
      <c r="I2091" s="3" t="s">
        <v>10108</v>
      </c>
      <c r="J2091" t="s">
        <v>54</v>
      </c>
      <c r="K2091" t="s">
        <v>59</v>
      </c>
      <c r="L2091" t="s">
        <v>51</v>
      </c>
      <c r="M2091" t="s">
        <v>51</v>
      </c>
      <c r="N2091" t="s">
        <v>59</v>
      </c>
      <c r="O2091" t="s">
        <v>56</v>
      </c>
      <c r="P2091" t="s">
        <v>51</v>
      </c>
      <c r="Q2091" s="1" t="s">
        <v>9171</v>
      </c>
      <c r="R2091" t="s">
        <v>6790</v>
      </c>
      <c r="S2091" t="s">
        <v>450</v>
      </c>
      <c r="T2091" t="s">
        <v>1279</v>
      </c>
      <c r="U2091">
        <f t="shared" si="256"/>
        <v>2014</v>
      </c>
      <c r="V2091" t="str">
        <f t="shared" si="260"/>
        <v>04</v>
      </c>
      <c r="W2091" t="str">
        <f t="shared" si="261"/>
        <v>28</v>
      </c>
      <c r="X2091" s="8">
        <f t="shared" si="262"/>
        <v>41757</v>
      </c>
      <c r="Y2091">
        <f t="shared" si="257"/>
        <v>2.2999999999999998</v>
      </c>
      <c r="Z2091" t="str">
        <f t="shared" si="258"/>
        <v>GRUENFARBE</v>
      </c>
      <c r="AA2091" s="9" t="str">
        <f t="shared" si="259"/>
        <v>28.04.2014</v>
      </c>
      <c r="AB2091" s="9" t="str">
        <f t="shared" si="263"/>
        <v>Nein</v>
      </c>
    </row>
    <row r="2092" spans="1:28" x14ac:dyDescent="0.25">
      <c r="A2092" t="s">
        <v>9172</v>
      </c>
      <c r="B2092" t="s">
        <v>9039</v>
      </c>
      <c r="C2092" t="s">
        <v>9040</v>
      </c>
      <c r="D2092" t="s">
        <v>9173</v>
      </c>
      <c r="E2092" t="s">
        <v>9174</v>
      </c>
      <c r="F2092" t="s">
        <v>51</v>
      </c>
      <c r="G2092" t="s">
        <v>58</v>
      </c>
      <c r="H2092" t="s">
        <v>51</v>
      </c>
      <c r="I2092" s="3" t="s">
        <v>9269</v>
      </c>
      <c r="J2092" t="s">
        <v>54</v>
      </c>
      <c r="K2092" t="s">
        <v>59</v>
      </c>
      <c r="L2092" t="s">
        <v>51</v>
      </c>
      <c r="M2092" t="s">
        <v>51</v>
      </c>
      <c r="N2092" t="s">
        <v>59</v>
      </c>
      <c r="O2092" t="s">
        <v>56</v>
      </c>
      <c r="P2092" t="s">
        <v>74</v>
      </c>
      <c r="Q2092" s="1" t="s">
        <v>9171</v>
      </c>
      <c r="R2092" t="s">
        <v>9175</v>
      </c>
      <c r="S2092" t="s">
        <v>1225</v>
      </c>
      <c r="T2092" t="s">
        <v>2279</v>
      </c>
      <c r="U2092">
        <f t="shared" si="256"/>
        <v>2010</v>
      </c>
      <c r="V2092" t="str">
        <f t="shared" si="260"/>
        <v>01</v>
      </c>
      <c r="W2092" t="str">
        <f t="shared" si="261"/>
        <v>01</v>
      </c>
      <c r="X2092" s="8">
        <f t="shared" si="262"/>
        <v>40179</v>
      </c>
      <c r="Y2092">
        <f t="shared" si="257"/>
        <v>2.2999999999999998</v>
      </c>
      <c r="Z2092" t="str">
        <f t="shared" si="258"/>
        <v>GRUENFARBE</v>
      </c>
      <c r="AA2092" s="9" t="str">
        <f t="shared" si="259"/>
        <v>01.01.2010</v>
      </c>
      <c r="AB2092" s="9" t="str">
        <f t="shared" si="263"/>
        <v>Nein</v>
      </c>
    </row>
    <row r="2093" spans="1:28" x14ac:dyDescent="0.25">
      <c r="A2093" t="s">
        <v>51</v>
      </c>
      <c r="B2093" t="s">
        <v>52</v>
      </c>
      <c r="C2093" t="s">
        <v>51</v>
      </c>
      <c r="D2093" t="s">
        <v>51</v>
      </c>
      <c r="E2093" t="s">
        <v>51</v>
      </c>
      <c r="F2093" t="s">
        <v>51</v>
      </c>
      <c r="G2093" t="s">
        <v>66</v>
      </c>
      <c r="H2093" t="s">
        <v>51</v>
      </c>
      <c r="I2093" s="3" t="s">
        <v>9248</v>
      </c>
      <c r="J2093" t="s">
        <v>54</v>
      </c>
      <c r="K2093" t="s">
        <v>2014</v>
      </c>
      <c r="L2093" t="s">
        <v>51</v>
      </c>
      <c r="M2093" t="s">
        <v>51</v>
      </c>
      <c r="N2093" t="s">
        <v>2014</v>
      </c>
      <c r="O2093" t="s">
        <v>56</v>
      </c>
      <c r="P2093" t="s">
        <v>51</v>
      </c>
      <c r="Q2093" s="1" t="s">
        <v>9176</v>
      </c>
      <c r="R2093" t="s">
        <v>51</v>
      </c>
      <c r="S2093" t="s">
        <v>51</v>
      </c>
      <c r="T2093" t="s">
        <v>51</v>
      </c>
      <c r="U2093">
        <f t="shared" si="256"/>
        <v>1990</v>
      </c>
      <c r="V2093" t="str">
        <f t="shared" si="260"/>
        <v>01</v>
      </c>
      <c r="W2093" t="str">
        <f t="shared" si="261"/>
        <v>01</v>
      </c>
      <c r="X2093" s="8">
        <f t="shared" si="262"/>
        <v>32874</v>
      </c>
      <c r="Y2093">
        <f t="shared" si="257"/>
        <v>2.2000000000000002</v>
      </c>
      <c r="Z2093" t="str">
        <f t="shared" si="258"/>
        <v>GRUENFARBE</v>
      </c>
      <c r="AA2093" s="9" t="str">
        <f t="shared" si="259"/>
        <v>01.01.1990</v>
      </c>
      <c r="AB2093" s="9" t="str">
        <f t="shared" si="263"/>
        <v>Nein</v>
      </c>
    </row>
    <row r="2094" spans="1:28" x14ac:dyDescent="0.25">
      <c r="A2094" t="s">
        <v>51</v>
      </c>
      <c r="B2094" t="s">
        <v>52</v>
      </c>
      <c r="C2094" t="s">
        <v>51</v>
      </c>
      <c r="D2094" t="s">
        <v>51</v>
      </c>
      <c r="E2094" t="s">
        <v>51</v>
      </c>
      <c r="F2094" t="s">
        <v>51</v>
      </c>
      <c r="G2094" t="s">
        <v>594</v>
      </c>
      <c r="H2094" t="s">
        <v>51</v>
      </c>
      <c r="I2094" s="3" t="s">
        <v>9248</v>
      </c>
      <c r="J2094" t="s">
        <v>54</v>
      </c>
      <c r="K2094" t="s">
        <v>2958</v>
      </c>
      <c r="L2094" t="s">
        <v>51</v>
      </c>
      <c r="M2094" t="s">
        <v>51</v>
      </c>
      <c r="N2094" t="s">
        <v>2958</v>
      </c>
      <c r="O2094" t="s">
        <v>56</v>
      </c>
      <c r="P2094" t="s">
        <v>51</v>
      </c>
      <c r="Q2094" s="1" t="s">
        <v>9177</v>
      </c>
      <c r="R2094" t="s">
        <v>51</v>
      </c>
      <c r="S2094" t="s">
        <v>51</v>
      </c>
      <c r="T2094" t="s">
        <v>51</v>
      </c>
      <c r="U2094">
        <f t="shared" si="256"/>
        <v>1990</v>
      </c>
      <c r="V2094" t="str">
        <f t="shared" si="260"/>
        <v>01</v>
      </c>
      <c r="W2094" t="str">
        <f t="shared" si="261"/>
        <v>01</v>
      </c>
      <c r="X2094" s="8">
        <f t="shared" si="262"/>
        <v>32874</v>
      </c>
      <c r="Y2094">
        <f t="shared" si="257"/>
        <v>2.1</v>
      </c>
      <c r="Z2094" t="str">
        <f t="shared" si="258"/>
        <v>GRUENFARBE</v>
      </c>
      <c r="AA2094" s="9" t="str">
        <f t="shared" si="259"/>
        <v>01.01.1990</v>
      </c>
      <c r="AB2094" s="9" t="str">
        <f t="shared" si="263"/>
        <v>Nein</v>
      </c>
    </row>
    <row r="2095" spans="1:28" x14ac:dyDescent="0.25">
      <c r="A2095" t="s">
        <v>9178</v>
      </c>
      <c r="B2095" t="s">
        <v>2270</v>
      </c>
      <c r="C2095" t="s">
        <v>2271</v>
      </c>
      <c r="D2095" t="s">
        <v>2272</v>
      </c>
      <c r="E2095" t="s">
        <v>2273</v>
      </c>
      <c r="F2095" t="s">
        <v>2274</v>
      </c>
      <c r="G2095" t="s">
        <v>58</v>
      </c>
      <c r="H2095" t="s">
        <v>9179</v>
      </c>
      <c r="I2095" s="3" t="s">
        <v>9539</v>
      </c>
      <c r="J2095" t="s">
        <v>54</v>
      </c>
      <c r="K2095" t="s">
        <v>1264</v>
      </c>
      <c r="L2095" t="s">
        <v>2262</v>
      </c>
      <c r="M2095" t="s">
        <v>51</v>
      </c>
      <c r="N2095" t="s">
        <v>91</v>
      </c>
      <c r="O2095" t="s">
        <v>56</v>
      </c>
      <c r="P2095" t="s">
        <v>56</v>
      </c>
      <c r="Q2095" s="1" t="s">
        <v>9180</v>
      </c>
      <c r="R2095" t="s">
        <v>9181</v>
      </c>
      <c r="S2095" t="s">
        <v>1225</v>
      </c>
      <c r="T2095" t="s">
        <v>2279</v>
      </c>
      <c r="U2095">
        <f t="shared" si="256"/>
        <v>2006</v>
      </c>
      <c r="V2095" t="str">
        <f t="shared" si="260"/>
        <v>01</v>
      </c>
      <c r="W2095" t="str">
        <f t="shared" si="261"/>
        <v>01</v>
      </c>
      <c r="X2095" s="8">
        <f t="shared" si="262"/>
        <v>38718</v>
      </c>
      <c r="Y2095">
        <f t="shared" si="257"/>
        <v>2</v>
      </c>
      <c r="Z2095" t="str">
        <f t="shared" si="258"/>
        <v>GRUENFARBE</v>
      </c>
      <c r="AA2095" s="9" t="str">
        <f t="shared" si="259"/>
        <v>01.01.2006</v>
      </c>
      <c r="AB2095" s="9" t="str">
        <f t="shared" si="263"/>
        <v>Nein</v>
      </c>
    </row>
    <row r="2096" spans="1:28" x14ac:dyDescent="0.25">
      <c r="A2096" t="s">
        <v>9182</v>
      </c>
      <c r="B2096" t="s">
        <v>4002</v>
      </c>
      <c r="C2096" t="s">
        <v>9183</v>
      </c>
      <c r="D2096" t="s">
        <v>644</v>
      </c>
      <c r="E2096" t="s">
        <v>645</v>
      </c>
      <c r="F2096" t="s">
        <v>51</v>
      </c>
      <c r="G2096" t="s">
        <v>58</v>
      </c>
      <c r="H2096" t="s">
        <v>51</v>
      </c>
      <c r="I2096" s="3" t="s">
        <v>10109</v>
      </c>
      <c r="J2096" t="s">
        <v>54</v>
      </c>
      <c r="K2096" t="s">
        <v>59</v>
      </c>
      <c r="L2096" t="s">
        <v>51</v>
      </c>
      <c r="M2096" t="s">
        <v>51</v>
      </c>
      <c r="N2096" t="s">
        <v>59</v>
      </c>
      <c r="O2096" t="s">
        <v>56</v>
      </c>
      <c r="P2096" t="s">
        <v>172</v>
      </c>
      <c r="Q2096" s="1" t="s">
        <v>9180</v>
      </c>
      <c r="R2096" t="s">
        <v>9184</v>
      </c>
      <c r="S2096" t="s">
        <v>1225</v>
      </c>
      <c r="T2096" t="s">
        <v>1279</v>
      </c>
      <c r="U2096">
        <f t="shared" si="256"/>
        <v>2006</v>
      </c>
      <c r="V2096" t="str">
        <f t="shared" si="260"/>
        <v>07</v>
      </c>
      <c r="W2096" t="str">
        <f t="shared" si="261"/>
        <v>06</v>
      </c>
      <c r="X2096" s="8">
        <f t="shared" si="262"/>
        <v>38904</v>
      </c>
      <c r="Y2096">
        <f t="shared" si="257"/>
        <v>2</v>
      </c>
      <c r="Z2096" t="str">
        <f t="shared" si="258"/>
        <v>GRUENFARBE</v>
      </c>
      <c r="AA2096" s="9" t="str">
        <f t="shared" si="259"/>
        <v>06.07.2006</v>
      </c>
      <c r="AB2096" s="9" t="str">
        <f t="shared" si="263"/>
        <v>Nein</v>
      </c>
    </row>
    <row r="2097" spans="1:28" x14ac:dyDescent="0.25">
      <c r="A2097" t="s">
        <v>9185</v>
      </c>
      <c r="B2097" t="s">
        <v>1728</v>
      </c>
      <c r="C2097" t="s">
        <v>1729</v>
      </c>
      <c r="D2097" t="s">
        <v>1730</v>
      </c>
      <c r="E2097" t="s">
        <v>1731</v>
      </c>
      <c r="F2097" t="s">
        <v>1732</v>
      </c>
      <c r="G2097" t="s">
        <v>53</v>
      </c>
      <c r="H2097" t="s">
        <v>9186</v>
      </c>
      <c r="I2097" s="4" t="s">
        <v>10110</v>
      </c>
      <c r="J2097" t="s">
        <v>54</v>
      </c>
      <c r="K2097" t="s">
        <v>463</v>
      </c>
      <c r="L2097" t="s">
        <v>51</v>
      </c>
      <c r="M2097" t="s">
        <v>51</v>
      </c>
      <c r="N2097" t="s">
        <v>463</v>
      </c>
      <c r="O2097" t="s">
        <v>56</v>
      </c>
      <c r="P2097" t="s">
        <v>74</v>
      </c>
      <c r="Q2097" s="1" t="s">
        <v>9187</v>
      </c>
      <c r="R2097" t="s">
        <v>9188</v>
      </c>
      <c r="S2097" t="s">
        <v>1225</v>
      </c>
      <c r="T2097" t="s">
        <v>616</v>
      </c>
      <c r="U2097">
        <f t="shared" si="256"/>
        <v>1952</v>
      </c>
      <c r="V2097" t="str">
        <f t="shared" si="260"/>
        <v>01</v>
      </c>
      <c r="W2097" t="str">
        <f t="shared" si="261"/>
        <v>01</v>
      </c>
      <c r="X2097" s="8">
        <f t="shared" si="262"/>
        <v>18994</v>
      </c>
      <c r="Y2097">
        <f t="shared" si="257"/>
        <v>1.8</v>
      </c>
      <c r="Z2097" t="str">
        <f t="shared" si="258"/>
        <v>ROTFARBE</v>
      </c>
      <c r="AA2097" s="9" t="str">
        <f t="shared" si="259"/>
        <v>01.01.1952</v>
      </c>
      <c r="AB2097" s="9" t="str">
        <f t="shared" si="263"/>
        <v>Nein</v>
      </c>
    </row>
    <row r="2098" spans="1:28" x14ac:dyDescent="0.25">
      <c r="A2098" t="s">
        <v>51</v>
      </c>
      <c r="B2098" t="s">
        <v>71</v>
      </c>
      <c r="C2098" t="s">
        <v>51</v>
      </c>
      <c r="D2098" t="s">
        <v>51</v>
      </c>
      <c r="E2098" t="s">
        <v>51</v>
      </c>
      <c r="F2098" t="s">
        <v>51</v>
      </c>
      <c r="G2098" t="s">
        <v>72</v>
      </c>
      <c r="H2098" t="s">
        <v>51</v>
      </c>
      <c r="I2098" s="3" t="s">
        <v>9248</v>
      </c>
      <c r="J2098" t="s">
        <v>54</v>
      </c>
      <c r="K2098" t="s">
        <v>194</v>
      </c>
      <c r="L2098" t="s">
        <v>51</v>
      </c>
      <c r="M2098" t="s">
        <v>51</v>
      </c>
      <c r="N2098" t="s">
        <v>194</v>
      </c>
      <c r="O2098" t="s">
        <v>74</v>
      </c>
      <c r="P2098" t="s">
        <v>51</v>
      </c>
      <c r="Q2098" s="1" t="s">
        <v>9190</v>
      </c>
      <c r="R2098" t="s">
        <v>51</v>
      </c>
      <c r="S2098" t="s">
        <v>51</v>
      </c>
      <c r="T2098" t="s">
        <v>51</v>
      </c>
      <c r="U2098">
        <f t="shared" si="256"/>
        <v>1990</v>
      </c>
      <c r="V2098" t="str">
        <f t="shared" si="260"/>
        <v>01</v>
      </c>
      <c r="W2098" t="str">
        <f t="shared" si="261"/>
        <v>01</v>
      </c>
      <c r="X2098" s="8">
        <f t="shared" si="262"/>
        <v>32874</v>
      </c>
      <c r="Y2098">
        <f t="shared" si="257"/>
        <v>1.5</v>
      </c>
      <c r="Z2098" t="str">
        <f t="shared" si="258"/>
        <v>GRUENFARBE</v>
      </c>
      <c r="AA2098" s="9" t="str">
        <f t="shared" si="259"/>
        <v>01.01.1990</v>
      </c>
      <c r="AB2098" s="9" t="str">
        <f t="shared" si="263"/>
        <v>Nein</v>
      </c>
    </row>
    <row r="2099" spans="1:28" x14ac:dyDescent="0.25">
      <c r="A2099" t="s">
        <v>9189</v>
      </c>
      <c r="B2099" t="s">
        <v>6810</v>
      </c>
      <c r="C2099" t="s">
        <v>6811</v>
      </c>
      <c r="D2099" t="s">
        <v>1596</v>
      </c>
      <c r="E2099" t="s">
        <v>3892</v>
      </c>
      <c r="F2099" t="s">
        <v>6812</v>
      </c>
      <c r="G2099" t="s">
        <v>63</v>
      </c>
      <c r="H2099" t="s">
        <v>7446</v>
      </c>
      <c r="I2099" s="4" t="s">
        <v>9279</v>
      </c>
      <c r="J2099" t="s">
        <v>54</v>
      </c>
      <c r="K2099" t="s">
        <v>1281</v>
      </c>
      <c r="L2099" t="s">
        <v>74</v>
      </c>
      <c r="M2099" t="s">
        <v>74</v>
      </c>
      <c r="N2099" t="s">
        <v>1281</v>
      </c>
      <c r="O2099" t="s">
        <v>74</v>
      </c>
      <c r="P2099" t="s">
        <v>56</v>
      </c>
      <c r="Q2099" s="1" t="s">
        <v>9190</v>
      </c>
      <c r="R2099" t="s">
        <v>51</v>
      </c>
      <c r="S2099" t="s">
        <v>1225</v>
      </c>
      <c r="T2099" t="s">
        <v>6814</v>
      </c>
      <c r="U2099">
        <f t="shared" si="256"/>
        <v>1976</v>
      </c>
      <c r="V2099" t="str">
        <f t="shared" si="260"/>
        <v>01</v>
      </c>
      <c r="W2099" t="str">
        <f t="shared" si="261"/>
        <v>01</v>
      </c>
      <c r="X2099" s="8">
        <f t="shared" si="262"/>
        <v>27760</v>
      </c>
      <c r="Y2099">
        <f t="shared" si="257"/>
        <v>1.5</v>
      </c>
      <c r="Z2099" t="str">
        <f t="shared" si="258"/>
        <v>ROTFARBE</v>
      </c>
      <c r="AA2099" s="9" t="str">
        <f t="shared" si="259"/>
        <v>01.01.1976</v>
      </c>
      <c r="AB2099" s="9" t="str">
        <f t="shared" si="263"/>
        <v>Nein</v>
      </c>
    </row>
    <row r="2100" spans="1:28" x14ac:dyDescent="0.25">
      <c r="A2100" t="s">
        <v>9191</v>
      </c>
      <c r="B2100" t="s">
        <v>6810</v>
      </c>
      <c r="C2100" t="s">
        <v>6811</v>
      </c>
      <c r="D2100" t="s">
        <v>1596</v>
      </c>
      <c r="E2100" t="s">
        <v>3892</v>
      </c>
      <c r="F2100" t="s">
        <v>6812</v>
      </c>
      <c r="G2100" t="s">
        <v>63</v>
      </c>
      <c r="H2100" t="s">
        <v>9157</v>
      </c>
      <c r="I2100" s="4" t="s">
        <v>9279</v>
      </c>
      <c r="J2100" t="s">
        <v>54</v>
      </c>
      <c r="K2100" t="s">
        <v>1281</v>
      </c>
      <c r="L2100" t="s">
        <v>74</v>
      </c>
      <c r="M2100" t="s">
        <v>74</v>
      </c>
      <c r="N2100" t="s">
        <v>1281</v>
      </c>
      <c r="O2100" t="s">
        <v>74</v>
      </c>
      <c r="P2100" t="s">
        <v>56</v>
      </c>
      <c r="Q2100" s="1" t="s">
        <v>9190</v>
      </c>
      <c r="R2100" t="s">
        <v>51</v>
      </c>
      <c r="S2100" t="s">
        <v>1225</v>
      </c>
      <c r="T2100" t="s">
        <v>6814</v>
      </c>
      <c r="U2100">
        <f t="shared" si="256"/>
        <v>1976</v>
      </c>
      <c r="V2100" t="str">
        <f t="shared" si="260"/>
        <v>01</v>
      </c>
      <c r="W2100" t="str">
        <f t="shared" si="261"/>
        <v>01</v>
      </c>
      <c r="X2100" s="8">
        <f t="shared" si="262"/>
        <v>27760</v>
      </c>
      <c r="Y2100">
        <f t="shared" si="257"/>
        <v>1.5</v>
      </c>
      <c r="Z2100" t="str">
        <f t="shared" si="258"/>
        <v>ROTFARBE</v>
      </c>
      <c r="AA2100" s="9" t="str">
        <f t="shared" si="259"/>
        <v>01.01.1976</v>
      </c>
      <c r="AB2100" s="9" t="str">
        <f t="shared" si="263"/>
        <v>Nein</v>
      </c>
    </row>
    <row r="2101" spans="1:28" x14ac:dyDescent="0.25">
      <c r="A2101" t="s">
        <v>9192</v>
      </c>
      <c r="B2101" t="s">
        <v>2676</v>
      </c>
      <c r="C2101" t="s">
        <v>9193</v>
      </c>
      <c r="D2101" t="s">
        <v>2677</v>
      </c>
      <c r="E2101" t="s">
        <v>2678</v>
      </c>
      <c r="F2101" t="s">
        <v>2679</v>
      </c>
      <c r="G2101" t="s">
        <v>53</v>
      </c>
      <c r="H2101" t="s">
        <v>9193</v>
      </c>
      <c r="I2101" s="3" t="s">
        <v>9820</v>
      </c>
      <c r="J2101" t="s">
        <v>54</v>
      </c>
      <c r="K2101" t="s">
        <v>91</v>
      </c>
      <c r="L2101" t="s">
        <v>2262</v>
      </c>
      <c r="M2101" t="s">
        <v>51</v>
      </c>
      <c r="N2101" t="s">
        <v>91</v>
      </c>
      <c r="O2101" t="s">
        <v>56</v>
      </c>
      <c r="P2101" t="s">
        <v>56</v>
      </c>
      <c r="Q2101" s="1" t="s">
        <v>9194</v>
      </c>
      <c r="R2101" t="s">
        <v>51</v>
      </c>
      <c r="S2101" t="s">
        <v>1225</v>
      </c>
      <c r="T2101" t="s">
        <v>2681</v>
      </c>
      <c r="U2101">
        <f t="shared" si="256"/>
        <v>2005</v>
      </c>
      <c r="V2101" t="str">
        <f t="shared" si="260"/>
        <v>12</v>
      </c>
      <c r="W2101" t="str">
        <f t="shared" si="261"/>
        <v>31</v>
      </c>
      <c r="X2101" s="8">
        <f t="shared" si="262"/>
        <v>38717</v>
      </c>
      <c r="Y2101">
        <f t="shared" si="257"/>
        <v>1.1000000000000001</v>
      </c>
      <c r="Z2101" t="str">
        <f t="shared" si="258"/>
        <v>GRUENFARBE</v>
      </c>
      <c r="AA2101" s="9" t="str">
        <f t="shared" si="259"/>
        <v>31.12.2005</v>
      </c>
      <c r="AB2101" s="9" t="str">
        <f t="shared" si="263"/>
        <v>Nein</v>
      </c>
    </row>
    <row r="2102" spans="1:28" x14ac:dyDescent="0.25">
      <c r="A2102" t="s">
        <v>51</v>
      </c>
      <c r="B2102" t="s">
        <v>52</v>
      </c>
      <c r="C2102" t="s">
        <v>51</v>
      </c>
      <c r="D2102" t="s">
        <v>51</v>
      </c>
      <c r="E2102" t="s">
        <v>51</v>
      </c>
      <c r="F2102" t="s">
        <v>51</v>
      </c>
      <c r="G2102" t="s">
        <v>93</v>
      </c>
      <c r="H2102" t="s">
        <v>51</v>
      </c>
      <c r="I2102" s="3" t="s">
        <v>9248</v>
      </c>
      <c r="J2102" t="s">
        <v>54</v>
      </c>
      <c r="K2102" t="s">
        <v>2014</v>
      </c>
      <c r="L2102" t="s">
        <v>51</v>
      </c>
      <c r="M2102" t="s">
        <v>51</v>
      </c>
      <c r="N2102" t="s">
        <v>2014</v>
      </c>
      <c r="O2102" t="s">
        <v>56</v>
      </c>
      <c r="P2102" t="s">
        <v>51</v>
      </c>
      <c r="Q2102" s="1" t="s">
        <v>9194</v>
      </c>
      <c r="R2102" t="s">
        <v>51</v>
      </c>
      <c r="S2102" t="s">
        <v>51</v>
      </c>
      <c r="T2102" t="s">
        <v>51</v>
      </c>
      <c r="U2102">
        <f t="shared" si="256"/>
        <v>1990</v>
      </c>
      <c r="V2102" t="str">
        <f t="shared" si="260"/>
        <v>01</v>
      </c>
      <c r="W2102" t="str">
        <f t="shared" si="261"/>
        <v>01</v>
      </c>
      <c r="X2102" s="8">
        <f t="shared" si="262"/>
        <v>32874</v>
      </c>
      <c r="Y2102">
        <f t="shared" si="257"/>
        <v>1.1000000000000001</v>
      </c>
      <c r="Z2102" t="str">
        <f t="shared" si="258"/>
        <v>GRUENFARBE</v>
      </c>
      <c r="AA2102" s="9" t="str">
        <f t="shared" si="259"/>
        <v>01.01.1990</v>
      </c>
      <c r="AB2102" s="9" t="str">
        <f t="shared" si="263"/>
        <v>Nein</v>
      </c>
    </row>
    <row r="2103" spans="1:28" x14ac:dyDescent="0.25">
      <c r="A2103" t="s">
        <v>9195</v>
      </c>
      <c r="B2103" t="s">
        <v>8448</v>
      </c>
      <c r="C2103" t="s">
        <v>8449</v>
      </c>
      <c r="D2103" t="s">
        <v>8450</v>
      </c>
      <c r="E2103" t="s">
        <v>8451</v>
      </c>
      <c r="F2103" t="s">
        <v>8452</v>
      </c>
      <c r="G2103" t="s">
        <v>63</v>
      </c>
      <c r="H2103" t="s">
        <v>9196</v>
      </c>
      <c r="I2103" s="3" t="s">
        <v>10111</v>
      </c>
      <c r="J2103" t="s">
        <v>54</v>
      </c>
      <c r="K2103" t="s">
        <v>183</v>
      </c>
      <c r="L2103" t="s">
        <v>73</v>
      </c>
      <c r="M2103" t="s">
        <v>1471</v>
      </c>
      <c r="N2103" t="s">
        <v>73</v>
      </c>
      <c r="O2103" t="s">
        <v>74</v>
      </c>
      <c r="P2103" t="s">
        <v>56</v>
      </c>
      <c r="Q2103" s="1" t="s">
        <v>9197</v>
      </c>
      <c r="R2103" t="s">
        <v>51</v>
      </c>
      <c r="S2103" t="s">
        <v>51</v>
      </c>
      <c r="T2103" t="s">
        <v>471</v>
      </c>
      <c r="U2103">
        <f t="shared" si="256"/>
        <v>2005</v>
      </c>
      <c r="V2103" t="str">
        <f t="shared" si="260"/>
        <v>12</v>
      </c>
      <c r="W2103" t="str">
        <f t="shared" si="261"/>
        <v>09</v>
      </c>
      <c r="X2103" s="8">
        <f t="shared" si="262"/>
        <v>38695</v>
      </c>
      <c r="Y2103">
        <f t="shared" si="257"/>
        <v>0.9</v>
      </c>
      <c r="Z2103" t="str">
        <f t="shared" si="258"/>
        <v>GRUENFARBE</v>
      </c>
      <c r="AA2103" s="9" t="str">
        <f t="shared" si="259"/>
        <v>09.12.2005</v>
      </c>
      <c r="AB2103" s="9" t="str">
        <f t="shared" si="263"/>
        <v>Nein</v>
      </c>
    </row>
    <row r="2104" spans="1:28" x14ac:dyDescent="0.25">
      <c r="A2104" t="s">
        <v>9198</v>
      </c>
      <c r="B2104" t="s">
        <v>2676</v>
      </c>
      <c r="C2104" t="s">
        <v>9199</v>
      </c>
      <c r="D2104" t="s">
        <v>2677</v>
      </c>
      <c r="E2104" t="s">
        <v>2678</v>
      </c>
      <c r="F2104" t="s">
        <v>2679</v>
      </c>
      <c r="G2104" t="s">
        <v>53</v>
      </c>
      <c r="H2104" t="s">
        <v>9199</v>
      </c>
      <c r="I2104" s="3" t="s">
        <v>9755</v>
      </c>
      <c r="J2104" t="s">
        <v>54</v>
      </c>
      <c r="K2104" t="s">
        <v>91</v>
      </c>
      <c r="L2104" t="s">
        <v>2262</v>
      </c>
      <c r="M2104" t="s">
        <v>51</v>
      </c>
      <c r="N2104" t="s">
        <v>91</v>
      </c>
      <c r="O2104" t="s">
        <v>56</v>
      </c>
      <c r="P2104" t="s">
        <v>56</v>
      </c>
      <c r="Q2104" s="1" t="s">
        <v>9200</v>
      </c>
      <c r="R2104" t="s">
        <v>51</v>
      </c>
      <c r="S2104" t="s">
        <v>1225</v>
      </c>
      <c r="T2104" t="s">
        <v>2681</v>
      </c>
      <c r="U2104">
        <f t="shared" si="256"/>
        <v>2010</v>
      </c>
      <c r="V2104" t="str">
        <f t="shared" si="260"/>
        <v>12</v>
      </c>
      <c r="W2104" t="str">
        <f t="shared" si="261"/>
        <v>31</v>
      </c>
      <c r="X2104" s="8">
        <f t="shared" si="262"/>
        <v>40543</v>
      </c>
      <c r="Y2104">
        <f t="shared" si="257"/>
        <v>0.8</v>
      </c>
      <c r="Z2104" t="str">
        <f t="shared" si="258"/>
        <v>GRUENFARBE</v>
      </c>
      <c r="AA2104" s="9" t="str">
        <f t="shared" si="259"/>
        <v>31.12.2010</v>
      </c>
      <c r="AB2104" s="9" t="str">
        <f t="shared" si="263"/>
        <v>Nein</v>
      </c>
    </row>
    <row r="2105" spans="1:28" x14ac:dyDescent="0.25">
      <c r="A2105" t="s">
        <v>9201</v>
      </c>
      <c r="B2105" t="s">
        <v>8633</v>
      </c>
      <c r="C2105" t="s">
        <v>1866</v>
      </c>
      <c r="D2105" t="s">
        <v>8634</v>
      </c>
      <c r="E2105" t="s">
        <v>206</v>
      </c>
      <c r="F2105" t="s">
        <v>8635</v>
      </c>
      <c r="G2105" t="s">
        <v>63</v>
      </c>
      <c r="H2105" t="s">
        <v>9202</v>
      </c>
      <c r="I2105" s="3" t="s">
        <v>10105</v>
      </c>
      <c r="J2105" t="s">
        <v>54</v>
      </c>
      <c r="K2105" t="s">
        <v>185</v>
      </c>
      <c r="L2105" t="s">
        <v>51</v>
      </c>
      <c r="M2105" t="s">
        <v>51</v>
      </c>
      <c r="N2105" t="s">
        <v>185</v>
      </c>
      <c r="O2105" t="s">
        <v>74</v>
      </c>
      <c r="P2105" t="s">
        <v>74</v>
      </c>
      <c r="Q2105" s="1" t="s">
        <v>9200</v>
      </c>
      <c r="R2105" t="s">
        <v>8637</v>
      </c>
      <c r="S2105" t="s">
        <v>1225</v>
      </c>
      <c r="T2105" t="s">
        <v>471</v>
      </c>
      <c r="U2105">
        <f t="shared" si="256"/>
        <v>1995</v>
      </c>
      <c r="V2105" t="str">
        <f t="shared" si="260"/>
        <v>02</v>
      </c>
      <c r="W2105" t="str">
        <f t="shared" si="261"/>
        <v>01</v>
      </c>
      <c r="X2105" s="8">
        <f t="shared" si="262"/>
        <v>34731</v>
      </c>
      <c r="Y2105">
        <f t="shared" si="257"/>
        <v>0.8</v>
      </c>
      <c r="Z2105" t="str">
        <f t="shared" si="258"/>
        <v>GRUENFARBE</v>
      </c>
      <c r="AA2105" s="9" t="str">
        <f t="shared" si="259"/>
        <v>01.02.1995</v>
      </c>
      <c r="AB2105" s="9" t="str">
        <f t="shared" si="263"/>
        <v>Nein</v>
      </c>
    </row>
    <row r="2106" spans="1:28" x14ac:dyDescent="0.25">
      <c r="A2106" t="s">
        <v>9203</v>
      </c>
      <c r="B2106" t="s">
        <v>2270</v>
      </c>
      <c r="C2106" t="s">
        <v>2271</v>
      </c>
      <c r="D2106" t="s">
        <v>2272</v>
      </c>
      <c r="E2106" t="s">
        <v>2273</v>
      </c>
      <c r="F2106" t="s">
        <v>2274</v>
      </c>
      <c r="G2106" t="s">
        <v>58</v>
      </c>
      <c r="H2106" t="s">
        <v>9204</v>
      </c>
      <c r="I2106" s="4" t="s">
        <v>9348</v>
      </c>
      <c r="J2106" t="s">
        <v>54</v>
      </c>
      <c r="K2106" t="s">
        <v>1264</v>
      </c>
      <c r="L2106" t="s">
        <v>9205</v>
      </c>
      <c r="M2106" t="s">
        <v>51</v>
      </c>
      <c r="N2106" t="s">
        <v>73</v>
      </c>
      <c r="O2106" t="s">
        <v>74</v>
      </c>
      <c r="P2106" t="s">
        <v>172</v>
      </c>
      <c r="Q2106" s="1" t="s">
        <v>9206</v>
      </c>
      <c r="R2106" t="s">
        <v>2278</v>
      </c>
      <c r="S2106" t="s">
        <v>1225</v>
      </c>
      <c r="T2106" t="s">
        <v>2279</v>
      </c>
      <c r="U2106">
        <f t="shared" si="256"/>
        <v>1968</v>
      </c>
      <c r="V2106" t="str">
        <f t="shared" si="260"/>
        <v>01</v>
      </c>
      <c r="W2106" t="str">
        <f t="shared" si="261"/>
        <v>01</v>
      </c>
      <c r="X2106" s="8">
        <f t="shared" si="262"/>
        <v>24838</v>
      </c>
      <c r="Y2106">
        <f t="shared" si="257"/>
        <v>0.7</v>
      </c>
      <c r="Z2106" t="str">
        <f t="shared" si="258"/>
        <v>ROTFARBE</v>
      </c>
      <c r="AA2106" s="9" t="str">
        <f t="shared" si="259"/>
        <v>01.01.1968</v>
      </c>
      <c r="AB2106" s="9" t="str">
        <f t="shared" si="263"/>
        <v>Nein</v>
      </c>
    </row>
    <row r="2107" spans="1:28" x14ac:dyDescent="0.25">
      <c r="A2107" t="s">
        <v>51</v>
      </c>
      <c r="B2107" t="s">
        <v>52</v>
      </c>
      <c r="C2107" t="s">
        <v>51</v>
      </c>
      <c r="D2107" t="s">
        <v>51</v>
      </c>
      <c r="E2107" t="s">
        <v>51</v>
      </c>
      <c r="F2107" t="s">
        <v>51</v>
      </c>
      <c r="G2107" t="s">
        <v>61</v>
      </c>
      <c r="H2107" t="s">
        <v>51</v>
      </c>
      <c r="I2107" s="3" t="s">
        <v>9248</v>
      </c>
      <c r="J2107" t="s">
        <v>54</v>
      </c>
      <c r="K2107" t="s">
        <v>2966</v>
      </c>
      <c r="L2107" t="s">
        <v>51</v>
      </c>
      <c r="M2107" t="s">
        <v>51</v>
      </c>
      <c r="N2107" t="s">
        <v>2966</v>
      </c>
      <c r="O2107" t="s">
        <v>56</v>
      </c>
      <c r="P2107" t="s">
        <v>51</v>
      </c>
      <c r="Q2107" s="1" t="s">
        <v>9207</v>
      </c>
      <c r="R2107" t="s">
        <v>51</v>
      </c>
      <c r="S2107" t="s">
        <v>51</v>
      </c>
      <c r="T2107" t="s">
        <v>51</v>
      </c>
      <c r="U2107">
        <f t="shared" si="256"/>
        <v>1990</v>
      </c>
      <c r="V2107" t="str">
        <f t="shared" si="260"/>
        <v>01</v>
      </c>
      <c r="W2107" t="str">
        <f t="shared" si="261"/>
        <v>01</v>
      </c>
      <c r="X2107" s="8">
        <f t="shared" si="262"/>
        <v>32874</v>
      </c>
      <c r="Y2107">
        <f t="shared" si="257"/>
        <v>0.6</v>
      </c>
      <c r="Z2107" t="str">
        <f t="shared" si="258"/>
        <v>GRUENFARBE</v>
      </c>
      <c r="AA2107" s="9" t="str">
        <f t="shared" si="259"/>
        <v>01.01.1990</v>
      </c>
      <c r="AB2107" s="9" t="str">
        <f t="shared" si="263"/>
        <v>Nein</v>
      </c>
    </row>
    <row r="2108" spans="1:28" x14ac:dyDescent="0.25">
      <c r="A2108" t="s">
        <v>51</v>
      </c>
      <c r="B2108" t="s">
        <v>52</v>
      </c>
      <c r="C2108" t="s">
        <v>51</v>
      </c>
      <c r="D2108" t="s">
        <v>51</v>
      </c>
      <c r="E2108" t="s">
        <v>51</v>
      </c>
      <c r="F2108" t="s">
        <v>51</v>
      </c>
      <c r="G2108" t="s">
        <v>88</v>
      </c>
      <c r="H2108" t="s">
        <v>51</v>
      </c>
      <c r="I2108" s="3" t="s">
        <v>9248</v>
      </c>
      <c r="J2108" t="s">
        <v>54</v>
      </c>
      <c r="K2108" t="s">
        <v>1952</v>
      </c>
      <c r="L2108" t="s">
        <v>51</v>
      </c>
      <c r="M2108" t="s">
        <v>51</v>
      </c>
      <c r="N2108" t="s">
        <v>1952</v>
      </c>
      <c r="O2108" t="s">
        <v>56</v>
      </c>
      <c r="P2108" t="s">
        <v>51</v>
      </c>
      <c r="Q2108" s="1" t="s">
        <v>9207</v>
      </c>
      <c r="R2108" t="s">
        <v>51</v>
      </c>
      <c r="S2108" t="s">
        <v>51</v>
      </c>
      <c r="T2108" t="s">
        <v>51</v>
      </c>
      <c r="U2108">
        <f t="shared" si="256"/>
        <v>1990</v>
      </c>
      <c r="V2108" t="str">
        <f t="shared" si="260"/>
        <v>01</v>
      </c>
      <c r="W2108" t="str">
        <f t="shared" si="261"/>
        <v>01</v>
      </c>
      <c r="X2108" s="8">
        <f t="shared" si="262"/>
        <v>32874</v>
      </c>
      <c r="Y2108">
        <f t="shared" si="257"/>
        <v>0.6</v>
      </c>
      <c r="Z2108" t="str">
        <f t="shared" si="258"/>
        <v>GRUENFARBE</v>
      </c>
      <c r="AA2108" s="9" t="str">
        <f t="shared" si="259"/>
        <v>01.01.1990</v>
      </c>
      <c r="AB2108" s="9" t="str">
        <f t="shared" si="263"/>
        <v>Nein</v>
      </c>
    </row>
    <row r="2109" spans="1:28" x14ac:dyDescent="0.25">
      <c r="A2109" t="s">
        <v>51</v>
      </c>
      <c r="B2109" t="s">
        <v>52</v>
      </c>
      <c r="C2109" t="s">
        <v>51</v>
      </c>
      <c r="D2109" t="s">
        <v>51</v>
      </c>
      <c r="E2109" t="s">
        <v>51</v>
      </c>
      <c r="F2109" t="s">
        <v>51</v>
      </c>
      <c r="G2109" t="s">
        <v>88</v>
      </c>
      <c r="H2109" t="s">
        <v>51</v>
      </c>
      <c r="I2109" s="3" t="s">
        <v>9248</v>
      </c>
      <c r="J2109" t="s">
        <v>54</v>
      </c>
      <c r="K2109" t="s">
        <v>2014</v>
      </c>
      <c r="L2109" t="s">
        <v>51</v>
      </c>
      <c r="M2109" t="s">
        <v>51</v>
      </c>
      <c r="N2109" t="s">
        <v>2014</v>
      </c>
      <c r="O2109" t="s">
        <v>56</v>
      </c>
      <c r="P2109" t="s">
        <v>51</v>
      </c>
      <c r="Q2109" s="1" t="s">
        <v>9207</v>
      </c>
      <c r="R2109" t="s">
        <v>51</v>
      </c>
      <c r="S2109" t="s">
        <v>51</v>
      </c>
      <c r="T2109" t="s">
        <v>51</v>
      </c>
      <c r="U2109">
        <f t="shared" si="256"/>
        <v>1990</v>
      </c>
      <c r="V2109" t="str">
        <f t="shared" si="260"/>
        <v>01</v>
      </c>
      <c r="W2109" t="str">
        <f t="shared" si="261"/>
        <v>01</v>
      </c>
      <c r="X2109" s="8">
        <f t="shared" si="262"/>
        <v>32874</v>
      </c>
      <c r="Y2109">
        <f t="shared" si="257"/>
        <v>0.6</v>
      </c>
      <c r="Z2109" t="str">
        <f t="shared" si="258"/>
        <v>GRUENFARBE</v>
      </c>
      <c r="AA2109" s="9" t="str">
        <f t="shared" si="259"/>
        <v>01.01.1990</v>
      </c>
      <c r="AB2109" s="9" t="str">
        <f t="shared" si="263"/>
        <v>Nein</v>
      </c>
    </row>
    <row r="2110" spans="1:28" x14ac:dyDescent="0.25">
      <c r="A2110" t="s">
        <v>9208</v>
      </c>
      <c r="B2110" t="s">
        <v>2676</v>
      </c>
      <c r="C2110" t="s">
        <v>9106</v>
      </c>
      <c r="D2110" t="s">
        <v>2677</v>
      </c>
      <c r="E2110" t="s">
        <v>2678</v>
      </c>
      <c r="F2110" t="s">
        <v>2679</v>
      </c>
      <c r="G2110" t="s">
        <v>53</v>
      </c>
      <c r="H2110" t="s">
        <v>9106</v>
      </c>
      <c r="I2110" s="3" t="s">
        <v>10112</v>
      </c>
      <c r="J2110" t="s">
        <v>54</v>
      </c>
      <c r="K2110" t="s">
        <v>185</v>
      </c>
      <c r="L2110" t="s">
        <v>9209</v>
      </c>
      <c r="M2110" t="s">
        <v>51</v>
      </c>
      <c r="N2110" t="s">
        <v>185</v>
      </c>
      <c r="O2110" t="s">
        <v>74</v>
      </c>
      <c r="P2110" t="s">
        <v>51</v>
      </c>
      <c r="Q2110" s="1" t="s">
        <v>9210</v>
      </c>
      <c r="R2110" t="s">
        <v>51</v>
      </c>
      <c r="S2110" t="s">
        <v>1225</v>
      </c>
      <c r="T2110" t="s">
        <v>2681</v>
      </c>
      <c r="U2110">
        <f t="shared" si="256"/>
        <v>1991</v>
      </c>
      <c r="V2110" t="str">
        <f t="shared" si="260"/>
        <v>01</v>
      </c>
      <c r="W2110" t="str">
        <f t="shared" si="261"/>
        <v>01</v>
      </c>
      <c r="X2110" s="8">
        <f t="shared" si="262"/>
        <v>33239</v>
      </c>
      <c r="Y2110">
        <f t="shared" si="257"/>
        <v>0.5</v>
      </c>
      <c r="Z2110" t="str">
        <f t="shared" si="258"/>
        <v>GRUENFARBE</v>
      </c>
      <c r="AA2110" s="9" t="str">
        <f t="shared" si="259"/>
        <v>01.01.1991</v>
      </c>
      <c r="AB2110" s="9" t="str">
        <f t="shared" si="263"/>
        <v>Nein</v>
      </c>
    </row>
    <row r="2111" spans="1:28" x14ac:dyDescent="0.25">
      <c r="A2111" t="s">
        <v>51</v>
      </c>
      <c r="B2111" t="s">
        <v>52</v>
      </c>
      <c r="C2111" t="s">
        <v>51</v>
      </c>
      <c r="D2111" t="s">
        <v>51</v>
      </c>
      <c r="E2111" t="s">
        <v>51</v>
      </c>
      <c r="F2111" t="s">
        <v>51</v>
      </c>
      <c r="G2111" t="s">
        <v>79</v>
      </c>
      <c r="H2111" t="s">
        <v>51</v>
      </c>
      <c r="I2111" s="3" t="s">
        <v>9248</v>
      </c>
      <c r="J2111" t="s">
        <v>54</v>
      </c>
      <c r="K2111" t="s">
        <v>1952</v>
      </c>
      <c r="L2111" t="s">
        <v>51</v>
      </c>
      <c r="M2111" t="s">
        <v>51</v>
      </c>
      <c r="N2111" t="s">
        <v>1952</v>
      </c>
      <c r="O2111" t="s">
        <v>56</v>
      </c>
      <c r="P2111" t="s">
        <v>51</v>
      </c>
      <c r="Q2111" s="1" t="s">
        <v>9210</v>
      </c>
      <c r="R2111" t="s">
        <v>51</v>
      </c>
      <c r="S2111" t="s">
        <v>51</v>
      </c>
      <c r="T2111" t="s">
        <v>51</v>
      </c>
      <c r="U2111">
        <f t="shared" si="256"/>
        <v>1990</v>
      </c>
      <c r="V2111" t="str">
        <f t="shared" si="260"/>
        <v>01</v>
      </c>
      <c r="W2111" t="str">
        <f t="shared" si="261"/>
        <v>01</v>
      </c>
      <c r="X2111" s="8">
        <f t="shared" si="262"/>
        <v>32874</v>
      </c>
      <c r="Y2111">
        <f t="shared" si="257"/>
        <v>0.5</v>
      </c>
      <c r="Z2111" t="str">
        <f t="shared" si="258"/>
        <v>GRUENFARBE</v>
      </c>
      <c r="AA2111" s="9" t="str">
        <f t="shared" si="259"/>
        <v>01.01.1990</v>
      </c>
      <c r="AB2111" s="9" t="str">
        <f t="shared" si="263"/>
        <v>Nein</v>
      </c>
    </row>
    <row r="2112" spans="1:28" x14ac:dyDescent="0.25">
      <c r="A2112" t="s">
        <v>51</v>
      </c>
      <c r="B2112" t="s">
        <v>52</v>
      </c>
      <c r="C2112" t="s">
        <v>51</v>
      </c>
      <c r="D2112" t="s">
        <v>51</v>
      </c>
      <c r="E2112" t="s">
        <v>51</v>
      </c>
      <c r="F2112" t="s">
        <v>51</v>
      </c>
      <c r="G2112" t="s">
        <v>77</v>
      </c>
      <c r="H2112" t="s">
        <v>51</v>
      </c>
      <c r="I2112" s="3" t="s">
        <v>9248</v>
      </c>
      <c r="J2112" t="s">
        <v>54</v>
      </c>
      <c r="K2112" t="s">
        <v>2014</v>
      </c>
      <c r="L2112" t="s">
        <v>51</v>
      </c>
      <c r="M2112" t="s">
        <v>51</v>
      </c>
      <c r="N2112" t="s">
        <v>2014</v>
      </c>
      <c r="O2112" t="s">
        <v>56</v>
      </c>
      <c r="P2112" t="s">
        <v>51</v>
      </c>
      <c r="Q2112" s="1" t="s">
        <v>9211</v>
      </c>
      <c r="R2112" t="s">
        <v>51</v>
      </c>
      <c r="S2112" t="s">
        <v>51</v>
      </c>
      <c r="T2112" t="s">
        <v>51</v>
      </c>
      <c r="U2112">
        <f t="shared" si="256"/>
        <v>1990</v>
      </c>
      <c r="V2112" t="str">
        <f t="shared" si="260"/>
        <v>01</v>
      </c>
      <c r="W2112" t="str">
        <f t="shared" si="261"/>
        <v>01</v>
      </c>
      <c r="X2112" s="8">
        <f t="shared" si="262"/>
        <v>32874</v>
      </c>
      <c r="Y2112">
        <f t="shared" si="257"/>
        <v>0.4</v>
      </c>
      <c r="Z2112" t="str">
        <f t="shared" si="258"/>
        <v>GRUENFARBE</v>
      </c>
      <c r="AA2112" s="9" t="str">
        <f t="shared" si="259"/>
        <v>01.01.1990</v>
      </c>
      <c r="AB2112" s="9" t="str">
        <f t="shared" si="263"/>
        <v>Nein</v>
      </c>
    </row>
    <row r="2113" spans="1:28" x14ac:dyDescent="0.25">
      <c r="A2113" t="s">
        <v>51</v>
      </c>
      <c r="B2113" t="s">
        <v>52</v>
      </c>
      <c r="C2113" t="s">
        <v>51</v>
      </c>
      <c r="D2113" t="s">
        <v>51</v>
      </c>
      <c r="E2113" t="s">
        <v>51</v>
      </c>
      <c r="F2113" t="s">
        <v>51</v>
      </c>
      <c r="G2113" t="s">
        <v>281</v>
      </c>
      <c r="H2113" t="s">
        <v>51</v>
      </c>
      <c r="I2113" s="3" t="s">
        <v>9248</v>
      </c>
      <c r="J2113" t="s">
        <v>54</v>
      </c>
      <c r="K2113" t="s">
        <v>2958</v>
      </c>
      <c r="L2113" t="s">
        <v>51</v>
      </c>
      <c r="M2113" t="s">
        <v>51</v>
      </c>
      <c r="N2113" t="s">
        <v>2958</v>
      </c>
      <c r="O2113" t="s">
        <v>56</v>
      </c>
      <c r="P2113" t="s">
        <v>51</v>
      </c>
      <c r="Q2113" s="1" t="s">
        <v>9212</v>
      </c>
      <c r="R2113" t="s">
        <v>51</v>
      </c>
      <c r="S2113" t="s">
        <v>51</v>
      </c>
      <c r="T2113" t="s">
        <v>51</v>
      </c>
      <c r="U2113">
        <f t="shared" si="256"/>
        <v>1990</v>
      </c>
      <c r="V2113" t="str">
        <f t="shared" si="260"/>
        <v>01</v>
      </c>
      <c r="W2113" t="str">
        <f t="shared" si="261"/>
        <v>01</v>
      </c>
      <c r="X2113" s="8">
        <f t="shared" si="262"/>
        <v>32874</v>
      </c>
      <c r="Y2113">
        <f t="shared" si="257"/>
        <v>0.2</v>
      </c>
      <c r="Z2113" t="str">
        <f t="shared" si="258"/>
        <v>GRUENFARBE</v>
      </c>
      <c r="AA2113" s="9" t="str">
        <f t="shared" si="259"/>
        <v>01.01.1990</v>
      </c>
      <c r="AB2113" s="9" t="str">
        <f t="shared" si="263"/>
        <v>Nein</v>
      </c>
    </row>
    <row r="2114" spans="1:28" x14ac:dyDescent="0.25">
      <c r="A2114" t="s">
        <v>51</v>
      </c>
      <c r="B2114" t="s">
        <v>52</v>
      </c>
      <c r="C2114" t="s">
        <v>51</v>
      </c>
      <c r="D2114" t="s">
        <v>51</v>
      </c>
      <c r="E2114" t="s">
        <v>51</v>
      </c>
      <c r="F2114" t="s">
        <v>51</v>
      </c>
      <c r="G2114" t="s">
        <v>61</v>
      </c>
      <c r="H2114" t="s">
        <v>51</v>
      </c>
      <c r="I2114" s="3" t="s">
        <v>9248</v>
      </c>
      <c r="J2114" t="s">
        <v>54</v>
      </c>
      <c r="K2114" t="s">
        <v>1952</v>
      </c>
      <c r="L2114" t="s">
        <v>51</v>
      </c>
      <c r="M2114" t="s">
        <v>51</v>
      </c>
      <c r="N2114" t="s">
        <v>1952</v>
      </c>
      <c r="O2114" t="s">
        <v>56</v>
      </c>
      <c r="P2114" t="s">
        <v>51</v>
      </c>
      <c r="Q2114" s="1" t="s">
        <v>9215</v>
      </c>
      <c r="R2114" t="s">
        <v>51</v>
      </c>
      <c r="S2114" t="s">
        <v>51</v>
      </c>
      <c r="T2114" t="s">
        <v>51</v>
      </c>
      <c r="U2114">
        <f t="shared" si="256"/>
        <v>1990</v>
      </c>
      <c r="V2114" t="str">
        <f t="shared" si="260"/>
        <v>01</v>
      </c>
      <c r="W2114" t="str">
        <f t="shared" si="261"/>
        <v>01</v>
      </c>
      <c r="X2114" s="8">
        <f t="shared" si="262"/>
        <v>32874</v>
      </c>
      <c r="Y2114">
        <f t="shared" si="257"/>
        <v>0.1</v>
      </c>
      <c r="Z2114" t="str">
        <f t="shared" si="258"/>
        <v>GRUENFARBE</v>
      </c>
      <c r="AA2114" s="9" t="str">
        <f t="shared" si="259"/>
        <v>01.01.1990</v>
      </c>
      <c r="AB2114" s="9" t="str">
        <f t="shared" si="263"/>
        <v>Nein</v>
      </c>
    </row>
    <row r="2115" spans="1:28" x14ac:dyDescent="0.25">
      <c r="A2115" t="s">
        <v>51</v>
      </c>
      <c r="B2115" t="s">
        <v>52</v>
      </c>
      <c r="C2115" t="s">
        <v>51</v>
      </c>
      <c r="D2115" t="s">
        <v>51</v>
      </c>
      <c r="E2115" t="s">
        <v>51</v>
      </c>
      <c r="F2115" t="s">
        <v>51</v>
      </c>
      <c r="G2115" t="s">
        <v>281</v>
      </c>
      <c r="H2115" t="s">
        <v>51</v>
      </c>
      <c r="I2115" s="3" t="s">
        <v>9248</v>
      </c>
      <c r="J2115" t="s">
        <v>54</v>
      </c>
      <c r="K2115" t="s">
        <v>463</v>
      </c>
      <c r="L2115" t="s">
        <v>51</v>
      </c>
      <c r="M2115" t="s">
        <v>51</v>
      </c>
      <c r="N2115" t="s">
        <v>463</v>
      </c>
      <c r="O2115" t="s">
        <v>56</v>
      </c>
      <c r="P2115" t="s">
        <v>51</v>
      </c>
      <c r="Q2115" s="1" t="s">
        <v>9215</v>
      </c>
      <c r="R2115" t="s">
        <v>51</v>
      </c>
      <c r="S2115" t="s">
        <v>51</v>
      </c>
      <c r="T2115" t="s">
        <v>51</v>
      </c>
      <c r="U2115">
        <f t="shared" ref="U2115:U2171" si="264">VALUE(IF(LEN(I2115)&gt;3,RIGHT(I2115,4),1990))</f>
        <v>1990</v>
      </c>
      <c r="V2115" t="str">
        <f t="shared" si="260"/>
        <v>01</v>
      </c>
      <c r="W2115" t="str">
        <f t="shared" si="261"/>
        <v>01</v>
      </c>
      <c r="X2115" s="8">
        <f t="shared" si="262"/>
        <v>32874</v>
      </c>
      <c r="Y2115">
        <f t="shared" si="257"/>
        <v>0.1</v>
      </c>
      <c r="Z2115" t="str">
        <f t="shared" ref="Z2115:Z2171" si="265">IF(VALUE(U2115)&lt;1990,"ROTFARBE","GRUENFARBE")</f>
        <v>GRUENFARBE</v>
      </c>
      <c r="AA2115" s="9" t="str">
        <f t="shared" ref="AA2115:AA2171" si="266">TEXT(I2115,"DD.MM.YYYY")</f>
        <v>01.01.1990</v>
      </c>
      <c r="AB2115" s="9" t="str">
        <f t="shared" si="263"/>
        <v>Nein</v>
      </c>
    </row>
    <row r="2116" spans="1:28" x14ac:dyDescent="0.25">
      <c r="A2116" t="s">
        <v>9213</v>
      </c>
      <c r="B2116" t="s">
        <v>7089</v>
      </c>
      <c r="C2116" t="s">
        <v>7090</v>
      </c>
      <c r="D2116" t="s">
        <v>7091</v>
      </c>
      <c r="E2116" t="s">
        <v>7092</v>
      </c>
      <c r="F2116" t="s">
        <v>7093</v>
      </c>
      <c r="G2116" t="s">
        <v>58</v>
      </c>
      <c r="H2116" t="s">
        <v>9214</v>
      </c>
      <c r="I2116" s="4" t="s">
        <v>10113</v>
      </c>
      <c r="J2116" t="s">
        <v>54</v>
      </c>
      <c r="K2116" t="s">
        <v>463</v>
      </c>
      <c r="L2116" t="s">
        <v>51</v>
      </c>
      <c r="M2116" t="s">
        <v>51</v>
      </c>
      <c r="N2116" t="s">
        <v>463</v>
      </c>
      <c r="O2116" t="s">
        <v>56</v>
      </c>
      <c r="P2116" t="s">
        <v>74</v>
      </c>
      <c r="Q2116" s="1" t="s">
        <v>9215</v>
      </c>
      <c r="R2116" t="s">
        <v>51</v>
      </c>
      <c r="S2116" t="s">
        <v>51</v>
      </c>
      <c r="T2116" t="s">
        <v>51</v>
      </c>
      <c r="U2116">
        <f t="shared" si="264"/>
        <v>1912</v>
      </c>
      <c r="V2116" t="str">
        <f t="shared" ref="V2116:V2171" si="267">TEXT(IF(LEN(I2116)=10,MID(I2116,4,2),1),"00")</f>
        <v>01</v>
      </c>
      <c r="W2116" t="str">
        <f t="shared" ref="W2116:W2171" si="268">TEXT(IF(LEN(I2116)=10,MID(I2116,1,2),1),"00")</f>
        <v>01</v>
      </c>
      <c r="X2116" s="8">
        <f t="shared" ref="X2116:X2171" si="269">DATE(U2116,V2116,W2116)</f>
        <v>4384</v>
      </c>
      <c r="Y2116">
        <f t="shared" si="257"/>
        <v>0.1</v>
      </c>
      <c r="Z2116" t="str">
        <f t="shared" si="265"/>
        <v>ROTFARBE</v>
      </c>
      <c r="AA2116" s="9" t="str">
        <f t="shared" si="266"/>
        <v>01.01.1912</v>
      </c>
      <c r="AB2116" s="9" t="str">
        <f t="shared" ref="AB2116:AB2171" si="270">IF(Y2116&gt;AD$4,"Ja","Nein")</f>
        <v>Nein</v>
      </c>
    </row>
    <row r="2117" spans="1:28" x14ac:dyDescent="0.25">
      <c r="A2117" t="s">
        <v>9238</v>
      </c>
      <c r="B2117" t="s">
        <v>189</v>
      </c>
      <c r="C2117" t="s">
        <v>190</v>
      </c>
      <c r="D2117" t="s">
        <v>191</v>
      </c>
      <c r="E2117" t="s">
        <v>190</v>
      </c>
      <c r="F2117" t="s">
        <v>192</v>
      </c>
      <c r="G2117" t="s">
        <v>93</v>
      </c>
      <c r="H2117" t="s">
        <v>9220</v>
      </c>
      <c r="I2117" s="3" t="s">
        <v>10126</v>
      </c>
      <c r="J2117" t="s">
        <v>54</v>
      </c>
      <c r="K2117" t="s">
        <v>194</v>
      </c>
      <c r="L2117" t="s">
        <v>51</v>
      </c>
      <c r="M2117" t="s">
        <v>51</v>
      </c>
      <c r="N2117" t="s">
        <v>194</v>
      </c>
      <c r="O2117" t="s">
        <v>74</v>
      </c>
      <c r="P2117" t="s">
        <v>74</v>
      </c>
      <c r="Q2117" s="1" t="s">
        <v>51</v>
      </c>
      <c r="R2117" t="s">
        <v>195</v>
      </c>
      <c r="S2117" t="s">
        <v>107</v>
      </c>
      <c r="T2117" t="s">
        <v>196</v>
      </c>
      <c r="U2117">
        <f t="shared" si="264"/>
        <v>2004</v>
      </c>
      <c r="V2117" t="str">
        <f t="shared" si="267"/>
        <v>06</v>
      </c>
      <c r="W2117" t="str">
        <f t="shared" si="268"/>
        <v>28</v>
      </c>
      <c r="X2117" s="8">
        <f t="shared" si="269"/>
        <v>38166</v>
      </c>
      <c r="Y2117">
        <v>0</v>
      </c>
      <c r="Z2117" t="str">
        <f t="shared" si="265"/>
        <v>GRUENFARBE</v>
      </c>
      <c r="AA2117" s="9" t="str">
        <f t="shared" si="266"/>
        <v>28.06.2004</v>
      </c>
      <c r="AB2117" s="9" t="str">
        <f t="shared" si="270"/>
        <v>Nein</v>
      </c>
    </row>
    <row r="2118" spans="1:28" x14ac:dyDescent="0.25">
      <c r="A2118" t="s">
        <v>9239</v>
      </c>
      <c r="B2118" t="s">
        <v>189</v>
      </c>
      <c r="C2118" t="s">
        <v>190</v>
      </c>
      <c r="D2118" t="s">
        <v>191</v>
      </c>
      <c r="E2118" t="s">
        <v>190</v>
      </c>
      <c r="F2118" t="s">
        <v>192</v>
      </c>
      <c r="G2118" t="s">
        <v>93</v>
      </c>
      <c r="H2118" t="s">
        <v>2935</v>
      </c>
      <c r="I2118" s="3" t="s">
        <v>10127</v>
      </c>
      <c r="J2118" t="s">
        <v>54</v>
      </c>
      <c r="K2118" t="s">
        <v>194</v>
      </c>
      <c r="L2118" t="s">
        <v>51</v>
      </c>
      <c r="M2118" t="s">
        <v>51</v>
      </c>
      <c r="N2118" t="s">
        <v>194</v>
      </c>
      <c r="O2118" t="s">
        <v>74</v>
      </c>
      <c r="P2118" t="s">
        <v>74</v>
      </c>
      <c r="Q2118" s="1" t="s">
        <v>51</v>
      </c>
      <c r="R2118" t="s">
        <v>195</v>
      </c>
      <c r="S2118" t="s">
        <v>107</v>
      </c>
      <c r="T2118" t="s">
        <v>196</v>
      </c>
      <c r="U2118">
        <f t="shared" si="264"/>
        <v>2003</v>
      </c>
      <c r="V2118" t="str">
        <f t="shared" si="267"/>
        <v>02</v>
      </c>
      <c r="W2118" t="str">
        <f t="shared" si="268"/>
        <v>03</v>
      </c>
      <c r="X2118" s="8">
        <f t="shared" si="269"/>
        <v>37655</v>
      </c>
      <c r="Y2118">
        <v>0</v>
      </c>
      <c r="Z2118" t="str">
        <f t="shared" si="265"/>
        <v>GRUENFARBE</v>
      </c>
      <c r="AA2118" s="9" t="str">
        <f t="shared" si="266"/>
        <v>03.02.2003</v>
      </c>
      <c r="AB2118" s="9" t="str">
        <f t="shared" si="270"/>
        <v>Nein</v>
      </c>
    </row>
    <row r="2119" spans="1:28" x14ac:dyDescent="0.25">
      <c r="A2119" t="s">
        <v>9240</v>
      </c>
      <c r="B2119" t="s">
        <v>189</v>
      </c>
      <c r="C2119" t="s">
        <v>190</v>
      </c>
      <c r="D2119" t="s">
        <v>191</v>
      </c>
      <c r="E2119" t="s">
        <v>190</v>
      </c>
      <c r="F2119" t="s">
        <v>192</v>
      </c>
      <c r="G2119" t="s">
        <v>93</v>
      </c>
      <c r="H2119" t="s">
        <v>9217</v>
      </c>
      <c r="I2119" s="3" t="s">
        <v>10128</v>
      </c>
      <c r="J2119" t="s">
        <v>54</v>
      </c>
      <c r="K2119" t="s">
        <v>194</v>
      </c>
      <c r="L2119" t="s">
        <v>51</v>
      </c>
      <c r="M2119" t="s">
        <v>51</v>
      </c>
      <c r="N2119" t="s">
        <v>194</v>
      </c>
      <c r="O2119" t="s">
        <v>74</v>
      </c>
      <c r="P2119" t="s">
        <v>74</v>
      </c>
      <c r="Q2119" s="1" t="s">
        <v>51</v>
      </c>
      <c r="R2119" t="s">
        <v>195</v>
      </c>
      <c r="S2119" t="s">
        <v>107</v>
      </c>
      <c r="T2119" t="s">
        <v>196</v>
      </c>
      <c r="U2119">
        <f t="shared" si="264"/>
        <v>2003</v>
      </c>
      <c r="V2119" t="str">
        <f t="shared" si="267"/>
        <v>07</v>
      </c>
      <c r="W2119" t="str">
        <f t="shared" si="268"/>
        <v>11</v>
      </c>
      <c r="X2119" s="8">
        <f t="shared" si="269"/>
        <v>37813</v>
      </c>
      <c r="Y2119">
        <v>0</v>
      </c>
      <c r="Z2119" t="str">
        <f t="shared" si="265"/>
        <v>GRUENFARBE</v>
      </c>
      <c r="AA2119" s="9" t="str">
        <f t="shared" si="266"/>
        <v>11.07.2003</v>
      </c>
      <c r="AB2119" s="9" t="str">
        <f t="shared" si="270"/>
        <v>Nein</v>
      </c>
    </row>
    <row r="2120" spans="1:28" x14ac:dyDescent="0.25">
      <c r="A2120" t="s">
        <v>51</v>
      </c>
      <c r="B2120" t="s">
        <v>52</v>
      </c>
      <c r="C2120" t="s">
        <v>51</v>
      </c>
      <c r="D2120" t="s">
        <v>51</v>
      </c>
      <c r="E2120" t="s">
        <v>51</v>
      </c>
      <c r="F2120" t="s">
        <v>51</v>
      </c>
      <c r="G2120" t="s">
        <v>603</v>
      </c>
      <c r="H2120" t="s">
        <v>51</v>
      </c>
      <c r="I2120" s="3" t="s">
        <v>9248</v>
      </c>
      <c r="J2120" t="s">
        <v>54</v>
      </c>
      <c r="K2120" t="s">
        <v>2958</v>
      </c>
      <c r="L2120" t="s">
        <v>51</v>
      </c>
      <c r="M2120" t="s">
        <v>51</v>
      </c>
      <c r="N2120" t="s">
        <v>2958</v>
      </c>
      <c r="O2120" t="s">
        <v>56</v>
      </c>
      <c r="P2120" t="s">
        <v>51</v>
      </c>
      <c r="Q2120" s="1" t="s">
        <v>9243</v>
      </c>
      <c r="R2120" t="s">
        <v>51</v>
      </c>
      <c r="S2120" t="s">
        <v>51</v>
      </c>
      <c r="T2120" t="s">
        <v>51</v>
      </c>
      <c r="U2120">
        <f t="shared" si="264"/>
        <v>1990</v>
      </c>
      <c r="V2120" t="str">
        <f t="shared" si="267"/>
        <v>01</v>
      </c>
      <c r="W2120" t="str">
        <f t="shared" si="268"/>
        <v>01</v>
      </c>
      <c r="X2120" s="8">
        <f t="shared" si="269"/>
        <v>32874</v>
      </c>
      <c r="Y2120">
        <f t="shared" ref="Y2120:Y2153" si="271">VALUE(Q2120)</f>
        <v>0</v>
      </c>
      <c r="Z2120" t="str">
        <f t="shared" si="265"/>
        <v>GRUENFARBE</v>
      </c>
      <c r="AA2120" s="9" t="str">
        <f t="shared" si="266"/>
        <v>01.01.1990</v>
      </c>
      <c r="AB2120" s="9" t="str">
        <f t="shared" si="270"/>
        <v>Nein</v>
      </c>
    </row>
    <row r="2121" spans="1:28" x14ac:dyDescent="0.25">
      <c r="A2121" t="s">
        <v>51</v>
      </c>
      <c r="B2121" t="s">
        <v>52</v>
      </c>
      <c r="C2121" t="s">
        <v>51</v>
      </c>
      <c r="D2121" t="s">
        <v>51</v>
      </c>
      <c r="E2121" t="s">
        <v>51</v>
      </c>
      <c r="F2121" t="s">
        <v>51</v>
      </c>
      <c r="G2121" t="s">
        <v>356</v>
      </c>
      <c r="H2121" t="s">
        <v>51</v>
      </c>
      <c r="I2121" s="3" t="s">
        <v>9248</v>
      </c>
      <c r="J2121" t="s">
        <v>54</v>
      </c>
      <c r="K2121" t="s">
        <v>2958</v>
      </c>
      <c r="L2121" t="s">
        <v>51</v>
      </c>
      <c r="M2121" t="s">
        <v>51</v>
      </c>
      <c r="N2121" t="s">
        <v>2958</v>
      </c>
      <c r="O2121" t="s">
        <v>56</v>
      </c>
      <c r="P2121" t="s">
        <v>51</v>
      </c>
      <c r="Q2121" s="1" t="s">
        <v>9243</v>
      </c>
      <c r="R2121" t="s">
        <v>51</v>
      </c>
      <c r="S2121" t="s">
        <v>51</v>
      </c>
      <c r="T2121" t="s">
        <v>51</v>
      </c>
      <c r="U2121">
        <f t="shared" si="264"/>
        <v>1990</v>
      </c>
      <c r="V2121" t="str">
        <f t="shared" si="267"/>
        <v>01</v>
      </c>
      <c r="W2121" t="str">
        <f t="shared" si="268"/>
        <v>01</v>
      </c>
      <c r="X2121" s="8">
        <f t="shared" si="269"/>
        <v>32874</v>
      </c>
      <c r="Y2121">
        <f t="shared" si="271"/>
        <v>0</v>
      </c>
      <c r="Z2121" t="str">
        <f t="shared" si="265"/>
        <v>GRUENFARBE</v>
      </c>
      <c r="AA2121" s="9" t="str">
        <f t="shared" si="266"/>
        <v>01.01.1990</v>
      </c>
      <c r="AB2121" s="9" t="str">
        <f t="shared" si="270"/>
        <v>Nein</v>
      </c>
    </row>
    <row r="2122" spans="1:28" x14ac:dyDescent="0.25">
      <c r="A2122" t="s">
        <v>51</v>
      </c>
      <c r="B2122" t="s">
        <v>52</v>
      </c>
      <c r="C2122" t="s">
        <v>51</v>
      </c>
      <c r="D2122" t="s">
        <v>51</v>
      </c>
      <c r="E2122" t="s">
        <v>51</v>
      </c>
      <c r="F2122" t="s">
        <v>51</v>
      </c>
      <c r="G2122" t="s">
        <v>603</v>
      </c>
      <c r="H2122" t="s">
        <v>51</v>
      </c>
      <c r="I2122" s="3" t="s">
        <v>9248</v>
      </c>
      <c r="J2122" t="s">
        <v>54</v>
      </c>
      <c r="K2122" t="s">
        <v>2966</v>
      </c>
      <c r="L2122" t="s">
        <v>51</v>
      </c>
      <c r="M2122" t="s">
        <v>51</v>
      </c>
      <c r="N2122" t="s">
        <v>2966</v>
      </c>
      <c r="O2122" t="s">
        <v>56</v>
      </c>
      <c r="P2122" t="s">
        <v>51</v>
      </c>
      <c r="Q2122" s="1" t="s">
        <v>9243</v>
      </c>
      <c r="R2122" t="s">
        <v>51</v>
      </c>
      <c r="S2122" t="s">
        <v>51</v>
      </c>
      <c r="T2122" t="s">
        <v>51</v>
      </c>
      <c r="U2122">
        <f t="shared" si="264"/>
        <v>1990</v>
      </c>
      <c r="V2122" t="str">
        <f t="shared" si="267"/>
        <v>01</v>
      </c>
      <c r="W2122" t="str">
        <f t="shared" si="268"/>
        <v>01</v>
      </c>
      <c r="X2122" s="8">
        <f t="shared" si="269"/>
        <v>32874</v>
      </c>
      <c r="Y2122">
        <f t="shared" si="271"/>
        <v>0</v>
      </c>
      <c r="Z2122" t="str">
        <f t="shared" si="265"/>
        <v>GRUENFARBE</v>
      </c>
      <c r="AA2122" s="9" t="str">
        <f t="shared" si="266"/>
        <v>01.01.1990</v>
      </c>
      <c r="AB2122" s="9" t="str">
        <f t="shared" si="270"/>
        <v>Nein</v>
      </c>
    </row>
    <row r="2123" spans="1:28" x14ac:dyDescent="0.25">
      <c r="A2123" t="s">
        <v>51</v>
      </c>
      <c r="B2123" t="s">
        <v>52</v>
      </c>
      <c r="C2123" t="s">
        <v>51</v>
      </c>
      <c r="D2123" t="s">
        <v>51</v>
      </c>
      <c r="E2123" t="s">
        <v>51</v>
      </c>
      <c r="F2123" t="s">
        <v>51</v>
      </c>
      <c r="G2123" t="s">
        <v>66</v>
      </c>
      <c r="H2123" t="s">
        <v>51</v>
      </c>
      <c r="I2123" s="3" t="s">
        <v>9248</v>
      </c>
      <c r="J2123" t="s">
        <v>54</v>
      </c>
      <c r="K2123" t="s">
        <v>2966</v>
      </c>
      <c r="L2123" t="s">
        <v>51</v>
      </c>
      <c r="M2123" t="s">
        <v>51</v>
      </c>
      <c r="N2123" t="s">
        <v>2966</v>
      </c>
      <c r="O2123" t="s">
        <v>56</v>
      </c>
      <c r="P2123" t="s">
        <v>51</v>
      </c>
      <c r="Q2123" s="1" t="s">
        <v>9243</v>
      </c>
      <c r="R2123" t="s">
        <v>51</v>
      </c>
      <c r="S2123" t="s">
        <v>51</v>
      </c>
      <c r="T2123" t="s">
        <v>51</v>
      </c>
      <c r="U2123">
        <f t="shared" si="264"/>
        <v>1990</v>
      </c>
      <c r="V2123" t="str">
        <f t="shared" si="267"/>
        <v>01</v>
      </c>
      <c r="W2123" t="str">
        <f t="shared" si="268"/>
        <v>01</v>
      </c>
      <c r="X2123" s="8">
        <f t="shared" si="269"/>
        <v>32874</v>
      </c>
      <c r="Y2123">
        <f t="shared" si="271"/>
        <v>0</v>
      </c>
      <c r="Z2123" t="str">
        <f t="shared" si="265"/>
        <v>GRUENFARBE</v>
      </c>
      <c r="AA2123" s="9" t="str">
        <f t="shared" si="266"/>
        <v>01.01.1990</v>
      </c>
      <c r="AB2123" s="9" t="str">
        <f t="shared" si="270"/>
        <v>Nein</v>
      </c>
    </row>
    <row r="2124" spans="1:28" x14ac:dyDescent="0.25">
      <c r="A2124" t="s">
        <v>51</v>
      </c>
      <c r="B2124" t="s">
        <v>52</v>
      </c>
      <c r="C2124" t="s">
        <v>51</v>
      </c>
      <c r="D2124" t="s">
        <v>51</v>
      </c>
      <c r="E2124" t="s">
        <v>51</v>
      </c>
      <c r="F2124" t="s">
        <v>51</v>
      </c>
      <c r="G2124" t="s">
        <v>594</v>
      </c>
      <c r="H2124" t="s">
        <v>51</v>
      </c>
      <c r="I2124" s="3" t="s">
        <v>9248</v>
      </c>
      <c r="J2124" t="s">
        <v>54</v>
      </c>
      <c r="K2124" t="s">
        <v>2966</v>
      </c>
      <c r="L2124" t="s">
        <v>51</v>
      </c>
      <c r="M2124" t="s">
        <v>51</v>
      </c>
      <c r="N2124" t="s">
        <v>2966</v>
      </c>
      <c r="O2124" t="s">
        <v>56</v>
      </c>
      <c r="P2124" t="s">
        <v>51</v>
      </c>
      <c r="Q2124" s="1" t="s">
        <v>9243</v>
      </c>
      <c r="R2124" t="s">
        <v>51</v>
      </c>
      <c r="S2124" t="s">
        <v>51</v>
      </c>
      <c r="T2124" t="s">
        <v>51</v>
      </c>
      <c r="U2124">
        <f t="shared" si="264"/>
        <v>1990</v>
      </c>
      <c r="V2124" t="str">
        <f t="shared" si="267"/>
        <v>01</v>
      </c>
      <c r="W2124" t="str">
        <f t="shared" si="268"/>
        <v>01</v>
      </c>
      <c r="X2124" s="8">
        <f t="shared" si="269"/>
        <v>32874</v>
      </c>
      <c r="Y2124">
        <f t="shared" si="271"/>
        <v>0</v>
      </c>
      <c r="Z2124" t="str">
        <f t="shared" si="265"/>
        <v>GRUENFARBE</v>
      </c>
      <c r="AA2124" s="9" t="str">
        <f t="shared" si="266"/>
        <v>01.01.1990</v>
      </c>
      <c r="AB2124" s="9" t="str">
        <f t="shared" si="270"/>
        <v>Nein</v>
      </c>
    </row>
    <row r="2125" spans="1:28" x14ac:dyDescent="0.25">
      <c r="A2125" t="s">
        <v>51</v>
      </c>
      <c r="B2125" t="s">
        <v>52</v>
      </c>
      <c r="C2125" t="s">
        <v>51</v>
      </c>
      <c r="D2125" t="s">
        <v>51</v>
      </c>
      <c r="E2125" t="s">
        <v>51</v>
      </c>
      <c r="F2125" t="s">
        <v>51</v>
      </c>
      <c r="G2125" t="s">
        <v>281</v>
      </c>
      <c r="H2125" t="s">
        <v>51</v>
      </c>
      <c r="I2125" s="3" t="s">
        <v>9248</v>
      </c>
      <c r="J2125" t="s">
        <v>54</v>
      </c>
      <c r="K2125" t="s">
        <v>2966</v>
      </c>
      <c r="L2125" t="s">
        <v>51</v>
      </c>
      <c r="M2125" t="s">
        <v>51</v>
      </c>
      <c r="N2125" t="s">
        <v>2966</v>
      </c>
      <c r="O2125" t="s">
        <v>56</v>
      </c>
      <c r="P2125" t="s">
        <v>51</v>
      </c>
      <c r="Q2125" s="1" t="s">
        <v>9243</v>
      </c>
      <c r="R2125" t="s">
        <v>51</v>
      </c>
      <c r="S2125" t="s">
        <v>51</v>
      </c>
      <c r="T2125" t="s">
        <v>51</v>
      </c>
      <c r="U2125">
        <f t="shared" si="264"/>
        <v>1990</v>
      </c>
      <c r="V2125" t="str">
        <f t="shared" si="267"/>
        <v>01</v>
      </c>
      <c r="W2125" t="str">
        <f t="shared" si="268"/>
        <v>01</v>
      </c>
      <c r="X2125" s="8">
        <f t="shared" si="269"/>
        <v>32874</v>
      </c>
      <c r="Y2125">
        <f t="shared" si="271"/>
        <v>0</v>
      </c>
      <c r="Z2125" t="str">
        <f t="shared" si="265"/>
        <v>GRUENFARBE</v>
      </c>
      <c r="AA2125" s="9" t="str">
        <f t="shared" si="266"/>
        <v>01.01.1990</v>
      </c>
      <c r="AB2125" s="9" t="str">
        <f t="shared" si="270"/>
        <v>Nein</v>
      </c>
    </row>
    <row r="2126" spans="1:28" x14ac:dyDescent="0.25">
      <c r="A2126" t="s">
        <v>51</v>
      </c>
      <c r="B2126" t="s">
        <v>52</v>
      </c>
      <c r="C2126" t="s">
        <v>51</v>
      </c>
      <c r="D2126" t="s">
        <v>51</v>
      </c>
      <c r="E2126" t="s">
        <v>51</v>
      </c>
      <c r="F2126" t="s">
        <v>51</v>
      </c>
      <c r="G2126" t="s">
        <v>84</v>
      </c>
      <c r="H2126" t="s">
        <v>51</v>
      </c>
      <c r="I2126" s="3" t="s">
        <v>9248</v>
      </c>
      <c r="J2126" t="s">
        <v>54</v>
      </c>
      <c r="K2126" t="s">
        <v>2966</v>
      </c>
      <c r="L2126" t="s">
        <v>51</v>
      </c>
      <c r="M2126" t="s">
        <v>51</v>
      </c>
      <c r="N2126" t="s">
        <v>2966</v>
      </c>
      <c r="O2126" t="s">
        <v>56</v>
      </c>
      <c r="P2126" t="s">
        <v>51</v>
      </c>
      <c r="Q2126" s="1" t="s">
        <v>9243</v>
      </c>
      <c r="R2126" t="s">
        <v>51</v>
      </c>
      <c r="S2126" t="s">
        <v>51</v>
      </c>
      <c r="T2126" t="s">
        <v>51</v>
      </c>
      <c r="U2126">
        <f t="shared" si="264"/>
        <v>1990</v>
      </c>
      <c r="V2126" t="str">
        <f t="shared" si="267"/>
        <v>01</v>
      </c>
      <c r="W2126" t="str">
        <f t="shared" si="268"/>
        <v>01</v>
      </c>
      <c r="X2126" s="8">
        <f t="shared" si="269"/>
        <v>32874</v>
      </c>
      <c r="Y2126">
        <f t="shared" si="271"/>
        <v>0</v>
      </c>
      <c r="Z2126" t="str">
        <f t="shared" si="265"/>
        <v>GRUENFARBE</v>
      </c>
      <c r="AA2126" s="9" t="str">
        <f t="shared" si="266"/>
        <v>01.01.1990</v>
      </c>
      <c r="AB2126" s="9" t="str">
        <f t="shared" si="270"/>
        <v>Nein</v>
      </c>
    </row>
    <row r="2127" spans="1:28" x14ac:dyDescent="0.25">
      <c r="A2127" t="s">
        <v>51</v>
      </c>
      <c r="B2127" t="s">
        <v>52</v>
      </c>
      <c r="C2127" t="s">
        <v>51</v>
      </c>
      <c r="D2127" t="s">
        <v>51</v>
      </c>
      <c r="E2127" t="s">
        <v>51</v>
      </c>
      <c r="F2127" t="s">
        <v>51</v>
      </c>
      <c r="G2127" t="s">
        <v>81</v>
      </c>
      <c r="H2127" t="s">
        <v>51</v>
      </c>
      <c r="I2127" s="3" t="s">
        <v>9248</v>
      </c>
      <c r="J2127" t="s">
        <v>54</v>
      </c>
      <c r="K2127" t="s">
        <v>2966</v>
      </c>
      <c r="L2127" t="s">
        <v>51</v>
      </c>
      <c r="M2127" t="s">
        <v>51</v>
      </c>
      <c r="N2127" t="s">
        <v>2966</v>
      </c>
      <c r="O2127" t="s">
        <v>56</v>
      </c>
      <c r="P2127" t="s">
        <v>51</v>
      </c>
      <c r="Q2127" s="1" t="s">
        <v>9243</v>
      </c>
      <c r="R2127" t="s">
        <v>51</v>
      </c>
      <c r="S2127" t="s">
        <v>51</v>
      </c>
      <c r="T2127" t="s">
        <v>51</v>
      </c>
      <c r="U2127">
        <f t="shared" si="264"/>
        <v>1990</v>
      </c>
      <c r="V2127" t="str">
        <f t="shared" si="267"/>
        <v>01</v>
      </c>
      <c r="W2127" t="str">
        <f t="shared" si="268"/>
        <v>01</v>
      </c>
      <c r="X2127" s="8">
        <f t="shared" si="269"/>
        <v>32874</v>
      </c>
      <c r="Y2127">
        <f t="shared" si="271"/>
        <v>0</v>
      </c>
      <c r="Z2127" t="str">
        <f t="shared" si="265"/>
        <v>GRUENFARBE</v>
      </c>
      <c r="AA2127" s="9" t="str">
        <f t="shared" si="266"/>
        <v>01.01.1990</v>
      </c>
      <c r="AB2127" s="9" t="str">
        <f t="shared" si="270"/>
        <v>Nein</v>
      </c>
    </row>
    <row r="2128" spans="1:28" x14ac:dyDescent="0.25">
      <c r="A2128" t="s">
        <v>51</v>
      </c>
      <c r="B2128" t="s">
        <v>52</v>
      </c>
      <c r="C2128" t="s">
        <v>51</v>
      </c>
      <c r="D2128" t="s">
        <v>51</v>
      </c>
      <c r="E2128" t="s">
        <v>51</v>
      </c>
      <c r="F2128" t="s">
        <v>51</v>
      </c>
      <c r="G2128" t="s">
        <v>58</v>
      </c>
      <c r="H2128" t="s">
        <v>51</v>
      </c>
      <c r="I2128" s="3" t="s">
        <v>9248</v>
      </c>
      <c r="J2128" t="s">
        <v>54</v>
      </c>
      <c r="K2128" t="s">
        <v>2966</v>
      </c>
      <c r="L2128" t="s">
        <v>51</v>
      </c>
      <c r="M2128" t="s">
        <v>51</v>
      </c>
      <c r="N2128" t="s">
        <v>2966</v>
      </c>
      <c r="O2128" t="s">
        <v>56</v>
      </c>
      <c r="P2128" t="s">
        <v>51</v>
      </c>
      <c r="Q2128" s="1" t="s">
        <v>9243</v>
      </c>
      <c r="R2128" t="s">
        <v>51</v>
      </c>
      <c r="S2128" t="s">
        <v>51</v>
      </c>
      <c r="T2128" t="s">
        <v>51</v>
      </c>
      <c r="U2128">
        <f t="shared" si="264"/>
        <v>1990</v>
      </c>
      <c r="V2128" t="str">
        <f t="shared" si="267"/>
        <v>01</v>
      </c>
      <c r="W2128" t="str">
        <f t="shared" si="268"/>
        <v>01</v>
      </c>
      <c r="X2128" s="8">
        <f t="shared" si="269"/>
        <v>32874</v>
      </c>
      <c r="Y2128">
        <f t="shared" si="271"/>
        <v>0</v>
      </c>
      <c r="Z2128" t="str">
        <f t="shared" si="265"/>
        <v>GRUENFARBE</v>
      </c>
      <c r="AA2128" s="9" t="str">
        <f t="shared" si="266"/>
        <v>01.01.1990</v>
      </c>
      <c r="AB2128" s="9" t="str">
        <f t="shared" si="270"/>
        <v>Nein</v>
      </c>
    </row>
    <row r="2129" spans="1:28" x14ac:dyDescent="0.25">
      <c r="A2129" t="s">
        <v>51</v>
      </c>
      <c r="B2129" t="s">
        <v>52</v>
      </c>
      <c r="C2129" t="s">
        <v>51</v>
      </c>
      <c r="D2129" t="s">
        <v>51</v>
      </c>
      <c r="E2129" t="s">
        <v>51</v>
      </c>
      <c r="F2129" t="s">
        <v>51</v>
      </c>
      <c r="G2129" t="s">
        <v>63</v>
      </c>
      <c r="H2129" t="s">
        <v>51</v>
      </c>
      <c r="I2129" s="3" t="s">
        <v>9248</v>
      </c>
      <c r="J2129" t="s">
        <v>54</v>
      </c>
      <c r="K2129" t="s">
        <v>2966</v>
      </c>
      <c r="L2129" t="s">
        <v>51</v>
      </c>
      <c r="M2129" t="s">
        <v>51</v>
      </c>
      <c r="N2129" t="s">
        <v>2966</v>
      </c>
      <c r="O2129" t="s">
        <v>56</v>
      </c>
      <c r="P2129" t="s">
        <v>51</v>
      </c>
      <c r="Q2129" s="1" t="s">
        <v>9243</v>
      </c>
      <c r="R2129" t="s">
        <v>51</v>
      </c>
      <c r="S2129" t="s">
        <v>51</v>
      </c>
      <c r="T2129" t="s">
        <v>51</v>
      </c>
      <c r="U2129">
        <f t="shared" si="264"/>
        <v>1990</v>
      </c>
      <c r="V2129" t="str">
        <f t="shared" si="267"/>
        <v>01</v>
      </c>
      <c r="W2129" t="str">
        <f t="shared" si="268"/>
        <v>01</v>
      </c>
      <c r="X2129" s="8">
        <f t="shared" si="269"/>
        <v>32874</v>
      </c>
      <c r="Y2129">
        <f t="shared" si="271"/>
        <v>0</v>
      </c>
      <c r="Z2129" t="str">
        <f t="shared" si="265"/>
        <v>GRUENFARBE</v>
      </c>
      <c r="AA2129" s="9" t="str">
        <f t="shared" si="266"/>
        <v>01.01.1990</v>
      </c>
      <c r="AB2129" s="9" t="str">
        <f t="shared" si="270"/>
        <v>Nein</v>
      </c>
    </row>
    <row r="2130" spans="1:28" x14ac:dyDescent="0.25">
      <c r="A2130" t="s">
        <v>51</v>
      </c>
      <c r="B2130" t="s">
        <v>52</v>
      </c>
      <c r="C2130" t="s">
        <v>51</v>
      </c>
      <c r="D2130" t="s">
        <v>51</v>
      </c>
      <c r="E2130" t="s">
        <v>51</v>
      </c>
      <c r="F2130" t="s">
        <v>51</v>
      </c>
      <c r="G2130" t="s">
        <v>356</v>
      </c>
      <c r="H2130" t="s">
        <v>51</v>
      </c>
      <c r="I2130" s="3" t="s">
        <v>9248</v>
      </c>
      <c r="J2130" t="s">
        <v>54</v>
      </c>
      <c r="K2130" t="s">
        <v>2966</v>
      </c>
      <c r="L2130" t="s">
        <v>51</v>
      </c>
      <c r="M2130" t="s">
        <v>51</v>
      </c>
      <c r="N2130" t="s">
        <v>2966</v>
      </c>
      <c r="O2130" t="s">
        <v>56</v>
      </c>
      <c r="P2130" t="s">
        <v>51</v>
      </c>
      <c r="Q2130" s="1" t="s">
        <v>9243</v>
      </c>
      <c r="R2130" t="s">
        <v>51</v>
      </c>
      <c r="S2130" t="s">
        <v>51</v>
      </c>
      <c r="T2130" t="s">
        <v>51</v>
      </c>
      <c r="U2130">
        <f t="shared" si="264"/>
        <v>1990</v>
      </c>
      <c r="V2130" t="str">
        <f t="shared" si="267"/>
        <v>01</v>
      </c>
      <c r="W2130" t="str">
        <f t="shared" si="268"/>
        <v>01</v>
      </c>
      <c r="X2130" s="8">
        <f t="shared" si="269"/>
        <v>32874</v>
      </c>
      <c r="Y2130">
        <f t="shared" si="271"/>
        <v>0</v>
      </c>
      <c r="Z2130" t="str">
        <f t="shared" si="265"/>
        <v>GRUENFARBE</v>
      </c>
      <c r="AA2130" s="9" t="str">
        <f t="shared" si="266"/>
        <v>01.01.1990</v>
      </c>
      <c r="AB2130" s="9" t="str">
        <f t="shared" si="270"/>
        <v>Nein</v>
      </c>
    </row>
    <row r="2131" spans="1:28" x14ac:dyDescent="0.25">
      <c r="A2131" t="s">
        <v>51</v>
      </c>
      <c r="B2131" t="s">
        <v>52</v>
      </c>
      <c r="C2131" t="s">
        <v>51</v>
      </c>
      <c r="D2131" t="s">
        <v>51</v>
      </c>
      <c r="E2131" t="s">
        <v>51</v>
      </c>
      <c r="F2131" t="s">
        <v>51</v>
      </c>
      <c r="G2131" t="s">
        <v>88</v>
      </c>
      <c r="H2131" t="s">
        <v>51</v>
      </c>
      <c r="I2131" s="3" t="s">
        <v>9248</v>
      </c>
      <c r="J2131" t="s">
        <v>54</v>
      </c>
      <c r="K2131" t="s">
        <v>2966</v>
      </c>
      <c r="L2131" t="s">
        <v>51</v>
      </c>
      <c r="M2131" t="s">
        <v>51</v>
      </c>
      <c r="N2131" t="s">
        <v>2966</v>
      </c>
      <c r="O2131" t="s">
        <v>56</v>
      </c>
      <c r="P2131" t="s">
        <v>51</v>
      </c>
      <c r="Q2131" s="1" t="s">
        <v>9243</v>
      </c>
      <c r="R2131" t="s">
        <v>51</v>
      </c>
      <c r="S2131" t="s">
        <v>51</v>
      </c>
      <c r="T2131" t="s">
        <v>51</v>
      </c>
      <c r="U2131">
        <f t="shared" si="264"/>
        <v>1990</v>
      </c>
      <c r="V2131" t="str">
        <f t="shared" si="267"/>
        <v>01</v>
      </c>
      <c r="W2131" t="str">
        <f t="shared" si="268"/>
        <v>01</v>
      </c>
      <c r="X2131" s="8">
        <f t="shared" si="269"/>
        <v>32874</v>
      </c>
      <c r="Y2131">
        <f t="shared" si="271"/>
        <v>0</v>
      </c>
      <c r="Z2131" t="str">
        <f t="shared" si="265"/>
        <v>GRUENFARBE</v>
      </c>
      <c r="AA2131" s="9" t="str">
        <f t="shared" si="266"/>
        <v>01.01.1990</v>
      </c>
      <c r="AB2131" s="9" t="str">
        <f t="shared" si="270"/>
        <v>Nein</v>
      </c>
    </row>
    <row r="2132" spans="1:28" x14ac:dyDescent="0.25">
      <c r="A2132" t="s">
        <v>51</v>
      </c>
      <c r="B2132" t="s">
        <v>52</v>
      </c>
      <c r="C2132" t="s">
        <v>51</v>
      </c>
      <c r="D2132" t="s">
        <v>51</v>
      </c>
      <c r="E2132" t="s">
        <v>51</v>
      </c>
      <c r="F2132" t="s">
        <v>51</v>
      </c>
      <c r="G2132" t="s">
        <v>79</v>
      </c>
      <c r="H2132" t="s">
        <v>51</v>
      </c>
      <c r="I2132" s="3" t="s">
        <v>9248</v>
      </c>
      <c r="J2132" t="s">
        <v>54</v>
      </c>
      <c r="K2132" t="s">
        <v>2966</v>
      </c>
      <c r="L2132" t="s">
        <v>51</v>
      </c>
      <c r="M2132" t="s">
        <v>51</v>
      </c>
      <c r="N2132" t="s">
        <v>2966</v>
      </c>
      <c r="O2132" t="s">
        <v>56</v>
      </c>
      <c r="P2132" t="s">
        <v>51</v>
      </c>
      <c r="Q2132" s="1" t="s">
        <v>9243</v>
      </c>
      <c r="R2132" t="s">
        <v>51</v>
      </c>
      <c r="S2132" t="s">
        <v>51</v>
      </c>
      <c r="T2132" t="s">
        <v>51</v>
      </c>
      <c r="U2132">
        <f t="shared" si="264"/>
        <v>1990</v>
      </c>
      <c r="V2132" t="str">
        <f t="shared" si="267"/>
        <v>01</v>
      </c>
      <c r="W2132" t="str">
        <f t="shared" si="268"/>
        <v>01</v>
      </c>
      <c r="X2132" s="8">
        <f t="shared" si="269"/>
        <v>32874</v>
      </c>
      <c r="Y2132">
        <f t="shared" si="271"/>
        <v>0</v>
      </c>
      <c r="Z2132" t="str">
        <f t="shared" si="265"/>
        <v>GRUENFARBE</v>
      </c>
      <c r="AA2132" s="9" t="str">
        <f t="shared" si="266"/>
        <v>01.01.1990</v>
      </c>
      <c r="AB2132" s="9" t="str">
        <f t="shared" si="270"/>
        <v>Nein</v>
      </c>
    </row>
    <row r="2133" spans="1:28" x14ac:dyDescent="0.25">
      <c r="A2133" t="s">
        <v>51</v>
      </c>
      <c r="B2133" t="s">
        <v>52</v>
      </c>
      <c r="C2133" t="s">
        <v>51</v>
      </c>
      <c r="D2133" t="s">
        <v>51</v>
      </c>
      <c r="E2133" t="s">
        <v>51</v>
      </c>
      <c r="F2133" t="s">
        <v>51</v>
      </c>
      <c r="G2133" t="s">
        <v>69</v>
      </c>
      <c r="H2133" t="s">
        <v>51</v>
      </c>
      <c r="I2133" s="3" t="s">
        <v>9248</v>
      </c>
      <c r="J2133" t="s">
        <v>54</v>
      </c>
      <c r="K2133" t="s">
        <v>2966</v>
      </c>
      <c r="L2133" t="s">
        <v>51</v>
      </c>
      <c r="M2133" t="s">
        <v>51</v>
      </c>
      <c r="N2133" t="s">
        <v>2966</v>
      </c>
      <c r="O2133" t="s">
        <v>56</v>
      </c>
      <c r="P2133" t="s">
        <v>51</v>
      </c>
      <c r="Q2133" s="1" t="s">
        <v>9243</v>
      </c>
      <c r="R2133" t="s">
        <v>51</v>
      </c>
      <c r="S2133" t="s">
        <v>51</v>
      </c>
      <c r="T2133" t="s">
        <v>51</v>
      </c>
      <c r="U2133">
        <f t="shared" si="264"/>
        <v>1990</v>
      </c>
      <c r="V2133" t="str">
        <f t="shared" si="267"/>
        <v>01</v>
      </c>
      <c r="W2133" t="str">
        <f t="shared" si="268"/>
        <v>01</v>
      </c>
      <c r="X2133" s="8">
        <f t="shared" si="269"/>
        <v>32874</v>
      </c>
      <c r="Y2133">
        <f t="shared" si="271"/>
        <v>0</v>
      </c>
      <c r="Z2133" t="str">
        <f t="shared" si="265"/>
        <v>GRUENFARBE</v>
      </c>
      <c r="AA2133" s="9" t="str">
        <f t="shared" si="266"/>
        <v>01.01.1990</v>
      </c>
      <c r="AB2133" s="9" t="str">
        <f t="shared" si="270"/>
        <v>Nein</v>
      </c>
    </row>
    <row r="2134" spans="1:28" x14ac:dyDescent="0.25">
      <c r="A2134" t="s">
        <v>51</v>
      </c>
      <c r="B2134" t="s">
        <v>52</v>
      </c>
      <c r="C2134" t="s">
        <v>51</v>
      </c>
      <c r="D2134" t="s">
        <v>51</v>
      </c>
      <c r="E2134" t="s">
        <v>51</v>
      </c>
      <c r="F2134" t="s">
        <v>51</v>
      </c>
      <c r="G2134" t="s">
        <v>93</v>
      </c>
      <c r="H2134" t="s">
        <v>51</v>
      </c>
      <c r="I2134" s="3" t="s">
        <v>9248</v>
      </c>
      <c r="J2134" t="s">
        <v>54</v>
      </c>
      <c r="K2134" t="s">
        <v>2966</v>
      </c>
      <c r="L2134" t="s">
        <v>51</v>
      </c>
      <c r="M2134" t="s">
        <v>51</v>
      </c>
      <c r="N2134" t="s">
        <v>2966</v>
      </c>
      <c r="O2134" t="s">
        <v>56</v>
      </c>
      <c r="P2134" t="s">
        <v>51</v>
      </c>
      <c r="Q2134" s="1" t="s">
        <v>9243</v>
      </c>
      <c r="R2134" t="s">
        <v>51</v>
      </c>
      <c r="S2134" t="s">
        <v>51</v>
      </c>
      <c r="T2134" t="s">
        <v>51</v>
      </c>
      <c r="U2134">
        <f t="shared" si="264"/>
        <v>1990</v>
      </c>
      <c r="V2134" t="str">
        <f t="shared" si="267"/>
        <v>01</v>
      </c>
      <c r="W2134" t="str">
        <f t="shared" si="268"/>
        <v>01</v>
      </c>
      <c r="X2134" s="8">
        <f t="shared" si="269"/>
        <v>32874</v>
      </c>
      <c r="Y2134">
        <f t="shared" si="271"/>
        <v>0</v>
      </c>
      <c r="Z2134" t="str">
        <f t="shared" si="265"/>
        <v>GRUENFARBE</v>
      </c>
      <c r="AA2134" s="9" t="str">
        <f t="shared" si="266"/>
        <v>01.01.1990</v>
      </c>
      <c r="AB2134" s="9" t="str">
        <f t="shared" si="270"/>
        <v>Nein</v>
      </c>
    </row>
    <row r="2135" spans="1:28" x14ac:dyDescent="0.25">
      <c r="A2135" t="s">
        <v>51</v>
      </c>
      <c r="B2135" t="s">
        <v>52</v>
      </c>
      <c r="C2135" t="s">
        <v>51</v>
      </c>
      <c r="D2135" t="s">
        <v>51</v>
      </c>
      <c r="E2135" t="s">
        <v>51</v>
      </c>
      <c r="F2135" t="s">
        <v>51</v>
      </c>
      <c r="G2135" t="s">
        <v>53</v>
      </c>
      <c r="H2135" t="s">
        <v>51</v>
      </c>
      <c r="I2135" s="3" t="s">
        <v>9248</v>
      </c>
      <c r="J2135" t="s">
        <v>54</v>
      </c>
      <c r="K2135" t="s">
        <v>1952</v>
      </c>
      <c r="L2135" t="s">
        <v>51</v>
      </c>
      <c r="M2135" t="s">
        <v>51</v>
      </c>
      <c r="N2135" t="s">
        <v>1952</v>
      </c>
      <c r="O2135" t="s">
        <v>56</v>
      </c>
      <c r="P2135" t="s">
        <v>51</v>
      </c>
      <c r="Q2135" s="1" t="s">
        <v>9243</v>
      </c>
      <c r="R2135" t="s">
        <v>51</v>
      </c>
      <c r="S2135" t="s">
        <v>51</v>
      </c>
      <c r="T2135" t="s">
        <v>51</v>
      </c>
      <c r="U2135">
        <f t="shared" si="264"/>
        <v>1990</v>
      </c>
      <c r="V2135" t="str">
        <f t="shared" si="267"/>
        <v>01</v>
      </c>
      <c r="W2135" t="str">
        <f t="shared" si="268"/>
        <v>01</v>
      </c>
      <c r="X2135" s="8">
        <f t="shared" si="269"/>
        <v>32874</v>
      </c>
      <c r="Y2135">
        <f t="shared" si="271"/>
        <v>0</v>
      </c>
      <c r="Z2135" t="str">
        <f t="shared" si="265"/>
        <v>GRUENFARBE</v>
      </c>
      <c r="AA2135" s="9" t="str">
        <f t="shared" si="266"/>
        <v>01.01.1990</v>
      </c>
      <c r="AB2135" s="9" t="str">
        <f t="shared" si="270"/>
        <v>Nein</v>
      </c>
    </row>
    <row r="2136" spans="1:28" x14ac:dyDescent="0.25">
      <c r="A2136" t="s">
        <v>51</v>
      </c>
      <c r="B2136" t="s">
        <v>52</v>
      </c>
      <c r="C2136" t="s">
        <v>51</v>
      </c>
      <c r="D2136" t="s">
        <v>51</v>
      </c>
      <c r="E2136" t="s">
        <v>51</v>
      </c>
      <c r="F2136" t="s">
        <v>51</v>
      </c>
      <c r="G2136" t="s">
        <v>603</v>
      </c>
      <c r="H2136" t="s">
        <v>51</v>
      </c>
      <c r="I2136" s="3" t="s">
        <v>9248</v>
      </c>
      <c r="J2136" t="s">
        <v>54</v>
      </c>
      <c r="K2136" t="s">
        <v>1952</v>
      </c>
      <c r="L2136" t="s">
        <v>51</v>
      </c>
      <c r="M2136" t="s">
        <v>51</v>
      </c>
      <c r="N2136" t="s">
        <v>1952</v>
      </c>
      <c r="O2136" t="s">
        <v>56</v>
      </c>
      <c r="P2136" t="s">
        <v>51</v>
      </c>
      <c r="Q2136" s="1" t="s">
        <v>9243</v>
      </c>
      <c r="R2136" t="s">
        <v>51</v>
      </c>
      <c r="S2136" t="s">
        <v>51</v>
      </c>
      <c r="T2136" t="s">
        <v>51</v>
      </c>
      <c r="U2136">
        <f t="shared" si="264"/>
        <v>1990</v>
      </c>
      <c r="V2136" t="str">
        <f t="shared" si="267"/>
        <v>01</v>
      </c>
      <c r="W2136" t="str">
        <f t="shared" si="268"/>
        <v>01</v>
      </c>
      <c r="X2136" s="8">
        <f t="shared" si="269"/>
        <v>32874</v>
      </c>
      <c r="Y2136">
        <f t="shared" si="271"/>
        <v>0</v>
      </c>
      <c r="Z2136" t="str">
        <f t="shared" si="265"/>
        <v>GRUENFARBE</v>
      </c>
      <c r="AA2136" s="9" t="str">
        <f t="shared" si="266"/>
        <v>01.01.1990</v>
      </c>
      <c r="AB2136" s="9" t="str">
        <f t="shared" si="270"/>
        <v>Nein</v>
      </c>
    </row>
    <row r="2137" spans="1:28" x14ac:dyDescent="0.25">
      <c r="A2137" t="s">
        <v>51</v>
      </c>
      <c r="B2137" t="s">
        <v>52</v>
      </c>
      <c r="C2137" t="s">
        <v>51</v>
      </c>
      <c r="D2137" t="s">
        <v>51</v>
      </c>
      <c r="E2137" t="s">
        <v>51</v>
      </c>
      <c r="F2137" t="s">
        <v>51</v>
      </c>
      <c r="G2137" t="s">
        <v>66</v>
      </c>
      <c r="H2137" t="s">
        <v>51</v>
      </c>
      <c r="I2137" s="3" t="s">
        <v>9248</v>
      </c>
      <c r="J2137" t="s">
        <v>54</v>
      </c>
      <c r="K2137" t="s">
        <v>1952</v>
      </c>
      <c r="L2137" t="s">
        <v>51</v>
      </c>
      <c r="M2137" t="s">
        <v>51</v>
      </c>
      <c r="N2137" t="s">
        <v>1952</v>
      </c>
      <c r="O2137" t="s">
        <v>56</v>
      </c>
      <c r="P2137" t="s">
        <v>51</v>
      </c>
      <c r="Q2137" s="1" t="s">
        <v>9243</v>
      </c>
      <c r="R2137" t="s">
        <v>51</v>
      </c>
      <c r="S2137" t="s">
        <v>51</v>
      </c>
      <c r="T2137" t="s">
        <v>51</v>
      </c>
      <c r="U2137">
        <f t="shared" si="264"/>
        <v>1990</v>
      </c>
      <c r="V2137" t="str">
        <f t="shared" si="267"/>
        <v>01</v>
      </c>
      <c r="W2137" t="str">
        <f t="shared" si="268"/>
        <v>01</v>
      </c>
      <c r="X2137" s="8">
        <f t="shared" si="269"/>
        <v>32874</v>
      </c>
      <c r="Y2137">
        <f t="shared" si="271"/>
        <v>0</v>
      </c>
      <c r="Z2137" t="str">
        <f t="shared" si="265"/>
        <v>GRUENFARBE</v>
      </c>
      <c r="AA2137" s="9" t="str">
        <f t="shared" si="266"/>
        <v>01.01.1990</v>
      </c>
      <c r="AB2137" s="9" t="str">
        <f t="shared" si="270"/>
        <v>Nein</v>
      </c>
    </row>
    <row r="2138" spans="1:28" x14ac:dyDescent="0.25">
      <c r="A2138" t="s">
        <v>51</v>
      </c>
      <c r="B2138" t="s">
        <v>52</v>
      </c>
      <c r="C2138" t="s">
        <v>51</v>
      </c>
      <c r="D2138" t="s">
        <v>51</v>
      </c>
      <c r="E2138" t="s">
        <v>51</v>
      </c>
      <c r="F2138" t="s">
        <v>51</v>
      </c>
      <c r="G2138" t="s">
        <v>594</v>
      </c>
      <c r="H2138" t="s">
        <v>51</v>
      </c>
      <c r="I2138" s="3" t="s">
        <v>9248</v>
      </c>
      <c r="J2138" t="s">
        <v>54</v>
      </c>
      <c r="K2138" t="s">
        <v>1952</v>
      </c>
      <c r="L2138" t="s">
        <v>51</v>
      </c>
      <c r="M2138" t="s">
        <v>51</v>
      </c>
      <c r="N2138" t="s">
        <v>1952</v>
      </c>
      <c r="O2138" t="s">
        <v>56</v>
      </c>
      <c r="P2138" t="s">
        <v>51</v>
      </c>
      <c r="Q2138" s="1" t="s">
        <v>9243</v>
      </c>
      <c r="R2138" t="s">
        <v>51</v>
      </c>
      <c r="S2138" t="s">
        <v>51</v>
      </c>
      <c r="T2138" t="s">
        <v>51</v>
      </c>
      <c r="U2138">
        <f t="shared" si="264"/>
        <v>1990</v>
      </c>
      <c r="V2138" t="str">
        <f t="shared" si="267"/>
        <v>01</v>
      </c>
      <c r="W2138" t="str">
        <f t="shared" si="268"/>
        <v>01</v>
      </c>
      <c r="X2138" s="8">
        <f t="shared" si="269"/>
        <v>32874</v>
      </c>
      <c r="Y2138">
        <f t="shared" si="271"/>
        <v>0</v>
      </c>
      <c r="Z2138" t="str">
        <f t="shared" si="265"/>
        <v>GRUENFARBE</v>
      </c>
      <c r="AA2138" s="9" t="str">
        <f t="shared" si="266"/>
        <v>01.01.1990</v>
      </c>
      <c r="AB2138" s="9" t="str">
        <f t="shared" si="270"/>
        <v>Nein</v>
      </c>
    </row>
    <row r="2139" spans="1:28" x14ac:dyDescent="0.25">
      <c r="A2139" t="s">
        <v>51</v>
      </c>
      <c r="B2139" t="s">
        <v>52</v>
      </c>
      <c r="C2139" t="s">
        <v>51</v>
      </c>
      <c r="D2139" t="s">
        <v>51</v>
      </c>
      <c r="E2139" t="s">
        <v>51</v>
      </c>
      <c r="F2139" t="s">
        <v>51</v>
      </c>
      <c r="G2139" t="s">
        <v>281</v>
      </c>
      <c r="H2139" t="s">
        <v>51</v>
      </c>
      <c r="I2139" s="3" t="s">
        <v>9248</v>
      </c>
      <c r="J2139" t="s">
        <v>54</v>
      </c>
      <c r="K2139" t="s">
        <v>1952</v>
      </c>
      <c r="L2139" t="s">
        <v>51</v>
      </c>
      <c r="M2139" t="s">
        <v>51</v>
      </c>
      <c r="N2139" t="s">
        <v>1952</v>
      </c>
      <c r="O2139" t="s">
        <v>56</v>
      </c>
      <c r="P2139" t="s">
        <v>51</v>
      </c>
      <c r="Q2139" s="1" t="s">
        <v>9243</v>
      </c>
      <c r="R2139" t="s">
        <v>51</v>
      </c>
      <c r="S2139" t="s">
        <v>51</v>
      </c>
      <c r="T2139" t="s">
        <v>51</v>
      </c>
      <c r="U2139">
        <f t="shared" si="264"/>
        <v>1990</v>
      </c>
      <c r="V2139" t="str">
        <f t="shared" si="267"/>
        <v>01</v>
      </c>
      <c r="W2139" t="str">
        <f t="shared" si="268"/>
        <v>01</v>
      </c>
      <c r="X2139" s="8">
        <f t="shared" si="269"/>
        <v>32874</v>
      </c>
      <c r="Y2139">
        <f t="shared" si="271"/>
        <v>0</v>
      </c>
      <c r="Z2139" t="str">
        <f t="shared" si="265"/>
        <v>GRUENFARBE</v>
      </c>
      <c r="AA2139" s="9" t="str">
        <f t="shared" si="266"/>
        <v>01.01.1990</v>
      </c>
      <c r="AB2139" s="9" t="str">
        <f t="shared" si="270"/>
        <v>Nein</v>
      </c>
    </row>
    <row r="2140" spans="1:28" x14ac:dyDescent="0.25">
      <c r="A2140" t="s">
        <v>51</v>
      </c>
      <c r="B2140" t="s">
        <v>52</v>
      </c>
      <c r="C2140" t="s">
        <v>51</v>
      </c>
      <c r="D2140" t="s">
        <v>51</v>
      </c>
      <c r="E2140" t="s">
        <v>51</v>
      </c>
      <c r="F2140" t="s">
        <v>51</v>
      </c>
      <c r="G2140" t="s">
        <v>84</v>
      </c>
      <c r="H2140" t="s">
        <v>51</v>
      </c>
      <c r="I2140" s="3" t="s">
        <v>9248</v>
      </c>
      <c r="J2140" t="s">
        <v>54</v>
      </c>
      <c r="K2140" t="s">
        <v>1952</v>
      </c>
      <c r="L2140" t="s">
        <v>51</v>
      </c>
      <c r="M2140" t="s">
        <v>51</v>
      </c>
      <c r="N2140" t="s">
        <v>1952</v>
      </c>
      <c r="O2140" t="s">
        <v>56</v>
      </c>
      <c r="P2140" t="s">
        <v>51</v>
      </c>
      <c r="Q2140" s="1" t="s">
        <v>9243</v>
      </c>
      <c r="R2140" t="s">
        <v>51</v>
      </c>
      <c r="S2140" t="s">
        <v>51</v>
      </c>
      <c r="T2140" t="s">
        <v>51</v>
      </c>
      <c r="U2140">
        <f t="shared" si="264"/>
        <v>1990</v>
      </c>
      <c r="V2140" t="str">
        <f t="shared" si="267"/>
        <v>01</v>
      </c>
      <c r="W2140" t="str">
        <f t="shared" si="268"/>
        <v>01</v>
      </c>
      <c r="X2140" s="8">
        <f t="shared" si="269"/>
        <v>32874</v>
      </c>
      <c r="Y2140">
        <f t="shared" si="271"/>
        <v>0</v>
      </c>
      <c r="Z2140" t="str">
        <f t="shared" si="265"/>
        <v>GRUENFARBE</v>
      </c>
      <c r="AA2140" s="9" t="str">
        <f t="shared" si="266"/>
        <v>01.01.1990</v>
      </c>
      <c r="AB2140" s="9" t="str">
        <f t="shared" si="270"/>
        <v>Nein</v>
      </c>
    </row>
    <row r="2141" spans="1:28" x14ac:dyDescent="0.25">
      <c r="A2141" t="s">
        <v>51</v>
      </c>
      <c r="B2141" t="s">
        <v>52</v>
      </c>
      <c r="C2141" t="s">
        <v>51</v>
      </c>
      <c r="D2141" t="s">
        <v>51</v>
      </c>
      <c r="E2141" t="s">
        <v>51</v>
      </c>
      <c r="F2141" t="s">
        <v>51</v>
      </c>
      <c r="G2141" t="s">
        <v>81</v>
      </c>
      <c r="H2141" t="s">
        <v>51</v>
      </c>
      <c r="I2141" s="3" t="s">
        <v>9248</v>
      </c>
      <c r="J2141" t="s">
        <v>54</v>
      </c>
      <c r="K2141" t="s">
        <v>1952</v>
      </c>
      <c r="L2141" t="s">
        <v>51</v>
      </c>
      <c r="M2141" t="s">
        <v>51</v>
      </c>
      <c r="N2141" t="s">
        <v>1952</v>
      </c>
      <c r="O2141" t="s">
        <v>56</v>
      </c>
      <c r="P2141" t="s">
        <v>51</v>
      </c>
      <c r="Q2141" s="1" t="s">
        <v>9243</v>
      </c>
      <c r="R2141" t="s">
        <v>51</v>
      </c>
      <c r="S2141" t="s">
        <v>51</v>
      </c>
      <c r="T2141" t="s">
        <v>51</v>
      </c>
      <c r="U2141">
        <f t="shared" si="264"/>
        <v>1990</v>
      </c>
      <c r="V2141" t="str">
        <f t="shared" si="267"/>
        <v>01</v>
      </c>
      <c r="W2141" t="str">
        <f t="shared" si="268"/>
        <v>01</v>
      </c>
      <c r="X2141" s="8">
        <f t="shared" si="269"/>
        <v>32874</v>
      </c>
      <c r="Y2141">
        <f t="shared" si="271"/>
        <v>0</v>
      </c>
      <c r="Z2141" t="str">
        <f t="shared" si="265"/>
        <v>GRUENFARBE</v>
      </c>
      <c r="AA2141" s="9" t="str">
        <f t="shared" si="266"/>
        <v>01.01.1990</v>
      </c>
      <c r="AB2141" s="9" t="str">
        <f t="shared" si="270"/>
        <v>Nein</v>
      </c>
    </row>
    <row r="2142" spans="1:28" x14ac:dyDescent="0.25">
      <c r="A2142" t="s">
        <v>51</v>
      </c>
      <c r="B2142" t="s">
        <v>52</v>
      </c>
      <c r="C2142" t="s">
        <v>51</v>
      </c>
      <c r="D2142" t="s">
        <v>51</v>
      </c>
      <c r="E2142" t="s">
        <v>51</v>
      </c>
      <c r="F2142" t="s">
        <v>51</v>
      </c>
      <c r="G2142" t="s">
        <v>58</v>
      </c>
      <c r="H2142" t="s">
        <v>51</v>
      </c>
      <c r="I2142" s="3" t="s">
        <v>9248</v>
      </c>
      <c r="J2142" t="s">
        <v>54</v>
      </c>
      <c r="K2142" t="s">
        <v>1952</v>
      </c>
      <c r="L2142" t="s">
        <v>51</v>
      </c>
      <c r="M2142" t="s">
        <v>51</v>
      </c>
      <c r="N2142" t="s">
        <v>1952</v>
      </c>
      <c r="O2142" t="s">
        <v>56</v>
      </c>
      <c r="P2142" t="s">
        <v>51</v>
      </c>
      <c r="Q2142" s="1" t="s">
        <v>9243</v>
      </c>
      <c r="R2142" t="s">
        <v>51</v>
      </c>
      <c r="S2142" t="s">
        <v>51</v>
      </c>
      <c r="T2142" t="s">
        <v>51</v>
      </c>
      <c r="U2142">
        <f t="shared" si="264"/>
        <v>1990</v>
      </c>
      <c r="V2142" t="str">
        <f t="shared" si="267"/>
        <v>01</v>
      </c>
      <c r="W2142" t="str">
        <f t="shared" si="268"/>
        <v>01</v>
      </c>
      <c r="X2142" s="8">
        <f t="shared" si="269"/>
        <v>32874</v>
      </c>
      <c r="Y2142">
        <f t="shared" si="271"/>
        <v>0</v>
      </c>
      <c r="Z2142" t="str">
        <f t="shared" si="265"/>
        <v>GRUENFARBE</v>
      </c>
      <c r="AA2142" s="9" t="str">
        <f t="shared" si="266"/>
        <v>01.01.1990</v>
      </c>
      <c r="AB2142" s="9" t="str">
        <f t="shared" si="270"/>
        <v>Nein</v>
      </c>
    </row>
    <row r="2143" spans="1:28" x14ac:dyDescent="0.25">
      <c r="A2143" t="s">
        <v>51</v>
      </c>
      <c r="B2143" t="s">
        <v>52</v>
      </c>
      <c r="C2143" t="s">
        <v>51</v>
      </c>
      <c r="D2143" t="s">
        <v>51</v>
      </c>
      <c r="E2143" t="s">
        <v>51</v>
      </c>
      <c r="F2143" t="s">
        <v>51</v>
      </c>
      <c r="G2143" t="s">
        <v>77</v>
      </c>
      <c r="H2143" t="s">
        <v>51</v>
      </c>
      <c r="I2143" s="3" t="s">
        <v>9248</v>
      </c>
      <c r="J2143" t="s">
        <v>54</v>
      </c>
      <c r="K2143" t="s">
        <v>1952</v>
      </c>
      <c r="L2143" t="s">
        <v>51</v>
      </c>
      <c r="M2143" t="s">
        <v>51</v>
      </c>
      <c r="N2143" t="s">
        <v>1952</v>
      </c>
      <c r="O2143" t="s">
        <v>56</v>
      </c>
      <c r="P2143" t="s">
        <v>51</v>
      </c>
      <c r="Q2143" s="1" t="s">
        <v>9243</v>
      </c>
      <c r="R2143" t="s">
        <v>51</v>
      </c>
      <c r="S2143" t="s">
        <v>51</v>
      </c>
      <c r="T2143" t="s">
        <v>51</v>
      </c>
      <c r="U2143">
        <f t="shared" si="264"/>
        <v>1990</v>
      </c>
      <c r="V2143" t="str">
        <f t="shared" si="267"/>
        <v>01</v>
      </c>
      <c r="W2143" t="str">
        <f t="shared" si="268"/>
        <v>01</v>
      </c>
      <c r="X2143" s="8">
        <f t="shared" si="269"/>
        <v>32874</v>
      </c>
      <c r="Y2143">
        <f t="shared" si="271"/>
        <v>0</v>
      </c>
      <c r="Z2143" t="str">
        <f t="shared" si="265"/>
        <v>GRUENFARBE</v>
      </c>
      <c r="AA2143" s="9" t="str">
        <f t="shared" si="266"/>
        <v>01.01.1990</v>
      </c>
      <c r="AB2143" s="9" t="str">
        <f t="shared" si="270"/>
        <v>Nein</v>
      </c>
    </row>
    <row r="2144" spans="1:28" x14ac:dyDescent="0.25">
      <c r="A2144" t="s">
        <v>51</v>
      </c>
      <c r="B2144" t="s">
        <v>52</v>
      </c>
      <c r="C2144" t="s">
        <v>51</v>
      </c>
      <c r="D2144" t="s">
        <v>51</v>
      </c>
      <c r="E2144" t="s">
        <v>51</v>
      </c>
      <c r="F2144" t="s">
        <v>51</v>
      </c>
      <c r="G2144" t="s">
        <v>69</v>
      </c>
      <c r="H2144" t="s">
        <v>51</v>
      </c>
      <c r="I2144" s="3" t="s">
        <v>9248</v>
      </c>
      <c r="J2144" t="s">
        <v>54</v>
      </c>
      <c r="K2144" t="s">
        <v>1952</v>
      </c>
      <c r="L2144" t="s">
        <v>51</v>
      </c>
      <c r="M2144" t="s">
        <v>51</v>
      </c>
      <c r="N2144" t="s">
        <v>1952</v>
      </c>
      <c r="O2144" t="s">
        <v>56</v>
      </c>
      <c r="P2144" t="s">
        <v>51</v>
      </c>
      <c r="Q2144" s="1" t="s">
        <v>9243</v>
      </c>
      <c r="R2144" t="s">
        <v>51</v>
      </c>
      <c r="S2144" t="s">
        <v>51</v>
      </c>
      <c r="T2144" t="s">
        <v>51</v>
      </c>
      <c r="U2144">
        <f t="shared" si="264"/>
        <v>1990</v>
      </c>
      <c r="V2144" t="str">
        <f t="shared" si="267"/>
        <v>01</v>
      </c>
      <c r="W2144" t="str">
        <f t="shared" si="268"/>
        <v>01</v>
      </c>
      <c r="X2144" s="8">
        <f t="shared" si="269"/>
        <v>32874</v>
      </c>
      <c r="Y2144">
        <f t="shared" si="271"/>
        <v>0</v>
      </c>
      <c r="Z2144" t="str">
        <f t="shared" si="265"/>
        <v>GRUENFARBE</v>
      </c>
      <c r="AA2144" s="9" t="str">
        <f t="shared" si="266"/>
        <v>01.01.1990</v>
      </c>
      <c r="AB2144" s="9" t="str">
        <f t="shared" si="270"/>
        <v>Nein</v>
      </c>
    </row>
    <row r="2145" spans="1:28" x14ac:dyDescent="0.25">
      <c r="A2145" t="s">
        <v>51</v>
      </c>
      <c r="B2145" t="s">
        <v>52</v>
      </c>
      <c r="C2145" t="s">
        <v>51</v>
      </c>
      <c r="D2145" t="s">
        <v>51</v>
      </c>
      <c r="E2145" t="s">
        <v>51</v>
      </c>
      <c r="F2145" t="s">
        <v>51</v>
      </c>
      <c r="G2145" t="s">
        <v>93</v>
      </c>
      <c r="H2145" t="s">
        <v>51</v>
      </c>
      <c r="I2145" s="3" t="s">
        <v>9248</v>
      </c>
      <c r="J2145" t="s">
        <v>54</v>
      </c>
      <c r="K2145" t="s">
        <v>1952</v>
      </c>
      <c r="L2145" t="s">
        <v>51</v>
      </c>
      <c r="M2145" t="s">
        <v>51</v>
      </c>
      <c r="N2145" t="s">
        <v>1952</v>
      </c>
      <c r="O2145" t="s">
        <v>56</v>
      </c>
      <c r="P2145" t="s">
        <v>51</v>
      </c>
      <c r="Q2145" s="1" t="s">
        <v>9243</v>
      </c>
      <c r="R2145" t="s">
        <v>51</v>
      </c>
      <c r="S2145" t="s">
        <v>51</v>
      </c>
      <c r="T2145" t="s">
        <v>51</v>
      </c>
      <c r="U2145">
        <f t="shared" si="264"/>
        <v>1990</v>
      </c>
      <c r="V2145" t="str">
        <f t="shared" si="267"/>
        <v>01</v>
      </c>
      <c r="W2145" t="str">
        <f t="shared" si="268"/>
        <v>01</v>
      </c>
      <c r="X2145" s="8">
        <f t="shared" si="269"/>
        <v>32874</v>
      </c>
      <c r="Y2145">
        <f t="shared" si="271"/>
        <v>0</v>
      </c>
      <c r="Z2145" t="str">
        <f t="shared" si="265"/>
        <v>GRUENFARBE</v>
      </c>
      <c r="AA2145" s="9" t="str">
        <f t="shared" si="266"/>
        <v>01.01.1990</v>
      </c>
      <c r="AB2145" s="9" t="str">
        <f t="shared" si="270"/>
        <v>Nein</v>
      </c>
    </row>
    <row r="2146" spans="1:28" x14ac:dyDescent="0.25">
      <c r="A2146" t="s">
        <v>51</v>
      </c>
      <c r="B2146" t="s">
        <v>52</v>
      </c>
      <c r="C2146" t="s">
        <v>51</v>
      </c>
      <c r="D2146" t="s">
        <v>51</v>
      </c>
      <c r="E2146" t="s">
        <v>51</v>
      </c>
      <c r="F2146" t="s">
        <v>51</v>
      </c>
      <c r="G2146" t="s">
        <v>603</v>
      </c>
      <c r="H2146" t="s">
        <v>51</v>
      </c>
      <c r="I2146" s="3" t="s">
        <v>9248</v>
      </c>
      <c r="J2146" t="s">
        <v>54</v>
      </c>
      <c r="K2146" t="s">
        <v>2014</v>
      </c>
      <c r="L2146" t="s">
        <v>51</v>
      </c>
      <c r="M2146" t="s">
        <v>51</v>
      </c>
      <c r="N2146" t="s">
        <v>2014</v>
      </c>
      <c r="O2146" t="s">
        <v>56</v>
      </c>
      <c r="P2146" t="s">
        <v>51</v>
      </c>
      <c r="Q2146" s="1" t="s">
        <v>9243</v>
      </c>
      <c r="R2146" t="s">
        <v>51</v>
      </c>
      <c r="S2146" t="s">
        <v>51</v>
      </c>
      <c r="T2146" t="s">
        <v>51</v>
      </c>
      <c r="U2146">
        <f t="shared" si="264"/>
        <v>1990</v>
      </c>
      <c r="V2146" t="str">
        <f t="shared" si="267"/>
        <v>01</v>
      </c>
      <c r="W2146" t="str">
        <f t="shared" si="268"/>
        <v>01</v>
      </c>
      <c r="X2146" s="8">
        <f t="shared" si="269"/>
        <v>32874</v>
      </c>
      <c r="Y2146">
        <f t="shared" si="271"/>
        <v>0</v>
      </c>
      <c r="Z2146" t="str">
        <f t="shared" si="265"/>
        <v>GRUENFARBE</v>
      </c>
      <c r="AA2146" s="9" t="str">
        <f t="shared" si="266"/>
        <v>01.01.1990</v>
      </c>
      <c r="AB2146" s="9" t="str">
        <f t="shared" si="270"/>
        <v>Nein</v>
      </c>
    </row>
    <row r="2147" spans="1:28" x14ac:dyDescent="0.25">
      <c r="A2147" t="s">
        <v>51</v>
      </c>
      <c r="B2147" t="s">
        <v>52</v>
      </c>
      <c r="C2147" t="s">
        <v>51</v>
      </c>
      <c r="D2147" t="s">
        <v>51</v>
      </c>
      <c r="E2147" t="s">
        <v>51</v>
      </c>
      <c r="F2147" t="s">
        <v>51</v>
      </c>
      <c r="G2147" t="s">
        <v>594</v>
      </c>
      <c r="H2147" t="s">
        <v>51</v>
      </c>
      <c r="I2147" s="3" t="s">
        <v>9248</v>
      </c>
      <c r="J2147" t="s">
        <v>54</v>
      </c>
      <c r="K2147" t="s">
        <v>2014</v>
      </c>
      <c r="L2147" t="s">
        <v>51</v>
      </c>
      <c r="M2147" t="s">
        <v>51</v>
      </c>
      <c r="N2147" t="s">
        <v>2014</v>
      </c>
      <c r="O2147" t="s">
        <v>56</v>
      </c>
      <c r="P2147" t="s">
        <v>51</v>
      </c>
      <c r="Q2147" s="1" t="s">
        <v>9243</v>
      </c>
      <c r="R2147" t="s">
        <v>51</v>
      </c>
      <c r="S2147" t="s">
        <v>51</v>
      </c>
      <c r="T2147" t="s">
        <v>51</v>
      </c>
      <c r="U2147">
        <f t="shared" si="264"/>
        <v>1990</v>
      </c>
      <c r="V2147" t="str">
        <f t="shared" si="267"/>
        <v>01</v>
      </c>
      <c r="W2147" t="str">
        <f t="shared" si="268"/>
        <v>01</v>
      </c>
      <c r="X2147" s="8">
        <f t="shared" si="269"/>
        <v>32874</v>
      </c>
      <c r="Y2147">
        <f t="shared" si="271"/>
        <v>0</v>
      </c>
      <c r="Z2147" t="str">
        <f t="shared" si="265"/>
        <v>GRUENFARBE</v>
      </c>
      <c r="AA2147" s="9" t="str">
        <f t="shared" si="266"/>
        <v>01.01.1990</v>
      </c>
      <c r="AB2147" s="9" t="str">
        <f t="shared" si="270"/>
        <v>Nein</v>
      </c>
    </row>
    <row r="2148" spans="1:28" x14ac:dyDescent="0.25">
      <c r="A2148" t="s">
        <v>51</v>
      </c>
      <c r="B2148" t="s">
        <v>52</v>
      </c>
      <c r="C2148" t="s">
        <v>51</v>
      </c>
      <c r="D2148" t="s">
        <v>51</v>
      </c>
      <c r="E2148" t="s">
        <v>51</v>
      </c>
      <c r="F2148" t="s">
        <v>51</v>
      </c>
      <c r="G2148" t="s">
        <v>281</v>
      </c>
      <c r="H2148" t="s">
        <v>51</v>
      </c>
      <c r="I2148" s="3" t="s">
        <v>9248</v>
      </c>
      <c r="J2148" t="s">
        <v>54</v>
      </c>
      <c r="K2148" t="s">
        <v>2014</v>
      </c>
      <c r="L2148" t="s">
        <v>51</v>
      </c>
      <c r="M2148" t="s">
        <v>51</v>
      </c>
      <c r="N2148" t="s">
        <v>2014</v>
      </c>
      <c r="O2148" t="s">
        <v>56</v>
      </c>
      <c r="P2148" t="s">
        <v>51</v>
      </c>
      <c r="Q2148" s="1" t="s">
        <v>9243</v>
      </c>
      <c r="R2148" t="s">
        <v>51</v>
      </c>
      <c r="S2148" t="s">
        <v>51</v>
      </c>
      <c r="T2148" t="s">
        <v>51</v>
      </c>
      <c r="U2148">
        <f t="shared" si="264"/>
        <v>1990</v>
      </c>
      <c r="V2148" t="str">
        <f t="shared" si="267"/>
        <v>01</v>
      </c>
      <c r="W2148" t="str">
        <f t="shared" si="268"/>
        <v>01</v>
      </c>
      <c r="X2148" s="8">
        <f t="shared" si="269"/>
        <v>32874</v>
      </c>
      <c r="Y2148">
        <f t="shared" si="271"/>
        <v>0</v>
      </c>
      <c r="Z2148" t="str">
        <f t="shared" si="265"/>
        <v>GRUENFARBE</v>
      </c>
      <c r="AA2148" s="9" t="str">
        <f t="shared" si="266"/>
        <v>01.01.1990</v>
      </c>
      <c r="AB2148" s="9" t="str">
        <f t="shared" si="270"/>
        <v>Nein</v>
      </c>
    </row>
    <row r="2149" spans="1:28" x14ac:dyDescent="0.25">
      <c r="A2149" t="s">
        <v>51</v>
      </c>
      <c r="B2149" t="s">
        <v>52</v>
      </c>
      <c r="C2149" t="s">
        <v>51</v>
      </c>
      <c r="D2149" t="s">
        <v>51</v>
      </c>
      <c r="E2149" t="s">
        <v>51</v>
      </c>
      <c r="F2149" t="s">
        <v>51</v>
      </c>
      <c r="G2149" t="s">
        <v>356</v>
      </c>
      <c r="H2149" t="s">
        <v>51</v>
      </c>
      <c r="I2149" s="3" t="s">
        <v>9248</v>
      </c>
      <c r="J2149" t="s">
        <v>54</v>
      </c>
      <c r="K2149" t="s">
        <v>2014</v>
      </c>
      <c r="L2149" t="s">
        <v>51</v>
      </c>
      <c r="M2149" t="s">
        <v>51</v>
      </c>
      <c r="N2149" t="s">
        <v>2014</v>
      </c>
      <c r="O2149" t="s">
        <v>56</v>
      </c>
      <c r="P2149" t="s">
        <v>51</v>
      </c>
      <c r="Q2149" s="1" t="s">
        <v>9243</v>
      </c>
      <c r="R2149" t="s">
        <v>51</v>
      </c>
      <c r="S2149" t="s">
        <v>51</v>
      </c>
      <c r="T2149" t="s">
        <v>51</v>
      </c>
      <c r="U2149">
        <f t="shared" si="264"/>
        <v>1990</v>
      </c>
      <c r="V2149" t="str">
        <f t="shared" si="267"/>
        <v>01</v>
      </c>
      <c r="W2149" t="str">
        <f t="shared" si="268"/>
        <v>01</v>
      </c>
      <c r="X2149" s="8">
        <f t="shared" si="269"/>
        <v>32874</v>
      </c>
      <c r="Y2149">
        <f t="shared" si="271"/>
        <v>0</v>
      </c>
      <c r="Z2149" t="str">
        <f t="shared" si="265"/>
        <v>GRUENFARBE</v>
      </c>
      <c r="AA2149" s="9" t="str">
        <f t="shared" si="266"/>
        <v>01.01.1990</v>
      </c>
      <c r="AB2149" s="9" t="str">
        <f t="shared" si="270"/>
        <v>Nein</v>
      </c>
    </row>
    <row r="2150" spans="1:28" x14ac:dyDescent="0.25">
      <c r="A2150" t="s">
        <v>51</v>
      </c>
      <c r="B2150" t="s">
        <v>52</v>
      </c>
      <c r="C2150" t="s">
        <v>51</v>
      </c>
      <c r="D2150" t="s">
        <v>51</v>
      </c>
      <c r="E2150" t="s">
        <v>51</v>
      </c>
      <c r="F2150" t="s">
        <v>51</v>
      </c>
      <c r="G2150" t="s">
        <v>603</v>
      </c>
      <c r="H2150" t="s">
        <v>51</v>
      </c>
      <c r="I2150" s="3" t="s">
        <v>9248</v>
      </c>
      <c r="J2150" t="s">
        <v>54</v>
      </c>
      <c r="K2150" t="s">
        <v>463</v>
      </c>
      <c r="L2150" t="s">
        <v>51</v>
      </c>
      <c r="M2150" t="s">
        <v>51</v>
      </c>
      <c r="N2150" t="s">
        <v>463</v>
      </c>
      <c r="O2150" t="s">
        <v>56</v>
      </c>
      <c r="P2150" t="s">
        <v>51</v>
      </c>
      <c r="Q2150" s="1" t="s">
        <v>9243</v>
      </c>
      <c r="R2150" t="s">
        <v>51</v>
      </c>
      <c r="S2150" t="s">
        <v>51</v>
      </c>
      <c r="T2150" t="s">
        <v>51</v>
      </c>
      <c r="U2150">
        <f t="shared" si="264"/>
        <v>1990</v>
      </c>
      <c r="V2150" t="str">
        <f t="shared" si="267"/>
        <v>01</v>
      </c>
      <c r="W2150" t="str">
        <f t="shared" si="268"/>
        <v>01</v>
      </c>
      <c r="X2150" s="8">
        <f t="shared" si="269"/>
        <v>32874</v>
      </c>
      <c r="Y2150">
        <f t="shared" si="271"/>
        <v>0</v>
      </c>
      <c r="Z2150" t="str">
        <f t="shared" si="265"/>
        <v>GRUENFARBE</v>
      </c>
      <c r="AA2150" s="9" t="str">
        <f t="shared" si="266"/>
        <v>01.01.1990</v>
      </c>
      <c r="AB2150" s="9" t="str">
        <f t="shared" si="270"/>
        <v>Nein</v>
      </c>
    </row>
    <row r="2151" spans="1:28" x14ac:dyDescent="0.25">
      <c r="A2151" t="s">
        <v>51</v>
      </c>
      <c r="B2151" t="s">
        <v>52</v>
      </c>
      <c r="C2151" t="s">
        <v>51</v>
      </c>
      <c r="D2151" t="s">
        <v>51</v>
      </c>
      <c r="E2151" t="s">
        <v>51</v>
      </c>
      <c r="F2151" t="s">
        <v>51</v>
      </c>
      <c r="G2151" t="s">
        <v>594</v>
      </c>
      <c r="H2151" t="s">
        <v>51</v>
      </c>
      <c r="I2151" s="3" t="s">
        <v>9248</v>
      </c>
      <c r="J2151" t="s">
        <v>54</v>
      </c>
      <c r="K2151" t="s">
        <v>463</v>
      </c>
      <c r="L2151" t="s">
        <v>51</v>
      </c>
      <c r="M2151" t="s">
        <v>51</v>
      </c>
      <c r="N2151" t="s">
        <v>463</v>
      </c>
      <c r="O2151" t="s">
        <v>56</v>
      </c>
      <c r="P2151" t="s">
        <v>51</v>
      </c>
      <c r="Q2151" s="1" t="s">
        <v>9243</v>
      </c>
      <c r="R2151" t="s">
        <v>51</v>
      </c>
      <c r="S2151" t="s">
        <v>51</v>
      </c>
      <c r="T2151" t="s">
        <v>51</v>
      </c>
      <c r="U2151">
        <f t="shared" si="264"/>
        <v>1990</v>
      </c>
      <c r="V2151" t="str">
        <f t="shared" si="267"/>
        <v>01</v>
      </c>
      <c r="W2151" t="str">
        <f t="shared" si="268"/>
        <v>01</v>
      </c>
      <c r="X2151" s="8">
        <f t="shared" si="269"/>
        <v>32874</v>
      </c>
      <c r="Y2151">
        <f t="shared" si="271"/>
        <v>0</v>
      </c>
      <c r="Z2151" t="str">
        <f t="shared" si="265"/>
        <v>GRUENFARBE</v>
      </c>
      <c r="AA2151" s="9" t="str">
        <f t="shared" si="266"/>
        <v>01.01.1990</v>
      </c>
      <c r="AB2151" s="9" t="str">
        <f t="shared" si="270"/>
        <v>Nein</v>
      </c>
    </row>
    <row r="2152" spans="1:28" ht="27.6" x14ac:dyDescent="0.25">
      <c r="A2152" t="s">
        <v>51</v>
      </c>
      <c r="B2152" t="s">
        <v>71</v>
      </c>
      <c r="C2152" t="s">
        <v>51</v>
      </c>
      <c r="D2152" t="s">
        <v>51</v>
      </c>
      <c r="E2152" t="s">
        <v>51</v>
      </c>
      <c r="F2152" t="s">
        <v>51</v>
      </c>
      <c r="G2152" t="s">
        <v>72</v>
      </c>
      <c r="H2152" t="s">
        <v>51</v>
      </c>
      <c r="I2152" s="3" t="s">
        <v>9248</v>
      </c>
      <c r="J2152" t="s">
        <v>54</v>
      </c>
      <c r="K2152" t="s">
        <v>183</v>
      </c>
      <c r="L2152" t="s">
        <v>51</v>
      </c>
      <c r="M2152" t="s">
        <v>51</v>
      </c>
      <c r="N2152" s="2" t="s">
        <v>1223</v>
      </c>
      <c r="O2152" t="s">
        <v>74</v>
      </c>
      <c r="P2152" t="s">
        <v>51</v>
      </c>
      <c r="Q2152" s="1" t="s">
        <v>9243</v>
      </c>
      <c r="R2152" t="s">
        <v>51</v>
      </c>
      <c r="S2152" t="s">
        <v>51</v>
      </c>
      <c r="T2152" t="s">
        <v>51</v>
      </c>
      <c r="U2152">
        <f t="shared" si="264"/>
        <v>1990</v>
      </c>
      <c r="V2152" t="str">
        <f t="shared" si="267"/>
        <v>01</v>
      </c>
      <c r="W2152" t="str">
        <f t="shared" si="268"/>
        <v>01</v>
      </c>
      <c r="X2152" s="8">
        <f t="shared" si="269"/>
        <v>32874</v>
      </c>
      <c r="Y2152">
        <f t="shared" si="271"/>
        <v>0</v>
      </c>
      <c r="Z2152" t="str">
        <f t="shared" si="265"/>
        <v>GRUENFARBE</v>
      </c>
      <c r="AA2152" s="9" t="str">
        <f t="shared" si="266"/>
        <v>01.01.1990</v>
      </c>
      <c r="AB2152" s="9" t="str">
        <f t="shared" si="270"/>
        <v>Nein</v>
      </c>
    </row>
    <row r="2153" spans="1:28" ht="27.6" x14ac:dyDescent="0.25">
      <c r="A2153" t="s">
        <v>51</v>
      </c>
      <c r="B2153" t="s">
        <v>71</v>
      </c>
      <c r="C2153" t="s">
        <v>51</v>
      </c>
      <c r="D2153" t="s">
        <v>51</v>
      </c>
      <c r="E2153" t="s">
        <v>51</v>
      </c>
      <c r="F2153" t="s">
        <v>51</v>
      </c>
      <c r="G2153" t="s">
        <v>72</v>
      </c>
      <c r="H2153" t="s">
        <v>51</v>
      </c>
      <c r="I2153" s="3" t="s">
        <v>9248</v>
      </c>
      <c r="J2153" t="s">
        <v>54</v>
      </c>
      <c r="K2153" t="s">
        <v>9244</v>
      </c>
      <c r="L2153" t="s">
        <v>51</v>
      </c>
      <c r="M2153" t="s">
        <v>51</v>
      </c>
      <c r="N2153" s="2" t="s">
        <v>9245</v>
      </c>
      <c r="O2153" t="s">
        <v>74</v>
      </c>
      <c r="P2153" t="s">
        <v>51</v>
      </c>
      <c r="Q2153" s="1" t="s">
        <v>9243</v>
      </c>
      <c r="R2153" t="s">
        <v>51</v>
      </c>
      <c r="S2153" t="s">
        <v>51</v>
      </c>
      <c r="T2153" t="s">
        <v>51</v>
      </c>
      <c r="U2153">
        <f t="shared" si="264"/>
        <v>1990</v>
      </c>
      <c r="V2153" t="str">
        <f t="shared" si="267"/>
        <v>01</v>
      </c>
      <c r="W2153" t="str">
        <f t="shared" si="268"/>
        <v>01</v>
      </c>
      <c r="X2153" s="8">
        <f t="shared" si="269"/>
        <v>32874</v>
      </c>
      <c r="Y2153">
        <f t="shared" si="271"/>
        <v>0</v>
      </c>
      <c r="Z2153" t="str">
        <f t="shared" si="265"/>
        <v>GRUENFARBE</v>
      </c>
      <c r="AA2153" s="9" t="str">
        <f t="shared" si="266"/>
        <v>01.01.1990</v>
      </c>
      <c r="AB2153" s="9" t="str">
        <f t="shared" si="270"/>
        <v>Nein</v>
      </c>
    </row>
    <row r="2154" spans="1:28" x14ac:dyDescent="0.25">
      <c r="A2154" t="s">
        <v>9223</v>
      </c>
      <c r="B2154" t="s">
        <v>189</v>
      </c>
      <c r="C2154" t="s">
        <v>198</v>
      </c>
      <c r="D2154" t="s">
        <v>199</v>
      </c>
      <c r="E2154" t="s">
        <v>198</v>
      </c>
      <c r="F2154" t="s">
        <v>200</v>
      </c>
      <c r="G2154" t="s">
        <v>88</v>
      </c>
      <c r="H2154" t="s">
        <v>9224</v>
      </c>
      <c r="I2154" s="4" t="s">
        <v>9435</v>
      </c>
      <c r="J2154" t="s">
        <v>54</v>
      </c>
      <c r="K2154" t="s">
        <v>194</v>
      </c>
      <c r="L2154" t="s">
        <v>51</v>
      </c>
      <c r="M2154" t="s">
        <v>51</v>
      </c>
      <c r="N2154" t="s">
        <v>194</v>
      </c>
      <c r="O2154" t="s">
        <v>74</v>
      </c>
      <c r="P2154" t="s">
        <v>74</v>
      </c>
      <c r="Q2154" s="1" t="s">
        <v>51</v>
      </c>
      <c r="R2154" t="s">
        <v>202</v>
      </c>
      <c r="S2154" t="s">
        <v>107</v>
      </c>
      <c r="T2154" t="s">
        <v>196</v>
      </c>
      <c r="U2154">
        <f t="shared" si="264"/>
        <v>1981</v>
      </c>
      <c r="V2154" t="str">
        <f t="shared" si="267"/>
        <v>01</v>
      </c>
      <c r="W2154" t="str">
        <f t="shared" si="268"/>
        <v>01</v>
      </c>
      <c r="X2154" s="8">
        <f t="shared" si="269"/>
        <v>29587</v>
      </c>
      <c r="Y2154">
        <v>0</v>
      </c>
      <c r="Z2154" t="str">
        <f t="shared" si="265"/>
        <v>ROTFARBE</v>
      </c>
      <c r="AA2154" s="9" t="str">
        <f t="shared" si="266"/>
        <v>01.01.1981</v>
      </c>
      <c r="AB2154" s="9" t="str">
        <f t="shared" si="270"/>
        <v>Nein</v>
      </c>
    </row>
    <row r="2155" spans="1:28" x14ac:dyDescent="0.25">
      <c r="A2155" t="s">
        <v>9225</v>
      </c>
      <c r="B2155" t="s">
        <v>189</v>
      </c>
      <c r="C2155" t="s">
        <v>198</v>
      </c>
      <c r="D2155" t="s">
        <v>199</v>
      </c>
      <c r="E2155" t="s">
        <v>198</v>
      </c>
      <c r="F2155" t="s">
        <v>200</v>
      </c>
      <c r="G2155" t="s">
        <v>88</v>
      </c>
      <c r="H2155" t="s">
        <v>9220</v>
      </c>
      <c r="I2155" s="4" t="s">
        <v>10117</v>
      </c>
      <c r="J2155" t="s">
        <v>54</v>
      </c>
      <c r="K2155" t="s">
        <v>194</v>
      </c>
      <c r="L2155" t="s">
        <v>51</v>
      </c>
      <c r="M2155" t="s">
        <v>51</v>
      </c>
      <c r="N2155" t="s">
        <v>194</v>
      </c>
      <c r="O2155" t="s">
        <v>74</v>
      </c>
      <c r="P2155" t="s">
        <v>74</v>
      </c>
      <c r="Q2155" s="1" t="s">
        <v>51</v>
      </c>
      <c r="R2155" t="s">
        <v>202</v>
      </c>
      <c r="S2155" t="s">
        <v>107</v>
      </c>
      <c r="T2155" t="s">
        <v>196</v>
      </c>
      <c r="U2155">
        <f t="shared" si="264"/>
        <v>1981</v>
      </c>
      <c r="V2155" t="str">
        <f t="shared" si="267"/>
        <v>03</v>
      </c>
      <c r="W2155" t="str">
        <f t="shared" si="268"/>
        <v>01</v>
      </c>
      <c r="X2155" s="8">
        <f t="shared" si="269"/>
        <v>29646</v>
      </c>
      <c r="Y2155">
        <v>0</v>
      </c>
      <c r="Z2155" t="str">
        <f t="shared" si="265"/>
        <v>ROTFARBE</v>
      </c>
      <c r="AA2155" s="9" t="str">
        <f t="shared" si="266"/>
        <v>01.03.1981</v>
      </c>
      <c r="AB2155" s="9" t="str">
        <f t="shared" si="270"/>
        <v>Nein</v>
      </c>
    </row>
    <row r="2156" spans="1:28" x14ac:dyDescent="0.25">
      <c r="A2156" t="s">
        <v>9221</v>
      </c>
      <c r="B2156" t="s">
        <v>189</v>
      </c>
      <c r="C2156" t="s">
        <v>198</v>
      </c>
      <c r="D2156" t="s">
        <v>199</v>
      </c>
      <c r="E2156" t="s">
        <v>198</v>
      </c>
      <c r="F2156" t="s">
        <v>200</v>
      </c>
      <c r="G2156" t="s">
        <v>88</v>
      </c>
      <c r="H2156" t="s">
        <v>9222</v>
      </c>
      <c r="I2156" s="4" t="s">
        <v>10116</v>
      </c>
      <c r="J2156" t="s">
        <v>54</v>
      </c>
      <c r="K2156" t="s">
        <v>194</v>
      </c>
      <c r="L2156" t="s">
        <v>51</v>
      </c>
      <c r="M2156" t="s">
        <v>51</v>
      </c>
      <c r="N2156" t="s">
        <v>194</v>
      </c>
      <c r="O2156" t="s">
        <v>74</v>
      </c>
      <c r="P2156" t="s">
        <v>74</v>
      </c>
      <c r="Q2156" s="1" t="s">
        <v>51</v>
      </c>
      <c r="R2156" t="s">
        <v>202</v>
      </c>
      <c r="S2156" t="s">
        <v>107</v>
      </c>
      <c r="T2156" t="s">
        <v>196</v>
      </c>
      <c r="U2156">
        <f t="shared" si="264"/>
        <v>1980</v>
      </c>
      <c r="V2156" t="str">
        <f t="shared" si="267"/>
        <v>11</v>
      </c>
      <c r="W2156" t="str">
        <f t="shared" si="268"/>
        <v>01</v>
      </c>
      <c r="X2156" s="8">
        <f t="shared" si="269"/>
        <v>29526</v>
      </c>
      <c r="Y2156">
        <v>0</v>
      </c>
      <c r="Z2156" t="str">
        <f t="shared" si="265"/>
        <v>ROTFARBE</v>
      </c>
      <c r="AA2156" s="9" t="str">
        <f t="shared" si="266"/>
        <v>01.11.1980</v>
      </c>
      <c r="AB2156" s="9" t="str">
        <f t="shared" si="270"/>
        <v>Nein</v>
      </c>
    </row>
    <row r="2157" spans="1:28" x14ac:dyDescent="0.25">
      <c r="A2157" t="s">
        <v>9226</v>
      </c>
      <c r="B2157" t="s">
        <v>189</v>
      </c>
      <c r="C2157" t="s">
        <v>198</v>
      </c>
      <c r="D2157" t="s">
        <v>199</v>
      </c>
      <c r="E2157" t="s">
        <v>198</v>
      </c>
      <c r="F2157" t="s">
        <v>200</v>
      </c>
      <c r="G2157" t="s">
        <v>88</v>
      </c>
      <c r="H2157" t="s">
        <v>2935</v>
      </c>
      <c r="I2157" s="4" t="s">
        <v>9319</v>
      </c>
      <c r="J2157" t="s">
        <v>54</v>
      </c>
      <c r="K2157" t="s">
        <v>194</v>
      </c>
      <c r="L2157" t="s">
        <v>51</v>
      </c>
      <c r="M2157" t="s">
        <v>51</v>
      </c>
      <c r="N2157" t="s">
        <v>194</v>
      </c>
      <c r="O2157" t="s">
        <v>74</v>
      </c>
      <c r="P2157" t="s">
        <v>74</v>
      </c>
      <c r="Q2157" s="1" t="s">
        <v>51</v>
      </c>
      <c r="R2157" t="s">
        <v>202</v>
      </c>
      <c r="S2157" t="s">
        <v>107</v>
      </c>
      <c r="T2157" t="s">
        <v>196</v>
      </c>
      <c r="U2157">
        <f t="shared" si="264"/>
        <v>1980</v>
      </c>
      <c r="V2157" t="str">
        <f t="shared" si="267"/>
        <v>07</v>
      </c>
      <c r="W2157" t="str">
        <f t="shared" si="268"/>
        <v>01</v>
      </c>
      <c r="X2157" s="8">
        <f t="shared" si="269"/>
        <v>29403</v>
      </c>
      <c r="Y2157">
        <v>0</v>
      </c>
      <c r="Z2157" t="str">
        <f t="shared" si="265"/>
        <v>ROTFARBE</v>
      </c>
      <c r="AA2157" s="9" t="str">
        <f t="shared" si="266"/>
        <v>01.07.1980</v>
      </c>
      <c r="AB2157" s="9" t="str">
        <f t="shared" si="270"/>
        <v>Nein</v>
      </c>
    </row>
    <row r="2158" spans="1:28" x14ac:dyDescent="0.25">
      <c r="A2158" t="s">
        <v>9227</v>
      </c>
      <c r="B2158" t="s">
        <v>189</v>
      </c>
      <c r="C2158" t="s">
        <v>198</v>
      </c>
      <c r="D2158" t="s">
        <v>199</v>
      </c>
      <c r="E2158" t="s">
        <v>198</v>
      </c>
      <c r="F2158" t="s">
        <v>200</v>
      </c>
      <c r="G2158" t="s">
        <v>88</v>
      </c>
      <c r="H2158" t="s">
        <v>9217</v>
      </c>
      <c r="I2158" s="4" t="s">
        <v>10118</v>
      </c>
      <c r="J2158" t="s">
        <v>54</v>
      </c>
      <c r="K2158" t="s">
        <v>194</v>
      </c>
      <c r="L2158" t="s">
        <v>51</v>
      </c>
      <c r="M2158" t="s">
        <v>51</v>
      </c>
      <c r="N2158" t="s">
        <v>194</v>
      </c>
      <c r="O2158" t="s">
        <v>74</v>
      </c>
      <c r="P2158" t="s">
        <v>74</v>
      </c>
      <c r="Q2158" s="1" t="s">
        <v>51</v>
      </c>
      <c r="R2158" t="s">
        <v>202</v>
      </c>
      <c r="S2158" t="s">
        <v>107</v>
      </c>
      <c r="T2158" t="s">
        <v>196</v>
      </c>
      <c r="U2158">
        <f t="shared" si="264"/>
        <v>1980</v>
      </c>
      <c r="V2158" t="str">
        <f t="shared" si="267"/>
        <v>03</v>
      </c>
      <c r="W2158" t="str">
        <f t="shared" si="268"/>
        <v>01</v>
      </c>
      <c r="X2158" s="8">
        <f t="shared" si="269"/>
        <v>29281</v>
      </c>
      <c r="Y2158">
        <v>0</v>
      </c>
      <c r="Z2158" t="str">
        <f t="shared" si="265"/>
        <v>ROTFARBE</v>
      </c>
      <c r="AA2158" s="9" t="str">
        <f t="shared" si="266"/>
        <v>01.03.1980</v>
      </c>
      <c r="AB2158" s="9" t="str">
        <f t="shared" si="270"/>
        <v>Nein</v>
      </c>
    </row>
    <row r="2159" spans="1:28" x14ac:dyDescent="0.25">
      <c r="A2159" t="s">
        <v>9216</v>
      </c>
      <c r="B2159" t="s">
        <v>189</v>
      </c>
      <c r="C2159" t="s">
        <v>2030</v>
      </c>
      <c r="D2159" t="s">
        <v>2031</v>
      </c>
      <c r="E2159" t="s">
        <v>2030</v>
      </c>
      <c r="F2159" t="s">
        <v>2032</v>
      </c>
      <c r="G2159" t="s">
        <v>79</v>
      </c>
      <c r="H2159" t="s">
        <v>9217</v>
      </c>
      <c r="I2159" s="4" t="s">
        <v>10114</v>
      </c>
      <c r="J2159" t="s">
        <v>54</v>
      </c>
      <c r="K2159" t="s">
        <v>194</v>
      </c>
      <c r="L2159" t="s">
        <v>51</v>
      </c>
      <c r="M2159" t="s">
        <v>51</v>
      </c>
      <c r="N2159" t="s">
        <v>194</v>
      </c>
      <c r="O2159" t="s">
        <v>74</v>
      </c>
      <c r="P2159" t="s">
        <v>74</v>
      </c>
      <c r="Q2159" s="1" t="s">
        <v>51</v>
      </c>
      <c r="R2159" t="s">
        <v>2034</v>
      </c>
      <c r="S2159" t="s">
        <v>450</v>
      </c>
      <c r="T2159" t="s">
        <v>1552</v>
      </c>
      <c r="U2159">
        <f t="shared" si="264"/>
        <v>1968</v>
      </c>
      <c r="V2159" t="str">
        <f t="shared" si="267"/>
        <v>03</v>
      </c>
      <c r="W2159" t="str">
        <f t="shared" si="268"/>
        <v>01</v>
      </c>
      <c r="X2159" s="8">
        <f t="shared" si="269"/>
        <v>24898</v>
      </c>
      <c r="Y2159">
        <v>0</v>
      </c>
      <c r="Z2159" t="str">
        <f t="shared" si="265"/>
        <v>ROTFARBE</v>
      </c>
      <c r="AA2159" s="9" t="str">
        <f t="shared" si="266"/>
        <v>01.03.1968</v>
      </c>
      <c r="AB2159" s="9" t="str">
        <f t="shared" si="270"/>
        <v>Nein</v>
      </c>
    </row>
    <row r="2160" spans="1:28" x14ac:dyDescent="0.25">
      <c r="A2160" t="s">
        <v>9228</v>
      </c>
      <c r="B2160" t="s">
        <v>189</v>
      </c>
      <c r="C2160" t="s">
        <v>865</v>
      </c>
      <c r="D2160" t="s">
        <v>866</v>
      </c>
      <c r="E2160" t="s">
        <v>867</v>
      </c>
      <c r="F2160" t="s">
        <v>868</v>
      </c>
      <c r="G2160" t="s">
        <v>93</v>
      </c>
      <c r="H2160" t="s">
        <v>9229</v>
      </c>
      <c r="I2160" s="4" t="s">
        <v>10119</v>
      </c>
      <c r="J2160" t="s">
        <v>54</v>
      </c>
      <c r="K2160" t="s">
        <v>194</v>
      </c>
      <c r="L2160" t="s">
        <v>51</v>
      </c>
      <c r="M2160" t="s">
        <v>51</v>
      </c>
      <c r="N2160" t="s">
        <v>194</v>
      </c>
      <c r="O2160" t="s">
        <v>74</v>
      </c>
      <c r="P2160" t="s">
        <v>74</v>
      </c>
      <c r="Q2160" s="1" t="s">
        <v>51</v>
      </c>
      <c r="R2160" t="s">
        <v>870</v>
      </c>
      <c r="S2160" t="s">
        <v>107</v>
      </c>
      <c r="T2160" t="s">
        <v>196</v>
      </c>
      <c r="U2160">
        <f t="shared" si="264"/>
        <v>1966</v>
      </c>
      <c r="V2160" t="str">
        <f t="shared" si="267"/>
        <v>06</v>
      </c>
      <c r="W2160" t="str">
        <f t="shared" si="268"/>
        <v>30</v>
      </c>
      <c r="X2160" s="8">
        <f t="shared" si="269"/>
        <v>24288</v>
      </c>
      <c r="Y2160">
        <v>0</v>
      </c>
      <c r="Z2160" t="str">
        <f t="shared" si="265"/>
        <v>ROTFARBE</v>
      </c>
      <c r="AA2160" s="9" t="str">
        <f t="shared" si="266"/>
        <v>30.06.1966</v>
      </c>
      <c r="AB2160" s="9" t="str">
        <f t="shared" si="270"/>
        <v>Nein</v>
      </c>
    </row>
    <row r="2161" spans="1:28" x14ac:dyDescent="0.25">
      <c r="A2161" t="s">
        <v>9230</v>
      </c>
      <c r="B2161" t="s">
        <v>189</v>
      </c>
      <c r="C2161" t="s">
        <v>865</v>
      </c>
      <c r="D2161" t="s">
        <v>866</v>
      </c>
      <c r="E2161" t="s">
        <v>867</v>
      </c>
      <c r="F2161" t="s">
        <v>868</v>
      </c>
      <c r="G2161" t="s">
        <v>93</v>
      </c>
      <c r="H2161" t="s">
        <v>9231</v>
      </c>
      <c r="I2161" s="4" t="s">
        <v>10120</v>
      </c>
      <c r="J2161" t="s">
        <v>54</v>
      </c>
      <c r="K2161" t="s">
        <v>194</v>
      </c>
      <c r="L2161" t="s">
        <v>51</v>
      </c>
      <c r="M2161" t="s">
        <v>51</v>
      </c>
      <c r="N2161" t="s">
        <v>194</v>
      </c>
      <c r="O2161" t="s">
        <v>74</v>
      </c>
      <c r="P2161" t="s">
        <v>74</v>
      </c>
      <c r="Q2161" s="1" t="s">
        <v>51</v>
      </c>
      <c r="R2161" t="s">
        <v>870</v>
      </c>
      <c r="S2161" t="s">
        <v>107</v>
      </c>
      <c r="T2161" t="s">
        <v>196</v>
      </c>
      <c r="U2161">
        <f t="shared" si="264"/>
        <v>1966</v>
      </c>
      <c r="V2161" t="str">
        <f t="shared" si="267"/>
        <v>04</v>
      </c>
      <c r="W2161" t="str">
        <f t="shared" si="268"/>
        <v>03</v>
      </c>
      <c r="X2161" s="8">
        <f t="shared" si="269"/>
        <v>24200</v>
      </c>
      <c r="Y2161">
        <v>0</v>
      </c>
      <c r="Z2161" t="str">
        <f t="shared" si="265"/>
        <v>ROTFARBE</v>
      </c>
      <c r="AA2161" s="9" t="str">
        <f t="shared" si="266"/>
        <v>03.04.1966</v>
      </c>
      <c r="AB2161" s="9" t="str">
        <f t="shared" si="270"/>
        <v>Nein</v>
      </c>
    </row>
    <row r="2162" spans="1:28" x14ac:dyDescent="0.25">
      <c r="A2162" t="s">
        <v>9232</v>
      </c>
      <c r="B2162" t="s">
        <v>189</v>
      </c>
      <c r="C2162" t="s">
        <v>865</v>
      </c>
      <c r="D2162" t="s">
        <v>866</v>
      </c>
      <c r="E2162" t="s">
        <v>867</v>
      </c>
      <c r="F2162" t="s">
        <v>868</v>
      </c>
      <c r="G2162" t="s">
        <v>93</v>
      </c>
      <c r="H2162" t="s">
        <v>9222</v>
      </c>
      <c r="I2162" s="4" t="s">
        <v>10121</v>
      </c>
      <c r="J2162" t="s">
        <v>54</v>
      </c>
      <c r="K2162" t="s">
        <v>194</v>
      </c>
      <c r="L2162" t="s">
        <v>51</v>
      </c>
      <c r="M2162" t="s">
        <v>51</v>
      </c>
      <c r="N2162" t="s">
        <v>194</v>
      </c>
      <c r="O2162" t="s">
        <v>74</v>
      </c>
      <c r="P2162" t="s">
        <v>74</v>
      </c>
      <c r="Q2162" s="1" t="s">
        <v>51</v>
      </c>
      <c r="R2162" t="s">
        <v>870</v>
      </c>
      <c r="S2162" t="s">
        <v>107</v>
      </c>
      <c r="T2162" t="s">
        <v>196</v>
      </c>
      <c r="U2162">
        <f t="shared" si="264"/>
        <v>1966</v>
      </c>
      <c r="V2162" t="str">
        <f t="shared" si="267"/>
        <v>11</v>
      </c>
      <c r="W2162" t="str">
        <f t="shared" si="268"/>
        <v>24</v>
      </c>
      <c r="X2162" s="8">
        <f t="shared" si="269"/>
        <v>24435</v>
      </c>
      <c r="Y2162">
        <v>0</v>
      </c>
      <c r="Z2162" t="str">
        <f t="shared" si="265"/>
        <v>ROTFARBE</v>
      </c>
      <c r="AA2162" s="9" t="str">
        <f t="shared" si="266"/>
        <v>24.11.1966</v>
      </c>
      <c r="AB2162" s="9" t="str">
        <f t="shared" si="270"/>
        <v>Nein</v>
      </c>
    </row>
    <row r="2163" spans="1:28" x14ac:dyDescent="0.25">
      <c r="A2163" t="s">
        <v>9234</v>
      </c>
      <c r="B2163" t="s">
        <v>189</v>
      </c>
      <c r="C2163" t="s">
        <v>865</v>
      </c>
      <c r="D2163" t="s">
        <v>866</v>
      </c>
      <c r="E2163" t="s">
        <v>867</v>
      </c>
      <c r="F2163" t="s">
        <v>868</v>
      </c>
      <c r="G2163" t="s">
        <v>93</v>
      </c>
      <c r="H2163" t="s">
        <v>9220</v>
      </c>
      <c r="I2163" s="4" t="s">
        <v>10123</v>
      </c>
      <c r="J2163" t="s">
        <v>54</v>
      </c>
      <c r="K2163" t="s">
        <v>194</v>
      </c>
      <c r="L2163" t="s">
        <v>51</v>
      </c>
      <c r="M2163" t="s">
        <v>51</v>
      </c>
      <c r="N2163" t="s">
        <v>194</v>
      </c>
      <c r="O2163" t="s">
        <v>74</v>
      </c>
      <c r="P2163" t="s">
        <v>74</v>
      </c>
      <c r="Q2163" s="1" t="s">
        <v>51</v>
      </c>
      <c r="R2163" t="s">
        <v>870</v>
      </c>
      <c r="S2163" t="s">
        <v>107</v>
      </c>
      <c r="T2163" t="s">
        <v>196</v>
      </c>
      <c r="U2163">
        <f t="shared" si="264"/>
        <v>1966</v>
      </c>
      <c r="V2163" t="str">
        <f t="shared" si="267"/>
        <v>09</v>
      </c>
      <c r="W2163" t="str">
        <f t="shared" si="268"/>
        <v>29</v>
      </c>
      <c r="X2163" s="8">
        <f t="shared" si="269"/>
        <v>24379</v>
      </c>
      <c r="Y2163">
        <v>0</v>
      </c>
      <c r="Z2163" t="str">
        <f t="shared" si="265"/>
        <v>ROTFARBE</v>
      </c>
      <c r="AA2163" s="9" t="str">
        <f t="shared" si="266"/>
        <v>29.09.1966</v>
      </c>
      <c r="AB2163" s="9" t="str">
        <f t="shared" si="270"/>
        <v>Nein</v>
      </c>
    </row>
    <row r="2164" spans="1:28" x14ac:dyDescent="0.25">
      <c r="A2164" t="s">
        <v>9233</v>
      </c>
      <c r="B2164" t="s">
        <v>189</v>
      </c>
      <c r="C2164" t="s">
        <v>865</v>
      </c>
      <c r="D2164" t="s">
        <v>866</v>
      </c>
      <c r="E2164" t="s">
        <v>867</v>
      </c>
      <c r="F2164" t="s">
        <v>868</v>
      </c>
      <c r="G2164" t="s">
        <v>93</v>
      </c>
      <c r="H2164" t="s">
        <v>9224</v>
      </c>
      <c r="I2164" s="4" t="s">
        <v>10122</v>
      </c>
      <c r="J2164" t="s">
        <v>54</v>
      </c>
      <c r="K2164" t="s">
        <v>194</v>
      </c>
      <c r="L2164" t="s">
        <v>51</v>
      </c>
      <c r="M2164" t="s">
        <v>51</v>
      </c>
      <c r="N2164" t="s">
        <v>194</v>
      </c>
      <c r="O2164" t="s">
        <v>74</v>
      </c>
      <c r="P2164" t="s">
        <v>74</v>
      </c>
      <c r="Q2164" s="1" t="s">
        <v>51</v>
      </c>
      <c r="R2164" t="s">
        <v>870</v>
      </c>
      <c r="S2164" t="s">
        <v>107</v>
      </c>
      <c r="T2164" t="s">
        <v>196</v>
      </c>
      <c r="U2164">
        <f t="shared" si="264"/>
        <v>1965</v>
      </c>
      <c r="V2164" t="str">
        <f t="shared" si="267"/>
        <v>12</v>
      </c>
      <c r="W2164" t="str">
        <f t="shared" si="268"/>
        <v>17</v>
      </c>
      <c r="X2164" s="8">
        <f t="shared" si="269"/>
        <v>24093</v>
      </c>
      <c r="Y2164">
        <v>0</v>
      </c>
      <c r="Z2164" t="str">
        <f t="shared" si="265"/>
        <v>ROTFARBE</v>
      </c>
      <c r="AA2164" s="9" t="str">
        <f t="shared" si="266"/>
        <v>17.12.1965</v>
      </c>
      <c r="AB2164" s="9" t="str">
        <f t="shared" si="270"/>
        <v>Nein</v>
      </c>
    </row>
    <row r="2165" spans="1:28" x14ac:dyDescent="0.25">
      <c r="A2165" t="s">
        <v>9235</v>
      </c>
      <c r="B2165" t="s">
        <v>189</v>
      </c>
      <c r="C2165" t="s">
        <v>865</v>
      </c>
      <c r="D2165" t="s">
        <v>866</v>
      </c>
      <c r="E2165" t="s">
        <v>867</v>
      </c>
      <c r="F2165" t="s">
        <v>868</v>
      </c>
      <c r="G2165" t="s">
        <v>93</v>
      </c>
      <c r="H2165" t="s">
        <v>2935</v>
      </c>
      <c r="I2165" s="4" t="s">
        <v>10124</v>
      </c>
      <c r="J2165" t="s">
        <v>54</v>
      </c>
      <c r="K2165" t="s">
        <v>194</v>
      </c>
      <c r="L2165" t="s">
        <v>51</v>
      </c>
      <c r="M2165" t="s">
        <v>51</v>
      </c>
      <c r="N2165" t="s">
        <v>194</v>
      </c>
      <c r="O2165" t="s">
        <v>74</v>
      </c>
      <c r="P2165" t="s">
        <v>74</v>
      </c>
      <c r="Q2165" s="1" t="s">
        <v>51</v>
      </c>
      <c r="R2165" t="s">
        <v>870</v>
      </c>
      <c r="S2165" t="s">
        <v>107</v>
      </c>
      <c r="T2165" t="s">
        <v>196</v>
      </c>
      <c r="U2165">
        <f t="shared" si="264"/>
        <v>1965</v>
      </c>
      <c r="V2165" t="str">
        <f t="shared" si="267"/>
        <v>12</v>
      </c>
      <c r="W2165" t="str">
        <f t="shared" si="268"/>
        <v>05</v>
      </c>
      <c r="X2165" s="8">
        <f t="shared" si="269"/>
        <v>24081</v>
      </c>
      <c r="Y2165">
        <v>0</v>
      </c>
      <c r="Z2165" t="str">
        <f t="shared" si="265"/>
        <v>ROTFARBE</v>
      </c>
      <c r="AA2165" s="9" t="str">
        <f t="shared" si="266"/>
        <v>05.12.1965</v>
      </c>
      <c r="AB2165" s="9" t="str">
        <f t="shared" si="270"/>
        <v>Nein</v>
      </c>
    </row>
    <row r="2166" spans="1:28" x14ac:dyDescent="0.25">
      <c r="A2166" t="s">
        <v>9236</v>
      </c>
      <c r="B2166" t="s">
        <v>189</v>
      </c>
      <c r="C2166" t="s">
        <v>865</v>
      </c>
      <c r="D2166" t="s">
        <v>866</v>
      </c>
      <c r="E2166" t="s">
        <v>867</v>
      </c>
      <c r="F2166" t="s">
        <v>868</v>
      </c>
      <c r="G2166" t="s">
        <v>93</v>
      </c>
      <c r="H2166" t="s">
        <v>9217</v>
      </c>
      <c r="I2166" s="4" t="s">
        <v>10125</v>
      </c>
      <c r="J2166" t="s">
        <v>54</v>
      </c>
      <c r="K2166" t="s">
        <v>194</v>
      </c>
      <c r="L2166" t="s">
        <v>51</v>
      </c>
      <c r="M2166" t="s">
        <v>51</v>
      </c>
      <c r="N2166" t="s">
        <v>194</v>
      </c>
      <c r="O2166" t="s">
        <v>74</v>
      </c>
      <c r="P2166" t="s">
        <v>74</v>
      </c>
      <c r="Q2166" s="1" t="s">
        <v>51</v>
      </c>
      <c r="R2166" t="s">
        <v>870</v>
      </c>
      <c r="S2166" t="s">
        <v>107</v>
      </c>
      <c r="T2166" t="s">
        <v>196</v>
      </c>
      <c r="U2166">
        <f t="shared" si="264"/>
        <v>1965</v>
      </c>
      <c r="V2166" t="str">
        <f t="shared" si="267"/>
        <v>08</v>
      </c>
      <c r="W2166" t="str">
        <f t="shared" si="268"/>
        <v>14</v>
      </c>
      <c r="X2166" s="8">
        <f t="shared" si="269"/>
        <v>23968</v>
      </c>
      <c r="Y2166">
        <v>0</v>
      </c>
      <c r="Z2166" t="str">
        <f t="shared" si="265"/>
        <v>ROTFARBE</v>
      </c>
      <c r="AA2166" s="9" t="str">
        <f t="shared" si="266"/>
        <v>14.08.1965</v>
      </c>
      <c r="AB2166" s="9" t="str">
        <f t="shared" si="270"/>
        <v>Nein</v>
      </c>
    </row>
    <row r="2167" spans="1:28" x14ac:dyDescent="0.25">
      <c r="A2167" t="s">
        <v>9237</v>
      </c>
      <c r="B2167" t="s">
        <v>189</v>
      </c>
      <c r="C2167" t="s">
        <v>2375</v>
      </c>
      <c r="D2167" t="s">
        <v>866</v>
      </c>
      <c r="E2167" t="s">
        <v>867</v>
      </c>
      <c r="F2167" t="s">
        <v>868</v>
      </c>
      <c r="G2167" t="s">
        <v>93</v>
      </c>
      <c r="H2167" t="s">
        <v>9217</v>
      </c>
      <c r="I2167" s="4" t="s">
        <v>9411</v>
      </c>
      <c r="J2167" t="s">
        <v>54</v>
      </c>
      <c r="K2167" t="s">
        <v>194</v>
      </c>
      <c r="L2167" t="s">
        <v>51</v>
      </c>
      <c r="M2167" t="s">
        <v>51</v>
      </c>
      <c r="N2167" t="s">
        <v>194</v>
      </c>
      <c r="O2167" t="s">
        <v>74</v>
      </c>
      <c r="P2167" t="s">
        <v>74</v>
      </c>
      <c r="Q2167" s="1" t="s">
        <v>51</v>
      </c>
      <c r="R2167" t="s">
        <v>870</v>
      </c>
      <c r="S2167" t="s">
        <v>450</v>
      </c>
      <c r="T2167" t="s">
        <v>1192</v>
      </c>
      <c r="U2167">
        <f t="shared" si="264"/>
        <v>1959</v>
      </c>
      <c r="V2167" t="str">
        <f t="shared" si="267"/>
        <v>01</v>
      </c>
      <c r="W2167" t="str">
        <f t="shared" si="268"/>
        <v>01</v>
      </c>
      <c r="X2167" s="8">
        <f t="shared" si="269"/>
        <v>21551</v>
      </c>
      <c r="Y2167">
        <v>0</v>
      </c>
      <c r="Z2167" t="str">
        <f t="shared" si="265"/>
        <v>ROTFARBE</v>
      </c>
      <c r="AA2167" s="9" t="str">
        <f t="shared" si="266"/>
        <v>01.01.1959</v>
      </c>
      <c r="AB2167" s="9" t="str">
        <f t="shared" si="270"/>
        <v>Nein</v>
      </c>
    </row>
    <row r="2168" spans="1:28" x14ac:dyDescent="0.25">
      <c r="A2168" t="s">
        <v>9219</v>
      </c>
      <c r="B2168" t="s">
        <v>189</v>
      </c>
      <c r="C2168" t="s">
        <v>2932</v>
      </c>
      <c r="D2168" t="s">
        <v>2933</v>
      </c>
      <c r="E2168" t="s">
        <v>1016</v>
      </c>
      <c r="F2168" t="s">
        <v>2934</v>
      </c>
      <c r="G2168" t="s">
        <v>88</v>
      </c>
      <c r="H2168" t="s">
        <v>9220</v>
      </c>
      <c r="I2168" s="4" t="s">
        <v>10115</v>
      </c>
      <c r="J2168" t="s">
        <v>54</v>
      </c>
      <c r="K2168" t="s">
        <v>194</v>
      </c>
      <c r="L2168" t="s">
        <v>51</v>
      </c>
      <c r="M2168" t="s">
        <v>51</v>
      </c>
      <c r="N2168" t="s">
        <v>194</v>
      </c>
      <c r="O2168" t="s">
        <v>74</v>
      </c>
      <c r="P2168" t="s">
        <v>74</v>
      </c>
      <c r="Q2168" s="1" t="s">
        <v>51</v>
      </c>
      <c r="R2168" t="s">
        <v>2932</v>
      </c>
      <c r="S2168" t="s">
        <v>450</v>
      </c>
      <c r="T2168" t="s">
        <v>2937</v>
      </c>
      <c r="U2168">
        <f t="shared" si="264"/>
        <v>1958</v>
      </c>
      <c r="V2168" t="str">
        <f t="shared" si="267"/>
        <v>03</v>
      </c>
      <c r="W2168" t="str">
        <f t="shared" si="268"/>
        <v>16</v>
      </c>
      <c r="X2168" s="8">
        <f t="shared" si="269"/>
        <v>21260</v>
      </c>
      <c r="Y2168">
        <v>0</v>
      </c>
      <c r="Z2168" t="str">
        <f t="shared" si="265"/>
        <v>ROTFARBE</v>
      </c>
      <c r="AA2168" s="9" t="str">
        <f t="shared" si="266"/>
        <v>16.03.1958</v>
      </c>
      <c r="AB2168" s="9" t="str">
        <f t="shared" si="270"/>
        <v>Nein</v>
      </c>
    </row>
    <row r="2169" spans="1:28" x14ac:dyDescent="0.25">
      <c r="A2169" t="s">
        <v>9241</v>
      </c>
      <c r="B2169" t="s">
        <v>189</v>
      </c>
      <c r="C2169" t="s">
        <v>1525</v>
      </c>
      <c r="D2169" t="s">
        <v>1526</v>
      </c>
      <c r="E2169" t="s">
        <v>1525</v>
      </c>
      <c r="F2169" t="s">
        <v>1527</v>
      </c>
      <c r="G2169" t="s">
        <v>69</v>
      </c>
      <c r="H2169" t="s">
        <v>2935</v>
      </c>
      <c r="I2169" s="4" t="s">
        <v>9450</v>
      </c>
      <c r="J2169" t="s">
        <v>54</v>
      </c>
      <c r="K2169" t="s">
        <v>194</v>
      </c>
      <c r="L2169" t="s">
        <v>51</v>
      </c>
      <c r="M2169" t="s">
        <v>51</v>
      </c>
      <c r="N2169" t="s">
        <v>194</v>
      </c>
      <c r="O2169" t="s">
        <v>74</v>
      </c>
      <c r="P2169" t="s">
        <v>74</v>
      </c>
      <c r="Q2169" s="1" t="s">
        <v>51</v>
      </c>
      <c r="R2169" t="s">
        <v>1529</v>
      </c>
      <c r="S2169" t="s">
        <v>450</v>
      </c>
      <c r="T2169" t="s">
        <v>1155</v>
      </c>
      <c r="U2169">
        <f t="shared" si="264"/>
        <v>1958</v>
      </c>
      <c r="V2169" t="str">
        <f t="shared" si="267"/>
        <v>10</v>
      </c>
      <c r="W2169" t="str">
        <f t="shared" si="268"/>
        <v>15</v>
      </c>
      <c r="X2169" s="8">
        <f t="shared" si="269"/>
        <v>21473</v>
      </c>
      <c r="Y2169">
        <v>0</v>
      </c>
      <c r="Z2169" t="str">
        <f t="shared" si="265"/>
        <v>ROTFARBE</v>
      </c>
      <c r="AA2169" s="9" t="str">
        <f t="shared" si="266"/>
        <v>15.10.1958</v>
      </c>
      <c r="AB2169" s="9" t="str">
        <f t="shared" si="270"/>
        <v>Nein</v>
      </c>
    </row>
    <row r="2170" spans="1:28" x14ac:dyDescent="0.25">
      <c r="A2170" t="s">
        <v>9242</v>
      </c>
      <c r="B2170" t="s">
        <v>189</v>
      </c>
      <c r="C2170" t="s">
        <v>1525</v>
      </c>
      <c r="D2170" t="s">
        <v>1526</v>
      </c>
      <c r="E2170" t="s">
        <v>1525</v>
      </c>
      <c r="F2170" t="s">
        <v>1527</v>
      </c>
      <c r="G2170" t="s">
        <v>69</v>
      </c>
      <c r="H2170" t="s">
        <v>9217</v>
      </c>
      <c r="I2170" s="4" t="s">
        <v>9450</v>
      </c>
      <c r="J2170" t="s">
        <v>54</v>
      </c>
      <c r="K2170" t="s">
        <v>194</v>
      </c>
      <c r="L2170" t="s">
        <v>51</v>
      </c>
      <c r="M2170" t="s">
        <v>51</v>
      </c>
      <c r="N2170" t="s">
        <v>194</v>
      </c>
      <c r="O2170" t="s">
        <v>74</v>
      </c>
      <c r="P2170" t="s">
        <v>74</v>
      </c>
      <c r="Q2170" s="1" t="s">
        <v>51</v>
      </c>
      <c r="R2170" t="s">
        <v>1529</v>
      </c>
      <c r="S2170" t="s">
        <v>450</v>
      </c>
      <c r="T2170" t="s">
        <v>1155</v>
      </c>
      <c r="U2170">
        <f t="shared" si="264"/>
        <v>1958</v>
      </c>
      <c r="V2170" t="str">
        <f t="shared" si="267"/>
        <v>10</v>
      </c>
      <c r="W2170" t="str">
        <f t="shared" si="268"/>
        <v>15</v>
      </c>
      <c r="X2170" s="8">
        <f t="shared" si="269"/>
        <v>21473</v>
      </c>
      <c r="Y2170">
        <v>0</v>
      </c>
      <c r="Z2170" t="str">
        <f t="shared" si="265"/>
        <v>ROTFARBE</v>
      </c>
      <c r="AA2170" s="9" t="str">
        <f t="shared" si="266"/>
        <v>15.10.1958</v>
      </c>
      <c r="AB2170" s="9" t="str">
        <f t="shared" si="270"/>
        <v>Nein</v>
      </c>
    </row>
    <row r="2171" spans="1:28" x14ac:dyDescent="0.25">
      <c r="A2171" t="s">
        <v>9218</v>
      </c>
      <c r="B2171" t="s">
        <v>189</v>
      </c>
      <c r="C2171" t="s">
        <v>2024</v>
      </c>
      <c r="D2171" t="s">
        <v>2025</v>
      </c>
      <c r="E2171" t="s">
        <v>2026</v>
      </c>
      <c r="F2171" t="s">
        <v>2027</v>
      </c>
      <c r="G2171" t="s">
        <v>93</v>
      </c>
      <c r="H2171" t="s">
        <v>9217</v>
      </c>
      <c r="I2171" s="4" t="s">
        <v>9510</v>
      </c>
      <c r="J2171" t="s">
        <v>54</v>
      </c>
      <c r="K2171" t="s">
        <v>194</v>
      </c>
      <c r="L2171" t="s">
        <v>51</v>
      </c>
      <c r="M2171" t="s">
        <v>51</v>
      </c>
      <c r="N2171" t="s">
        <v>194</v>
      </c>
      <c r="O2171" t="s">
        <v>74</v>
      </c>
      <c r="P2171" t="s">
        <v>74</v>
      </c>
      <c r="Q2171" s="1" t="s">
        <v>51</v>
      </c>
      <c r="R2171" t="s">
        <v>870</v>
      </c>
      <c r="S2171" t="s">
        <v>450</v>
      </c>
      <c r="T2171" t="s">
        <v>1192</v>
      </c>
      <c r="U2171">
        <f t="shared" si="264"/>
        <v>1932</v>
      </c>
      <c r="V2171" t="str">
        <f t="shared" si="267"/>
        <v>12</v>
      </c>
      <c r="W2171" t="str">
        <f t="shared" si="268"/>
        <v>01</v>
      </c>
      <c r="X2171" s="8">
        <f t="shared" si="269"/>
        <v>12024</v>
      </c>
      <c r="Y2171">
        <v>0</v>
      </c>
      <c r="Z2171" t="str">
        <f t="shared" si="265"/>
        <v>ROTFARBE</v>
      </c>
      <c r="AA2171" s="9" t="str">
        <f t="shared" si="266"/>
        <v>01.12.1932</v>
      </c>
      <c r="AB2171" s="9" t="str">
        <f t="shared" si="270"/>
        <v>Nein</v>
      </c>
    </row>
    <row r="2175" spans="1:28" x14ac:dyDescent="0.25">
      <c r="N2175" s="5"/>
    </row>
    <row r="2176" spans="1:28" x14ac:dyDescent="0.25">
      <c r="C2176" t="str">
        <f xml:space="preserve"> RIGHT(A2176,4)</f>
        <v/>
      </c>
    </row>
  </sheetData>
  <phoneticPr fontId="1" type="noConversion"/>
  <pageMargins left="0.7" right="0.7" top="0.78740157499999996" bottom="0.78740157499999996"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60F5F6-98A0-4E21-A349-C3B2FD9FB7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Kraftwerke</vt:lpstr>
      <vt:lpstr>Pivot</vt:lpstr>
      <vt:lpstr>Auswertung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mei</dc:creator>
  <cp:lastModifiedBy>lin mei</cp:lastModifiedBy>
  <dcterms:created xsi:type="dcterms:W3CDTF">2015-06-05T18:19:34Z</dcterms:created>
  <dcterms:modified xsi:type="dcterms:W3CDTF">2021-06-02T14:04:13Z</dcterms:modified>
</cp:coreProperties>
</file>