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ear\Desktop\Masters\Data Presentation and Visualization\Term Project\Task 2 - Executive Summary\"/>
    </mc:Choice>
  </mc:AlternateContent>
  <xr:revisionPtr revIDLastSave="0" documentId="13_ncr:1_{0B48E318-8229-43A1-B676-F96BBCA0EA1C}" xr6:coauthVersionLast="46" xr6:coauthVersionMax="46" xr10:uidLastSave="{00000000-0000-0000-0000-000000000000}"/>
  <bookViews>
    <workbookView xWindow="-120" yWindow="-120" windowWidth="29040" windowHeight="15840" xr2:uid="{CAEC2FFA-1206-4A68-BCAA-430BE2F730B7}"/>
  </bookViews>
  <sheets>
    <sheet name="Source" sheetId="1" r:id="rId1"/>
    <sheet name="Sheet2" sheetId="2" r:id="rId2"/>
  </sheets>
  <definedNames>
    <definedName name="_xlnm._FilterDatabase" localSheetId="1" hidden="1">Sheet2!$A$1:$AE$34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2" l="1"/>
  <c r="B25" i="2"/>
  <c r="L25" i="2" s="1"/>
  <c r="B24" i="2"/>
  <c r="L24" i="2" s="1"/>
  <c r="B23" i="2"/>
  <c r="L23" i="2" s="1"/>
  <c r="B22" i="2"/>
  <c r="L22" i="2" s="1"/>
  <c r="B21" i="2"/>
  <c r="L21" i="2" s="1"/>
  <c r="B20" i="2"/>
  <c r="L20" i="2" s="1"/>
  <c r="B19" i="2"/>
  <c r="L19" i="2" s="1"/>
  <c r="B18" i="2"/>
  <c r="L18" i="2" s="1"/>
  <c r="B17" i="2"/>
  <c r="L17" i="2" s="1"/>
  <c r="B16" i="2"/>
  <c r="L16" i="2" s="1"/>
  <c r="B15" i="2"/>
  <c r="L15" i="2" s="1"/>
  <c r="B14" i="2"/>
  <c r="L14" i="2" s="1"/>
  <c r="B13" i="2"/>
  <c r="L13" i="2" s="1"/>
  <c r="B12" i="2"/>
  <c r="L12" i="2" s="1"/>
  <c r="B11" i="2"/>
  <c r="L11" i="2" s="1"/>
  <c r="B10" i="2"/>
  <c r="L10" i="2" s="1"/>
  <c r="B9" i="2"/>
  <c r="L9" i="2" s="1"/>
  <c r="B8" i="2"/>
  <c r="L8" i="2" s="1"/>
  <c r="B7" i="2"/>
  <c r="L7" i="2" s="1"/>
  <c r="B6" i="2"/>
  <c r="L6" i="2" s="1"/>
  <c r="B5" i="2"/>
  <c r="L5" i="2" s="1"/>
  <c r="B4" i="2"/>
  <c r="L4" i="2" s="1"/>
  <c r="B3" i="2"/>
  <c r="L3" i="2" s="1"/>
  <c r="B2" i="2"/>
  <c r="L2" i="2" s="1"/>
  <c r="B26" i="2"/>
  <c r="L26" i="2" s="1"/>
  <c r="E19" i="2" l="1"/>
  <c r="E26" i="2"/>
  <c r="E13" i="2"/>
  <c r="E21" i="2"/>
  <c r="E5" i="2"/>
  <c r="E15" i="2"/>
  <c r="E23" i="2"/>
  <c r="E9" i="2"/>
  <c r="E17" i="2"/>
  <c r="E25" i="2"/>
  <c r="E2" i="2"/>
  <c r="E6" i="2"/>
  <c r="E10" i="2"/>
  <c r="E14" i="2"/>
  <c r="E18" i="2"/>
  <c r="E22" i="2"/>
  <c r="E3" i="2"/>
  <c r="E7" i="2"/>
  <c r="E4" i="2"/>
  <c r="E8" i="2"/>
  <c r="E12" i="2"/>
  <c r="E16" i="2"/>
  <c r="E20" i="2"/>
  <c r="E24" i="2"/>
</calcChain>
</file>

<file path=xl/sharedStrings.xml><?xml version="1.0" encoding="utf-8"?>
<sst xmlns="http://schemas.openxmlformats.org/spreadsheetml/2006/main" count="180" uniqueCount="31">
  <si>
    <t>Motor Vehicle Traffic Crashes</t>
  </si>
  <si>
    <t>     </t>
  </si>
  <si>
    <t>Fatal Crashes</t>
  </si>
  <si>
    <t>Traffic Crash Fatalities</t>
  </si>
  <si>
    <t>Vehicle Occupants</t>
  </si>
  <si>
    <t>Drivers</t>
  </si>
  <si>
    <t>Passengers</t>
  </si>
  <si>
    <t>Unknown</t>
  </si>
  <si>
    <t>Sub Total1</t>
  </si>
  <si>
    <t>  Motorcyclists</t>
  </si>
  <si>
    <t>  Nonmotorists</t>
  </si>
  <si>
    <t>Pedestrians</t>
  </si>
  <si>
    <t>Pedalcyclists</t>
  </si>
  <si>
    <t>Other/ Unknown</t>
  </si>
  <si>
    <t>Sub Total2</t>
  </si>
  <si>
    <t>Total**</t>
  </si>
  <si>
    <t>Other National Statistics</t>
  </si>
  <si>
    <t>Vehicle Miles Traveled (Billions)</t>
  </si>
  <si>
    <t>Resident Population (Thousands)</t>
  </si>
  <si>
    <t>Registered Vehicles (Thousands)</t>
  </si>
  <si>
    <t>Licensed Drivers (Thousands)</t>
  </si>
  <si>
    <t>National Rates: Fatalities</t>
  </si>
  <si>
    <t>Fatalities per 100 Million Vehicle Miles Traveled</t>
  </si>
  <si>
    <t>Fatalities per 100,000 Population</t>
  </si>
  <si>
    <t>Fatalities per 100,000 Registered Vehicles</t>
  </si>
  <si>
    <t>Fatalities per 100,000 Licensed Drivers</t>
  </si>
  <si>
    <t>Year</t>
  </si>
  <si>
    <t>https://www-fars.nhtsa.dot.gov/Main/index.aspx</t>
  </si>
  <si>
    <t>Miles Driven</t>
  </si>
  <si>
    <t>Occupant Fatalities per 100 million vehicle miles</t>
  </si>
  <si>
    <t>Fatal Crashes per 100 million vehicle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</si>
</sst>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92" formatCode="_(* #,##0.000_);_(* \(#,##0.000\);_(* &quot;-&quot;??_);_(@_)"/>
    <numFmt numFmtId="193" formatCode="_(* #,##0.0000_);_(* \(#,##0.0000\);_(* &quot;-&quot;??_);_(@_)"/>
    <numFmt numFmtId="19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3" fontId="0" fillId="0" borderId="0" xfId="0" applyNumberFormat="1"/>
    <xf numFmtId="43" fontId="0" fillId="0" borderId="0" xfId="1" applyFont="1"/>
    <xf numFmtId="192" fontId="0" fillId="0" borderId="0" xfId="1" applyNumberFormat="1" applyFont="1"/>
    <xf numFmtId="193" fontId="0" fillId="0" borderId="0" xfId="1" applyNumberFormat="1" applyFont="1"/>
    <xf numFmtId="43" fontId="0" fillId="0" borderId="0" xfId="1" applyNumberFormat="1" applyFont="1"/>
    <xf numFmtId="195" fontId="0" fillId="0" borderId="0" xfId="1" applyNumberFormat="1" applyFont="1"/>
    <xf numFmtId="0" fontId="0" fillId="0" borderId="0" xfId="1" applyNumberFormat="1" applyFont="1"/>
    <xf numFmtId="0" fontId="2" fillId="0" borderId="0" xfId="2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-fars.nhtsa.dot.gov/Main/index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8B833-8FDE-4A94-B1D4-81598D85A931}">
  <dimension ref="A1:Z21"/>
  <sheetViews>
    <sheetView tabSelected="1" workbookViewId="0"/>
  </sheetViews>
  <sheetFormatPr defaultRowHeight="15" x14ac:dyDescent="0.25"/>
  <sheetData>
    <row r="1" spans="1:26" x14ac:dyDescent="0.25">
      <c r="A1" s="8" t="s">
        <v>27</v>
      </c>
    </row>
    <row r="3" spans="1:26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6" spans="1:26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9" spans="1:26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2" spans="1:26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5" spans="1:26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8" spans="2:26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2:26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2:26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2:26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</sheetData>
  <hyperlinks>
    <hyperlink ref="A1" r:id="rId1" xr:uid="{2A7E5719-5CB9-497F-BCB7-AF7A1C372D7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763D6-37D0-45BD-83A3-A6D780D0211F}">
  <dimension ref="A1:AC32"/>
  <sheetViews>
    <sheetView workbookViewId="0">
      <selection activeCell="S26" sqref="S26"/>
    </sheetView>
  </sheetViews>
  <sheetFormatPr defaultRowHeight="15" x14ac:dyDescent="0.25"/>
  <cols>
    <col min="1" max="1" width="9.5703125" style="7" bestFit="1" customWidth="1"/>
    <col min="2" max="2" width="20.5703125" style="2" bestFit="1" customWidth="1"/>
    <col min="3" max="3" width="12" style="2" bestFit="1" customWidth="1"/>
    <col min="4" max="4" width="10.5703125" style="6" bestFit="1" customWidth="1"/>
    <col min="5" max="5" width="10.5703125" style="6" customWidth="1"/>
    <col min="6" max="7" width="9.140625" style="6"/>
    <col min="8" max="9" width="10.5703125" style="6" bestFit="1" customWidth="1"/>
    <col min="10" max="10" width="9.42578125" style="6" bestFit="1" customWidth="1"/>
    <col min="11" max="11" width="10.5703125" style="6" bestFit="1" customWidth="1"/>
    <col min="12" max="12" width="9.140625" style="6"/>
    <col min="13" max="13" width="9.5703125" style="6" bestFit="1" customWidth="1"/>
    <col min="14" max="14" width="9.140625" style="6"/>
    <col min="15" max="15" width="9.5703125" style="6" bestFit="1" customWidth="1"/>
    <col min="16" max="16" width="17.140625" style="6" bestFit="1" customWidth="1"/>
    <col min="17" max="17" width="19.28515625" style="6" bestFit="1" customWidth="1"/>
    <col min="18" max="18" width="12.28515625" style="6" bestFit="1" customWidth="1"/>
    <col min="19" max="19" width="25.28515625" style="6" bestFit="1" customWidth="1"/>
    <col min="20" max="20" width="15.28515625" style="6" bestFit="1" customWidth="1"/>
    <col min="21" max="21" width="9.5703125" style="6" bestFit="1" customWidth="1"/>
    <col min="22" max="22" width="11.5703125" style="6" bestFit="1" customWidth="1"/>
    <col min="23" max="23" width="24.42578125" style="6" customWidth="1"/>
    <col min="24" max="24" width="15" style="6" bestFit="1" customWidth="1"/>
    <col min="25" max="29" width="9.42578125" style="2" bestFit="1" customWidth="1"/>
    <col min="30" max="16384" width="9.140625" style="2"/>
  </cols>
  <sheetData>
    <row r="1" spans="1:29" x14ac:dyDescent="0.25">
      <c r="A1" s="7" t="s">
        <v>26</v>
      </c>
      <c r="B1" s="2" t="s">
        <v>28</v>
      </c>
      <c r="C1" s="2" t="s">
        <v>0</v>
      </c>
      <c r="D1" s="6" t="s">
        <v>2</v>
      </c>
      <c r="E1" s="6" t="s">
        <v>30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29</v>
      </c>
      <c r="M1" s="6" t="s">
        <v>9</v>
      </c>
      <c r="N1" s="6" t="s">
        <v>10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6" t="s">
        <v>16</v>
      </c>
      <c r="U1" s="6" t="s">
        <v>17</v>
      </c>
      <c r="V1" s="6" t="s">
        <v>18</v>
      </c>
      <c r="W1" s="6" t="s">
        <v>19</v>
      </c>
      <c r="X1" s="6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</row>
    <row r="2" spans="1:29" x14ac:dyDescent="0.25">
      <c r="A2" s="7">
        <v>1994</v>
      </c>
      <c r="B2" s="2">
        <f>((S2*100000000)/Z2)</f>
        <v>2353526011560.6938</v>
      </c>
      <c r="C2" s="2" t="s">
        <v>1</v>
      </c>
      <c r="D2" s="6">
        <v>36254</v>
      </c>
      <c r="E2" s="3">
        <f>D2/(B2/100000000)</f>
        <v>1.5404121229983296</v>
      </c>
      <c r="F2" s="6" t="s">
        <v>1</v>
      </c>
      <c r="G2" s="6" t="s">
        <v>1</v>
      </c>
      <c r="H2" s="6">
        <v>21596</v>
      </c>
      <c r="I2" s="6">
        <v>10294</v>
      </c>
      <c r="J2" s="6">
        <v>108</v>
      </c>
      <c r="K2" s="6">
        <v>31998</v>
      </c>
      <c r="L2" s="3">
        <f>K2/(B2/100000000)</f>
        <v>1.3595770704391392</v>
      </c>
      <c r="M2" s="6">
        <v>2320</v>
      </c>
      <c r="N2" s="6" t="s">
        <v>1</v>
      </c>
      <c r="O2" s="6">
        <v>5489</v>
      </c>
      <c r="P2" s="6">
        <v>802</v>
      </c>
      <c r="Q2" s="6">
        <v>107</v>
      </c>
      <c r="R2" s="6">
        <v>6398</v>
      </c>
      <c r="S2" s="6">
        <v>40716</v>
      </c>
      <c r="T2" s="6" t="s">
        <v>1</v>
      </c>
      <c r="U2" s="6">
        <v>2358</v>
      </c>
      <c r="V2" s="6">
        <v>260327</v>
      </c>
      <c r="W2" s="6">
        <v>192497</v>
      </c>
      <c r="X2" s="6">
        <v>175403</v>
      </c>
      <c r="Y2" s="2" t="s">
        <v>1</v>
      </c>
      <c r="Z2" s="2">
        <v>1.73</v>
      </c>
      <c r="AA2" s="2">
        <v>15.64</v>
      </c>
      <c r="AB2" s="2">
        <v>21.15</v>
      </c>
      <c r="AC2" s="2">
        <v>23.21</v>
      </c>
    </row>
    <row r="3" spans="1:29" x14ac:dyDescent="0.25">
      <c r="A3" s="7">
        <v>1995</v>
      </c>
      <c r="B3" s="2">
        <f>((S3*100000000)/Z3)</f>
        <v>2417167630057.8037</v>
      </c>
      <c r="C3" s="2" t="s">
        <v>1</v>
      </c>
      <c r="D3" s="6">
        <v>37241</v>
      </c>
      <c r="E3" s="3">
        <f>D3/(B3/100000000)</f>
        <v>1.5406875194298968</v>
      </c>
      <c r="F3" s="6" t="s">
        <v>1</v>
      </c>
      <c r="G3" s="6" t="s">
        <v>1</v>
      </c>
      <c r="H3" s="6">
        <v>22370</v>
      </c>
      <c r="I3" s="6">
        <v>10576</v>
      </c>
      <c r="J3" s="6">
        <v>118</v>
      </c>
      <c r="K3" s="6">
        <v>33064</v>
      </c>
      <c r="L3" s="3">
        <f>K3/(B3/100000000)</f>
        <v>1.3678819618815312</v>
      </c>
      <c r="M3" s="6">
        <v>2227</v>
      </c>
      <c r="N3" s="6" t="s">
        <v>1</v>
      </c>
      <c r="O3" s="6">
        <v>5584</v>
      </c>
      <c r="P3" s="6">
        <v>833</v>
      </c>
      <c r="Q3" s="6">
        <v>109</v>
      </c>
      <c r="R3" s="6">
        <v>6526</v>
      </c>
      <c r="S3" s="6">
        <v>41817</v>
      </c>
      <c r="T3" s="6" t="s">
        <v>1</v>
      </c>
      <c r="U3" s="6">
        <v>2423</v>
      </c>
      <c r="V3" s="6">
        <v>262803</v>
      </c>
      <c r="W3" s="6">
        <v>197065</v>
      </c>
      <c r="X3" s="6">
        <v>176628</v>
      </c>
      <c r="Y3" s="2" t="s">
        <v>1</v>
      </c>
      <c r="Z3" s="2">
        <v>1.73</v>
      </c>
      <c r="AA3" s="2">
        <v>15.91</v>
      </c>
      <c r="AB3" s="2">
        <v>21.22</v>
      </c>
      <c r="AC3" s="2">
        <v>23.68</v>
      </c>
    </row>
    <row r="4" spans="1:29" x14ac:dyDescent="0.25">
      <c r="A4" s="7">
        <v>1996</v>
      </c>
      <c r="B4" s="2">
        <f>((S4*100000000)/Z4)</f>
        <v>2489053254437.8701</v>
      </c>
      <c r="C4" s="2" t="s">
        <v>1</v>
      </c>
      <c r="D4" s="6">
        <v>37494</v>
      </c>
      <c r="E4" s="3">
        <f>D4/(B4/100000000)</f>
        <v>1.5063558778081538</v>
      </c>
      <c r="F4" s="6" t="s">
        <v>1</v>
      </c>
      <c r="G4" s="6" t="s">
        <v>1</v>
      </c>
      <c r="H4" s="6">
        <v>22572</v>
      </c>
      <c r="I4" s="6">
        <v>10860</v>
      </c>
      <c r="J4" s="6">
        <v>102</v>
      </c>
      <c r="K4" s="6">
        <v>33534</v>
      </c>
      <c r="L4" s="3">
        <f>K4/(B4/100000000)</f>
        <v>1.3472592416498275</v>
      </c>
      <c r="M4" s="6">
        <v>2161</v>
      </c>
      <c r="N4" s="6" t="s">
        <v>1</v>
      </c>
      <c r="O4" s="6">
        <v>5449</v>
      </c>
      <c r="P4" s="6">
        <v>765</v>
      </c>
      <c r="Q4" s="6">
        <v>154</v>
      </c>
      <c r="R4" s="6">
        <v>6368</v>
      </c>
      <c r="S4" s="6">
        <v>42065</v>
      </c>
      <c r="T4" s="6" t="s">
        <v>1</v>
      </c>
      <c r="U4" s="6">
        <v>2484</v>
      </c>
      <c r="V4" s="6">
        <v>265229</v>
      </c>
      <c r="W4" s="6">
        <v>201631</v>
      </c>
      <c r="X4" s="6">
        <v>179539</v>
      </c>
      <c r="Y4" s="2" t="s">
        <v>1</v>
      </c>
      <c r="Z4" s="2">
        <v>1.69</v>
      </c>
      <c r="AA4" s="2">
        <v>15.86</v>
      </c>
      <c r="AB4" s="2">
        <v>20.86</v>
      </c>
      <c r="AC4" s="2">
        <v>23.43</v>
      </c>
    </row>
    <row r="5" spans="1:29" x14ac:dyDescent="0.25">
      <c r="A5" s="7">
        <v>1997</v>
      </c>
      <c r="B5" s="2">
        <f>((S5*100000000)/Z5)</f>
        <v>2546242424242.4243</v>
      </c>
      <c r="C5" s="2" t="s">
        <v>1</v>
      </c>
      <c r="D5" s="6">
        <v>37324</v>
      </c>
      <c r="E5" s="3">
        <f>D5/(B5/100000000)</f>
        <v>1.465846285673482</v>
      </c>
      <c r="F5" s="6" t="s">
        <v>1</v>
      </c>
      <c r="G5" s="6" t="s">
        <v>1</v>
      </c>
      <c r="H5" s="6">
        <v>22730</v>
      </c>
      <c r="I5" s="6">
        <v>10765</v>
      </c>
      <c r="J5" s="6">
        <v>114</v>
      </c>
      <c r="K5" s="6">
        <v>33609</v>
      </c>
      <c r="L5" s="3">
        <f>K5/(B5/100000000)</f>
        <v>1.3199450170185418</v>
      </c>
      <c r="M5" s="6">
        <v>2116</v>
      </c>
      <c r="N5" s="6" t="s">
        <v>1</v>
      </c>
      <c r="O5" s="6">
        <v>5321</v>
      </c>
      <c r="P5" s="6">
        <v>814</v>
      </c>
      <c r="Q5" s="6">
        <v>153</v>
      </c>
      <c r="R5" s="6">
        <v>6288</v>
      </c>
      <c r="S5" s="6">
        <v>42013</v>
      </c>
      <c r="T5" s="6" t="s">
        <v>1</v>
      </c>
      <c r="U5" s="6">
        <v>2552</v>
      </c>
      <c r="V5" s="6">
        <v>267784</v>
      </c>
      <c r="W5" s="6">
        <v>203568</v>
      </c>
      <c r="X5" s="6">
        <v>182709</v>
      </c>
      <c r="Y5" s="2" t="s">
        <v>1</v>
      </c>
      <c r="Z5" s="2">
        <v>1.65</v>
      </c>
      <c r="AA5" s="2">
        <v>15.69</v>
      </c>
      <c r="AB5" s="2">
        <v>20.64</v>
      </c>
      <c r="AC5" s="2">
        <v>22.99</v>
      </c>
    </row>
    <row r="6" spans="1:29" x14ac:dyDescent="0.25">
      <c r="A6" s="7">
        <v>1998</v>
      </c>
      <c r="B6" s="2">
        <f>((S6*100000000)/Z6)</f>
        <v>2626645569620.2529</v>
      </c>
      <c r="C6" s="2" t="s">
        <v>1</v>
      </c>
      <c r="D6" s="6">
        <v>37107</v>
      </c>
      <c r="E6" s="3">
        <f>D6/(B6/100000000)</f>
        <v>1.4127143924242789</v>
      </c>
      <c r="F6" s="6" t="s">
        <v>1</v>
      </c>
      <c r="G6" s="6" t="s">
        <v>1</v>
      </c>
      <c r="H6" s="6">
        <v>22654</v>
      </c>
      <c r="I6" s="6">
        <v>10327</v>
      </c>
      <c r="J6" s="6">
        <v>107</v>
      </c>
      <c r="K6" s="6">
        <v>33088</v>
      </c>
      <c r="L6" s="3">
        <f>K6/(B6/100000000)</f>
        <v>1.2597055492638731</v>
      </c>
      <c r="M6" s="6">
        <v>2294</v>
      </c>
      <c r="N6" s="6" t="s">
        <v>1</v>
      </c>
      <c r="O6" s="6">
        <v>5228</v>
      </c>
      <c r="P6" s="6">
        <v>760</v>
      </c>
      <c r="Q6" s="6">
        <v>131</v>
      </c>
      <c r="R6" s="6">
        <v>6119</v>
      </c>
      <c r="S6" s="6">
        <v>41501</v>
      </c>
      <c r="T6" s="6" t="s">
        <v>1</v>
      </c>
      <c r="U6" s="6">
        <v>2628</v>
      </c>
      <c r="V6" s="6">
        <v>270248</v>
      </c>
      <c r="W6" s="6">
        <v>208076</v>
      </c>
      <c r="X6" s="6">
        <v>184861</v>
      </c>
      <c r="Y6" s="2" t="s">
        <v>1</v>
      </c>
      <c r="Z6" s="2">
        <v>1.58</v>
      </c>
      <c r="AA6" s="2">
        <v>15.36</v>
      </c>
      <c r="AB6" s="2">
        <v>19.95</v>
      </c>
      <c r="AC6" s="2">
        <v>22.45</v>
      </c>
    </row>
    <row r="7" spans="1:29" x14ac:dyDescent="0.25">
      <c r="A7" s="7">
        <v>1999</v>
      </c>
      <c r="B7" s="2">
        <f>((S7*100000000)/Z7)</f>
        <v>2691419354838.7095</v>
      </c>
      <c r="C7" s="2" t="s">
        <v>1</v>
      </c>
      <c r="D7" s="6">
        <v>37140</v>
      </c>
      <c r="E7" s="3">
        <f>D7/(B7/100000000)</f>
        <v>1.379941031234269</v>
      </c>
      <c r="F7" s="6" t="s">
        <v>1</v>
      </c>
      <c r="G7" s="6" t="s">
        <v>1</v>
      </c>
      <c r="H7" s="6">
        <v>22971</v>
      </c>
      <c r="I7" s="6">
        <v>10325</v>
      </c>
      <c r="J7" s="6">
        <v>96</v>
      </c>
      <c r="K7" s="6">
        <v>33392</v>
      </c>
      <c r="L7" s="3">
        <f>K7/(B7/100000000)</f>
        <v>1.240683654145792</v>
      </c>
      <c r="M7" s="6">
        <v>2483</v>
      </c>
      <c r="N7" s="6" t="s">
        <v>1</v>
      </c>
      <c r="O7" s="6">
        <v>4939</v>
      </c>
      <c r="P7" s="6">
        <v>754</v>
      </c>
      <c r="Q7" s="6">
        <v>149</v>
      </c>
      <c r="R7" s="6">
        <v>5842</v>
      </c>
      <c r="S7" s="6">
        <v>41717</v>
      </c>
      <c r="T7" s="6" t="s">
        <v>1</v>
      </c>
      <c r="U7" s="6">
        <v>2690</v>
      </c>
      <c r="V7" s="6">
        <v>272691</v>
      </c>
      <c r="W7" s="6">
        <v>212685</v>
      </c>
      <c r="X7" s="6">
        <v>187170</v>
      </c>
      <c r="Y7" s="2" t="s">
        <v>1</v>
      </c>
      <c r="Z7" s="2">
        <v>1.55</v>
      </c>
      <c r="AA7" s="2">
        <v>15.3</v>
      </c>
      <c r="AB7" s="2">
        <v>19.61</v>
      </c>
      <c r="AC7" s="2">
        <v>22.29</v>
      </c>
    </row>
    <row r="8" spans="1:29" x14ac:dyDescent="0.25">
      <c r="A8" s="7">
        <v>2000</v>
      </c>
      <c r="B8" s="2">
        <f>((S8*100000000)/Z8)</f>
        <v>2741503267973.856</v>
      </c>
      <c r="C8" s="2" t="s">
        <v>1</v>
      </c>
      <c r="D8" s="6">
        <v>37526</v>
      </c>
      <c r="E8" s="3">
        <f>D8/(B8/100000000)</f>
        <v>1.3688110621051377</v>
      </c>
      <c r="F8" s="6" t="s">
        <v>1</v>
      </c>
      <c r="G8" s="6" t="s">
        <v>1</v>
      </c>
      <c r="H8" s="6">
        <v>22914</v>
      </c>
      <c r="I8" s="6">
        <v>10451</v>
      </c>
      <c r="J8" s="6">
        <v>86</v>
      </c>
      <c r="K8" s="6">
        <v>33451</v>
      </c>
      <c r="L8" s="3">
        <f>K8/(B8/100000000)</f>
        <v>1.2201699845035165</v>
      </c>
      <c r="M8" s="6">
        <v>2897</v>
      </c>
      <c r="N8" s="6" t="s">
        <v>1</v>
      </c>
      <c r="O8" s="6">
        <v>4763</v>
      </c>
      <c r="P8" s="6">
        <v>693</v>
      </c>
      <c r="Q8" s="6">
        <v>141</v>
      </c>
      <c r="R8" s="6">
        <v>5597</v>
      </c>
      <c r="S8" s="6">
        <v>41945</v>
      </c>
      <c r="T8" s="6" t="s">
        <v>1</v>
      </c>
      <c r="U8" s="6">
        <v>2747</v>
      </c>
      <c r="V8" s="6">
        <v>282162</v>
      </c>
      <c r="W8" s="6">
        <v>217028</v>
      </c>
      <c r="X8" s="6">
        <v>190625</v>
      </c>
      <c r="Y8" s="2" t="s">
        <v>1</v>
      </c>
      <c r="Z8" s="2">
        <v>1.53</v>
      </c>
      <c r="AA8" s="2">
        <v>14.87</v>
      </c>
      <c r="AB8" s="2">
        <v>19.329999999999998</v>
      </c>
      <c r="AC8" s="2">
        <v>22</v>
      </c>
    </row>
    <row r="9" spans="1:29" x14ac:dyDescent="0.25">
      <c r="A9" s="7">
        <v>2001</v>
      </c>
      <c r="B9" s="2">
        <f>((S9*100000000)/Z9)</f>
        <v>2794437086092.7153</v>
      </c>
      <c r="C9" s="2" t="s">
        <v>1</v>
      </c>
      <c r="D9" s="6">
        <v>37862</v>
      </c>
      <c r="E9" s="3">
        <f>D9/(B9/100000000)</f>
        <v>1.3549061522419186</v>
      </c>
      <c r="F9" s="6" t="s">
        <v>1</v>
      </c>
      <c r="G9" s="6" t="s">
        <v>1</v>
      </c>
      <c r="H9" s="6">
        <v>22914</v>
      </c>
      <c r="I9" s="6">
        <v>10227</v>
      </c>
      <c r="J9" s="6">
        <v>102</v>
      </c>
      <c r="K9" s="6">
        <v>33243</v>
      </c>
      <c r="L9" s="3">
        <f>K9/(B9/100000000)</f>
        <v>1.1896134704711347</v>
      </c>
      <c r="M9" s="6">
        <v>3197</v>
      </c>
      <c r="N9" s="6" t="s">
        <v>1</v>
      </c>
      <c r="O9" s="6">
        <v>4901</v>
      </c>
      <c r="P9" s="6">
        <v>732</v>
      </c>
      <c r="Q9" s="6">
        <v>123</v>
      </c>
      <c r="R9" s="6">
        <v>5756</v>
      </c>
      <c r="S9" s="6">
        <v>42196</v>
      </c>
      <c r="T9" s="6" t="s">
        <v>1</v>
      </c>
      <c r="U9" s="6">
        <v>2796</v>
      </c>
      <c r="V9" s="6">
        <v>284969</v>
      </c>
      <c r="W9" s="6">
        <v>221230</v>
      </c>
      <c r="X9" s="6">
        <v>191276</v>
      </c>
      <c r="Y9" s="2" t="s">
        <v>1</v>
      </c>
      <c r="Z9" s="2">
        <v>1.51</v>
      </c>
      <c r="AA9" s="2">
        <v>14.81</v>
      </c>
      <c r="AB9" s="2">
        <v>19.07</v>
      </c>
      <c r="AC9" s="2">
        <v>22.06</v>
      </c>
    </row>
    <row r="10" spans="1:29" x14ac:dyDescent="0.25">
      <c r="A10" s="7">
        <v>2002</v>
      </c>
      <c r="B10" s="2">
        <f>((S10*100000000)/Z10)</f>
        <v>2848013245033.1128</v>
      </c>
      <c r="C10" s="2" t="s">
        <v>1</v>
      </c>
      <c r="D10" s="6">
        <v>38491</v>
      </c>
      <c r="E10" s="3">
        <f>D10/(B10/100000000)</f>
        <v>1.3515035460992908</v>
      </c>
      <c r="F10" s="6" t="s">
        <v>1</v>
      </c>
      <c r="G10" s="6" t="s">
        <v>1</v>
      </c>
      <c r="H10" s="6">
        <v>23625</v>
      </c>
      <c r="I10" s="6">
        <v>10370</v>
      </c>
      <c r="J10" s="6">
        <v>110</v>
      </c>
      <c r="K10" s="6">
        <v>34105</v>
      </c>
      <c r="L10" s="3">
        <f>K10/(B10/100000000)</f>
        <v>1.1975014533193815</v>
      </c>
      <c r="M10" s="6">
        <v>3270</v>
      </c>
      <c r="N10" s="6" t="s">
        <v>1</v>
      </c>
      <c r="O10" s="6">
        <v>4851</v>
      </c>
      <c r="P10" s="6">
        <v>665</v>
      </c>
      <c r="Q10" s="6">
        <v>114</v>
      </c>
      <c r="R10" s="6">
        <v>5630</v>
      </c>
      <c r="S10" s="6">
        <v>43005</v>
      </c>
      <c r="T10" s="6" t="s">
        <v>1</v>
      </c>
      <c r="U10" s="6">
        <v>2856</v>
      </c>
      <c r="V10" s="6">
        <v>287625</v>
      </c>
      <c r="W10" s="6">
        <v>225685</v>
      </c>
      <c r="X10" s="6">
        <v>194602</v>
      </c>
      <c r="Y10" s="2" t="s">
        <v>1</v>
      </c>
      <c r="Z10" s="2">
        <v>1.51</v>
      </c>
      <c r="AA10" s="2">
        <v>14.95</v>
      </c>
      <c r="AB10" s="2">
        <v>19.059999999999999</v>
      </c>
      <c r="AC10" s="2">
        <v>22.1</v>
      </c>
    </row>
    <row r="11" spans="1:29" x14ac:dyDescent="0.25">
      <c r="A11" s="7">
        <v>2003</v>
      </c>
      <c r="B11" s="2">
        <f>((S11*100000000)/Z11)</f>
        <v>2897567567567.5674</v>
      </c>
      <c r="C11" s="2" t="s">
        <v>1</v>
      </c>
      <c r="D11" s="6">
        <v>38477</v>
      </c>
      <c r="E11" s="3">
        <f>D11/(B11/100000000)</f>
        <v>1.3279069116686877</v>
      </c>
      <c r="F11" s="6" t="s">
        <v>1</v>
      </c>
      <c r="G11" s="6" t="s">
        <v>1</v>
      </c>
      <c r="H11" s="6">
        <v>23352</v>
      </c>
      <c r="I11" s="6">
        <v>10171</v>
      </c>
      <c r="J11" s="6">
        <v>104</v>
      </c>
      <c r="K11" s="6">
        <v>33627</v>
      </c>
      <c r="L11" s="3">
        <f>K11/(B11/100000000)</f>
        <v>1.1605251375804497</v>
      </c>
      <c r="M11" s="6">
        <v>3714</v>
      </c>
      <c r="N11" s="6" t="s">
        <v>1</v>
      </c>
      <c r="O11" s="6">
        <v>4774</v>
      </c>
      <c r="P11" s="6">
        <v>629</v>
      </c>
      <c r="Q11" s="6">
        <v>140</v>
      </c>
      <c r="R11" s="6">
        <v>5543</v>
      </c>
      <c r="S11" s="6">
        <v>42884</v>
      </c>
      <c r="T11" s="6" t="s">
        <v>1</v>
      </c>
      <c r="U11" s="6">
        <v>2890</v>
      </c>
      <c r="V11" s="6">
        <v>290108</v>
      </c>
      <c r="W11" s="6">
        <v>230633</v>
      </c>
      <c r="X11" s="6">
        <v>196166</v>
      </c>
      <c r="Y11" s="2" t="s">
        <v>1</v>
      </c>
      <c r="Z11" s="2">
        <v>1.48</v>
      </c>
      <c r="AA11" s="2">
        <v>14.78</v>
      </c>
      <c r="AB11" s="2">
        <v>18.59</v>
      </c>
      <c r="AC11" s="2">
        <v>21.86</v>
      </c>
    </row>
    <row r="12" spans="1:29" x14ac:dyDescent="0.25">
      <c r="A12" s="7">
        <v>2004</v>
      </c>
      <c r="B12" s="2">
        <f>((S12*100000000)/Z12)</f>
        <v>2974722222222.2222</v>
      </c>
      <c r="C12" s="2" t="s">
        <v>1</v>
      </c>
      <c r="D12" s="6">
        <v>38444</v>
      </c>
      <c r="E12" s="3">
        <f>D12/(B12/100000000)</f>
        <v>1.2923559622747223</v>
      </c>
      <c r="F12" s="6" t="s">
        <v>1</v>
      </c>
      <c r="G12" s="6" t="s">
        <v>1</v>
      </c>
      <c r="H12" s="6">
        <v>23158</v>
      </c>
      <c r="I12" s="6">
        <v>10042</v>
      </c>
      <c r="J12" s="6">
        <v>76</v>
      </c>
      <c r="K12" s="6">
        <v>33276</v>
      </c>
      <c r="L12" s="3">
        <f>K12/(B12/100000000)</f>
        <v>1.1186254552245773</v>
      </c>
      <c r="M12" s="6">
        <v>4028</v>
      </c>
      <c r="N12" s="6" t="s">
        <v>1</v>
      </c>
      <c r="O12" s="6">
        <v>4675</v>
      </c>
      <c r="P12" s="6">
        <v>727</v>
      </c>
      <c r="Q12" s="6">
        <v>130</v>
      </c>
      <c r="R12" s="6">
        <v>5532</v>
      </c>
      <c r="S12" s="6">
        <v>42836</v>
      </c>
      <c r="T12" s="6" t="s">
        <v>1</v>
      </c>
      <c r="U12" s="6">
        <v>2965</v>
      </c>
      <c r="V12" s="6">
        <v>292805</v>
      </c>
      <c r="W12" s="6">
        <v>237949</v>
      </c>
      <c r="X12" s="6">
        <v>198889</v>
      </c>
      <c r="Y12" s="2" t="s">
        <v>1</v>
      </c>
      <c r="Z12" s="2">
        <v>1.44</v>
      </c>
      <c r="AA12" s="2">
        <v>14.63</v>
      </c>
      <c r="AB12" s="2">
        <v>18</v>
      </c>
      <c r="AC12" s="2">
        <v>21.54</v>
      </c>
    </row>
    <row r="13" spans="1:29" x14ac:dyDescent="0.25">
      <c r="A13" s="7">
        <v>2005</v>
      </c>
      <c r="B13" s="2">
        <f>((S13*100000000)/Z13)</f>
        <v>2980136986301.3701</v>
      </c>
      <c r="C13" s="2" t="s">
        <v>1</v>
      </c>
      <c r="D13" s="6">
        <v>39252</v>
      </c>
      <c r="E13" s="3">
        <f>D13/(B13/100000000)</f>
        <v>1.3171206619168006</v>
      </c>
      <c r="F13" s="6" t="s">
        <v>1</v>
      </c>
      <c r="G13" s="6" t="s">
        <v>1</v>
      </c>
      <c r="H13" s="6">
        <v>23237</v>
      </c>
      <c r="I13" s="6">
        <v>9750</v>
      </c>
      <c r="J13" s="6">
        <v>83</v>
      </c>
      <c r="K13" s="6">
        <v>33070</v>
      </c>
      <c r="L13" s="3">
        <f>K13/(B13/100000000)</f>
        <v>1.109680533210756</v>
      </c>
      <c r="M13" s="6">
        <v>4576</v>
      </c>
      <c r="N13" s="6" t="s">
        <v>1</v>
      </c>
      <c r="O13" s="6">
        <v>4892</v>
      </c>
      <c r="P13" s="6">
        <v>786</v>
      </c>
      <c r="Q13" s="6">
        <v>186</v>
      </c>
      <c r="R13" s="6">
        <v>5864</v>
      </c>
      <c r="S13" s="6">
        <v>43510</v>
      </c>
      <c r="T13" s="6" t="s">
        <v>1</v>
      </c>
      <c r="U13" s="6">
        <v>2989</v>
      </c>
      <c r="V13" s="6">
        <v>295517</v>
      </c>
      <c r="W13" s="6">
        <v>245628</v>
      </c>
      <c r="X13" s="6">
        <v>200549</v>
      </c>
      <c r="Y13" s="2" t="s">
        <v>1</v>
      </c>
      <c r="Z13" s="2">
        <v>1.46</v>
      </c>
      <c r="AA13" s="2">
        <v>14.72</v>
      </c>
      <c r="AB13" s="2">
        <v>17.71</v>
      </c>
      <c r="AC13" s="2">
        <v>21.7</v>
      </c>
    </row>
    <row r="14" spans="1:29" x14ac:dyDescent="0.25">
      <c r="A14" s="7">
        <v>2006</v>
      </c>
      <c r="B14" s="2">
        <f>((S14*100000000)/Z14)</f>
        <v>3007605633802.8169</v>
      </c>
      <c r="C14" s="2" t="s">
        <v>1</v>
      </c>
      <c r="D14" s="6">
        <v>38648</v>
      </c>
      <c r="E14" s="3">
        <f>D14/(B14/100000000)</f>
        <v>1.2850088976304206</v>
      </c>
      <c r="F14" s="6" t="s">
        <v>1</v>
      </c>
      <c r="G14" s="6" t="s">
        <v>1</v>
      </c>
      <c r="H14" s="6">
        <v>22831</v>
      </c>
      <c r="I14" s="6">
        <v>9187</v>
      </c>
      <c r="J14" s="6">
        <v>101</v>
      </c>
      <c r="K14" s="6">
        <v>32119</v>
      </c>
      <c r="L14" s="3">
        <f>K14/(B14/100000000)</f>
        <v>1.0679259155193408</v>
      </c>
      <c r="M14" s="6">
        <v>4837</v>
      </c>
      <c r="N14" s="6" t="s">
        <v>1</v>
      </c>
      <c r="O14" s="6">
        <v>4795</v>
      </c>
      <c r="P14" s="6">
        <v>772</v>
      </c>
      <c r="Q14" s="6">
        <v>185</v>
      </c>
      <c r="R14" s="6">
        <v>5752</v>
      </c>
      <c r="S14" s="6">
        <v>42708</v>
      </c>
      <c r="T14" s="6" t="s">
        <v>1</v>
      </c>
      <c r="U14" s="6">
        <v>3014</v>
      </c>
      <c r="V14" s="6">
        <v>298380</v>
      </c>
      <c r="W14" s="6">
        <v>251415</v>
      </c>
      <c r="X14" s="6">
        <v>202810</v>
      </c>
      <c r="Y14" s="2" t="s">
        <v>1</v>
      </c>
      <c r="Z14" s="2">
        <v>1.42</v>
      </c>
      <c r="AA14" s="2">
        <v>14.31</v>
      </c>
      <c r="AB14" s="2">
        <v>16.989999999999998</v>
      </c>
      <c r="AC14" s="2">
        <v>21.06</v>
      </c>
    </row>
    <row r="15" spans="1:29" x14ac:dyDescent="0.25">
      <c r="A15" s="7">
        <v>2007</v>
      </c>
      <c r="B15" s="2">
        <f>((S15*100000000)/Z15)</f>
        <v>3033750000000</v>
      </c>
      <c r="C15" s="2" t="s">
        <v>1</v>
      </c>
      <c r="D15" s="6">
        <v>37435</v>
      </c>
      <c r="E15" s="3">
        <f>D15/(B15/100000000)</f>
        <v>1.2339513803049031</v>
      </c>
      <c r="F15" s="6" t="s">
        <v>1</v>
      </c>
      <c r="G15" s="6" t="s">
        <v>1</v>
      </c>
      <c r="H15" s="6">
        <v>21717</v>
      </c>
      <c r="I15" s="6">
        <v>8716</v>
      </c>
      <c r="J15" s="6">
        <v>94</v>
      </c>
      <c r="K15" s="6">
        <v>30527</v>
      </c>
      <c r="L15" s="3">
        <f>K15/(B15/100000000)</f>
        <v>1.0062463947259992</v>
      </c>
      <c r="M15" s="6">
        <v>5174</v>
      </c>
      <c r="N15" s="6" t="s">
        <v>1</v>
      </c>
      <c r="O15" s="6">
        <v>4699</v>
      </c>
      <c r="P15" s="6">
        <v>701</v>
      </c>
      <c r="Q15" s="6">
        <v>158</v>
      </c>
      <c r="R15" s="6">
        <v>5558</v>
      </c>
      <c r="S15" s="6">
        <v>41259</v>
      </c>
      <c r="T15" s="6" t="s">
        <v>1</v>
      </c>
      <c r="U15" s="6">
        <v>3031</v>
      </c>
      <c r="V15" s="6">
        <v>301231</v>
      </c>
      <c r="W15" s="6">
        <v>257472</v>
      </c>
      <c r="X15" s="6">
        <v>205742</v>
      </c>
      <c r="Y15" s="2" t="s">
        <v>1</v>
      </c>
      <c r="Z15" s="2">
        <v>1.36</v>
      </c>
      <c r="AA15" s="2">
        <v>13.7</v>
      </c>
      <c r="AB15" s="2">
        <v>16.02</v>
      </c>
      <c r="AC15" s="2">
        <v>20.05</v>
      </c>
    </row>
    <row r="16" spans="1:29" x14ac:dyDescent="0.25">
      <c r="A16" s="7">
        <v>2008</v>
      </c>
      <c r="B16" s="2">
        <f>((S16*100000000)/Z16)</f>
        <v>2970079365079.3652</v>
      </c>
      <c r="C16" s="2" t="s">
        <v>1</v>
      </c>
      <c r="D16" s="6">
        <v>34172</v>
      </c>
      <c r="E16" s="3">
        <f>D16/(B16/100000000)</f>
        <v>1.150541645512118</v>
      </c>
      <c r="F16" s="6" t="s">
        <v>1</v>
      </c>
      <c r="G16" s="6" t="s">
        <v>1</v>
      </c>
      <c r="H16" s="6">
        <v>19279</v>
      </c>
      <c r="I16" s="6">
        <v>7441</v>
      </c>
      <c r="J16" s="6">
        <v>71</v>
      </c>
      <c r="K16" s="6">
        <v>26791</v>
      </c>
      <c r="L16" s="3">
        <f>K16/(B16/100000000)</f>
        <v>0.90202976778986177</v>
      </c>
      <c r="M16" s="6">
        <v>5312</v>
      </c>
      <c r="N16" s="6" t="s">
        <v>1</v>
      </c>
      <c r="O16" s="6">
        <v>4414</v>
      </c>
      <c r="P16" s="6">
        <v>718</v>
      </c>
      <c r="Q16" s="6">
        <v>188</v>
      </c>
      <c r="R16" s="6">
        <v>5320</v>
      </c>
      <c r="S16" s="6">
        <v>37423</v>
      </c>
      <c r="T16" s="6" t="s">
        <v>1</v>
      </c>
      <c r="U16" s="6">
        <v>2977</v>
      </c>
      <c r="V16" s="6">
        <v>304094</v>
      </c>
      <c r="W16" s="6">
        <v>259360</v>
      </c>
      <c r="X16" s="6">
        <v>208321</v>
      </c>
      <c r="Y16" s="2" t="s">
        <v>1</v>
      </c>
      <c r="Z16" s="2">
        <v>1.26</v>
      </c>
      <c r="AA16" s="2">
        <v>12.31</v>
      </c>
      <c r="AB16" s="2">
        <v>14.43</v>
      </c>
      <c r="AC16" s="2">
        <v>17.96</v>
      </c>
    </row>
    <row r="17" spans="1:29" x14ac:dyDescent="0.25">
      <c r="A17" s="7">
        <v>2009</v>
      </c>
      <c r="B17" s="2">
        <f>((S17*100000000)/Z17)</f>
        <v>2946347826086.9565</v>
      </c>
      <c r="C17" s="2" t="s">
        <v>1</v>
      </c>
      <c r="D17" s="6">
        <v>30862</v>
      </c>
      <c r="E17" s="3">
        <f>D17/(B17/100000000)</f>
        <v>1.0474662810258832</v>
      </c>
      <c r="F17" s="6" t="s">
        <v>1</v>
      </c>
      <c r="G17" s="6" t="s">
        <v>1</v>
      </c>
      <c r="H17" s="6">
        <v>17670</v>
      </c>
      <c r="I17" s="6">
        <v>6793</v>
      </c>
      <c r="J17" s="6">
        <v>63</v>
      </c>
      <c r="K17" s="6">
        <v>24526</v>
      </c>
      <c r="L17" s="3">
        <f>K17/(B17/100000000)</f>
        <v>0.83242038780509409</v>
      </c>
      <c r="M17" s="6">
        <v>4469</v>
      </c>
      <c r="N17" s="6" t="s">
        <v>1</v>
      </c>
      <c r="O17" s="6">
        <v>4109</v>
      </c>
      <c r="P17" s="6">
        <v>628</v>
      </c>
      <c r="Q17" s="6">
        <v>151</v>
      </c>
      <c r="R17" s="6">
        <v>4888</v>
      </c>
      <c r="S17" s="6">
        <v>33883</v>
      </c>
      <c r="T17" s="6" t="s">
        <v>1</v>
      </c>
      <c r="U17" s="6">
        <v>2957</v>
      </c>
      <c r="V17" s="6">
        <v>306772</v>
      </c>
      <c r="W17" s="6">
        <v>258958</v>
      </c>
      <c r="X17" s="6">
        <v>209618</v>
      </c>
      <c r="Y17" s="2" t="s">
        <v>1</v>
      </c>
      <c r="Z17" s="2">
        <v>1.1499999999999999</v>
      </c>
      <c r="AA17" s="2">
        <v>11.05</v>
      </c>
      <c r="AB17" s="2">
        <v>13.08</v>
      </c>
      <c r="AC17" s="2">
        <v>16.16</v>
      </c>
    </row>
    <row r="18" spans="1:29" x14ac:dyDescent="0.25">
      <c r="A18" s="7">
        <v>2010</v>
      </c>
      <c r="B18" s="2">
        <f>((S18*100000000)/Z18)</f>
        <v>2972882882882.8828</v>
      </c>
      <c r="C18" s="2" t="s">
        <v>1</v>
      </c>
      <c r="D18" s="6">
        <v>30296</v>
      </c>
      <c r="E18" s="3">
        <f>D18/(B18/100000000)</f>
        <v>1.019078153883451</v>
      </c>
      <c r="F18" s="6" t="s">
        <v>1</v>
      </c>
      <c r="G18" s="6" t="s">
        <v>1</v>
      </c>
      <c r="H18" s="6">
        <v>16864</v>
      </c>
      <c r="I18" s="6">
        <v>6451</v>
      </c>
      <c r="J18" s="6">
        <v>56</v>
      </c>
      <c r="K18" s="6">
        <v>23371</v>
      </c>
      <c r="L18" s="3">
        <f>K18/(B18/100000000)</f>
        <v>0.78613927694778629</v>
      </c>
      <c r="M18" s="6">
        <v>4518</v>
      </c>
      <c r="N18" s="6" t="s">
        <v>1</v>
      </c>
      <c r="O18" s="6">
        <v>4302</v>
      </c>
      <c r="P18" s="6">
        <v>623</v>
      </c>
      <c r="Q18" s="6">
        <v>185</v>
      </c>
      <c r="R18" s="6">
        <v>5110</v>
      </c>
      <c r="S18" s="6">
        <v>32999</v>
      </c>
      <c r="T18" s="6" t="s">
        <v>1</v>
      </c>
      <c r="U18" s="6">
        <v>2967</v>
      </c>
      <c r="V18" s="6">
        <v>309326</v>
      </c>
      <c r="W18" s="6">
        <v>257312</v>
      </c>
      <c r="X18" s="6">
        <v>210115</v>
      </c>
      <c r="Y18" s="2" t="s">
        <v>1</v>
      </c>
      <c r="Z18" s="2">
        <v>1.1100000000000001</v>
      </c>
      <c r="AA18" s="2">
        <v>10.67</v>
      </c>
      <c r="AB18" s="2">
        <v>12.82</v>
      </c>
      <c r="AC18" s="2">
        <v>15.71</v>
      </c>
    </row>
    <row r="19" spans="1:29" x14ac:dyDescent="0.25">
      <c r="A19" s="7">
        <v>2011</v>
      </c>
      <c r="B19" s="2">
        <f>((S19*100000000)/Z19)</f>
        <v>2952636363636.3633</v>
      </c>
      <c r="C19" s="2" t="s">
        <v>1</v>
      </c>
      <c r="D19" s="6">
        <v>29867</v>
      </c>
      <c r="E19" s="3">
        <f>D19/(B19/100000000)</f>
        <v>1.0115366852427723</v>
      </c>
      <c r="F19" s="6" t="s">
        <v>1</v>
      </c>
      <c r="G19" s="6" t="s">
        <v>1</v>
      </c>
      <c r="H19" s="6">
        <v>16474</v>
      </c>
      <c r="I19" s="6">
        <v>5972</v>
      </c>
      <c r="J19" s="6">
        <v>64</v>
      </c>
      <c r="K19" s="6">
        <v>22510</v>
      </c>
      <c r="L19" s="3">
        <f>K19/(B19/100000000)</f>
        <v>0.76236953108162209</v>
      </c>
      <c r="M19" s="6">
        <v>4630</v>
      </c>
      <c r="N19" s="6" t="s">
        <v>1</v>
      </c>
      <c r="O19" s="6">
        <v>4457</v>
      </c>
      <c r="P19" s="6">
        <v>682</v>
      </c>
      <c r="Q19" s="6">
        <v>200</v>
      </c>
      <c r="R19" s="6">
        <v>5339</v>
      </c>
      <c r="S19" s="6">
        <v>32479</v>
      </c>
      <c r="T19" s="6" t="s">
        <v>1</v>
      </c>
      <c r="U19" s="6">
        <v>2950</v>
      </c>
      <c r="V19" s="6">
        <v>311580</v>
      </c>
      <c r="W19" s="6">
        <v>265043</v>
      </c>
      <c r="X19" s="6">
        <v>211875</v>
      </c>
      <c r="Y19" s="2" t="s">
        <v>1</v>
      </c>
      <c r="Z19" s="2">
        <v>1.1000000000000001</v>
      </c>
      <c r="AA19" s="2">
        <v>10.42</v>
      </c>
      <c r="AB19" s="2">
        <v>12.25</v>
      </c>
      <c r="AC19" s="2">
        <v>15.33</v>
      </c>
    </row>
    <row r="20" spans="1:29" x14ac:dyDescent="0.25">
      <c r="A20" s="7">
        <v>2012</v>
      </c>
      <c r="B20" s="2">
        <f>((S20*100000000)/Z20)</f>
        <v>2963333333333.3335</v>
      </c>
      <c r="C20" s="2" t="s">
        <v>1</v>
      </c>
      <c r="D20" s="6">
        <v>31006</v>
      </c>
      <c r="E20" s="3">
        <f>D20/(B20/100000000)</f>
        <v>1.0463217097862767</v>
      </c>
      <c r="F20" s="6" t="s">
        <v>1</v>
      </c>
      <c r="G20" s="6" t="s">
        <v>1</v>
      </c>
      <c r="H20" s="6">
        <v>16838</v>
      </c>
      <c r="I20" s="6">
        <v>6106</v>
      </c>
      <c r="J20" s="6">
        <v>73</v>
      </c>
      <c r="K20" s="6">
        <v>23017</v>
      </c>
      <c r="L20" s="3">
        <f>K20/(B20/100000000)</f>
        <v>0.77672665916760397</v>
      </c>
      <c r="M20" s="6">
        <v>4986</v>
      </c>
      <c r="N20" s="6" t="s">
        <v>1</v>
      </c>
      <c r="O20" s="6">
        <v>4818</v>
      </c>
      <c r="P20" s="6">
        <v>734</v>
      </c>
      <c r="Q20" s="6">
        <v>227</v>
      </c>
      <c r="R20" s="6">
        <v>5779</v>
      </c>
      <c r="S20" s="6">
        <v>33782</v>
      </c>
      <c r="T20" s="6" t="s">
        <v>1</v>
      </c>
      <c r="U20" s="6">
        <v>2969</v>
      </c>
      <c r="V20" s="6">
        <v>313874</v>
      </c>
      <c r="W20" s="6">
        <v>265647</v>
      </c>
      <c r="X20" s="6">
        <v>211815</v>
      </c>
      <c r="Y20" s="2" t="s">
        <v>1</v>
      </c>
      <c r="Z20" s="2">
        <v>1.1399999999999999</v>
      </c>
      <c r="AA20" s="2">
        <v>10.76</v>
      </c>
      <c r="AB20" s="2">
        <v>12.72</v>
      </c>
      <c r="AC20" s="2">
        <v>15.95</v>
      </c>
    </row>
    <row r="21" spans="1:29" x14ac:dyDescent="0.25">
      <c r="A21" s="7">
        <v>2013</v>
      </c>
      <c r="B21" s="2">
        <f>((S21*100000000)/Z21)</f>
        <v>2990272727272.7271</v>
      </c>
      <c r="C21" s="2" t="s">
        <v>1</v>
      </c>
      <c r="D21" s="6">
        <v>30202</v>
      </c>
      <c r="E21" s="3">
        <f>D21/(B21/100000000)</f>
        <v>1.0100082084334052</v>
      </c>
      <c r="F21" s="6" t="s">
        <v>1</v>
      </c>
      <c r="G21" s="6" t="s">
        <v>1</v>
      </c>
      <c r="H21" s="6">
        <v>16520</v>
      </c>
      <c r="I21" s="6">
        <v>5896</v>
      </c>
      <c r="J21" s="6">
        <v>67</v>
      </c>
      <c r="K21" s="6">
        <v>22483</v>
      </c>
      <c r="L21" s="3">
        <f>K21/(B21/100000000)</f>
        <v>0.75187121880035268</v>
      </c>
      <c r="M21" s="6">
        <v>4692</v>
      </c>
      <c r="N21" s="6" t="s">
        <v>1</v>
      </c>
      <c r="O21" s="6">
        <v>4779</v>
      </c>
      <c r="P21" s="6">
        <v>749</v>
      </c>
      <c r="Q21" s="6">
        <v>190</v>
      </c>
      <c r="R21" s="6">
        <v>5718</v>
      </c>
      <c r="S21" s="6">
        <v>32893</v>
      </c>
      <c r="T21" s="6" t="s">
        <v>1</v>
      </c>
      <c r="U21" s="6">
        <v>2988</v>
      </c>
      <c r="V21" s="6">
        <v>316058</v>
      </c>
      <c r="W21" s="6">
        <v>269294</v>
      </c>
      <c r="X21" s="6">
        <v>212160</v>
      </c>
      <c r="Y21" s="2" t="s">
        <v>1</v>
      </c>
      <c r="Z21" s="2">
        <v>1.1000000000000001</v>
      </c>
      <c r="AA21" s="2">
        <v>10.41</v>
      </c>
      <c r="AB21" s="2">
        <v>12.21</v>
      </c>
      <c r="AC21" s="2">
        <v>15.5</v>
      </c>
    </row>
    <row r="22" spans="1:29" x14ac:dyDescent="0.25">
      <c r="A22" s="7">
        <v>2014</v>
      </c>
      <c r="B22" s="2">
        <f>((S22*100000000)/Z22)</f>
        <v>3031851851851.8516</v>
      </c>
      <c r="C22" s="2" t="s">
        <v>1</v>
      </c>
      <c r="D22" s="6">
        <v>30056</v>
      </c>
      <c r="E22" s="3">
        <f>D22/(B22/100000000)</f>
        <v>0.99134131443928675</v>
      </c>
      <c r="F22" s="6" t="s">
        <v>1</v>
      </c>
      <c r="G22" s="6" t="s">
        <v>1</v>
      </c>
      <c r="H22" s="6">
        <v>16470</v>
      </c>
      <c r="I22" s="6">
        <v>5766</v>
      </c>
      <c r="J22" s="6">
        <v>71</v>
      </c>
      <c r="K22" s="6">
        <v>22307</v>
      </c>
      <c r="L22" s="3">
        <f>K22/(B22/100000000)</f>
        <v>0.73575494747129255</v>
      </c>
      <c r="M22" s="6">
        <v>4594</v>
      </c>
      <c r="N22" s="6" t="s">
        <v>1</v>
      </c>
      <c r="O22" s="6">
        <v>4910</v>
      </c>
      <c r="P22" s="6">
        <v>729</v>
      </c>
      <c r="Q22" s="6">
        <v>204</v>
      </c>
      <c r="R22" s="6">
        <v>5843</v>
      </c>
      <c r="S22" s="6">
        <v>32744</v>
      </c>
      <c r="T22" s="6" t="s">
        <v>1</v>
      </c>
      <c r="U22" s="6">
        <v>3026</v>
      </c>
      <c r="V22" s="6">
        <v>318386</v>
      </c>
      <c r="W22" s="6">
        <v>274805</v>
      </c>
      <c r="X22" s="6">
        <v>214092</v>
      </c>
      <c r="Y22" s="2" t="s">
        <v>1</v>
      </c>
      <c r="Z22" s="2">
        <v>1.08</v>
      </c>
      <c r="AA22" s="2">
        <v>10.28</v>
      </c>
      <c r="AB22" s="2">
        <v>11.92</v>
      </c>
      <c r="AC22" s="2">
        <v>15.29</v>
      </c>
    </row>
    <row r="23" spans="1:29" x14ac:dyDescent="0.25">
      <c r="A23" s="7">
        <v>2015</v>
      </c>
      <c r="B23" s="2">
        <f>((S23*100000000)/Z23)</f>
        <v>3085565217391.3047</v>
      </c>
      <c r="C23" s="2" t="s">
        <v>1</v>
      </c>
      <c r="D23" s="6">
        <v>32538</v>
      </c>
      <c r="E23" s="3">
        <f>D23/(B23/100000000)</f>
        <v>1.0545231653703075</v>
      </c>
      <c r="F23" s="6" t="s">
        <v>1</v>
      </c>
      <c r="G23" s="6" t="s">
        <v>1</v>
      </c>
      <c r="H23" s="6">
        <v>17615</v>
      </c>
      <c r="I23" s="6">
        <v>6213</v>
      </c>
      <c r="J23" s="6">
        <v>71</v>
      </c>
      <c r="K23" s="6">
        <v>23899</v>
      </c>
      <c r="L23" s="3">
        <f>K23/(B23/100000000)</f>
        <v>0.77454204711982855</v>
      </c>
      <c r="M23" s="6">
        <v>5029</v>
      </c>
      <c r="N23" s="6" t="s">
        <v>1</v>
      </c>
      <c r="O23" s="6">
        <v>5494</v>
      </c>
      <c r="P23" s="6">
        <v>829</v>
      </c>
      <c r="Q23" s="6">
        <v>233</v>
      </c>
      <c r="R23" s="6">
        <v>6556</v>
      </c>
      <c r="S23" s="6">
        <v>35484</v>
      </c>
      <c r="T23" s="6" t="s">
        <v>1</v>
      </c>
      <c r="U23" s="6">
        <v>3095</v>
      </c>
      <c r="V23" s="6">
        <v>320743</v>
      </c>
      <c r="W23" s="6">
        <v>281312</v>
      </c>
      <c r="X23" s="6">
        <v>218084</v>
      </c>
      <c r="Y23" s="2" t="s">
        <v>1</v>
      </c>
      <c r="Z23" s="2">
        <v>1.1499999999999999</v>
      </c>
      <c r="AA23" s="2">
        <v>11.06</v>
      </c>
      <c r="AB23" s="2">
        <v>12.61</v>
      </c>
      <c r="AC23" s="2">
        <v>16.27</v>
      </c>
    </row>
    <row r="24" spans="1:29" x14ac:dyDescent="0.25">
      <c r="A24" s="7">
        <v>2016</v>
      </c>
      <c r="B24" s="2">
        <f>((S24*100000000)/Z24)</f>
        <v>3176974789915.9663</v>
      </c>
      <c r="C24" s="2" t="s">
        <v>1</v>
      </c>
      <c r="D24" s="6">
        <v>34748</v>
      </c>
      <c r="E24" s="3">
        <f>D24/(B24/100000000)</f>
        <v>1.0937449082156272</v>
      </c>
      <c r="F24" s="6" t="s">
        <v>1</v>
      </c>
      <c r="G24" s="6" t="s">
        <v>1</v>
      </c>
      <c r="H24" s="6">
        <v>18717</v>
      </c>
      <c r="I24" s="6">
        <v>6485</v>
      </c>
      <c r="J24" s="6">
        <v>74</v>
      </c>
      <c r="K24" s="6">
        <v>25276</v>
      </c>
      <c r="L24" s="3">
        <f>K24/(B24/100000000)</f>
        <v>0.79559964026874042</v>
      </c>
      <c r="M24" s="6">
        <v>5337</v>
      </c>
      <c r="N24" s="6" t="s">
        <v>1</v>
      </c>
      <c r="O24" s="6">
        <v>6080</v>
      </c>
      <c r="P24" s="6">
        <v>853</v>
      </c>
      <c r="Q24" s="6">
        <v>260</v>
      </c>
      <c r="R24" s="6">
        <v>7193</v>
      </c>
      <c r="S24" s="6">
        <v>37806</v>
      </c>
      <c r="T24" s="6" t="s">
        <v>1</v>
      </c>
      <c r="U24" s="6">
        <v>3174</v>
      </c>
      <c r="V24" s="6">
        <v>323071</v>
      </c>
      <c r="W24" s="6">
        <v>288034</v>
      </c>
      <c r="X24" s="6">
        <v>221712</v>
      </c>
      <c r="Y24" s="2" t="s">
        <v>1</v>
      </c>
      <c r="Z24" s="2">
        <v>1.19</v>
      </c>
      <c r="AA24" s="2">
        <v>11.7</v>
      </c>
      <c r="AB24" s="2">
        <v>13.13</v>
      </c>
      <c r="AC24" s="2">
        <v>17.05</v>
      </c>
    </row>
    <row r="25" spans="1:29" x14ac:dyDescent="0.25">
      <c r="A25" s="7">
        <v>2017</v>
      </c>
      <c r="B25" s="2">
        <f>((S25*100000000)/Z25)</f>
        <v>3202820512820.5132</v>
      </c>
      <c r="C25" s="2" t="s">
        <v>1</v>
      </c>
      <c r="D25" s="6">
        <v>34560</v>
      </c>
      <c r="E25" s="3">
        <f>D25/(B25/100000000)</f>
        <v>1.0790489152189575</v>
      </c>
      <c r="F25" s="6" t="s">
        <v>1</v>
      </c>
      <c r="G25" s="6" t="s">
        <v>1</v>
      </c>
      <c r="H25" s="6">
        <v>18816</v>
      </c>
      <c r="I25" s="6">
        <v>6237</v>
      </c>
      <c r="J25" s="6">
        <v>74</v>
      </c>
      <c r="K25" s="6">
        <v>25127</v>
      </c>
      <c r="L25" s="3">
        <f>K25/(B25/100000000)</f>
        <v>0.78452725962693126</v>
      </c>
      <c r="M25" s="6">
        <v>5229</v>
      </c>
      <c r="N25" s="6" t="s">
        <v>1</v>
      </c>
      <c r="O25" s="6">
        <v>6075</v>
      </c>
      <c r="P25" s="6">
        <v>806</v>
      </c>
      <c r="Q25" s="6">
        <v>236</v>
      </c>
      <c r="R25" s="6">
        <v>7117</v>
      </c>
      <c r="S25" s="6">
        <v>37473</v>
      </c>
      <c r="T25" s="6" t="s">
        <v>1</v>
      </c>
      <c r="U25" s="6">
        <v>3212</v>
      </c>
      <c r="V25" s="6">
        <v>325147</v>
      </c>
      <c r="W25" s="6">
        <v>290387</v>
      </c>
      <c r="X25" s="6">
        <v>225346</v>
      </c>
      <c r="Y25" s="2" t="s">
        <v>1</v>
      </c>
      <c r="Z25" s="2">
        <v>1.17</v>
      </c>
      <c r="AA25" s="2">
        <v>11.52</v>
      </c>
      <c r="AB25" s="2">
        <v>12.9</v>
      </c>
      <c r="AC25" s="2">
        <v>16.63</v>
      </c>
    </row>
    <row r="26" spans="1:29" x14ac:dyDescent="0.25">
      <c r="A26" s="7">
        <v>2018</v>
      </c>
      <c r="B26" s="2">
        <f>((S26*100000000)/Z26)</f>
        <v>3235398230088.4961</v>
      </c>
      <c r="C26" s="2" t="s">
        <v>1</v>
      </c>
      <c r="D26" s="6">
        <v>33654</v>
      </c>
      <c r="E26" s="3">
        <f>D26/(B26/100000000)</f>
        <v>1.0401810722100655</v>
      </c>
      <c r="F26" s="6" t="s">
        <v>1</v>
      </c>
      <c r="G26" s="6" t="s">
        <v>1</v>
      </c>
      <c r="H26" s="6">
        <v>18250</v>
      </c>
      <c r="I26" s="6">
        <v>5915</v>
      </c>
      <c r="J26" s="6">
        <v>56</v>
      </c>
      <c r="K26" s="6">
        <v>24221</v>
      </c>
      <c r="L26" s="3">
        <f>K26/(B26/100000000)</f>
        <v>0.74862499999999987</v>
      </c>
      <c r="M26" s="6">
        <v>4985</v>
      </c>
      <c r="N26" s="6" t="s">
        <v>1</v>
      </c>
      <c r="O26" s="6">
        <v>6283</v>
      </c>
      <c r="P26" s="6">
        <v>857</v>
      </c>
      <c r="Q26" s="6">
        <v>214</v>
      </c>
      <c r="R26" s="6">
        <v>7354</v>
      </c>
      <c r="S26" s="6">
        <v>36560</v>
      </c>
      <c r="T26" s="6" t="s">
        <v>1</v>
      </c>
      <c r="U26" s="6">
        <v>3240</v>
      </c>
      <c r="V26" s="6">
        <v>327167</v>
      </c>
      <c r="W26" s="6">
        <v>297043</v>
      </c>
      <c r="X26" s="6">
        <v>227558</v>
      </c>
      <c r="Y26" s="2" t="s">
        <v>1</v>
      </c>
      <c r="Z26" s="2">
        <v>1.1299999999999999</v>
      </c>
      <c r="AA26" s="2">
        <v>11.17</v>
      </c>
      <c r="AB26" s="2">
        <v>12.31</v>
      </c>
      <c r="AC26" s="2">
        <v>16.07</v>
      </c>
    </row>
    <row r="30" spans="1:29" x14ac:dyDescent="0.25">
      <c r="T30" s="4"/>
    </row>
    <row r="31" spans="1:29" x14ac:dyDescent="0.25">
      <c r="S31" s="5"/>
    </row>
    <row r="32" spans="1:29" x14ac:dyDescent="0.25">
      <c r="S32" s="5"/>
    </row>
  </sheetData>
  <autoFilter ref="A1:AE34" xr:uid="{33966666-4CBC-4376-BC8C-F401B6F276EE}">
    <sortState xmlns:xlrd2="http://schemas.microsoft.com/office/spreadsheetml/2017/richdata2" ref="A2:AE34">
      <sortCondition ref="A1:A3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ssear</dc:creator>
  <cp:lastModifiedBy>ssear</cp:lastModifiedBy>
  <dcterms:created xsi:type="dcterms:W3CDTF">2021-01-22T03:35:45Z</dcterms:created>
  <dcterms:modified xsi:type="dcterms:W3CDTF">2021-01-24T00:30:40Z</dcterms:modified>
</cp:coreProperties>
</file>