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mmler/Documents/GitHub/aws-data-lake-with-airflow/iam/app/"/>
    </mc:Choice>
  </mc:AlternateContent>
  <xr:revisionPtr revIDLastSave="0" documentId="13_ncr:1_{AB5CCB8F-A92A-1B47-B8C8-2EACB05C2351}" xr6:coauthVersionLast="36" xr6:coauthVersionMax="36" xr10:uidLastSave="{00000000-0000-0000-0000-000000000000}"/>
  <bookViews>
    <workbookView xWindow="1600" yWindow="460" windowWidth="28800" windowHeight="17460" xr2:uid="{B578D21B-C4FE-AB49-938B-D298CD18F122}"/>
  </bookViews>
  <sheets>
    <sheet name="Tabelle1" sheetId="1" r:id="rId1"/>
    <sheet name="Tabelle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7" i="1"/>
  <c r="T8" i="1"/>
  <c r="T9" i="1"/>
  <c r="T6" i="1"/>
  <c r="O7" i="1" l="1"/>
  <c r="P7" i="1" s="1"/>
  <c r="O8" i="1"/>
  <c r="P8" i="1" s="1"/>
  <c r="S8" i="1" s="1"/>
  <c r="O9" i="1"/>
  <c r="P9" i="1" s="1"/>
  <c r="S9" i="1" s="1"/>
  <c r="O10" i="1"/>
  <c r="P10" i="1" s="1"/>
  <c r="Q10" i="1" s="1"/>
  <c r="O11" i="1"/>
  <c r="P11" i="1" s="1"/>
  <c r="Q11" i="1" s="1"/>
  <c r="O12" i="1"/>
  <c r="P12" i="1" s="1"/>
  <c r="O13" i="1"/>
  <c r="P13" i="1" s="1"/>
  <c r="Q13" i="1" s="1"/>
  <c r="O14" i="1"/>
  <c r="P14" i="1" s="1"/>
  <c r="S14" i="1" s="1"/>
  <c r="O15" i="1"/>
  <c r="P15" i="1" s="1"/>
  <c r="S15" i="1" s="1"/>
  <c r="O16" i="1"/>
  <c r="P16" i="1" s="1"/>
  <c r="S16" i="1" s="1"/>
  <c r="O17" i="1"/>
  <c r="P17" i="1" s="1"/>
  <c r="S17" i="1" s="1"/>
  <c r="O18" i="1"/>
  <c r="P18" i="1" s="1"/>
  <c r="Q18" i="1" s="1"/>
  <c r="O19" i="1"/>
  <c r="P19" i="1" s="1"/>
  <c r="Q19" i="1" s="1"/>
  <c r="O20" i="1"/>
  <c r="P20" i="1" s="1"/>
  <c r="O21" i="1"/>
  <c r="P21" i="1" s="1"/>
  <c r="S21" i="1" s="1"/>
  <c r="O22" i="1"/>
  <c r="P22" i="1" s="1"/>
  <c r="O23" i="1"/>
  <c r="P23" i="1" s="1"/>
  <c r="S23" i="1" s="1"/>
  <c r="O24" i="1"/>
  <c r="P24" i="1" s="1"/>
  <c r="S24" i="1" s="1"/>
  <c r="O25" i="1"/>
  <c r="P25" i="1" s="1"/>
  <c r="S25" i="1" s="1"/>
  <c r="O26" i="1"/>
  <c r="P26" i="1" s="1"/>
  <c r="Q26" i="1" s="1"/>
  <c r="O27" i="1"/>
  <c r="P27" i="1" s="1"/>
  <c r="S27" i="1" s="1"/>
  <c r="O28" i="1"/>
  <c r="P28" i="1" s="1"/>
  <c r="O29" i="1"/>
  <c r="P29" i="1" s="1"/>
  <c r="O30" i="1"/>
  <c r="P30" i="1" s="1"/>
  <c r="O31" i="1"/>
  <c r="P31" i="1" s="1"/>
  <c r="S31" i="1" s="1"/>
  <c r="O32" i="1"/>
  <c r="P32" i="1" s="1"/>
  <c r="O33" i="1"/>
  <c r="P33" i="1" s="1"/>
  <c r="S33" i="1" s="1"/>
  <c r="O34" i="1"/>
  <c r="P34" i="1" s="1"/>
  <c r="Q34" i="1" s="1"/>
  <c r="O35" i="1"/>
  <c r="P35" i="1" s="1"/>
  <c r="O36" i="1"/>
  <c r="P36" i="1" s="1"/>
  <c r="O37" i="1"/>
  <c r="P37" i="1" s="1"/>
  <c r="S37" i="1" s="1"/>
  <c r="O38" i="1"/>
  <c r="P38" i="1" s="1"/>
  <c r="S38" i="1" s="1"/>
  <c r="O39" i="1"/>
  <c r="P39" i="1" s="1"/>
  <c r="S39" i="1" s="1"/>
  <c r="O40" i="1"/>
  <c r="P40" i="1" s="1"/>
  <c r="S40" i="1" s="1"/>
  <c r="O41" i="1"/>
  <c r="O42" i="1"/>
  <c r="P42" i="1" s="1"/>
  <c r="Q42" i="1" s="1"/>
  <c r="O43" i="1"/>
  <c r="O44" i="1"/>
  <c r="P44" i="1" s="1"/>
  <c r="O45" i="1"/>
  <c r="P45" i="1" s="1"/>
  <c r="Q45" i="1" s="1"/>
  <c r="O6" i="1"/>
  <c r="Q30" i="1" l="1"/>
  <c r="M45" i="1"/>
  <c r="N45" i="1"/>
  <c r="M13" i="1"/>
  <c r="N13" i="1"/>
  <c r="M18" i="1"/>
  <c r="N18" i="1"/>
  <c r="M11" i="1"/>
  <c r="N11" i="1"/>
  <c r="M26" i="1"/>
  <c r="N26" i="1"/>
  <c r="M10" i="1"/>
  <c r="N10" i="1"/>
  <c r="S10" i="1" s="1"/>
  <c r="N30" i="1"/>
  <c r="S30" i="1" s="1"/>
  <c r="M42" i="1"/>
  <c r="N42" i="1"/>
  <c r="M19" i="1"/>
  <c r="N19" i="1"/>
  <c r="M34" i="1"/>
  <c r="N34" i="1"/>
  <c r="S35" i="1"/>
  <c r="Q35" i="1"/>
  <c r="S45" i="1"/>
  <c r="S19" i="1"/>
  <c r="S11" i="1"/>
  <c r="S18" i="1"/>
  <c r="Q21" i="1"/>
  <c r="N21" i="1" s="1"/>
  <c r="Q14" i="1"/>
  <c r="N14" i="1" s="1"/>
  <c r="S26" i="1"/>
  <c r="S13" i="1"/>
  <c r="M30" i="1"/>
  <c r="Q38" i="1"/>
  <c r="N38" i="1" s="1"/>
  <c r="Q25" i="1"/>
  <c r="N25" i="1" s="1"/>
  <c r="Q9" i="1"/>
  <c r="N9" i="1" s="1"/>
  <c r="Q29" i="1"/>
  <c r="N29" i="1" s="1"/>
  <c r="S34" i="1"/>
  <c r="Q33" i="1"/>
  <c r="N33" i="1" s="1"/>
  <c r="Q37" i="1"/>
  <c r="N37" i="1" s="1"/>
  <c r="Q27" i="1"/>
  <c r="N27" i="1" s="1"/>
  <c r="Q22" i="1"/>
  <c r="N22" i="1" s="1"/>
  <c r="Q17" i="1"/>
  <c r="N17" i="1" s="1"/>
  <c r="P41" i="1"/>
  <c r="S41" i="1" s="1"/>
  <c r="S42" i="1"/>
  <c r="P43" i="1"/>
  <c r="S43" i="1" s="1"/>
  <c r="Q32" i="1"/>
  <c r="N32" i="1" s="1"/>
  <c r="Q24" i="1"/>
  <c r="N24" i="1" s="1"/>
  <c r="Q16" i="1"/>
  <c r="N16" i="1" s="1"/>
  <c r="Q8" i="1"/>
  <c r="N8" i="1" s="1"/>
  <c r="Q40" i="1"/>
  <c r="N40" i="1" s="1"/>
  <c r="Q39" i="1"/>
  <c r="N39" i="1" s="1"/>
  <c r="Q31" i="1"/>
  <c r="N31" i="1" s="1"/>
  <c r="Q23" i="1"/>
  <c r="N23" i="1" s="1"/>
  <c r="Q15" i="1"/>
  <c r="N15" i="1" s="1"/>
  <c r="Q7" i="1"/>
  <c r="N7" i="1" s="1"/>
  <c r="Q44" i="1"/>
  <c r="N44" i="1" s="1"/>
  <c r="Q36" i="1"/>
  <c r="N36" i="1" s="1"/>
  <c r="Q28" i="1"/>
  <c r="N28" i="1" s="1"/>
  <c r="Q20" i="1"/>
  <c r="N20" i="1" s="1"/>
  <c r="Q12" i="1"/>
  <c r="N12" i="1" s="1"/>
  <c r="P6" i="1"/>
  <c r="Q6" i="1" s="1"/>
  <c r="N6" i="1" s="1"/>
  <c r="M35" i="1" l="1"/>
  <c r="N35" i="1"/>
  <c r="M16" i="1"/>
  <c r="M9" i="1"/>
  <c r="M21" i="1"/>
  <c r="M22" i="1"/>
  <c r="S22" i="1"/>
  <c r="M25" i="1"/>
  <c r="M44" i="1"/>
  <c r="M24" i="1"/>
  <c r="M32" i="1"/>
  <c r="S32" i="1"/>
  <c r="M12" i="1"/>
  <c r="S12" i="1"/>
  <c r="M31" i="1"/>
  <c r="M27" i="1"/>
  <c r="M38" i="1"/>
  <c r="M7" i="1"/>
  <c r="S7" i="1"/>
  <c r="M14" i="1"/>
  <c r="M23" i="1"/>
  <c r="M20" i="1"/>
  <c r="S20" i="1"/>
  <c r="M29" i="1"/>
  <c r="S29" i="1"/>
  <c r="M15" i="1"/>
  <c r="M39" i="1"/>
  <c r="M28" i="1"/>
  <c r="S28" i="1"/>
  <c r="M40" i="1"/>
  <c r="M37" i="1"/>
  <c r="M36" i="1"/>
  <c r="S36" i="1"/>
  <c r="M8" i="1"/>
  <c r="M17" i="1"/>
  <c r="M33" i="1"/>
  <c r="S6" i="1"/>
  <c r="M6" i="1"/>
  <c r="Q41" i="1"/>
  <c r="N41" i="1" s="1"/>
  <c r="Q43" i="1"/>
  <c r="N43" i="1" s="1"/>
  <c r="M43" i="1" l="1"/>
  <c r="M41" i="1"/>
  <c r="S44" i="1"/>
  <c r="F67" i="1"/>
  <c r="G67" i="1"/>
  <c r="H67" i="1"/>
  <c r="J67" i="1"/>
  <c r="I67" i="1"/>
</calcChain>
</file>

<file path=xl/sharedStrings.xml><?xml version="1.0" encoding="utf-8"?>
<sst xmlns="http://schemas.openxmlformats.org/spreadsheetml/2006/main" count="350" uniqueCount="173">
  <si>
    <t>A-Transient-Zone</t>
  </si>
  <si>
    <t>B-Raw-Data-Zone</t>
  </si>
  <si>
    <t>C-User-Drop-Zone</t>
  </si>
  <si>
    <t>E-Sandbox-Zone</t>
  </si>
  <si>
    <t>F-Log-Zone</t>
  </si>
  <si>
    <t>G-Archive-Data-Zone</t>
  </si>
  <si>
    <t>H-Master-Data-Zone</t>
  </si>
  <si>
    <t>D-Curated-Data-Zone</t>
  </si>
  <si>
    <t>X</t>
  </si>
  <si>
    <t>S3-Bucket</t>
  </si>
  <si>
    <t>Airflow</t>
  </si>
  <si>
    <t>Athena</t>
  </si>
  <si>
    <t>Glue</t>
  </si>
  <si>
    <t>IAM</t>
  </si>
  <si>
    <t>Sagemaker</t>
  </si>
  <si>
    <t>Redshift</t>
  </si>
  <si>
    <t>Tableau-Server</t>
  </si>
  <si>
    <t>read/write</t>
  </si>
  <si>
    <t>|</t>
  </si>
  <si>
    <t>| |</t>
  </si>
  <si>
    <t>| ├── Stage</t>
  </si>
  <si>
    <t>| ├── Cleanse</t>
  </si>
  <si>
    <t>| ├── Core</t>
  </si>
  <si>
    <t>| ├── Mart</t>
  </si>
  <si>
    <t>| ├── Export</t>
  </si>
  <si>
    <t>| └── Transfer</t>
  </si>
  <si>
    <t>Data-Lake-Policy</t>
  </si>
  <si>
    <t>DataLakeDZonePolicyTransWrite</t>
  </si>
  <si>
    <t>DataLakeEZonePolicyRead</t>
  </si>
  <si>
    <t>DataLakeEZonePolicyWrite</t>
  </si>
  <si>
    <t>DataLakeFZonePolicyRead</t>
  </si>
  <si>
    <t>DataLakeFZonePolicyWrite</t>
  </si>
  <si>
    <t>DataLakeGZonePolicyRead</t>
  </si>
  <si>
    <t>DataLakeGZonePolicyWrite</t>
  </si>
  <si>
    <t>DataLakeHZonePolicyRead</t>
  </si>
  <si>
    <t>DataLakeHZonePolicyWrite</t>
  </si>
  <si>
    <t>unit-data-lake-zones-prod-01</t>
  </si>
  <si>
    <t>unit-data-lake-scripts-prod-01</t>
  </si>
  <si>
    <t>aws</t>
  </si>
  <si>
    <t>emr</t>
  </si>
  <si>
    <t>hive</t>
  </si>
  <si>
    <t>oozie</t>
  </si>
  <si>
    <t>jupyter</t>
  </si>
  <si>
    <t>zeppelin</t>
  </si>
  <si>
    <t>rstudio</t>
  </si>
  <si>
    <t>sagemaker</t>
  </si>
  <si>
    <t>glue</t>
  </si>
  <si>
    <t>DataLakeAwsScriptsPolicyRW</t>
  </si>
  <si>
    <t>DataLakeEmrScriptsPolicyRW</t>
  </si>
  <si>
    <t>DataLakeHiveScriptsPolicyRW</t>
  </si>
  <si>
    <t>DataLakeOozieScriptsPolicyRW</t>
  </si>
  <si>
    <t>DataLakeJupyterScriptsPolicyRW</t>
  </si>
  <si>
    <t>DataLakeZeppelinScriptsPolicyRW</t>
  </si>
  <si>
    <t>DataLakeRStudioScriptsPolicyRW</t>
  </si>
  <si>
    <t>DataLakeSagemakerScriptsPolicyRW</t>
  </si>
  <si>
    <t>DataLakeGlueScriptsPolicyRW</t>
  </si>
  <si>
    <t>Applications</t>
  </si>
  <si>
    <t>Admin</t>
  </si>
  <si>
    <t>Dev</t>
  </si>
  <si>
    <t>DataLakeAirflowAdmin</t>
  </si>
  <si>
    <t>DataLakeAirflowDev</t>
  </si>
  <si>
    <t>DataLakeAthenaAdmin</t>
  </si>
  <si>
    <t>DataLakeAthenaDev</t>
  </si>
  <si>
    <t>DataLakeGlueAdmin</t>
  </si>
  <si>
    <t>DataLakeGlueDev</t>
  </si>
  <si>
    <t>DataLakeIamAdmin</t>
  </si>
  <si>
    <t>DataLakeIamDev</t>
  </si>
  <si>
    <t>DataLakeSagemakerAdmin</t>
  </si>
  <si>
    <t>DataLakeSagemakerDev</t>
  </si>
  <si>
    <t>DataLakeTableauAdmin</t>
  </si>
  <si>
    <t>DataLakeTableauDev</t>
  </si>
  <si>
    <t>ROLES</t>
  </si>
  <si>
    <t>S3 OR APPLICATION</t>
  </si>
  <si>
    <t>Name</t>
  </si>
  <si>
    <t>DataLakeAdminGroup</t>
  </si>
  <si>
    <t>DataLakeDeveloperGroup</t>
  </si>
  <si>
    <t>DataLakeScientistGroup</t>
  </si>
  <si>
    <t>DataLakeAnalystGroup</t>
  </si>
  <si>
    <t>DataLakeExecutivGroup</t>
  </si>
  <si>
    <t>DataLakeAllScriptsPolicyRW</t>
  </si>
  <si>
    <t>DataLakeAZoneReadPolicy</t>
  </si>
  <si>
    <t>DataLakeAZoneWritePolicy</t>
  </si>
  <si>
    <t>DataLakeBZoneReadPolicy</t>
  </si>
  <si>
    <t>DataLakeBZoneWritePolicy</t>
  </si>
  <si>
    <t>DataLakeCZoneReadPolicy</t>
  </si>
  <si>
    <t>DataLakeCZoneWritePolicy</t>
  </si>
  <si>
    <t>S3-Bucket-Folder</t>
  </si>
  <si>
    <t>/</t>
  </si>
  <si>
    <t>All</t>
  </si>
  <si>
    <t>DataLakeAllZonesReadPolicy</t>
  </si>
  <si>
    <t>DataLakeAllZonesWritePolicy</t>
  </si>
  <si>
    <t>/A-Transient-Zone/</t>
  </si>
  <si>
    <t>/B-Raw-Data-Zone/</t>
  </si>
  <si>
    <t>/C-User-Drop-Zone/</t>
  </si>
  <si>
    <t>/D-Curated-Data-Zone/</t>
  </si>
  <si>
    <t>/D-Curated-Data-Zone/Stage/</t>
  </si>
  <si>
    <t>/D-Curated-Data-Zone/Cleanse/</t>
  </si>
  <si>
    <t>/D-Curated-Data-Zone/Core/</t>
  </si>
  <si>
    <t>/D-Curated-Data-Zone/Mart/</t>
  </si>
  <si>
    <t>/D-Curated-Data-Zone/Export/</t>
  </si>
  <si>
    <t>/D-Curated-Data-Zone/Transfer/</t>
  </si>
  <si>
    <t>/E-Sandbox-Zone/</t>
  </si>
  <si>
    <t>/F-Log-Zone/</t>
  </si>
  <si>
    <t>/G-Archive-Data-Zone/</t>
  </si>
  <si>
    <t>/H-Master-Data-Zone/</t>
  </si>
  <si>
    <t>/aws/</t>
  </si>
  <si>
    <t>/emr/</t>
  </si>
  <si>
    <t>/hive/</t>
  </si>
  <si>
    <t>/oozie/</t>
  </si>
  <si>
    <t>/jupyter/</t>
  </si>
  <si>
    <t>/zeppelin/</t>
  </si>
  <si>
    <t>/rsstudio/</t>
  </si>
  <si>
    <t>/sagemaker/</t>
  </si>
  <si>
    <t>/glue/</t>
  </si>
  <si>
    <t>XX</t>
  </si>
  <si>
    <t>Verwaltete Richtlinien, die einem IAM-Benutzer zugeordnet sind Maximal 10</t>
  </si>
  <si>
    <t>https://docs.aws.amazon.com/de_de/general/latest/gr/aws_service_limits.html</t>
  </si>
  <si>
    <t>Raw-Managed-Policies-Snippet</t>
  </si>
  <si>
    <t>Raw-Inline-Policy-Snippet</t>
  </si>
  <si>
    <t>Raw-Groups-Array</t>
  </si>
  <si>
    <t>Length-Raw-Groups-Array</t>
  </si>
  <si>
    <t>Groups Array</t>
  </si>
  <si>
    <t>CFN-Snippet
IAM Managed Policy</t>
  </si>
  <si>
    <t>Beschreibung 
CFN-Snippet
IAM Managed Policy</t>
  </si>
  <si>
    <t>CFN-Snippet 
IAM Roles</t>
  </si>
  <si>
    <t>DataLakeDZoneAllReadPolicy</t>
  </si>
  <si>
    <t>DataLakeDZoneAllWritePolicy</t>
  </si>
  <si>
    <t>DataLakeDZoneStgReadPolicy</t>
  </si>
  <si>
    <t>DataLakeDZoneStgWritePolicy</t>
  </si>
  <si>
    <t>DataLakeDZoneClsReadPolicy</t>
  </si>
  <si>
    <t>DataLakeDZoneClsWritePolicy</t>
  </si>
  <si>
    <t>DataLakeDZoneCoreReadPolicy</t>
  </si>
  <si>
    <t>DataLakeDZoneCoreWritePolicy</t>
  </si>
  <si>
    <t>DataLakeDZoneMartReadPolicy</t>
  </si>
  <si>
    <t>DataLakeDZoneMartWritePolicy</t>
  </si>
  <si>
    <t>DataLakeDZoneExpReadPolicy</t>
  </si>
  <si>
    <t>DataLakeDZonExpWriteePolicy</t>
  </si>
  <si>
    <t>DataLakeDZoneTransReadPolicy</t>
  </si>
  <si>
    <t>read</t>
  </si>
  <si>
    <t>write</t>
  </si>
  <si>
    <t>An executive is usually a person in senior management looking for high-level analyses that can help them make important business decisions.</t>
  </si>
  <si>
    <t>Data scientists are typically looking at the datasets and trying to build models on top of them, performing exploratory ad hoc analyses to prove or come up with a thesis about what they see.</t>
  </si>
  <si>
    <t>Business analysts usually try to correlate some of the datasets and create an aggregated view to slice and dice using a business intelligence or visualization tool.</t>
  </si>
  <si>
    <t>DownstreamSystemGroup</t>
  </si>
  <si>
    <t>A fourth type of consumer is a downstream system, such as an application or a platform, which receives the raw or refined data.</t>
  </si>
  <si>
    <t>The Data Lake Admin is a superuser. He can manage everything and has full access to data.</t>
  </si>
  <si>
    <t>The Data Lake Developer is responsible for the data pipelines. He can manage the big data tools and has nearly full access to data.</t>
  </si>
  <si>
    <t xml:space="preserve"> </t>
  </si>
  <si>
    <t>IAM Managed Policy</t>
  </si>
  <si>
    <t xml:space="preserve">Beschreibung 
CFN-Snippet
IAM Managed Policy </t>
  </si>
  <si>
    <t>Key</t>
  </si>
  <si>
    <t>Value</t>
  </si>
  <si>
    <t>Description</t>
  </si>
  <si>
    <t>Export name</t>
  </si>
  <si>
    <t>AccessKey</t>
  </si>
  <si>
    <t>AKIAJM3UAENRDI4EXXHQ</t>
  </si>
  <si>
    <t>AWSAccessKeyId of new user</t>
  </si>
  <si>
    <t>-</t>
  </si>
  <si>
    <t>https://208165541056.signin.aws.amazon.com/console</t>
  </si>
  <si>
    <t>The user can access his or her AWS resources via the AWS Management Console, provided that he or she has the necessary authorization.</t>
  </si>
  <si>
    <t>IAM Data Lake Group in which the user is member of.</t>
  </si>
  <si>
    <t>Password</t>
  </si>
  <si>
    <t>ABCdef.123$</t>
  </si>
  <si>
    <t>Must be changed at first login!</t>
  </si>
  <si>
    <t>SecretKey</t>
  </si>
  <si>
    <t>Q49uXiIjMFiJnAjKIgb5ifHpZIkJF0HjX64+9qCo</t>
  </si>
  <si>
    <t>AWSSecretKey of new data lake user</t>
  </si>
  <si>
    <t>UserName</t>
  </si>
  <si>
    <t>DLake-Stephan-Semmler</t>
  </si>
  <si>
    <t>IAM User Account Name</t>
  </si>
  <si>
    <t>ConsoleAccess2</t>
  </si>
  <si>
    <t>GroupName2</t>
  </si>
  <si>
    <t>Tiger-Wife9-hilum2-Dune2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</si>
</sst>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24292E"/>
      <name val="Consolas"/>
      <family val="2"/>
    </font>
    <font>
      <sz val="12"/>
      <color theme="1"/>
      <name val="Courier"/>
      <family val="1"/>
    </font>
    <font>
      <sz val="8"/>
      <color theme="1"/>
      <name val="Courier"/>
      <family val="1"/>
    </font>
    <font>
      <sz val="12"/>
      <color rgb="FF24292E"/>
      <name val="Consolas"/>
      <family val="2"/>
    </font>
    <font>
      <b/>
      <sz val="14"/>
      <color rgb="FF545B64"/>
      <name val="Helvetica Neue"/>
      <family val="2"/>
    </font>
    <font>
      <b/>
      <sz val="14"/>
      <color rgb="FF16191F"/>
      <name val="Helvetica Neue"/>
      <family val="2"/>
    </font>
    <font>
      <sz val="14"/>
      <color rgb="FF545B64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textRotation="90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D4EF-554E-D848-8A52-2CF24AC373A0}">
  <dimension ref="A1:T67"/>
  <sheetViews>
    <sheetView tabSelected="1" workbookViewId="0">
      <pane xSplit="1" ySplit="2" topLeftCell="E36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baseColWidth="10" defaultRowHeight="20" customHeight="1" x14ac:dyDescent="0.2"/>
  <cols>
    <col min="1" max="1" width="30.83203125" style="1" customWidth="1"/>
    <col min="2" max="2" width="42.1640625" style="1" customWidth="1"/>
    <col min="3" max="3" width="46" style="1" customWidth="1"/>
    <col min="4" max="4" width="14.5" style="1" bestFit="1" customWidth="1"/>
    <col min="5" max="5" width="44.83203125" style="1" bestFit="1" customWidth="1"/>
    <col min="6" max="17" width="5.83203125" style="1" customWidth="1"/>
    <col min="18" max="18" width="10.83203125" style="1" customWidth="1"/>
    <col min="19" max="19" width="27" style="4" customWidth="1"/>
    <col min="20" max="20" width="50.6640625" style="1" customWidth="1"/>
    <col min="21" max="16384" width="10.83203125" style="1"/>
  </cols>
  <sheetData>
    <row r="1" spans="1:20" ht="20" customHeight="1" x14ac:dyDescent="0.2">
      <c r="A1" s="7" t="s">
        <v>26</v>
      </c>
      <c r="D1" s="8"/>
      <c r="E1" s="9"/>
      <c r="F1" s="16" t="s">
        <v>71</v>
      </c>
      <c r="G1" s="17"/>
      <c r="H1" s="17"/>
      <c r="I1" s="17"/>
      <c r="J1" s="17"/>
      <c r="K1" s="18"/>
      <c r="L1" s="15"/>
    </row>
    <row r="2" spans="1:20" ht="237" x14ac:dyDescent="0.2">
      <c r="A2" s="2" t="s">
        <v>72</v>
      </c>
      <c r="B2" s="2" t="s">
        <v>9</v>
      </c>
      <c r="C2" s="2" t="s">
        <v>86</v>
      </c>
      <c r="D2" s="2" t="s">
        <v>17</v>
      </c>
      <c r="E2" s="2" t="s">
        <v>73</v>
      </c>
      <c r="F2" s="13" t="s">
        <v>74</v>
      </c>
      <c r="G2" s="13" t="s">
        <v>75</v>
      </c>
      <c r="H2" s="13" t="s">
        <v>76</v>
      </c>
      <c r="I2" s="13" t="s">
        <v>77</v>
      </c>
      <c r="J2" s="13" t="s">
        <v>78</v>
      </c>
      <c r="K2" s="13" t="s">
        <v>143</v>
      </c>
      <c r="L2" s="13"/>
      <c r="M2" s="13" t="s">
        <v>118</v>
      </c>
      <c r="N2" s="13" t="s">
        <v>117</v>
      </c>
      <c r="O2" s="13" t="s">
        <v>119</v>
      </c>
      <c r="P2" s="13" t="s">
        <v>120</v>
      </c>
      <c r="Q2" s="13" t="s">
        <v>121</v>
      </c>
      <c r="R2" s="13"/>
      <c r="S2" s="14" t="s">
        <v>122</v>
      </c>
      <c r="T2" s="14" t="s">
        <v>123</v>
      </c>
    </row>
    <row r="3" spans="1:20" ht="60" x14ac:dyDescent="0.2">
      <c r="A3" s="19" t="s">
        <v>149</v>
      </c>
      <c r="B3" s="2"/>
      <c r="C3" s="2"/>
      <c r="D3" s="2"/>
      <c r="E3" s="2"/>
      <c r="F3" s="1" t="s">
        <v>145</v>
      </c>
      <c r="G3" s="1" t="s">
        <v>146</v>
      </c>
      <c r="H3" s="1" t="s">
        <v>141</v>
      </c>
      <c r="I3" s="1" t="s">
        <v>142</v>
      </c>
      <c r="J3" s="1" t="s">
        <v>140</v>
      </c>
      <c r="K3" s="1" t="s">
        <v>144</v>
      </c>
      <c r="L3" s="13" t="s">
        <v>147</v>
      </c>
      <c r="M3" s="13" t="s">
        <v>147</v>
      </c>
      <c r="N3" s="13" t="s">
        <v>147</v>
      </c>
      <c r="O3" s="13" t="s">
        <v>147</v>
      </c>
      <c r="P3" s="13" t="s">
        <v>147</v>
      </c>
      <c r="Q3" s="13" t="s">
        <v>147</v>
      </c>
      <c r="R3" s="13" t="s">
        <v>147</v>
      </c>
      <c r="S3" s="14" t="s">
        <v>147</v>
      </c>
      <c r="T3" s="14"/>
    </row>
    <row r="4" spans="1:20" ht="40" customHeight="1" x14ac:dyDescent="0.2">
      <c r="A4" s="19" t="s">
        <v>124</v>
      </c>
      <c r="F4" s="6" t="str">
        <f>"  " &amp; +F$2 &amp; ":
    Type: AWS::IAM::Group
    Description: " &amp; +F$3 &amp; "
    Properties:
      GroupName: " &amp; +F$2 &amp; ""</f>
        <v xml:space="preserve">  DataLakeAdminGroup:
    Type: AWS::IAM::Group
    Description: The Data Lake Admin is a superuser. He can manage everything and has full access to data.
    Properties:
      GroupName: DataLakeAdminGroup</v>
      </c>
      <c r="G4" s="6" t="str">
        <f t="shared" ref="G4:K4" si="0">"  " &amp; +G$2 &amp; ":
    Type: AWS::IAM::Group
    Description: " &amp; +G$3 &amp; "
    Properties:
      GroupName: " &amp; +G$2 &amp; ""</f>
        <v xml:space="preserve">  DataLakeDeveloperGroup:
    Type: AWS::IAM::Group
    Description: The Data Lake Developer is responsible for the data pipelines. He can manage the big data tools and has nearly full access to data.
    Properties:
      GroupName: DataLakeDeveloperGroup</v>
      </c>
      <c r="H4" s="6" t="str">
        <f t="shared" si="0"/>
        <v xml:space="preserve">  DataLakeScientistGroup:
    Type: AWS::IAM::Group
    Description: Data scientists are typically looking at the datasets and trying to build models on top of them, performing exploratory ad hoc analyses to prove or come up with a thesis about what they see.
    Properties:
      GroupName: DataLakeScientistGroup</v>
      </c>
      <c r="I4" s="6" t="str">
        <f t="shared" si="0"/>
        <v xml:space="preserve">  DataLakeAnalystGroup:
    Type: AWS::IAM::Group
    Description: Business analysts usually try to correlate some of the datasets and create an aggregated view to slice and dice using a business intelligence or visualization tool.
    Properties:
      GroupName: DataLakeAnalystGroup</v>
      </c>
      <c r="J4" s="6" t="str">
        <f t="shared" si="0"/>
        <v xml:space="preserve">  DataLakeExecutivGroup:
    Type: AWS::IAM::Group
    Description: An executive is usually a person in senior management looking for high-level analyses that can help them make important business decisions.
    Properties:
      GroupName: DataLakeExecutivGroup</v>
      </c>
      <c r="K4" s="6" t="str">
        <f t="shared" si="0"/>
        <v xml:space="preserve">  DownstreamSystemGroup:
    Type: AWS::IAM::Group
    Description: A fourth type of consumer is a downstream system, such as an application or a platform, which receives the raw or refined data.
    Properties:
      GroupName: DownstreamSystemGroup</v>
      </c>
      <c r="M4" s="6"/>
    </row>
    <row r="5" spans="1:20" ht="40" customHeight="1" x14ac:dyDescent="0.2">
      <c r="A5" s="19"/>
      <c r="F5" s="6"/>
      <c r="G5" s="6"/>
      <c r="H5" s="6"/>
      <c r="I5" s="6"/>
      <c r="J5" s="6"/>
      <c r="K5" s="6"/>
      <c r="M5" s="6"/>
    </row>
    <row r="6" spans="1:20" ht="20" customHeight="1" x14ac:dyDescent="0.2">
      <c r="A6" s="2" t="s">
        <v>88</v>
      </c>
      <c r="B6" s="2" t="s">
        <v>36</v>
      </c>
      <c r="C6" s="2" t="s">
        <v>87</v>
      </c>
      <c r="D6" s="2" t="s">
        <v>138</v>
      </c>
      <c r="E6" s="2" t="s">
        <v>89</v>
      </c>
      <c r="F6" s="10" t="s">
        <v>8</v>
      </c>
      <c r="G6" s="10" t="s">
        <v>8</v>
      </c>
      <c r="H6" s="10"/>
      <c r="I6" s="10"/>
      <c r="J6" s="10"/>
      <c r="K6" s="10"/>
      <c r="L6" s="10"/>
      <c r="M6" s="6" t="str">
        <f>"  " &amp; +$E6 &amp; ":" &amp; "" &amp; "
    Type: AWS::IAM::Policy" &amp; "" &amp; "
    Properties:" &amp; "" &amp; "
      PolicyName: " &amp; +$E6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+$Q6 &amp; "]"</f>
        <v xml:space="preserve">  DataLakeAllZonesReadPolicy:
    Type: AWS::IAM::Policy
    Properties:
      PolicyName: DataLakeAllZonesReadPolicy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6" s="6" t="str">
        <f>"  " &amp; +$E6 &amp; ":" &amp; "" &amp; "
    Type: AWS::IAM::ManagedPolicy" &amp; "" &amp; "
    Properties:" &amp; "" &amp; "
      Description: " &amp; +$T6 &amp; "
      ManagedPolicyName: " &amp; +$E6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+$Q6 &amp; "]"</f>
        <v xml:space="preserve">  DataLakeAllZonesReadPolicy:
    Type: AWS::IAM::ManagedPolicy
    Properties:
      Description: Policy for read access to the data lake bucket 'unit-data-lake-zones-prod-01' with the bucket folder '/'.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O6" s="6" t="str">
        <f>IF($F6="X","'" &amp; +$F$2 &amp; "',","") &amp; IF($G6="X","'" &amp; +$G$2 &amp; "',","") &amp; IF($H6="X","'" &amp; +$H$2 &amp; "',","") &amp; IF($I6="X","'" &amp; +$I$2 &amp; "',","") &amp; IF($J6="X","'" &amp; +$J$2 &amp; "',","")</f>
        <v>'DataLakeAdminGroup','DataLakeDeveloperGroup',</v>
      </c>
      <c r="P6" s="6">
        <f>LEN(O6)</f>
        <v>46</v>
      </c>
      <c r="Q6" s="6" t="str">
        <f t="shared" ref="Q6" si="1">IFERROR(LEFT(+O6,+P6-1),"")</f>
        <v>'DataLakeAdminGroup','DataLakeDeveloperGroup'</v>
      </c>
      <c r="R6" s="6"/>
      <c r="S6" s="6" t="str">
        <f>IF(P6&gt;0,N6,"")</f>
        <v xml:space="preserve">  DataLakeAllZonesReadPolicy:
    Type: AWS::IAM::ManagedPolicy
    Properties:
      Description: Policy for read access to the data lake bucket 'unit-data-lake-zones-prod-01' with the bucket folder '/'.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T6" s="1" t="str">
        <f>"Policy for " &amp; +D6 &amp; " access to the data lake bucket '" &amp; +B6 &amp; "' with the bucket folder '" &amp; +C6 &amp; "'."</f>
        <v>Policy for read access to the data lake bucket 'unit-data-lake-zones-prod-01' with the bucket folder '/'.</v>
      </c>
    </row>
    <row r="7" spans="1:20" ht="20" customHeight="1" x14ac:dyDescent="0.2">
      <c r="A7" s="2" t="s">
        <v>88</v>
      </c>
      <c r="B7" s="2" t="s">
        <v>36</v>
      </c>
      <c r="C7" s="2" t="s">
        <v>87</v>
      </c>
      <c r="D7" s="2" t="s">
        <v>139</v>
      </c>
      <c r="E7" s="2" t="s">
        <v>90</v>
      </c>
      <c r="F7" s="10" t="s">
        <v>8</v>
      </c>
      <c r="G7" s="10" t="s">
        <v>8</v>
      </c>
      <c r="H7" s="10"/>
      <c r="I7" s="10"/>
      <c r="J7" s="10"/>
      <c r="K7" s="10"/>
      <c r="L7" s="10"/>
      <c r="M7" s="6" t="str">
        <f>"  " &amp; +$E7 &amp; ":" &amp; "" &amp; "
    Type: AWS::IAM::Policy" &amp; "" &amp; "
    Properties:" &amp; "" &amp; "
      PolicyName: " &amp; +$E7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+$B7 &amp; "'" &amp; "" &amp; "
        - Effect: Allow" &amp; "" &amp; "
          Action: ['s3:PutObject','s3:GetObject','s3:DeleteObject']" &amp; "" &amp; "
          Resource: 'arn:aws:s3:::" &amp; +$B7 &amp; "" &amp; +$C7 &amp; "*'" &amp; "" &amp; "
      Groups: [" &amp; +$Q7 &amp; "]"</f>
        <v xml:space="preserve">  DataLakeAllZonesWritePolicy:
    Type: AWS::IAM::Policy
    Properties:
      PolicyName: DataLakeAllZonesWritePolicy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7" s="6" t="str">
        <f>"  " &amp; +$E7 &amp; ":" &amp; "" &amp; "
    Type: AWS::IAM::ManagedPolicy" &amp; "" &amp; "
    Properties:" &amp; "" &amp; "
      Description: " &amp; +$T7 &amp; "
      ManagedPolicyName: " &amp; +$E7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+$B7 &amp; "'" &amp; "" &amp; "
        - Effect: Allow" &amp; "" &amp; "
          Action: ['s3:PutObject','s3:GetObject','s3:DeleteObject']" &amp; "" &amp; "
          Resource: 'arn:aws:s3:::" &amp; +$B7 &amp; "" &amp; +$C7 &amp; "*'" &amp; "" &amp; "
      Groups: [" &amp; +$Q7 &amp; "]"</f>
        <v xml:space="preserve">  DataLakeAllZonesWritePolicy:
    Type: AWS::IAM::ManagedPolicy
    Properties:
      Description: Policy for write access to the data lake bucket 'unit-data-lake-zones-prod-01' with the bucket folder '/'.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O7" s="6" t="str">
        <f>IF($F7="X","'" &amp; +$F$2 &amp; "',","") &amp; IF($G7="X","'" &amp; +$G$2 &amp; "',","") &amp; IF($H7="X","'" &amp; +$H$2 &amp; "',","") &amp; IF($I7="X","'" &amp; +$I$2 &amp; "',","") &amp; IF($J7="X","'" &amp; +$J$2 &amp; "',","")</f>
        <v>'DataLakeAdminGroup','DataLakeDeveloperGroup',</v>
      </c>
      <c r="P7" s="6">
        <f t="shared" ref="P7:P45" si="2">LEN(O7)</f>
        <v>46</v>
      </c>
      <c r="Q7" s="6" t="str">
        <f t="shared" ref="Q7:Q45" si="3">IFERROR(LEFT(+O7,+P7-1),"")</f>
        <v>'DataLakeAdminGroup','DataLakeDeveloperGroup'</v>
      </c>
      <c r="R7" s="6"/>
      <c r="S7" s="6" t="str">
        <f t="shared" ref="S7:S45" si="4">IF(P7&gt;0,N7,"")</f>
        <v xml:space="preserve">  DataLakeAllZonesWritePolicy:
    Type: AWS::IAM::ManagedPolicy
    Properties:
      Description: Policy for write access to the data lake bucket 'unit-data-lake-zones-prod-01' with the bucket folder '/'.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T7" s="1" t="str">
        <f>"Policy for " &amp; +D7 &amp; " access to the data lake bucket '" &amp; +B7 &amp; "' with the bucket folder '" &amp; +C7 &amp; "'."</f>
        <v>Policy for write access to the data lake bucket 'unit-data-lake-zones-prod-01' with the bucket folder '/'.</v>
      </c>
    </row>
    <row r="8" spans="1:20" ht="20" customHeight="1" x14ac:dyDescent="0.2">
      <c r="A8" s="2" t="s">
        <v>0</v>
      </c>
      <c r="B8" s="2" t="s">
        <v>36</v>
      </c>
      <c r="C8" s="2" t="s">
        <v>91</v>
      </c>
      <c r="D8" s="2" t="s">
        <v>138</v>
      </c>
      <c r="E8" s="2" t="s">
        <v>80</v>
      </c>
      <c r="F8" s="10"/>
      <c r="G8" s="10"/>
      <c r="H8" s="10"/>
      <c r="I8" s="10"/>
      <c r="J8" s="10"/>
      <c r="K8" s="10"/>
      <c r="L8" s="10"/>
      <c r="M8" s="6" t="str">
        <f>"  " &amp; +$E8 &amp; ":" &amp; "" &amp; "
    Type: AWS::IAM::Policy" &amp; "" &amp; "
    Properties:" &amp; "" &amp; "
      PolicyName: " &amp; +$E8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+$B8 &amp; "'" &amp; "" &amp; "
        - Effect: Allow" &amp; "" &amp; "
          Action: ['s3:PutObject','s3:GetObject','s3:DeleteObject']" &amp; "" &amp; "
          Resource: 'arn:aws:s3:::" &amp; +$B8 &amp; "" &amp; +$C8 &amp; "*'" &amp; "" &amp; "
      Groups: [" &amp; +$Q8 &amp; "]"</f>
        <v xml:space="preserve">  DataLakeAZoneReadPolicy:
    Type: AWS::IAM::Policy
    Properties:
      PolicyName: DataLakeAZoneReadPolicy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8" s="6" t="str">
        <f>"  " &amp; +$E8 &amp; ":" &amp; "" &amp; "
    Type: AWS::IAM::ManagedPolicy" &amp; "" &amp; "
    Properties:" &amp; "" &amp; "
      Description: " &amp; +$T8 &amp; "
      ManagedPolicyName: " &amp; +$E8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+$B8 &amp; "'" &amp; "" &amp; "
        - Effect: Allow" &amp; "" &amp; "
          Action: ['s3:PutObject','s3:GetObject','s3:DeleteObject']" &amp; "" &amp; "
          Resource: 'arn:aws:s3:::" &amp; +$B8 &amp; "" &amp; +$C8 &amp; "*'" &amp; "" &amp; "
      Groups: [" &amp; +$Q8 &amp; "]"</f>
        <v xml:space="preserve">  DataLakeAZoneReadPolicy:
    Type: AWS::IAM::ManagedPolicy
    Properties:
      Description: Policy for read access to the data lake bucket 'unit-data-lake-zones-prod-01' with the bucket folder '/A-Transient-Zone/'.
      ManagedPolicyName: DataLakeAZoneReadPolicy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O8" s="6" t="str">
        <f>IF($F8="X","'" &amp; +$F$2 &amp; "',","") &amp; IF($G8="X","'" &amp; +$G$2 &amp; "',","") &amp; IF($H8="X","'" &amp; +$H$2 &amp; "',","") &amp; IF($I8="X","'" &amp; +$I$2 &amp; "',","") &amp; IF($J8="X","'" &amp; +$J$2 &amp; "',","")</f>
        <v/>
      </c>
      <c r="P8" s="6">
        <f t="shared" si="2"/>
        <v>0</v>
      </c>
      <c r="Q8" s="6" t="str">
        <f t="shared" si="3"/>
        <v/>
      </c>
      <c r="R8" s="6"/>
      <c r="S8" s="6" t="str">
        <f t="shared" si="4"/>
        <v/>
      </c>
      <c r="T8" s="1" t="str">
        <f>"Policy for " &amp; +D8 &amp; " access to the data lake bucket '" &amp; +B8 &amp; "' with the bucket folder '" &amp; +C8 &amp; "'."</f>
        <v>Policy for read access to the data lake bucket 'unit-data-lake-zones-prod-01' with the bucket folder '/A-Transient-Zone/'.</v>
      </c>
    </row>
    <row r="9" spans="1:20" ht="20" customHeight="1" x14ac:dyDescent="0.2">
      <c r="A9" s="2" t="s">
        <v>18</v>
      </c>
      <c r="B9" s="2" t="s">
        <v>36</v>
      </c>
      <c r="C9" s="2" t="s">
        <v>91</v>
      </c>
      <c r="D9" s="2" t="s">
        <v>139</v>
      </c>
      <c r="E9" s="2" t="s">
        <v>81</v>
      </c>
      <c r="F9" s="10"/>
      <c r="G9" s="10"/>
      <c r="H9" s="10"/>
      <c r="I9" s="10"/>
      <c r="J9" s="10"/>
      <c r="K9" s="10"/>
      <c r="L9" s="10"/>
      <c r="M9" s="6" t="str">
        <f>"  " &amp; +$E9 &amp; ":" &amp; "" &amp; "
    Type: AWS::IAM::Policy" &amp; "" &amp; "
    Properties:" &amp; "" &amp; "
      PolicyName: " &amp; +$E9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+$B9 &amp; "'" &amp; "" &amp; "
        - Effect: Allow" &amp; "" &amp; "
          Action: ['s3:PutObject','s3:GetObject','s3:DeleteObject']" &amp; "" &amp; "
          Resource: 'arn:aws:s3:::" &amp; +$B9 &amp; "" &amp; +$C9 &amp; "*'" &amp; "" &amp; "
      Groups: [" &amp; +$Q9 &amp; "]"</f>
        <v xml:space="preserve">  DataLakeAZoneWritePolicy:
    Type: AWS::IAM::Policy
    Properties:
      PolicyName: DataLakeAZoneWritePolicy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9" s="6" t="str">
        <f>"  " &amp; +$E9 &amp; ":" &amp; "" &amp; "
    Type: AWS::IAM::ManagedPolicy" &amp; "" &amp; "
    Properties:" &amp; "" &amp; "
      Description: " &amp; +$T9 &amp; "
      ManagedPolicyName: " &amp; +$E9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+$B9 &amp; "'" &amp; "" &amp; "
        - Effect: Allow" &amp; "" &amp; "
          Action: ['s3:PutObject','s3:GetObject','s3:DeleteObject']" &amp; "" &amp; "
          Resource: 'arn:aws:s3:::" &amp; +$B9 &amp; "" &amp; +$C9 &amp; "*'" &amp; "" &amp; "
      Groups: [" &amp; +$Q9 &amp; "]"</f>
        <v xml:space="preserve">  DataLakeAZoneWritePolicy:
    Type: AWS::IAM::ManagedPolicy
    Properties:
      Description: Policy for write access to the data lake bucket 'unit-data-lake-zones-prod-01' with the bucket folder '/A-Transient-Zone/'.
      ManagedPolicyName: DataLakeAZoneWritePolicy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O9" s="6" t="str">
        <f>IF($F9="X","'" &amp; +$F$2 &amp; "',","") &amp; IF($G9="X","'" &amp; +$G$2 &amp; "',","") &amp; IF($H9="X","'" &amp; +$H$2 &amp; "',","") &amp; IF($I9="X","'" &amp; +$I$2 &amp; "',","") &amp; IF($J9="X","'" &amp; +$J$2 &amp; "',","")</f>
        <v/>
      </c>
      <c r="P9" s="6">
        <f t="shared" si="2"/>
        <v>0</v>
      </c>
      <c r="Q9" s="6" t="str">
        <f t="shared" si="3"/>
        <v/>
      </c>
      <c r="R9" s="6"/>
      <c r="S9" s="6" t="str">
        <f t="shared" si="4"/>
        <v/>
      </c>
      <c r="T9" s="1" t="str">
        <f>"Policy for " &amp; +D9 &amp; " access to the data lake bucket '" &amp; +B9 &amp; "' with the bucket folder '" &amp; +C9 &amp; "'."</f>
        <v>Policy for write access to the data lake bucket 'unit-data-lake-zones-prod-01' with the bucket folder '/A-Transient-Zone/'.</v>
      </c>
    </row>
    <row r="10" spans="1:20" ht="20" customHeight="1" x14ac:dyDescent="0.2">
      <c r="A10" s="2" t="s">
        <v>1</v>
      </c>
      <c r="B10" s="2" t="s">
        <v>36</v>
      </c>
      <c r="C10" s="2" t="s">
        <v>92</v>
      </c>
      <c r="D10" s="2" t="s">
        <v>138</v>
      </c>
      <c r="E10" s="2" t="s">
        <v>82</v>
      </c>
      <c r="F10" s="10"/>
      <c r="G10" s="10"/>
      <c r="H10" s="10" t="s">
        <v>8</v>
      </c>
      <c r="I10" s="10"/>
      <c r="J10" s="10"/>
      <c r="K10" s="10"/>
      <c r="L10" s="10"/>
      <c r="M10" s="6" t="str">
        <f>"  " &amp; +$E10 &amp; ":" &amp; "" &amp; "
    Type: AWS::IAM::Policy" &amp; "" &amp; "
    Properties:" &amp; "" &amp; "
      PolicyName: " &amp; +$E10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+$B10 &amp; "'" &amp; "" &amp; "
        - Effect: Allow" &amp; "" &amp; "
          Action: ['s3:PutObject','s3:GetObject','s3:DeleteObject']" &amp; "" &amp; "
          Resource: 'arn:aws:s3:::" &amp; +$B10 &amp; "" &amp; +$C10 &amp; "*'" &amp; "" &amp; "
      Groups: [" &amp; +$Q10 &amp; "]"</f>
        <v xml:space="preserve">  DataLakeBZoneReadPolicy:
    Type: AWS::IAM::Policy
    Properties:
      PolicyName: DataLakeBZoneReadPolicy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N10" s="6" t="str">
        <f>"  " &amp; +$E10 &amp; ":" &amp; "" &amp; "
    Type: AWS::IAM::ManagedPolicy" &amp; "" &amp; "
    Properties:" &amp; "" &amp; "
      Description: " &amp; +$T10 &amp; "
      ManagedPolicyName: " &amp; +$E10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+$B10 &amp; "'" &amp; "" &amp; "
        - Effect: Allow" &amp; "" &amp; "
          Action: ['s3:PutObject','s3:GetObject','s3:DeleteObject']" &amp; "" &amp; "
          Resource: 'arn:aws:s3:::" &amp; +$B10 &amp; "" &amp; +$C10 &amp; "*'" &amp; "" &amp; "
      Groups: [" &amp; +$Q10 &amp; "]"</f>
        <v xml:space="preserve">  DataLakeBZoneReadPolicy:
    Type: AWS::IAM::ManagedPolicy
    Properties:
      Description: Policy for read access to the data lake bucket 'unit-data-lake-zones-prod-01' with the bucket folder '/B-Raw-Data-Zone/'.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O10" s="6" t="str">
        <f>IF($F10="X","'" &amp; +$F$2 &amp; "',","") &amp; IF($G10="X","'" &amp; +$G$2 &amp; "',","") &amp; IF($H10="X","'" &amp; +$H$2 &amp; "',","") &amp; IF($I10="X","'" &amp; +$I$2 &amp; "',","") &amp; IF($J10="X","'" &amp; +$J$2 &amp; "',","")</f>
        <v>'DataLakeScientistGroup',</v>
      </c>
      <c r="P10" s="6">
        <f t="shared" si="2"/>
        <v>25</v>
      </c>
      <c r="Q10" s="6" t="str">
        <f t="shared" si="3"/>
        <v>'DataLakeScientistGroup'</v>
      </c>
      <c r="R10" s="6"/>
      <c r="S10" s="6" t="str">
        <f t="shared" si="4"/>
        <v xml:space="preserve">  DataLakeBZoneReadPolicy:
    Type: AWS::IAM::ManagedPolicy
    Properties:
      Description: Policy for read access to the data lake bucket 'unit-data-lake-zones-prod-01' with the bucket folder '/B-Raw-Data-Zone/'.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T10" s="1" t="str">
        <f>"Policy for " &amp; +D10 &amp; " access to the data lake bucket '" &amp; +B10 &amp; "' with the bucket folder '" &amp; +C10 &amp; "'."</f>
        <v>Policy for read access to the data lake bucket 'unit-data-lake-zones-prod-01' with the bucket folder '/B-Raw-Data-Zone/'.</v>
      </c>
    </row>
    <row r="11" spans="1:20" ht="20" customHeight="1" x14ac:dyDescent="0.2">
      <c r="A11" s="2" t="s">
        <v>18</v>
      </c>
      <c r="B11" s="2" t="s">
        <v>36</v>
      </c>
      <c r="C11" s="2" t="s">
        <v>92</v>
      </c>
      <c r="D11" s="2" t="s">
        <v>139</v>
      </c>
      <c r="E11" s="2" t="s">
        <v>83</v>
      </c>
      <c r="F11" s="10"/>
      <c r="G11" s="10"/>
      <c r="H11" s="10"/>
      <c r="I11" s="10"/>
      <c r="J11" s="10"/>
      <c r="K11" s="10"/>
      <c r="L11" s="10"/>
      <c r="M11" s="6" t="str">
        <f>"  " &amp; +$E11 &amp; ":" &amp; "" &amp; "
    Type: AWS::IAM::Policy" &amp; "" &amp; "
    Properties:" &amp; "" &amp; "
      PolicyName: " &amp; +$E11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+$B11 &amp; "'" &amp; "" &amp; "
        - Effect: Allow" &amp; "" &amp; "
          Action: ['s3:PutObject','s3:GetObject','s3:DeleteObject']" &amp; "" &amp; "
          Resource: 'arn:aws:s3:::" &amp; +$B11 &amp; "" &amp; +$C11 &amp; "*'" &amp; "" &amp; "
      Groups: [" &amp; +$Q11 &amp; "]"</f>
        <v xml:space="preserve">  DataLakeBZoneWritePolicy:
    Type: AWS::IAM::Policy
    Properties:
      PolicyName: DataLakeBZoneWritePolicy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N11" s="6" t="str">
        <f>"  " &amp; +$E11 &amp; ":" &amp; "" &amp; "
    Type: AWS::IAM::ManagedPolicy" &amp; "" &amp; "
    Properties:" &amp; "" &amp; "
      Description: " &amp; +$T11 &amp; "
      ManagedPolicyName: " &amp; +$E11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+$B11 &amp; "'" &amp; "" &amp; "
        - Effect: Allow" &amp; "" &amp; "
          Action: ['s3:PutObject','s3:GetObject','s3:DeleteObject']" &amp; "" &amp; "
          Resource: 'arn:aws:s3:::" &amp; +$B11 &amp; "" &amp; +$C11 &amp; "*'" &amp; "" &amp; "
      Groups: [" &amp; +$Q11 &amp; "]"</f>
        <v xml:space="preserve">  DataLakeBZoneWritePolicy:
    Type: AWS::IAM::ManagedPolicy
    Properties:
      Description: Policy for write access to the data lake bucket 'unit-data-lake-zones-prod-01' with the bucket folder '/B-Raw-Data-Zone/'.
      ManagedPolicyName: DataLakeBZoneWritePolicy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O11" s="6" t="str">
        <f>IF($F11="X","'" &amp; +$F$2 &amp; "',","") &amp; IF($G11="X","'" &amp; +$G$2 &amp; "',","") &amp; IF($H11="X","'" &amp; +$H$2 &amp; "',","") &amp; IF($I11="X","'" &amp; +$I$2 &amp; "',","") &amp; IF($J11="X","'" &amp; +$J$2 &amp; "',","")</f>
        <v/>
      </c>
      <c r="P11" s="6">
        <f t="shared" si="2"/>
        <v>0</v>
      </c>
      <c r="Q11" s="6" t="str">
        <f t="shared" si="3"/>
        <v/>
      </c>
      <c r="R11" s="6"/>
      <c r="S11" s="6" t="str">
        <f t="shared" si="4"/>
        <v/>
      </c>
      <c r="T11" s="1" t="str">
        <f>"Policy for " &amp; +D11 &amp; " access to the data lake bucket '" &amp; +B11 &amp; "' with the bucket folder '" &amp; +C11 &amp; "'."</f>
        <v>Policy for write access to the data lake bucket 'unit-data-lake-zones-prod-01' with the bucket folder '/B-Raw-Data-Zone/'.</v>
      </c>
    </row>
    <row r="12" spans="1:20" ht="20" customHeight="1" x14ac:dyDescent="0.2">
      <c r="A12" s="2" t="s">
        <v>2</v>
      </c>
      <c r="B12" s="2" t="s">
        <v>36</v>
      </c>
      <c r="C12" s="2" t="s">
        <v>93</v>
      </c>
      <c r="D12" s="2" t="s">
        <v>138</v>
      </c>
      <c r="E12" s="2" t="s">
        <v>84</v>
      </c>
      <c r="F12" s="10"/>
      <c r="G12" s="10"/>
      <c r="H12" s="10" t="s">
        <v>8</v>
      </c>
      <c r="I12" s="10"/>
      <c r="J12" s="10"/>
      <c r="K12" s="10"/>
      <c r="L12" s="10"/>
      <c r="M12" s="6" t="str">
        <f>"  " &amp; +$E12 &amp; ":" &amp; "" &amp; "
    Type: AWS::IAM::Policy" &amp; "" &amp; "
    Properties:" &amp; "" &amp; "
      PolicyName: " &amp; +$E12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+$B12 &amp; "'" &amp; "" &amp; "
        - Effect: Allow" &amp; "" &amp; "
          Action: ['s3:PutObject','s3:GetObject','s3:DeleteObject']" &amp; "" &amp; "
          Resource: 'arn:aws:s3:::" &amp; +$B12 &amp; "" &amp; +$C12 &amp; "*'" &amp; "" &amp; "
      Groups: [" &amp; +$Q12 &amp; "]"</f>
        <v xml:space="preserve">  DataLakeCZoneReadPolicy:
    Type: AWS::IAM::Policy
    Properties:
      PolicyName: DataLakeCZoneReadPolicy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2" s="6" t="str">
        <f>"  " &amp; +$E12 &amp; ":" &amp; "" &amp; "
    Type: AWS::IAM::ManagedPolicy" &amp; "" &amp; "
    Properties:" &amp; "" &amp; "
      Description: " &amp; +$T12 &amp; "
      ManagedPolicyName: " &amp; +$E12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+$B12 &amp; "'" &amp; "" &amp; "
        - Effect: Allow" &amp; "" &amp; "
          Action: ['s3:PutObject','s3:GetObject','s3:DeleteObject']" &amp; "" &amp; "
          Resource: 'arn:aws:s3:::" &amp; +$B12 &amp; "" &amp; +$C12 &amp; "*'" &amp; "" &amp; "
      Groups: [" &amp; +$Q12 &amp; "]"</f>
        <v xml:space="preserve">  DataLakeCZoneReadPolicy:
    Type: AWS::IAM::ManagedPolicy
    Properties:
      Description: Policy for read access to the data lake bucket 'unit-data-lake-zones-prod-01' with the bucket folder '/C-User-Drop-Zone/'.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O12" s="6" t="str">
        <f>IF($F12="X","'" &amp; +$F$2 &amp; "',","") &amp; IF($G12="X","'" &amp; +$G$2 &amp; "',","") &amp; IF($H12="X","'" &amp; +$H$2 &amp; "',","") &amp; IF($I12="X","'" &amp; +$I$2 &amp; "',","") &amp; IF($J12="X","'" &amp; +$J$2 &amp; "',","")</f>
        <v>'DataLakeScientistGroup',</v>
      </c>
      <c r="P12" s="6">
        <f t="shared" si="2"/>
        <v>25</v>
      </c>
      <c r="Q12" s="6" t="str">
        <f t="shared" si="3"/>
        <v>'DataLakeScientistGroup'</v>
      </c>
      <c r="R12" s="6"/>
      <c r="S12" s="6" t="str">
        <f t="shared" si="4"/>
        <v xml:space="preserve">  DataLakeCZoneReadPolicy:
    Type: AWS::IAM::ManagedPolicy
    Properties:
      Description: Policy for read access to the data lake bucket 'unit-data-lake-zones-prod-01' with the bucket folder '/C-User-Drop-Zone/'.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2" s="1" t="str">
        <f>"Policy for " &amp; +D12 &amp; " access to the data lake bucket '" &amp; +B12 &amp; "' with the bucket folder '" &amp; +C12 &amp; "'."</f>
        <v>Policy for read access to the data lake bucket 'unit-data-lake-zones-prod-01' with the bucket folder '/C-User-Drop-Zone/'.</v>
      </c>
    </row>
    <row r="13" spans="1:20" ht="20" customHeight="1" x14ac:dyDescent="0.2">
      <c r="A13" s="2" t="s">
        <v>18</v>
      </c>
      <c r="B13" s="2" t="s">
        <v>36</v>
      </c>
      <c r="C13" s="2" t="s">
        <v>93</v>
      </c>
      <c r="D13" s="2" t="s">
        <v>139</v>
      </c>
      <c r="E13" s="2" t="s">
        <v>85</v>
      </c>
      <c r="F13" s="10"/>
      <c r="G13" s="10"/>
      <c r="H13" s="10" t="s">
        <v>8</v>
      </c>
      <c r="I13" s="10"/>
      <c r="J13" s="10"/>
      <c r="K13" s="10"/>
      <c r="L13" s="10"/>
      <c r="M13" s="6" t="str">
        <f>"  " &amp; +$E13 &amp; ":" &amp; "" &amp; "
    Type: AWS::IAM::Policy" &amp; "" &amp; "
    Properties:" &amp; "" &amp; "
      PolicyName: " &amp; +$E13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+$B13 &amp; "'" &amp; "" &amp; "
        - Effect: Allow" &amp; "" &amp; "
          Action: ['s3:PutObject','s3:GetObject','s3:DeleteObject']" &amp; "" &amp; "
          Resource: 'arn:aws:s3:::" &amp; +$B13 &amp; "" &amp; +$C13 &amp; "*'" &amp; "" &amp; "
      Groups: [" &amp; +$Q13 &amp; "]"</f>
        <v xml:space="preserve">  DataLakeCZoneWritePolicy:
    Type: AWS::IAM::Policy
    Properties:
      PolicyName: DataLakeCZoneWritePolicy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3" s="6" t="str">
        <f>"  " &amp; +$E13 &amp; ":" &amp; "" &amp; "
    Type: AWS::IAM::ManagedPolicy" &amp; "" &amp; "
    Properties:" &amp; "" &amp; "
      Description: " &amp; +$T13 &amp; "
      ManagedPolicyName: " &amp; +$E13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+$B13 &amp; "'" &amp; "" &amp; "
        - Effect: Allow" &amp; "" &amp; "
          Action: ['s3:PutObject','s3:GetObject','s3:DeleteObject']" &amp; "" &amp; "
          Resource: 'arn:aws:s3:::" &amp; +$B13 &amp; "" &amp; +$C13 &amp; "*'" &amp; "" &amp; "
      Groups: [" &amp; +$Q13 &amp; "]"</f>
        <v xml:space="preserve">  DataLakeCZoneWritePolicy:
    Type: AWS::IAM::ManagedPolicy
    Properties:
      Description: Policy for write access to the data lake bucket 'unit-data-lake-zones-prod-01' with the bucket folder '/C-User-Drop-Zone/'.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O13" s="6" t="str">
        <f>IF($F13="X","'" &amp; +$F$2 &amp; "',","") &amp; IF($G13="X","'" &amp; +$G$2 &amp; "',","") &amp; IF($H13="X","'" &amp; +$H$2 &amp; "',","") &amp; IF($I13="X","'" &amp; +$I$2 &amp; "',","") &amp; IF($J13="X","'" &amp; +$J$2 &amp; "',","")</f>
        <v>'DataLakeScientistGroup',</v>
      </c>
      <c r="P13" s="6">
        <f t="shared" si="2"/>
        <v>25</v>
      </c>
      <c r="Q13" s="6" t="str">
        <f t="shared" si="3"/>
        <v>'DataLakeScientistGroup'</v>
      </c>
      <c r="R13" s="6"/>
      <c r="S13" s="6" t="str">
        <f t="shared" si="4"/>
        <v xml:space="preserve">  DataLakeCZoneWritePolicy:
    Type: AWS::IAM::ManagedPolicy
    Properties:
      Description: Policy for write access to the data lake bucket 'unit-data-lake-zones-prod-01' with the bucket folder '/C-User-Drop-Zone/'.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3" s="1" t="str">
        <f>"Policy for " &amp; +D13 &amp; " access to the data lake bucket '" &amp; +B13 &amp; "' with the bucket folder '" &amp; +C13 &amp; "'."</f>
        <v>Policy for write access to the data lake bucket 'unit-data-lake-zones-prod-01' with the bucket folder '/C-User-Drop-Zone/'.</v>
      </c>
    </row>
    <row r="14" spans="1:20" ht="20" customHeight="1" x14ac:dyDescent="0.2">
      <c r="A14" s="2" t="s">
        <v>7</v>
      </c>
      <c r="B14" s="2" t="s">
        <v>36</v>
      </c>
      <c r="C14" s="2" t="s">
        <v>94</v>
      </c>
      <c r="D14" s="2" t="s">
        <v>138</v>
      </c>
      <c r="E14" s="2" t="s">
        <v>125</v>
      </c>
      <c r="F14" s="10"/>
      <c r="G14" s="10"/>
      <c r="H14" s="10"/>
      <c r="I14" s="10"/>
      <c r="J14" s="10"/>
      <c r="K14" s="10"/>
      <c r="L14" s="10"/>
      <c r="M14" s="6" t="str">
        <f>"  " &amp; +$E14 &amp; ":" &amp; "" &amp; "
    Type: AWS::IAM::Policy" &amp; "" &amp; "
    Properties:" &amp; "" &amp; "
      PolicyName: " &amp; +$E14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+$B14 &amp; "'" &amp; "" &amp; "
        - Effect: Allow" &amp; "" &amp; "
          Action: ['s3:PutObject','s3:GetObject','s3:DeleteObject']" &amp; "" &amp; "
          Resource: 'arn:aws:s3:::" &amp; +$B14 &amp; "" &amp; +$C14 &amp; "*'" &amp; "" &amp; "
      Groups: [" &amp; +$Q14 &amp; "]"</f>
        <v xml:space="preserve">  DataLakeDZoneAllReadPolicy:
    Type: AWS::IAM::Policy
    Properties:
      PolicyName: DataLakeDZoneAllReadPolicy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4" s="6" t="str">
        <f>"  " &amp; +$E14 &amp; ":" &amp; "" &amp; "
    Type: AWS::IAM::ManagedPolicy" &amp; "" &amp; "
    Properties:" &amp; "" &amp; "
      Description: " &amp; +$T14 &amp; "
      ManagedPolicyName: " &amp; +$E14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+$B14 &amp; "'" &amp; "" &amp; "
        - Effect: Allow" &amp; "" &amp; "
          Action: ['s3:PutObject','s3:GetObject','s3:DeleteObject']" &amp; "" &amp; "
          Resource: 'arn:aws:s3:::" &amp; +$B14 &amp; "" &amp; +$C14 &amp; "*'" &amp; "" &amp; "
      Groups: [" &amp; +$Q14 &amp; "]"</f>
        <v xml:space="preserve">  DataLakeDZoneAllReadPolicy:
    Type: AWS::IAM::ManagedPolicy
    Properties:
      Description: Policy for read access to the data lake bucket 'unit-data-lake-zones-prod-01' with the bucket folder '/D-Curated-Data-Zone/'.
      ManagedPolicyName: DataLakeDZoneAllReadPolicy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O14" s="6" t="str">
        <f>IF($F14="X","'" &amp; +$F$2 &amp; "',","") &amp; IF($G14="X","'" &amp; +$G$2 &amp; "',","") &amp; IF($H14="X","'" &amp; +$H$2 &amp; "',","") &amp; IF($I14="X","'" &amp; +$I$2 &amp; "',","") &amp; IF($J14="X","'" &amp; +$J$2 &amp; "',","")</f>
        <v/>
      </c>
      <c r="P14" s="6">
        <f t="shared" si="2"/>
        <v>0</v>
      </c>
      <c r="Q14" s="6" t="str">
        <f t="shared" si="3"/>
        <v/>
      </c>
      <c r="R14" s="6"/>
      <c r="S14" s="6" t="str">
        <f t="shared" si="4"/>
        <v/>
      </c>
      <c r="T14" s="1" t="str">
        <f>"Policy for " &amp; +D14 &amp; " access to the data lake bucket '" &amp; +B14 &amp; "' with the bucket folder '" &amp; +C14 &amp; "'."</f>
        <v>Policy for read access to the data lake bucket 'unit-data-lake-zones-prod-01' with the bucket folder '/D-Curated-Data-Zone/'.</v>
      </c>
    </row>
    <row r="15" spans="1:20" ht="20" customHeight="1" x14ac:dyDescent="0.2">
      <c r="A15" s="2" t="s">
        <v>19</v>
      </c>
      <c r="B15" s="2" t="s">
        <v>36</v>
      </c>
      <c r="C15" s="2" t="s">
        <v>94</v>
      </c>
      <c r="D15" s="2" t="s">
        <v>139</v>
      </c>
      <c r="E15" s="2" t="s">
        <v>126</v>
      </c>
      <c r="F15" s="10"/>
      <c r="G15" s="10"/>
      <c r="H15" s="10"/>
      <c r="I15" s="10"/>
      <c r="J15" s="10"/>
      <c r="K15" s="10"/>
      <c r="L15" s="10"/>
      <c r="M15" s="6" t="str">
        <f>"  " &amp; +$E15 &amp; ":" &amp; "" &amp; "
    Type: AWS::IAM::Policy" &amp; "" &amp; "
    Properties:" &amp; "" &amp; "
      PolicyName: " &amp; +$E15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+$B15 &amp; "'" &amp; "" &amp; "
        - Effect: Allow" &amp; "" &amp; "
          Action: ['s3:PutObject','s3:GetObject','s3:DeleteObject']" &amp; "" &amp; "
          Resource: 'arn:aws:s3:::" &amp; +$B15 &amp; "" &amp; +$C15 &amp; "*'" &amp; "" &amp; "
      Groups: [" &amp; +$Q15 &amp; "]"</f>
        <v xml:space="preserve">  DataLakeDZoneAllWritePolicy:
    Type: AWS::IAM::Policy
    Properties:
      PolicyName: DataLakeDZoneAllWritePolicy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5" s="6" t="str">
        <f>"  " &amp; +$E15 &amp; ":" &amp; "" &amp; "
    Type: AWS::IAM::ManagedPolicy" &amp; "" &amp; "
    Properties:" &amp; "" &amp; "
      Description: " &amp; +$T15 &amp; "
      ManagedPolicyName: " &amp; +$E15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+$B15 &amp; "'" &amp; "" &amp; "
        - Effect: Allow" &amp; "" &amp; "
          Action: ['s3:PutObject','s3:GetObject','s3:DeleteObject']" &amp; "" &amp; "
          Resource: 'arn:aws:s3:::" &amp; +$B15 &amp; "" &amp; +$C15 &amp; "*'" &amp; "" &amp; "
      Groups: [" &amp; +$Q15 &amp; "]"</f>
        <v xml:space="preserve">  DataLakeDZoneAllWritePolicy:
    Type: AWS::IAM::ManagedPolicy
    Properties:
      Description: Policy for write access to the data lake bucket 'unit-data-lake-zones-prod-01' with the bucket folder '/D-Curated-Data-Zone/'.
      ManagedPolicyName: DataLakeDZoneAllWritePolicy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O15" s="6" t="str">
        <f>IF($F15="X","'" &amp; +$F$2 &amp; "',","") &amp; IF($G15="X","'" &amp; +$G$2 &amp; "',","") &amp; IF($H15="X","'" &amp; +$H$2 &amp; "',","") &amp; IF($I15="X","'" &amp; +$I$2 &amp; "',","") &amp; IF($J15="X","'" &amp; +$J$2 &amp; "',","")</f>
        <v/>
      </c>
      <c r="P15" s="6">
        <f t="shared" si="2"/>
        <v>0</v>
      </c>
      <c r="Q15" s="6" t="str">
        <f t="shared" si="3"/>
        <v/>
      </c>
      <c r="R15" s="6"/>
      <c r="S15" s="6" t="str">
        <f t="shared" si="4"/>
        <v/>
      </c>
      <c r="T15" s="1" t="str">
        <f>"Policy for " &amp; +D15 &amp; " access to the data lake bucket '" &amp; +B15 &amp; "' with the bucket folder '" &amp; +C15 &amp; "'."</f>
        <v>Policy for write access to the data lake bucket 'unit-data-lake-zones-prod-01' with the bucket folder '/D-Curated-Data-Zone/'.</v>
      </c>
    </row>
    <row r="16" spans="1:20" ht="20" customHeight="1" x14ac:dyDescent="0.2">
      <c r="A16" s="3" t="s">
        <v>20</v>
      </c>
      <c r="B16" s="2" t="s">
        <v>36</v>
      </c>
      <c r="C16" s="2" t="s">
        <v>95</v>
      </c>
      <c r="D16" s="2" t="s">
        <v>138</v>
      </c>
      <c r="E16" s="2" t="s">
        <v>127</v>
      </c>
      <c r="F16" s="10"/>
      <c r="G16" s="10"/>
      <c r="H16" s="10"/>
      <c r="I16" s="10"/>
      <c r="J16" s="10"/>
      <c r="K16" s="10"/>
      <c r="L16" s="10"/>
      <c r="M16" s="6" t="str">
        <f>"  " &amp; +$E16 &amp; ":" &amp; "" &amp; "
    Type: AWS::IAM::Policy" &amp; "" &amp; "
    Properties:" &amp; "" &amp; "
      PolicyName: " &amp; +$E16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+$B16 &amp; "'" &amp; "" &amp; "
        - Effect: Allow" &amp; "" &amp; "
          Action: ['s3:PutObject','s3:GetObject','s3:DeleteObject']" &amp; "" &amp; "
          Resource: 'arn:aws:s3:::" &amp; +$B16 &amp; "" &amp; +$C16 &amp; "*'" &amp; "" &amp; "
      Groups: [" &amp; +$Q16 &amp; "]"</f>
        <v xml:space="preserve">  DataLakeDZoneStgReadPolicy:
    Type: AWS::IAM::Policy
    Properties:
      PolicyName: DataLakeDZoneStgReadPolicy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6" s="6" t="str">
        <f>"  " &amp; +$E16 &amp; ":" &amp; "" &amp; "
    Type: AWS::IAM::ManagedPolicy" &amp; "" &amp; "
    Properties:" &amp; "" &amp; "
      Description: " &amp; +$T16 &amp; "
      ManagedPolicyName: " &amp; +$E16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+$B16 &amp; "'" &amp; "" &amp; "
        - Effect: Allow" &amp; "" &amp; "
          Action: ['s3:PutObject','s3:GetObject','s3:DeleteObject']" &amp; "" &amp; "
          Resource: 'arn:aws:s3:::" &amp; +$B16 &amp; "" &amp; +$C16 &amp; "*'" &amp; "" &amp; "
      Groups: [" &amp; +$Q16 &amp; "]"</f>
        <v xml:space="preserve">  DataLakeDZoneStgReadPolicy:
    Type: AWS::IAM::ManagedPolicy
    Properties:
      Description: Policy for read access to the data lake bucket 'unit-data-lake-zones-prod-01' with the bucket folder '/D-Curated-Data-Zone/Stage/'.
      ManagedPolicyName: DataLakeDZoneStgReadPolicy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O16" s="6" t="str">
        <f>IF($F16="X","'" &amp; +$F$2 &amp; "',","") &amp; IF($G16="X","'" &amp; +$G$2 &amp; "',","") &amp; IF($H16="X","'" &amp; +$H$2 &amp; "',","") &amp; IF($I16="X","'" &amp; +$I$2 &amp; "',","") &amp; IF($J16="X","'" &amp; +$J$2 &amp; "',","")</f>
        <v/>
      </c>
      <c r="P16" s="6">
        <f t="shared" si="2"/>
        <v>0</v>
      </c>
      <c r="Q16" s="6" t="str">
        <f t="shared" si="3"/>
        <v/>
      </c>
      <c r="R16" s="6"/>
      <c r="S16" s="6" t="str">
        <f t="shared" si="4"/>
        <v/>
      </c>
      <c r="T16" s="1" t="str">
        <f>"Policy for " &amp; +D16 &amp; " access to the data lake bucket '" &amp; +B16 &amp; "' with the bucket folder '" &amp; +C16 &amp; "'."</f>
        <v>Policy for read access to the data lake bucket 'unit-data-lake-zones-prod-01' with the bucket folder '/D-Curated-Data-Zone/Stage/'.</v>
      </c>
    </row>
    <row r="17" spans="1:20" ht="20" customHeight="1" x14ac:dyDescent="0.2">
      <c r="A17" s="2" t="s">
        <v>19</v>
      </c>
      <c r="B17" s="2" t="s">
        <v>36</v>
      </c>
      <c r="C17" s="2" t="s">
        <v>95</v>
      </c>
      <c r="D17" s="2" t="s">
        <v>139</v>
      </c>
      <c r="E17" s="2" t="s">
        <v>128</v>
      </c>
      <c r="F17" s="10"/>
      <c r="G17" s="10"/>
      <c r="H17" s="10"/>
      <c r="I17" s="10"/>
      <c r="J17" s="10"/>
      <c r="K17" s="10"/>
      <c r="L17" s="10"/>
      <c r="M17" s="6" t="str">
        <f>"  " &amp; +$E17 &amp; ":" &amp; "" &amp; "
    Type: AWS::IAM::Policy" &amp; "" &amp; "
    Properties:" &amp; "" &amp; "
      PolicyName: " &amp; +$E17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+$B17 &amp; "'" &amp; "" &amp; "
        - Effect: Allow" &amp; "" &amp; "
          Action: ['s3:PutObject','s3:GetObject','s3:DeleteObject']" &amp; "" &amp; "
          Resource: 'arn:aws:s3:::" &amp; +$B17 &amp; "" &amp; +$C17 &amp; "*'" &amp; "" &amp; "
      Groups: [" &amp; +$Q17 &amp; "]"</f>
        <v xml:space="preserve">  DataLakeDZoneStgWritePolicy:
    Type: AWS::IAM::Policy
    Properties:
      PolicyName: DataLakeDZoneStgWritePolicy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7" s="6" t="str">
        <f>"  " &amp; +$E17 &amp; ":" &amp; "" &amp; "
    Type: AWS::IAM::ManagedPolicy" &amp; "" &amp; "
    Properties:" &amp; "" &amp; "
      Description: " &amp; +$T17 &amp; "
      ManagedPolicyName: " &amp; +$E17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+$B17 &amp; "'" &amp; "" &amp; "
        - Effect: Allow" &amp; "" &amp; "
          Action: ['s3:PutObject','s3:GetObject','s3:DeleteObject']" &amp; "" &amp; "
          Resource: 'arn:aws:s3:::" &amp; +$B17 &amp; "" &amp; +$C17 &amp; "*'" &amp; "" &amp; "
      Groups: [" &amp; +$Q17 &amp; "]"</f>
        <v xml:space="preserve">  DataLakeDZoneStgWritePolicy:
    Type: AWS::IAM::ManagedPolicy
    Properties:
      Description: Policy for write access to the data lake bucket 'unit-data-lake-zones-prod-01' with the bucket folder '/D-Curated-Data-Zone/Stage/'.
      ManagedPolicyName: DataLakeDZoneStgWritePolicy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O17" s="6" t="str">
        <f>IF($F17="X","'" &amp; +$F$2 &amp; "',","") &amp; IF($G17="X","'" &amp; +$G$2 &amp; "',","") &amp; IF($H17="X","'" &amp; +$H$2 &amp; "',","") &amp; IF($I17="X","'" &amp; +$I$2 &amp; "',","") &amp; IF($J17="X","'" &amp; +$J$2 &amp; "',","")</f>
        <v/>
      </c>
      <c r="P17" s="6">
        <f t="shared" si="2"/>
        <v>0</v>
      </c>
      <c r="Q17" s="6" t="str">
        <f t="shared" si="3"/>
        <v/>
      </c>
      <c r="R17" s="6"/>
      <c r="S17" s="6" t="str">
        <f t="shared" si="4"/>
        <v/>
      </c>
      <c r="T17" s="1" t="str">
        <f>"Policy for " &amp; +D17 &amp; " access to the data lake bucket '" &amp; +B17 &amp; "' with the bucket folder '" &amp; +C17 &amp; "'."</f>
        <v>Policy for write access to the data lake bucket 'unit-data-lake-zones-prod-01' with the bucket folder '/D-Curated-Data-Zone/Stage/'.</v>
      </c>
    </row>
    <row r="18" spans="1:20" ht="20" customHeight="1" x14ac:dyDescent="0.2">
      <c r="A18" s="3" t="s">
        <v>21</v>
      </c>
      <c r="B18" s="2" t="s">
        <v>36</v>
      </c>
      <c r="C18" s="2" t="s">
        <v>96</v>
      </c>
      <c r="D18" s="2" t="s">
        <v>138</v>
      </c>
      <c r="E18" s="2" t="s">
        <v>129</v>
      </c>
      <c r="F18" s="10"/>
      <c r="G18" s="10"/>
      <c r="H18" s="10"/>
      <c r="I18" s="10"/>
      <c r="J18" s="10"/>
      <c r="K18" s="10"/>
      <c r="L18" s="10"/>
      <c r="M18" s="6" t="str">
        <f>"  " &amp; +$E18 &amp; ":" &amp; "" &amp; "
    Type: AWS::IAM::Policy" &amp; "" &amp; "
    Properties:" &amp; "" &amp; "
      PolicyName: " &amp; +$E18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+$B18 &amp; "'" &amp; "" &amp; "
        - Effect: Allow" &amp; "" &amp; "
          Action: ['s3:PutObject','s3:GetObject','s3:DeleteObject']" &amp; "" &amp; "
          Resource: 'arn:aws:s3:::" &amp; +$B18 &amp; "" &amp; +$C18 &amp; "*'" &amp; "" &amp; "
      Groups: [" &amp; +$Q18 &amp; "]"</f>
        <v xml:space="preserve">  DataLakeDZoneClsReadPolicy:
    Type: AWS::IAM::Policy
    Properties:
      PolicyName: DataLakeDZoneClsReadPolicy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8" s="6" t="str">
        <f>"  " &amp; +$E18 &amp; ":" &amp; "" &amp; "
    Type: AWS::IAM::ManagedPolicy" &amp; "" &amp; "
    Properties:" &amp; "" &amp; "
      Description: " &amp; +$T18 &amp; "
      ManagedPolicyName: " &amp; +$E18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+$B18 &amp; "'" &amp; "" &amp; "
        - Effect: Allow" &amp; "" &amp; "
          Action: ['s3:PutObject','s3:GetObject','s3:DeleteObject']" &amp; "" &amp; "
          Resource: 'arn:aws:s3:::" &amp; +$B18 &amp; "" &amp; +$C18 &amp; "*'" &amp; "" &amp; "
      Groups: [" &amp; +$Q18 &amp; "]"</f>
        <v xml:space="preserve">  DataLakeDZoneClsReadPolicy:
    Type: AWS::IAM::ManagedPolicy
    Properties:
      Description: Policy for read access to the data lake bucket 'unit-data-lake-zones-prod-01' with the bucket folder '/D-Curated-Data-Zone/Cleanse/'.
      ManagedPolicyName: DataLakeDZoneClsReadPolicy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O18" s="6" t="str">
        <f>IF($F18="X","'" &amp; +$F$2 &amp; "',","") &amp; IF($G18="X","'" &amp; +$G$2 &amp; "',","") &amp; IF($H18="X","'" &amp; +$H$2 &amp; "',","") &amp; IF($I18="X","'" &amp; +$I$2 &amp; "',","") &amp; IF($J18="X","'" &amp; +$J$2 &amp; "',","")</f>
        <v/>
      </c>
      <c r="P18" s="6">
        <f t="shared" si="2"/>
        <v>0</v>
      </c>
      <c r="Q18" s="6" t="str">
        <f t="shared" si="3"/>
        <v/>
      </c>
      <c r="R18" s="6"/>
      <c r="S18" s="6" t="str">
        <f t="shared" si="4"/>
        <v/>
      </c>
      <c r="T18" s="1" t="str">
        <f>"Policy for " &amp; +D18 &amp; " access to the data lake bucket '" &amp; +B18 &amp; "' with the bucket folder '" &amp; +C18 &amp; "'."</f>
        <v>Policy for read access to the data lake bucket 'unit-data-lake-zones-prod-01' with the bucket folder '/D-Curated-Data-Zone/Cleanse/'.</v>
      </c>
    </row>
    <row r="19" spans="1:20" ht="20" customHeight="1" x14ac:dyDescent="0.2">
      <c r="A19" s="2" t="s">
        <v>19</v>
      </c>
      <c r="B19" s="2" t="s">
        <v>36</v>
      </c>
      <c r="C19" s="2" t="s">
        <v>96</v>
      </c>
      <c r="D19" s="2" t="s">
        <v>139</v>
      </c>
      <c r="E19" s="2" t="s">
        <v>130</v>
      </c>
      <c r="F19" s="10"/>
      <c r="G19" s="10"/>
      <c r="H19" s="10"/>
      <c r="I19" s="10"/>
      <c r="J19" s="10"/>
      <c r="K19" s="10"/>
      <c r="L19" s="10"/>
      <c r="M19" s="6" t="str">
        <f>"  " &amp; +$E19 &amp; ":" &amp; "" &amp; "
    Type: AWS::IAM::Policy" &amp; "" &amp; "
    Properties:" &amp; "" &amp; "
      PolicyName: " &amp; +$E19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+$B19 &amp; "'" &amp; "" &amp; "
        - Effect: Allow" &amp; "" &amp; "
          Action: ['s3:PutObject','s3:GetObject','s3:DeleteObject']" &amp; "" &amp; "
          Resource: 'arn:aws:s3:::" &amp; +$B19 &amp; "" &amp; +$C19 &amp; "*'" &amp; "" &amp; "
      Groups: [" &amp; +$Q19 &amp; "]"</f>
        <v xml:space="preserve">  DataLakeDZoneClsWritePolicy:
    Type: AWS::IAM::Policy
    Properties:
      PolicyName: DataLakeDZoneClsWritePolicy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9" s="6" t="str">
        <f>"  " &amp; +$E19 &amp; ":" &amp; "" &amp; "
    Type: AWS::IAM::ManagedPolicy" &amp; "" &amp; "
    Properties:" &amp; "" &amp; "
      Description: " &amp; +$T19 &amp; "
      ManagedPolicyName: " &amp; +$E19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+$B19 &amp; "'" &amp; "" &amp; "
        - Effect: Allow" &amp; "" &amp; "
          Action: ['s3:PutObject','s3:GetObject','s3:DeleteObject']" &amp; "" &amp; "
          Resource: 'arn:aws:s3:::" &amp; +$B19 &amp; "" &amp; +$C19 &amp; "*'" &amp; "" &amp; "
      Groups: [" &amp; +$Q19 &amp; "]"</f>
        <v xml:space="preserve">  DataLakeDZoneClsWritePolicy:
    Type: AWS::IAM::ManagedPolicy
    Properties:
      Description: Policy for write access to the data lake bucket 'unit-data-lake-zones-prod-01' with the bucket folder '/D-Curated-Data-Zone/Cleanse/'.
      ManagedPolicyName: DataLakeDZoneClsWritePolicy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O19" s="6" t="str">
        <f>IF($F19="X","'" &amp; +$F$2 &amp; "',","") &amp; IF($G19="X","'" &amp; +$G$2 &amp; "',","") &amp; IF($H19="X","'" &amp; +$H$2 &amp; "',","") &amp; IF($I19="X","'" &amp; +$I$2 &amp; "',","") &amp; IF($J19="X","'" &amp; +$J$2 &amp; "',","")</f>
        <v/>
      </c>
      <c r="P19" s="6">
        <f t="shared" si="2"/>
        <v>0</v>
      </c>
      <c r="Q19" s="6" t="str">
        <f t="shared" si="3"/>
        <v/>
      </c>
      <c r="R19" s="6"/>
      <c r="S19" s="6" t="str">
        <f t="shared" si="4"/>
        <v/>
      </c>
      <c r="T19" s="1" t="str">
        <f>"Policy for " &amp; +D19 &amp; " access to the data lake bucket '" &amp; +B19 &amp; "' with the bucket folder '" &amp; +C19 &amp; "'."</f>
        <v>Policy for write access to the data lake bucket 'unit-data-lake-zones-prod-01' with the bucket folder '/D-Curated-Data-Zone/Cleanse/'.</v>
      </c>
    </row>
    <row r="20" spans="1:20" ht="20" customHeight="1" x14ac:dyDescent="0.2">
      <c r="A20" s="3" t="s">
        <v>22</v>
      </c>
      <c r="B20" s="2" t="s">
        <v>36</v>
      </c>
      <c r="C20" s="2" t="s">
        <v>97</v>
      </c>
      <c r="D20" s="2" t="s">
        <v>138</v>
      </c>
      <c r="E20" s="2" t="s">
        <v>131</v>
      </c>
      <c r="F20" s="10"/>
      <c r="G20" s="10"/>
      <c r="H20" s="10" t="s">
        <v>8</v>
      </c>
      <c r="I20" s="10" t="s">
        <v>8</v>
      </c>
      <c r="J20" s="10"/>
      <c r="K20" s="10"/>
      <c r="L20" s="10"/>
      <c r="M20" s="6" t="str">
        <f>"  " &amp; +$E20 &amp; ":" &amp; "" &amp; "
    Type: AWS::IAM::Policy" &amp; "" &amp; "
    Properties:" &amp; "" &amp; "
      PolicyName: " &amp; +$E20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+$B20 &amp; "'" &amp; "" &amp; "
        - Effect: Allow" &amp; "" &amp; "
          Action: ['s3:PutObject','s3:GetObject','s3:DeleteObject']" &amp; "" &amp; "
          Resource: 'arn:aws:s3:::" &amp; +$B20 &amp; "" &amp; +$C20 &amp; "*'" &amp; "" &amp; "
      Groups: [" &amp; +$Q20 &amp; "]"</f>
        <v xml:space="preserve">  DataLakeDZoneCoreReadPolicy:
    Type: AWS::IAM::Policy
    Properties:
      PolicyName: DataLakeDZoneCoreReadPolicy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N20" s="6" t="str">
        <f>"  " &amp; +$E20 &amp; ":" &amp; "" &amp; "
    Type: AWS::IAM::ManagedPolicy" &amp; "" &amp; "
    Properties:" &amp; "" &amp; "
      Description: " &amp; +$T20 &amp; "
      ManagedPolicyName: " &amp; +$E20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+$B20 &amp; "'" &amp; "" &amp; "
        - Effect: Allow" &amp; "" &amp; "
          Action: ['s3:PutObject','s3:GetObject','s3:DeleteObject']" &amp; "" &amp; "
          Resource: 'arn:aws:s3:::" &amp; +$B20 &amp; "" &amp; +$C20 &amp; "*'" &amp; "" &amp; "
      Groups: [" &amp; +$Q20 &amp; "]"</f>
        <v xml:space="preserve">  DataLakeDZoneCoreReadPolicy:
    Type: AWS::IAM::ManagedPolicy
    Properties:
      Description: Policy for read access to the data lake bucket 'unit-data-lake-zones-prod-01' with the bucket folder '/D-Curated-Data-Zone/Core/'.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O20" s="6" t="str">
        <f>IF($F20="X","'" &amp; +$F$2 &amp; "',","") &amp; IF($G20="X","'" &amp; +$G$2 &amp; "',","") &amp; IF($H20="X","'" &amp; +$H$2 &amp; "',","") &amp; IF($I20="X","'" &amp; +$I$2 &amp; "',","") &amp; IF($J20="X","'" &amp; +$J$2 &amp; "',","")</f>
        <v>'DataLakeScientistGroup','DataLakeAnalystGroup',</v>
      </c>
      <c r="P20" s="6">
        <f t="shared" si="2"/>
        <v>48</v>
      </c>
      <c r="Q20" s="6" t="str">
        <f t="shared" si="3"/>
        <v>'DataLakeScientistGroup','DataLakeAnalystGroup'</v>
      </c>
      <c r="R20" s="6"/>
      <c r="S20" s="6" t="str">
        <f t="shared" si="4"/>
        <v xml:space="preserve">  DataLakeDZoneCoreReadPolicy:
    Type: AWS::IAM::ManagedPolicy
    Properties:
      Description: Policy for read access to the data lake bucket 'unit-data-lake-zones-prod-01' with the bucket folder '/D-Curated-Data-Zone/Core/'.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T20" s="1" t="str">
        <f>"Policy for " &amp; +D20 &amp; " access to the data lake bucket '" &amp; +B20 &amp; "' with the bucket folder '" &amp; +C20 &amp; "'."</f>
        <v>Policy for read access to the data lake bucket 'unit-data-lake-zones-prod-01' with the bucket folder '/D-Curated-Data-Zone/Core/'.</v>
      </c>
    </row>
    <row r="21" spans="1:20" ht="20" customHeight="1" x14ac:dyDescent="0.2">
      <c r="A21" s="2" t="s">
        <v>19</v>
      </c>
      <c r="B21" s="2" t="s">
        <v>36</v>
      </c>
      <c r="C21" s="2" t="s">
        <v>97</v>
      </c>
      <c r="D21" s="2" t="s">
        <v>139</v>
      </c>
      <c r="E21" s="2" t="s">
        <v>132</v>
      </c>
      <c r="F21" s="10"/>
      <c r="G21" s="10"/>
      <c r="H21" s="10"/>
      <c r="I21" s="10"/>
      <c r="J21" s="10"/>
      <c r="K21" s="10"/>
      <c r="L21" s="10"/>
      <c r="M21" s="6" t="str">
        <f>"  " &amp; +$E21 &amp; ":" &amp; "" &amp; "
    Type: AWS::IAM::Policy" &amp; "" &amp; "
    Properties:" &amp; "" &amp; "
      PolicyName: " &amp; +$E21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+$B21 &amp; "'" &amp; "" &amp; "
        - Effect: Allow" &amp; "" &amp; "
          Action: ['s3:PutObject','s3:GetObject','s3:DeleteObject']" &amp; "" &amp; "
          Resource: 'arn:aws:s3:::" &amp; +$B21 &amp; "" &amp; +$C21 &amp; "*'" &amp; "" &amp; "
      Groups: [" &amp; +$Q21 &amp; "]"</f>
        <v xml:space="preserve">  DataLakeDZoneCoreWritePolicy:
    Type: AWS::IAM::Policy
    Properties:
      PolicyName: DataLakeDZoneCoreWritePolicy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N21" s="6" t="str">
        <f>"  " &amp; +$E21 &amp; ":" &amp; "" &amp; "
    Type: AWS::IAM::ManagedPolicy" &amp; "" &amp; "
    Properties:" &amp; "" &amp; "
      Description: " &amp; +$T21 &amp; "
      ManagedPolicyName: " &amp; +$E21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+$B21 &amp; "'" &amp; "" &amp; "
        - Effect: Allow" &amp; "" &amp; "
          Action: ['s3:PutObject','s3:GetObject','s3:DeleteObject']" &amp; "" &amp; "
          Resource: 'arn:aws:s3:::" &amp; +$B21 &amp; "" &amp; +$C21 &amp; "*'" &amp; "" &amp; "
      Groups: [" &amp; +$Q21 &amp; "]"</f>
        <v xml:space="preserve">  DataLakeDZoneCoreWritePolicy:
    Type: AWS::IAM::ManagedPolicy
    Properties:
      Description: Policy for write access to the data lake bucket 'unit-data-lake-zones-prod-01' with the bucket folder '/D-Curated-Data-Zone/Core/'.
      ManagedPolicyName: DataLakeDZoneCoreWritePolicy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O21" s="6" t="str">
        <f>IF($F21="X","'" &amp; +$F$2 &amp; "',","") &amp; IF($G21="X","'" &amp; +$G$2 &amp; "',","") &amp; IF($H21="X","'" &amp; +$H$2 &amp; "',","") &amp; IF($I21="X","'" &amp; +$I$2 &amp; "',","") &amp; IF($J21="X","'" &amp; +$J$2 &amp; "',","")</f>
        <v/>
      </c>
      <c r="P21" s="6">
        <f t="shared" si="2"/>
        <v>0</v>
      </c>
      <c r="Q21" s="6" t="str">
        <f t="shared" si="3"/>
        <v/>
      </c>
      <c r="R21" s="6"/>
      <c r="S21" s="6" t="str">
        <f t="shared" si="4"/>
        <v/>
      </c>
      <c r="T21" s="1" t="str">
        <f>"Policy for " &amp; +D21 &amp; " access to the data lake bucket '" &amp; +B21 &amp; "' with the bucket folder '" &amp; +C21 &amp; "'."</f>
        <v>Policy for write access to the data lake bucket 'unit-data-lake-zones-prod-01' with the bucket folder '/D-Curated-Data-Zone/Core/'.</v>
      </c>
    </row>
    <row r="22" spans="1:20" ht="20" customHeight="1" x14ac:dyDescent="0.2">
      <c r="A22" s="3" t="s">
        <v>23</v>
      </c>
      <c r="B22" s="2" t="s">
        <v>36</v>
      </c>
      <c r="C22" s="2" t="s">
        <v>98</v>
      </c>
      <c r="D22" s="2" t="s">
        <v>138</v>
      </c>
      <c r="E22" s="2" t="s">
        <v>133</v>
      </c>
      <c r="F22" s="10"/>
      <c r="G22" s="10"/>
      <c r="H22" s="10" t="s">
        <v>8</v>
      </c>
      <c r="I22" s="10" t="s">
        <v>8</v>
      </c>
      <c r="J22" s="10"/>
      <c r="K22" s="10"/>
      <c r="L22" s="10"/>
      <c r="M22" s="6" t="str">
        <f>"  " &amp; +$E22 &amp; ":" &amp; "" &amp; "
    Type: AWS::IAM::Policy" &amp; "" &amp; "
    Properties:" &amp; "" &amp; "
      PolicyName: " &amp; +$E22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+$B22 &amp; "'" &amp; "" &amp; "
        - Effect: Allow" &amp; "" &amp; "
          Action: ['s3:PutObject','s3:GetObject','s3:DeleteObject']" &amp; "" &amp; "
          Resource: 'arn:aws:s3:::" &amp; +$B22 &amp; "" &amp; +$C22 &amp; "*'" &amp; "" &amp; "
      Groups: [" &amp; +$Q22 &amp; "]"</f>
        <v xml:space="preserve">  DataLakeDZoneMartReadPolicy:
    Type: AWS::IAM::Policy
    Properties:
      PolicyName: DataLakeDZoneMartReadPolicy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N22" s="6" t="str">
        <f>"  " &amp; +$E22 &amp; ":" &amp; "" &amp; "
    Type: AWS::IAM::ManagedPolicy" &amp; "" &amp; "
    Properties:" &amp; "" &amp; "
      Description: " &amp; +$T22 &amp; "
      ManagedPolicyName: " &amp; +$E22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+$B22 &amp; "'" &amp; "" &amp; "
        - Effect: Allow" &amp; "" &amp; "
          Action: ['s3:PutObject','s3:GetObject','s3:DeleteObject']" &amp; "" &amp; "
          Resource: 'arn:aws:s3:::" &amp; +$B22 &amp; "" &amp; +$C22 &amp; "*'" &amp; "" &amp; "
      Groups: [" &amp; +$Q22 &amp; "]"</f>
        <v xml:space="preserve">  DataLakeDZoneMartReadPolicy:
    Type: AWS::IAM::ManagedPolicy
    Properties:
      Description: Policy for read access to the data lake bucket 'unit-data-lake-zones-prod-01' with the bucket folder '/D-Curated-Data-Zone/Mart/'.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O22" s="6" t="str">
        <f>IF($F22="X","'" &amp; +$F$2 &amp; "',","") &amp; IF($G22="X","'" &amp; +$G$2 &amp; "',","") &amp; IF($H22="X","'" &amp; +$H$2 &amp; "',","") &amp; IF($I22="X","'" &amp; +$I$2 &amp; "',","") &amp; IF($J22="X","'" &amp; +$J$2 &amp; "',","")</f>
        <v>'DataLakeScientistGroup','DataLakeAnalystGroup',</v>
      </c>
      <c r="P22" s="6">
        <f t="shared" si="2"/>
        <v>48</v>
      </c>
      <c r="Q22" s="6" t="str">
        <f t="shared" si="3"/>
        <v>'DataLakeScientistGroup','DataLakeAnalystGroup'</v>
      </c>
      <c r="R22" s="6"/>
      <c r="S22" s="6" t="str">
        <f t="shared" si="4"/>
        <v xml:space="preserve">  DataLakeDZoneMartReadPolicy:
    Type: AWS::IAM::ManagedPolicy
    Properties:
      Description: Policy for read access to the data lake bucket 'unit-data-lake-zones-prod-01' with the bucket folder '/D-Curated-Data-Zone/Mart/'.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T22" s="1" t="str">
        <f>"Policy for " &amp; +D22 &amp; " access to the data lake bucket '" &amp; +B22 &amp; "' with the bucket folder '" &amp; +C22 &amp; "'."</f>
        <v>Policy for read access to the data lake bucket 'unit-data-lake-zones-prod-01' with the bucket folder '/D-Curated-Data-Zone/Mart/'.</v>
      </c>
    </row>
    <row r="23" spans="1:20" ht="20" customHeight="1" x14ac:dyDescent="0.2">
      <c r="A23" s="2" t="s">
        <v>19</v>
      </c>
      <c r="B23" s="2" t="s">
        <v>36</v>
      </c>
      <c r="C23" s="2" t="s">
        <v>98</v>
      </c>
      <c r="D23" s="2" t="s">
        <v>139</v>
      </c>
      <c r="E23" s="2" t="s">
        <v>134</v>
      </c>
      <c r="F23" s="10"/>
      <c r="G23" s="10"/>
      <c r="H23" s="10"/>
      <c r="I23" s="10"/>
      <c r="J23" s="10"/>
      <c r="K23" s="10"/>
      <c r="L23" s="10"/>
      <c r="M23" s="6" t="str">
        <f>"  " &amp; +$E23 &amp; ":" &amp; "" &amp; "
    Type: AWS::IAM::Policy" &amp; "" &amp; "
    Properties:" &amp; "" &amp; "
      PolicyName: " &amp; +$E23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+$B23 &amp; "'" &amp; "" &amp; "
        - Effect: Allow" &amp; "" &amp; "
          Action: ['s3:PutObject','s3:GetObject','s3:DeleteObject']" &amp; "" &amp; "
          Resource: 'arn:aws:s3:::" &amp; +$B23 &amp; "" &amp; +$C23 &amp; "*'" &amp; "" &amp; "
      Groups: [" &amp; +$Q23 &amp; "]"</f>
        <v xml:space="preserve">  DataLakeDZoneMartWritePolicy:
    Type: AWS::IAM::Policy
    Properties:
      PolicyName: DataLakeDZoneMartWritePolicy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N23" s="6" t="str">
        <f>"  " &amp; +$E23 &amp; ":" &amp; "" &amp; "
    Type: AWS::IAM::ManagedPolicy" &amp; "" &amp; "
    Properties:" &amp; "" &amp; "
      Description: " &amp; +$T23 &amp; "
      ManagedPolicyName: " &amp; +$E23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+$B23 &amp; "'" &amp; "" &amp; "
        - Effect: Allow" &amp; "" &amp; "
          Action: ['s3:PutObject','s3:GetObject','s3:DeleteObject']" &amp; "" &amp; "
          Resource: 'arn:aws:s3:::" &amp; +$B23 &amp; "" &amp; +$C23 &amp; "*'" &amp; "" &amp; "
      Groups: [" &amp; +$Q23 &amp; "]"</f>
        <v xml:space="preserve">  DataLakeDZoneMartWritePolicy:
    Type: AWS::IAM::ManagedPolicy
    Properties:
      Description: Policy for write access to the data lake bucket 'unit-data-lake-zones-prod-01' with the bucket folder '/D-Curated-Data-Zone/Mart/'.
      ManagedPolicyName: DataLakeDZoneMartWritePolicy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O23" s="6" t="str">
        <f>IF($F23="X","'" &amp; +$F$2 &amp; "',","") &amp; IF($G23="X","'" &amp; +$G$2 &amp; "',","") &amp; IF($H23="X","'" &amp; +$H$2 &amp; "',","") &amp; IF($I23="X","'" &amp; +$I$2 &amp; "',","") &amp; IF($J23="X","'" &amp; +$J$2 &amp; "',","")</f>
        <v/>
      </c>
      <c r="P23" s="6">
        <f t="shared" si="2"/>
        <v>0</v>
      </c>
      <c r="Q23" s="6" t="str">
        <f t="shared" si="3"/>
        <v/>
      </c>
      <c r="R23" s="6"/>
      <c r="S23" s="6" t="str">
        <f t="shared" si="4"/>
        <v/>
      </c>
      <c r="T23" s="1" t="str">
        <f>"Policy for " &amp; +D23 &amp; " access to the data lake bucket '" &amp; +B23 &amp; "' with the bucket folder '" &amp; +C23 &amp; "'."</f>
        <v>Policy for write access to the data lake bucket 'unit-data-lake-zones-prod-01' with the bucket folder '/D-Curated-Data-Zone/Mart/'.</v>
      </c>
    </row>
    <row r="24" spans="1:20" ht="20" customHeight="1" x14ac:dyDescent="0.2">
      <c r="A24" s="3" t="s">
        <v>24</v>
      </c>
      <c r="B24" s="2" t="s">
        <v>36</v>
      </c>
      <c r="C24" s="2" t="s">
        <v>99</v>
      </c>
      <c r="D24" s="2" t="s">
        <v>138</v>
      </c>
      <c r="E24" s="2" t="s">
        <v>135</v>
      </c>
      <c r="F24" s="10"/>
      <c r="G24" s="10"/>
      <c r="H24" s="10"/>
      <c r="I24" s="10"/>
      <c r="J24" s="10"/>
      <c r="K24" s="10"/>
      <c r="L24" s="10"/>
      <c r="M24" s="6" t="str">
        <f>"  " &amp; +$E24 &amp; ":" &amp; "" &amp; "
    Type: AWS::IAM::Policy" &amp; "" &amp; "
    Properties:" &amp; "" &amp; "
      PolicyName: " &amp; +$E24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+$B24 &amp; "'" &amp; "" &amp; "
        - Effect: Allow" &amp; "" &amp; "
          Action: ['s3:PutObject','s3:GetObject','s3:DeleteObject']" &amp; "" &amp; "
          Resource: 'arn:aws:s3:::" &amp; +$B24 &amp; "" &amp; +$C24 &amp; "*'" &amp; "" &amp; "
      Groups: [" &amp; +$Q24 &amp; "]"</f>
        <v xml:space="preserve">  DataLakeDZoneExpReadPolicy:
    Type: AWS::IAM::Policy
    Properties:
      PolicyName: DataLakeDZoneExpReadPolicy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4" s="6" t="str">
        <f>"  " &amp; +$E24 &amp; ":" &amp; "" &amp; "
    Type: AWS::IAM::ManagedPolicy" &amp; "" &amp; "
    Properties:" &amp; "" &amp; "
      Description: " &amp; +$T24 &amp; "
      ManagedPolicyName: " &amp; +$E24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+$B24 &amp; "'" &amp; "" &amp; "
        - Effect: Allow" &amp; "" &amp; "
          Action: ['s3:PutObject','s3:GetObject','s3:DeleteObject']" &amp; "" &amp; "
          Resource: 'arn:aws:s3:::" &amp; +$B24 &amp; "" &amp; +$C24 &amp; "*'" &amp; "" &amp; "
      Groups: [" &amp; +$Q24 &amp; "]"</f>
        <v xml:space="preserve">  DataLakeDZoneExpReadPolicy:
    Type: AWS::IAM::ManagedPolicy
    Properties:
      Description: Policy for read access to the data lake bucket 'unit-data-lake-zones-prod-01' with the bucket folder '/D-Curated-Data-Zone/Export/'.
      ManagedPolicyName: DataLakeDZoneExpReadPolicy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O24" s="6" t="str">
        <f>IF($F24="X","'" &amp; +$F$2 &amp; "',","") &amp; IF($G24="X","'" &amp; +$G$2 &amp; "',","") &amp; IF($H24="X","'" &amp; +$H$2 &amp; "',","") &amp; IF($I24="X","'" &amp; +$I$2 &amp; "',","") &amp; IF($J24="X","'" &amp; +$J$2 &amp; "',","")</f>
        <v/>
      </c>
      <c r="P24" s="6">
        <f t="shared" si="2"/>
        <v>0</v>
      </c>
      <c r="Q24" s="6" t="str">
        <f t="shared" si="3"/>
        <v/>
      </c>
      <c r="R24" s="6"/>
      <c r="S24" s="6" t="str">
        <f t="shared" si="4"/>
        <v/>
      </c>
      <c r="T24" s="1" t="str">
        <f>"Policy for " &amp; +D24 &amp; " access to the data lake bucket '" &amp; +B24 &amp; "' with the bucket folder '" &amp; +C24 &amp; "'."</f>
        <v>Policy for read access to the data lake bucket 'unit-data-lake-zones-prod-01' with the bucket folder '/D-Curated-Data-Zone/Export/'.</v>
      </c>
    </row>
    <row r="25" spans="1:20" ht="20" customHeight="1" x14ac:dyDescent="0.2">
      <c r="A25" s="2" t="s">
        <v>19</v>
      </c>
      <c r="B25" s="2" t="s">
        <v>36</v>
      </c>
      <c r="C25" s="2" t="s">
        <v>99</v>
      </c>
      <c r="D25" s="2" t="s">
        <v>139</v>
      </c>
      <c r="E25" s="2" t="s">
        <v>136</v>
      </c>
      <c r="F25" s="10"/>
      <c r="G25" s="10"/>
      <c r="H25" s="10"/>
      <c r="I25" s="10"/>
      <c r="J25" s="10"/>
      <c r="K25" s="10"/>
      <c r="L25" s="10"/>
      <c r="M25" s="6" t="str">
        <f>"  " &amp; +$E25 &amp; ":" &amp; "" &amp; "
    Type: AWS::IAM::Policy" &amp; "" &amp; "
    Properties:" &amp; "" &amp; "
      PolicyName: " &amp; +$E25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+$B25 &amp; "'" &amp; "" &amp; "
        - Effect: Allow" &amp; "" &amp; "
          Action: ['s3:PutObject','s3:GetObject','s3:DeleteObject']" &amp; "" &amp; "
          Resource: 'arn:aws:s3:::" &amp; +$B25 &amp; "" &amp; +$C25 &amp; "*'" &amp; "" &amp; "
      Groups: [" &amp; +$Q25 &amp; "]"</f>
        <v xml:space="preserve">  DataLakeDZonExpWriteePolicy:
    Type: AWS::IAM::Policy
    Properties:
      PolicyName: DataLakeDZonExpWriteePolicy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5" s="6" t="str">
        <f>"  " &amp; +$E25 &amp; ":" &amp; "" &amp; "
    Type: AWS::IAM::ManagedPolicy" &amp; "" &amp; "
    Properties:" &amp; "" &amp; "
      Description: " &amp; +$T25 &amp; "
      ManagedPolicyName: " &amp; +$E25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+$B25 &amp; "'" &amp; "" &amp; "
        - Effect: Allow" &amp; "" &amp; "
          Action: ['s3:PutObject','s3:GetObject','s3:DeleteObject']" &amp; "" &amp; "
          Resource: 'arn:aws:s3:::" &amp; +$B25 &amp; "" &amp; +$C25 &amp; "*'" &amp; "" &amp; "
      Groups: [" &amp; +$Q25 &amp; "]"</f>
        <v xml:space="preserve">  DataLakeDZonExpWriteePolicy:
    Type: AWS::IAM::ManagedPolicy
    Properties:
      Description: Policy for write access to the data lake bucket 'unit-data-lake-zones-prod-01' with the bucket folder '/D-Curated-Data-Zone/Export/'.
      ManagedPolicyName: DataLakeDZonExpWriteePolicy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O25" s="6" t="str">
        <f>IF($F25="X","'" &amp; +$F$2 &amp; "',","") &amp; IF($G25="X","'" &amp; +$G$2 &amp; "',","") &amp; IF($H25="X","'" &amp; +$H$2 &amp; "',","") &amp; IF($I25="X","'" &amp; +$I$2 &amp; "',","") &amp; IF($J25="X","'" &amp; +$J$2 &amp; "',","")</f>
        <v/>
      </c>
      <c r="P25" s="6">
        <f t="shared" si="2"/>
        <v>0</v>
      </c>
      <c r="Q25" s="6" t="str">
        <f t="shared" si="3"/>
        <v/>
      </c>
      <c r="R25" s="6"/>
      <c r="S25" s="6" t="str">
        <f t="shared" si="4"/>
        <v/>
      </c>
      <c r="T25" s="1" t="str">
        <f>"Policy for " &amp; +D25 &amp; " access to the data lake bucket '" &amp; +B25 &amp; "' with the bucket folder '" &amp; +C25 &amp; "'."</f>
        <v>Policy for write access to the data lake bucket 'unit-data-lake-zones-prod-01' with the bucket folder '/D-Curated-Data-Zone/Export/'.</v>
      </c>
    </row>
    <row r="26" spans="1:20" ht="20" customHeight="1" x14ac:dyDescent="0.2">
      <c r="A26" s="3" t="s">
        <v>25</v>
      </c>
      <c r="B26" s="2" t="s">
        <v>36</v>
      </c>
      <c r="C26" s="2" t="s">
        <v>100</v>
      </c>
      <c r="D26" s="2" t="s">
        <v>138</v>
      </c>
      <c r="E26" s="2" t="s">
        <v>137</v>
      </c>
      <c r="F26" s="10"/>
      <c r="G26" s="10"/>
      <c r="H26" s="10"/>
      <c r="I26" s="10"/>
      <c r="J26" s="10"/>
      <c r="K26" s="10"/>
      <c r="L26" s="10"/>
      <c r="M26" s="6" t="str">
        <f>"  " &amp; +$E26 &amp; ":" &amp; "" &amp; "
    Type: AWS::IAM::Policy" &amp; "" &amp; "
    Properties:" &amp; "" &amp; "
      PolicyName: " &amp; +$E26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+$B26 &amp; "'" &amp; "" &amp; "
        - Effect: Allow" &amp; "" &amp; "
          Action: ['s3:PutObject','s3:GetObject','s3:DeleteObject']" &amp; "" &amp; "
          Resource: 'arn:aws:s3:::" &amp; +$B26 &amp; "" &amp; +$C26 &amp; "*'" &amp; "" &amp; "
      Groups: [" &amp; +$Q26 &amp; "]"</f>
        <v xml:space="preserve">  DataLakeDZoneTransReadPolicy:
    Type: AWS::IAM::Policy
    Properties:
      PolicyName: DataLakeDZoneTransReadPolicy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6" s="6" t="str">
        <f>"  " &amp; +$E26 &amp; ":" &amp; "" &amp; "
    Type: AWS::IAM::ManagedPolicy" &amp; "" &amp; "
    Properties:" &amp; "" &amp; "
      Description: " &amp; +$T26 &amp; "
      ManagedPolicyName: " &amp; +$E26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+$B26 &amp; "'" &amp; "" &amp; "
        - Effect: Allow" &amp; "" &amp; "
          Action: ['s3:PutObject','s3:GetObject','s3:DeleteObject']" &amp; "" &amp; "
          Resource: 'arn:aws:s3:::" &amp; +$B26 &amp; "" &amp; +$C26 &amp; "*'" &amp; "" &amp; "
      Groups: [" &amp; +$Q26 &amp; "]"</f>
        <v xml:space="preserve">  DataLakeDZoneTransReadPolicy:
    Type: AWS::IAM::ManagedPolicy
    Properties:
      Description: Policy for read access to the data lake bucket 'unit-data-lake-zones-prod-01' with the bucket folder '/D-Curated-Data-Zone/Transfer/'.
      ManagedPolicyName: DataLakeDZoneTransReadPolicy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O26" s="6" t="str">
        <f>IF($F26="X","'" &amp; +$F$2 &amp; "',","") &amp; IF($G26="X","'" &amp; +$G$2 &amp; "',","") &amp; IF($H26="X","'" &amp; +$H$2 &amp; "',","") &amp; IF($I26="X","'" &amp; +$I$2 &amp; "',","") &amp; IF($J26="X","'" &amp; +$J$2 &amp; "',","")</f>
        <v/>
      </c>
      <c r="P26" s="6">
        <f t="shared" si="2"/>
        <v>0</v>
      </c>
      <c r="Q26" s="6" t="str">
        <f t="shared" si="3"/>
        <v/>
      </c>
      <c r="R26" s="6"/>
      <c r="S26" s="6" t="str">
        <f t="shared" si="4"/>
        <v/>
      </c>
      <c r="T26" s="1" t="str">
        <f>"Policy for " &amp; +D26 &amp; " access to the data lake bucket '" &amp; +B26 &amp; "' with the bucket folder '" &amp; +C26 &amp; "'."</f>
        <v>Policy for read access to the data lake bucket 'unit-data-lake-zones-prod-01' with the bucket folder '/D-Curated-Data-Zone/Transfer/'.</v>
      </c>
    </row>
    <row r="27" spans="1:20" ht="20" customHeight="1" x14ac:dyDescent="0.2">
      <c r="A27" s="2" t="s">
        <v>18</v>
      </c>
      <c r="B27" s="2" t="s">
        <v>36</v>
      </c>
      <c r="C27" s="2" t="s">
        <v>100</v>
      </c>
      <c r="D27" s="2" t="s">
        <v>139</v>
      </c>
      <c r="E27" s="2" t="s">
        <v>27</v>
      </c>
      <c r="F27" s="10"/>
      <c r="G27" s="10"/>
      <c r="H27" s="10"/>
      <c r="I27" s="10"/>
      <c r="J27" s="10"/>
      <c r="K27" s="10"/>
      <c r="L27" s="10"/>
      <c r="M27" s="6" t="str">
        <f>"  " &amp; +$E27 &amp; ":" &amp; "" &amp; "
    Type: AWS::IAM::Policy" &amp; "" &amp; "
    Properties:" &amp; "" &amp; "
      PolicyName: " &amp; +$E27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+$B27 &amp; "'" &amp; "" &amp; "
        - Effect: Allow" &amp; "" &amp; "
          Action: ['s3:PutObject','s3:GetObject','s3:DeleteObject']" &amp; "" &amp; "
          Resource: 'arn:aws:s3:::" &amp; +$B27 &amp; "" &amp; +$C27 &amp; "*'" &amp; "" &amp; "
      Groups: [" &amp; +$Q27 &amp; "]"</f>
        <v xml:space="preserve">  DataLakeDZonePolicyTransWrite:
    Type: AWS::IAM::Policy
    Properties:
      PolicyName: DataLakeDZonePolicyTransWrite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7" s="6" t="str">
        <f>"  " &amp; +$E27 &amp; ":" &amp; "" &amp; "
    Type: AWS::IAM::ManagedPolicy" &amp; "" &amp; "
    Properties:" &amp; "" &amp; "
      Description: " &amp; +$T27 &amp; "
      ManagedPolicyName: " &amp; +$E27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+$B27 &amp; "'" &amp; "" &amp; "
        - Effect: Allow" &amp; "" &amp; "
          Action: ['s3:PutObject','s3:GetObject','s3:DeleteObject']" &amp; "" &amp; "
          Resource: 'arn:aws:s3:::" &amp; +$B27 &amp; "" &amp; +$C27 &amp; "*'" &amp; "" &amp; "
      Groups: [" &amp; +$Q27 &amp; "]"</f>
        <v xml:space="preserve">  DataLakeDZonePolicyTransWrite:
    Type: AWS::IAM::ManagedPolicy
    Properties:
      Description: Policy for write access to the data lake bucket 'unit-data-lake-zones-prod-01' with the bucket folder '/D-Curated-Data-Zone/Transfer/'.
      ManagedPolicyName: DataLakeDZonePolicyTransWrite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O27" s="6" t="str">
        <f>IF($F27="X","'" &amp; +$F$2 &amp; "',","") &amp; IF($G27="X","'" &amp; +$G$2 &amp; "',","") &amp; IF($H27="X","'" &amp; +$H$2 &amp; "',","") &amp; IF($I27="X","'" &amp; +$I$2 &amp; "',","") &amp; IF($J27="X","'" &amp; +$J$2 &amp; "',","")</f>
        <v/>
      </c>
      <c r="P27" s="6">
        <f t="shared" si="2"/>
        <v>0</v>
      </c>
      <c r="Q27" s="6" t="str">
        <f t="shared" si="3"/>
        <v/>
      </c>
      <c r="R27" s="6"/>
      <c r="S27" s="6" t="str">
        <f t="shared" si="4"/>
        <v/>
      </c>
      <c r="T27" s="1" t="str">
        <f>"Policy for " &amp; +D27 &amp; " access to the data lake bucket '" &amp; +B27 &amp; "' with the bucket folder '" &amp; +C27 &amp; "'."</f>
        <v>Policy for write access to the data lake bucket 'unit-data-lake-zones-prod-01' with the bucket folder '/D-Curated-Data-Zone/Transfer/'.</v>
      </c>
    </row>
    <row r="28" spans="1:20" ht="20" customHeight="1" x14ac:dyDescent="0.2">
      <c r="A28" s="2" t="s">
        <v>3</v>
      </c>
      <c r="B28" s="2" t="s">
        <v>36</v>
      </c>
      <c r="C28" s="2" t="s">
        <v>101</v>
      </c>
      <c r="D28" s="2" t="s">
        <v>138</v>
      </c>
      <c r="E28" s="2" t="s">
        <v>28</v>
      </c>
      <c r="F28" s="10"/>
      <c r="G28" s="10"/>
      <c r="H28" s="10" t="s">
        <v>8</v>
      </c>
      <c r="I28" s="10" t="s">
        <v>8</v>
      </c>
      <c r="J28" s="10"/>
      <c r="K28" s="10"/>
      <c r="L28" s="10"/>
      <c r="M28" s="6" t="str">
        <f>"  " &amp; +$E28 &amp; ":" &amp; "" &amp; "
    Type: AWS::IAM::Policy" &amp; "" &amp; "
    Properties:" &amp; "" &amp; "
      PolicyName: " &amp; +$E28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+$B28 &amp; "'" &amp; "" &amp; "
        - Effect: Allow" &amp; "" &amp; "
          Action: ['s3:PutObject','s3:GetObject','s3:DeleteObject']" &amp; "" &amp; "
          Resource: 'arn:aws:s3:::" &amp; +$B28 &amp; "" &amp; +$C28 &amp; "*'" &amp; "" &amp; "
      Groups: [" &amp; +$Q28 &amp; "]"</f>
        <v xml:space="preserve">  DataLakeEZonePolicyRead:
    Type: AWS::IAM::Policy
    Properties:
      PolicyName: DataLakeEZonePolicyRead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8" s="6" t="str">
        <f>"  " &amp; +$E28 &amp; ":" &amp; "" &amp; "
    Type: AWS::IAM::ManagedPolicy" &amp; "" &amp; "
    Properties:" &amp; "" &amp; "
      Description: " &amp; +$T28 &amp; "
      ManagedPolicyName: " &amp; +$E28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+$B28 &amp; "'" &amp; "" &amp; "
        - Effect: Allow" &amp; "" &amp; "
          Action: ['s3:PutObject','s3:GetObject','s3:DeleteObject']" &amp; "" &amp; "
          Resource: 'arn:aws:s3:::" &amp; +$B28 &amp; "" &amp; +$C28 &amp; "*'" &amp; "" &amp; "
      Groups: [" &amp; +$Q28 &amp; "]"</f>
        <v xml:space="preserve">  DataLakeEZonePolicyRead:
    Type: AWS::IAM::ManagedPolicy
    Properties:
      Description: Policy for read access to the data lake bucket 'unit-data-lake-zones-prod-01' with the bucket folder '/E-Sandbox-Zone/'.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O28" s="6" t="str">
        <f>IF($F28="X","'" &amp; +$F$2 &amp; "',","") &amp; IF($G28="X","'" &amp; +$G$2 &amp; "',","") &amp; IF($H28="X","'" &amp; +$H$2 &amp; "',","") &amp; IF($I28="X","'" &amp; +$I$2 &amp; "',","") &amp; IF($J28="X","'" &amp; +$J$2 &amp; "',","")</f>
        <v>'DataLakeScientistGroup','DataLakeAnalystGroup',</v>
      </c>
      <c r="P28" s="6">
        <f t="shared" si="2"/>
        <v>48</v>
      </c>
      <c r="Q28" s="6" t="str">
        <f t="shared" si="3"/>
        <v>'DataLakeScientistGroup','DataLakeAnalystGroup'</v>
      </c>
      <c r="R28" s="6"/>
      <c r="S28" s="6" t="str">
        <f t="shared" si="4"/>
        <v xml:space="preserve">  DataLakeEZonePolicyRead:
    Type: AWS::IAM::ManagedPolicy
    Properties:
      Description: Policy for read access to the data lake bucket 'unit-data-lake-zones-prod-01' with the bucket folder '/E-Sandbox-Zone/'.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8" s="1" t="str">
        <f>"Policy for " &amp; +D28 &amp; " access to the data lake bucket '" &amp; +B28 &amp; "' with the bucket folder '" &amp; +C28 &amp; "'."</f>
        <v>Policy for read access to the data lake bucket 'unit-data-lake-zones-prod-01' with the bucket folder '/E-Sandbox-Zone/'.</v>
      </c>
    </row>
    <row r="29" spans="1:20" ht="20" customHeight="1" x14ac:dyDescent="0.2">
      <c r="A29" s="2" t="s">
        <v>18</v>
      </c>
      <c r="B29" s="2" t="s">
        <v>36</v>
      </c>
      <c r="C29" s="2" t="s">
        <v>101</v>
      </c>
      <c r="D29" s="2" t="s">
        <v>139</v>
      </c>
      <c r="E29" s="2" t="s">
        <v>29</v>
      </c>
      <c r="F29" s="10"/>
      <c r="G29" s="10"/>
      <c r="H29" s="10" t="s">
        <v>8</v>
      </c>
      <c r="I29" s="10" t="s">
        <v>8</v>
      </c>
      <c r="J29" s="10"/>
      <c r="K29" s="10"/>
      <c r="L29" s="10"/>
      <c r="M29" s="6" t="str">
        <f>"  " &amp; +$E29 &amp; ":" &amp; "" &amp; "
    Type: AWS::IAM::Policy" &amp; "" &amp; "
    Properties:" &amp; "" &amp; "
      PolicyName: " &amp; +$E29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+$B29 &amp; "'" &amp; "" &amp; "
        - Effect: Allow" &amp; "" &amp; "
          Action: ['s3:PutObject','s3:GetObject','s3:DeleteObject']" &amp; "" &amp; "
          Resource: 'arn:aws:s3:::" &amp; +$B29 &amp; "" &amp; +$C29 &amp; "*'" &amp; "" &amp; "
      Groups: [" &amp; +$Q29 &amp; "]"</f>
        <v xml:space="preserve">  DataLakeEZonePolicyWrite:
    Type: AWS::IAM::Policy
    Properties:
      PolicyName: DataLakeEZonePolicyWrite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9" s="6" t="str">
        <f>"  " &amp; +$E29 &amp; ":" &amp; "" &amp; "
    Type: AWS::IAM::ManagedPolicy" &amp; "" &amp; "
    Properties:" &amp; "" &amp; "
      Description: " &amp; +$T29 &amp; "
      ManagedPolicyName: " &amp; +$E29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+$B29 &amp; "'" &amp; "" &amp; "
        - Effect: Allow" &amp; "" &amp; "
          Action: ['s3:PutObject','s3:GetObject','s3:DeleteObject']" &amp; "" &amp; "
          Resource: 'arn:aws:s3:::" &amp; +$B29 &amp; "" &amp; +$C29 &amp; "*'" &amp; "" &amp; "
      Groups: [" &amp; +$Q29 &amp; "]"</f>
        <v xml:space="preserve">  DataLakeEZonePolicyWrite:
    Type: AWS::IAM::ManagedPolicy
    Properties:
      Description: Policy for write access to the data lake bucket 'unit-data-lake-zones-prod-01' with the bucket folder '/E-Sandbox-Zone/'.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O29" s="6" t="str">
        <f>IF($F29="X","'" &amp; +$F$2 &amp; "',","") &amp; IF($G29="X","'" &amp; +$G$2 &amp; "',","") &amp; IF($H29="X","'" &amp; +$H$2 &amp; "',","") &amp; IF($I29="X","'" &amp; +$I$2 &amp; "',","") &amp; IF($J29="X","'" &amp; +$J$2 &amp; "',","")</f>
        <v>'DataLakeScientistGroup','DataLakeAnalystGroup',</v>
      </c>
      <c r="P29" s="6">
        <f t="shared" si="2"/>
        <v>48</v>
      </c>
      <c r="Q29" s="6" t="str">
        <f t="shared" si="3"/>
        <v>'DataLakeScientistGroup','DataLakeAnalystGroup'</v>
      </c>
      <c r="R29" s="6"/>
      <c r="S29" s="6" t="str">
        <f t="shared" si="4"/>
        <v xml:space="preserve">  DataLakeEZonePolicyWrite:
    Type: AWS::IAM::ManagedPolicy
    Properties:
      Description: Policy for write access to the data lake bucket 'unit-data-lake-zones-prod-01' with the bucket folder '/E-Sandbox-Zone/'.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9" s="1" t="str">
        <f>"Policy for " &amp; +D29 &amp; " access to the data lake bucket '" &amp; +B29 &amp; "' with the bucket folder '" &amp; +C29 &amp; "'."</f>
        <v>Policy for write access to the data lake bucket 'unit-data-lake-zones-prod-01' with the bucket folder '/E-Sandbox-Zone/'.</v>
      </c>
    </row>
    <row r="30" spans="1:20" ht="20" customHeight="1" x14ac:dyDescent="0.2">
      <c r="A30" s="2" t="s">
        <v>4</v>
      </c>
      <c r="B30" s="2" t="s">
        <v>36</v>
      </c>
      <c r="C30" s="2" t="s">
        <v>102</v>
      </c>
      <c r="D30" s="2" t="s">
        <v>138</v>
      </c>
      <c r="E30" s="2" t="s">
        <v>30</v>
      </c>
      <c r="F30" s="10"/>
      <c r="G30" s="10"/>
      <c r="H30" s="10" t="s">
        <v>8</v>
      </c>
      <c r="I30" s="10" t="s">
        <v>8</v>
      </c>
      <c r="J30" s="10"/>
      <c r="K30" s="10"/>
      <c r="L30" s="10"/>
      <c r="M30" s="6" t="str">
        <f>"  " &amp; +$E30 &amp; ":" &amp; "" &amp; "
    Type: AWS::IAM::Policy" &amp; "" &amp; "
    Properties:" &amp; "" &amp; "
      PolicyName: " &amp; +$E30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+$B30 &amp; "'" &amp; "" &amp; "
        - Effect: Allow" &amp; "" &amp; "
          Action: ['s3:PutObject','s3:GetObject','s3:DeleteObject']" &amp; "" &amp; "
          Resource: 'arn:aws:s3:::" &amp; +$B30 &amp; "" &amp; +$C30 &amp; "*'" &amp; "" &amp; "
      Groups: [" &amp; +$Q30 &amp; "]"</f>
        <v xml:space="preserve">  DataLakeFZonePolicyRead:
    Type: AWS::IAM::Policy
    Properties:
      PolicyName: DataLakeFZonePolicyRead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N30" s="6" t="str">
        <f>"  " &amp; +$E30 &amp; ":" &amp; "" &amp; "
    Type: AWS::IAM::ManagedPolicy" &amp; "" &amp; "
    Properties:" &amp; "" &amp; "
      Description: " &amp; +$T30 &amp; "
      ManagedPolicyName: " &amp; +$E30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+$B30 &amp; "'" &amp; "" &amp; "
        - Effect: Allow" &amp; "" &amp; "
          Action: ['s3:PutObject','s3:GetObject','s3:DeleteObject']" &amp; "" &amp; "
          Resource: 'arn:aws:s3:::" &amp; +$B30 &amp; "" &amp; +$C30 &amp; "*'" &amp; "" &amp; "
      Groups: [" &amp; +$Q30 &amp; "]"</f>
        <v xml:space="preserve">  DataLakeFZonePolicyRead:
    Type: AWS::IAM::ManagedPolicy
    Properties:
      Description: Policy for read access to the data lake bucket 'unit-data-lake-zones-prod-01' with the bucket folder '/F-Log-Zone/'.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O30" s="6" t="str">
        <f>IF($F30="X","'" &amp; +$F$2 &amp; "',","") &amp; IF($G30="X","'" &amp; +$G$2 &amp; "',","") &amp; IF($H30="X","'" &amp; +$H$2 &amp; "',","") &amp; IF($I30="X","'" &amp; +$I$2 &amp; "',","") &amp; IF($J30="X","'" &amp; +$J$2 &amp; "',","")</f>
        <v>'DataLakeScientistGroup','DataLakeAnalystGroup',</v>
      </c>
      <c r="P30" s="6">
        <f t="shared" si="2"/>
        <v>48</v>
      </c>
      <c r="Q30" s="6" t="str">
        <f t="shared" si="3"/>
        <v>'DataLakeScientistGroup','DataLakeAnalystGroup'</v>
      </c>
      <c r="R30" s="6"/>
      <c r="S30" s="6" t="str">
        <f t="shared" si="4"/>
        <v xml:space="preserve">  DataLakeFZonePolicyRead:
    Type: AWS::IAM::ManagedPolicy
    Properties:
      Description: Policy for read access to the data lake bucket 'unit-data-lake-zones-prod-01' with the bucket folder '/F-Log-Zone/'.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T30" s="1" t="str">
        <f>"Policy for " &amp; +D30 &amp; " access to the data lake bucket '" &amp; +B30 &amp; "' with the bucket folder '" &amp; +C30 &amp; "'."</f>
        <v>Policy for read access to the data lake bucket 'unit-data-lake-zones-prod-01' with the bucket folder '/F-Log-Zone/'.</v>
      </c>
    </row>
    <row r="31" spans="1:20" ht="20" customHeight="1" x14ac:dyDescent="0.2">
      <c r="A31" s="2" t="s">
        <v>18</v>
      </c>
      <c r="B31" s="2" t="s">
        <v>36</v>
      </c>
      <c r="C31" s="2" t="s">
        <v>102</v>
      </c>
      <c r="D31" s="2" t="s">
        <v>139</v>
      </c>
      <c r="E31" s="2" t="s">
        <v>31</v>
      </c>
      <c r="F31" s="10"/>
      <c r="G31" s="10"/>
      <c r="H31" s="10"/>
      <c r="I31" s="10"/>
      <c r="J31" s="10"/>
      <c r="K31" s="10"/>
      <c r="L31" s="10"/>
      <c r="M31" s="6" t="str">
        <f>"  " &amp; +$E31 &amp; ":" &amp; "" &amp; "
    Type: AWS::IAM::Policy" &amp; "" &amp; "
    Properties:" &amp; "" &amp; "
      PolicyName: " &amp; +$E31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+$B31 &amp; "'" &amp; "" &amp; "
        - Effect: Allow" &amp; "" &amp; "
          Action: ['s3:PutObject','s3:GetObject','s3:DeleteObject']" &amp; "" &amp; "
          Resource: 'arn:aws:s3:::" &amp; +$B31 &amp; "" &amp; +$C31 &amp; "*'" &amp; "" &amp; "
      Groups: [" &amp; +$Q31 &amp; "]"</f>
        <v xml:space="preserve">  DataLakeFZonePolicyWrite:
    Type: AWS::IAM::Policy
    Properties:
      PolicyName: DataLakeFZonePolicyWrite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N31" s="6" t="str">
        <f>"  " &amp; +$E31 &amp; ":" &amp; "" &amp; "
    Type: AWS::IAM::ManagedPolicy" &amp; "" &amp; "
    Properties:" &amp; "" &amp; "
      Description: " &amp; +$T31 &amp; "
      ManagedPolicyName: " &amp; +$E31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+$B31 &amp; "'" &amp; "" &amp; "
        - Effect: Allow" &amp; "" &amp; "
          Action: ['s3:PutObject','s3:GetObject','s3:DeleteObject']" &amp; "" &amp; "
          Resource: 'arn:aws:s3:::" &amp; +$B31 &amp; "" &amp; +$C31 &amp; "*'" &amp; "" &amp; "
      Groups: [" &amp; +$Q31 &amp; "]"</f>
        <v xml:space="preserve">  DataLakeFZonePolicyWrite:
    Type: AWS::IAM::ManagedPolicy
    Properties:
      Description: Policy for write access to the data lake bucket 'unit-data-lake-zones-prod-01' with the bucket folder '/F-Log-Zone/'.
      ManagedPolicyName: DataLakeFZonePolicyWrite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O31" s="6" t="str">
        <f>IF($F31="X","'" &amp; +$F$2 &amp; "',","") &amp; IF($G31="X","'" &amp; +$G$2 &amp; "',","") &amp; IF($H31="X","'" &amp; +$H$2 &amp; "',","") &amp; IF($I31="X","'" &amp; +$I$2 &amp; "',","") &amp; IF($J31="X","'" &amp; +$J$2 &amp; "',","")</f>
        <v/>
      </c>
      <c r="P31" s="6">
        <f t="shared" si="2"/>
        <v>0</v>
      </c>
      <c r="Q31" s="6" t="str">
        <f t="shared" si="3"/>
        <v/>
      </c>
      <c r="R31" s="6"/>
      <c r="S31" s="6" t="str">
        <f t="shared" si="4"/>
        <v/>
      </c>
      <c r="T31" s="1" t="str">
        <f>"Policy for " &amp; +D31 &amp; " access to the data lake bucket '" &amp; +B31 &amp; "' with the bucket folder '" &amp; +C31 &amp; "'."</f>
        <v>Policy for write access to the data lake bucket 'unit-data-lake-zones-prod-01' with the bucket folder '/F-Log-Zone/'.</v>
      </c>
    </row>
    <row r="32" spans="1:20" ht="20" customHeight="1" x14ac:dyDescent="0.2">
      <c r="A32" s="2" t="s">
        <v>5</v>
      </c>
      <c r="B32" s="2" t="s">
        <v>36</v>
      </c>
      <c r="C32" s="2" t="s">
        <v>103</v>
      </c>
      <c r="D32" s="2" t="s">
        <v>138</v>
      </c>
      <c r="E32" s="2" t="s">
        <v>32</v>
      </c>
      <c r="F32" s="10"/>
      <c r="G32" s="10"/>
      <c r="H32" s="10" t="s">
        <v>8</v>
      </c>
      <c r="I32" s="10" t="s">
        <v>8</v>
      </c>
      <c r="J32" s="10"/>
      <c r="K32" s="10"/>
      <c r="L32" s="10"/>
      <c r="M32" s="6" t="str">
        <f>"  " &amp; +$E32 &amp; ":" &amp; "" &amp; "
    Type: AWS::IAM::Policy" &amp; "" &amp; "
    Properties:" &amp; "" &amp; "
      PolicyName: " &amp; +$E32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+$B32 &amp; "'" &amp; "" &amp; "
        - Effect: Allow" &amp; "" &amp; "
          Action: ['s3:PutObject','s3:GetObject','s3:DeleteObject']" &amp; "" &amp; "
          Resource: 'arn:aws:s3:::" &amp; +$B32 &amp; "" &amp; +$C32 &amp; "*'" &amp; "" &amp; "
      Groups: [" &amp; +$Q32 &amp; "]"</f>
        <v xml:space="preserve">  DataLakeGZonePolicyRead:
    Type: AWS::IAM::Policy
    Properties:
      PolicyName: DataLakeGZonePolicyRead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N32" s="6" t="str">
        <f>"  " &amp; +$E32 &amp; ":" &amp; "" &amp; "
    Type: AWS::IAM::ManagedPolicy" &amp; "" &amp; "
    Properties:" &amp; "" &amp; "
      Description: " &amp; +$T32 &amp; "
      ManagedPolicyName: " &amp; +$E32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+$B32 &amp; "'" &amp; "" &amp; "
        - Effect: Allow" &amp; "" &amp; "
          Action: ['s3:PutObject','s3:GetObject','s3:DeleteObject']" &amp; "" &amp; "
          Resource: 'arn:aws:s3:::" &amp; +$B32 &amp; "" &amp; +$C32 &amp; "*'" &amp; "" &amp; "
      Groups: [" &amp; +$Q32 &amp; "]"</f>
        <v xml:space="preserve">  DataLakeGZonePolicyRead:
    Type: AWS::IAM::ManagedPolicy
    Properties:
      Description: Policy for read access to the data lake bucket 'unit-data-lake-zones-prod-01' with the bucket folder '/G-Archive-Data-Zone/'.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O32" s="6" t="str">
        <f>IF($F32="X","'" &amp; +$F$2 &amp; "',","") &amp; IF($G32="X","'" &amp; +$G$2 &amp; "',","") &amp; IF($H32="X","'" &amp; +$H$2 &amp; "',","") &amp; IF($I32="X","'" &amp; +$I$2 &amp; "',","") &amp; IF($J32="X","'" &amp; +$J$2 &amp; "',","")</f>
        <v>'DataLakeScientistGroup','DataLakeAnalystGroup',</v>
      </c>
      <c r="P32" s="6">
        <f t="shared" si="2"/>
        <v>48</v>
      </c>
      <c r="Q32" s="6" t="str">
        <f t="shared" si="3"/>
        <v>'DataLakeScientistGroup','DataLakeAnalystGroup'</v>
      </c>
      <c r="R32" s="6"/>
      <c r="S32" s="6" t="str">
        <f t="shared" si="4"/>
        <v xml:space="preserve">  DataLakeGZonePolicyRead:
    Type: AWS::IAM::ManagedPolicy
    Properties:
      Description: Policy for read access to the data lake bucket 'unit-data-lake-zones-prod-01' with the bucket folder '/G-Archive-Data-Zone/'.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T32" s="1" t="str">
        <f>"Policy for " &amp; +D32 &amp; " access to the data lake bucket '" &amp; +B32 &amp; "' with the bucket folder '" &amp; +C32 &amp; "'."</f>
        <v>Policy for read access to the data lake bucket 'unit-data-lake-zones-prod-01' with the bucket folder '/G-Archive-Data-Zone/'.</v>
      </c>
    </row>
    <row r="33" spans="1:20" ht="20" customHeight="1" x14ac:dyDescent="0.2">
      <c r="A33" s="2" t="s">
        <v>18</v>
      </c>
      <c r="B33" s="2" t="s">
        <v>36</v>
      </c>
      <c r="C33" s="2" t="s">
        <v>103</v>
      </c>
      <c r="D33" s="2" t="s">
        <v>139</v>
      </c>
      <c r="E33" s="2" t="s">
        <v>33</v>
      </c>
      <c r="F33" s="10"/>
      <c r="G33" s="10"/>
      <c r="H33" s="10"/>
      <c r="I33" s="10"/>
      <c r="J33" s="10"/>
      <c r="K33" s="10"/>
      <c r="L33" s="10"/>
      <c r="M33" s="6" t="str">
        <f>"  " &amp; +$E33 &amp; ":" &amp; "" &amp; "
    Type: AWS::IAM::Policy" &amp; "" &amp; "
    Properties:" &amp; "" &amp; "
      PolicyName: " &amp; +$E33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+$B33 &amp; "'" &amp; "" &amp; "
        - Effect: Allow" &amp; "" &amp; "
          Action: ['s3:PutObject','s3:GetObject','s3:DeleteObject']" &amp; "" &amp; "
          Resource: 'arn:aws:s3:::" &amp; +$B33 &amp; "" &amp; +$C33 &amp; "*'" &amp; "" &amp; "
      Groups: [" &amp; +$Q33 &amp; "]"</f>
        <v xml:space="preserve">  DataLakeGZonePolicyWrite:
    Type: AWS::IAM::Policy
    Properties:
      PolicyName: DataLakeGZonePolicyWrite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N33" s="6" t="str">
        <f>"  " &amp; +$E33 &amp; ":" &amp; "" &amp; "
    Type: AWS::IAM::ManagedPolicy" &amp; "" &amp; "
    Properties:" &amp; "" &amp; "
      Description: " &amp; +$T33 &amp; "
      ManagedPolicyName: " &amp; +$E33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+$B33 &amp; "'" &amp; "" &amp; "
        - Effect: Allow" &amp; "" &amp; "
          Action: ['s3:PutObject','s3:GetObject','s3:DeleteObject']" &amp; "" &amp; "
          Resource: 'arn:aws:s3:::" &amp; +$B33 &amp; "" &amp; +$C33 &amp; "*'" &amp; "" &amp; "
      Groups: [" &amp; +$Q33 &amp; "]"</f>
        <v xml:space="preserve">  DataLakeGZonePolicyWrite:
    Type: AWS::IAM::ManagedPolicy
    Properties:
      Description: Policy for write access to the data lake bucket 'unit-data-lake-zones-prod-01' with the bucket folder '/G-Archive-Data-Zone/'.
      ManagedPolicyName: DataLakeGZonePolicyWrite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O33" s="6" t="str">
        <f>IF($F33="X","'" &amp; +$F$2 &amp; "',","") &amp; IF($G33="X","'" &amp; +$G$2 &amp; "',","") &amp; IF($H33="X","'" &amp; +$H$2 &amp; "',","") &amp; IF($I33="X","'" &amp; +$I$2 &amp; "',","") &amp; IF($J33="X","'" &amp; +$J$2 &amp; "',","")</f>
        <v/>
      </c>
      <c r="P33" s="6">
        <f t="shared" si="2"/>
        <v>0</v>
      </c>
      <c r="Q33" s="6" t="str">
        <f t="shared" si="3"/>
        <v/>
      </c>
      <c r="R33" s="6"/>
      <c r="S33" s="6" t="str">
        <f t="shared" si="4"/>
        <v/>
      </c>
      <c r="T33" s="1" t="str">
        <f>"Policy for " &amp; +D33 &amp; " access to the data lake bucket '" &amp; +B33 &amp; "' with the bucket folder '" &amp; +C33 &amp; "'."</f>
        <v>Policy for write access to the data lake bucket 'unit-data-lake-zones-prod-01' with the bucket folder '/G-Archive-Data-Zone/'.</v>
      </c>
    </row>
    <row r="34" spans="1:20" ht="20" customHeight="1" x14ac:dyDescent="0.2">
      <c r="A34" s="2" t="s">
        <v>6</v>
      </c>
      <c r="B34" s="2" t="s">
        <v>36</v>
      </c>
      <c r="C34" s="2" t="s">
        <v>104</v>
      </c>
      <c r="D34" s="2" t="s">
        <v>138</v>
      </c>
      <c r="E34" s="2" t="s">
        <v>34</v>
      </c>
      <c r="F34" s="10"/>
      <c r="G34" s="10"/>
      <c r="H34" s="10"/>
      <c r="I34" s="10"/>
      <c r="J34" s="10"/>
      <c r="K34" s="10"/>
      <c r="L34" s="10"/>
      <c r="M34" s="6" t="str">
        <f>"  " &amp; +$E34 &amp; ":" &amp; "" &amp; "
    Type: AWS::IAM::Policy" &amp; "" &amp; "
    Properties:" &amp; "" &amp; "
      PolicyName: " &amp; +$E34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+$B34 &amp; "'" &amp; "" &amp; "
        - Effect: Allow" &amp; "" &amp; "
          Action: ['s3:PutObject','s3:GetObject','s3:DeleteObject']" &amp; "" &amp; "
          Resource: 'arn:aws:s3:::" &amp; +$B34 &amp; "" &amp; +$C34 &amp; "*'" &amp; "" &amp; "
      Groups: [" &amp; +$Q34 &amp; "]"</f>
        <v xml:space="preserve">  DataLakeHZonePolicyRead:
    Type: AWS::IAM::Policy
    Properties:
      PolicyName: DataLakeHZonePolicyRead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4" s="6" t="str">
        <f>"  " &amp; +$E34 &amp; ":" &amp; "" &amp; "
    Type: AWS::IAM::ManagedPolicy" &amp; "" &amp; "
    Properties:" &amp; "" &amp; "
      Description: " &amp; +$T34 &amp; "
      ManagedPolicyName: " &amp; +$E34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+$B34 &amp; "'" &amp; "" &amp; "
        - Effect: Allow" &amp; "" &amp; "
          Action: ['s3:PutObject','s3:GetObject','s3:DeleteObject']" &amp; "" &amp; "
          Resource: 'arn:aws:s3:::" &amp; +$B34 &amp; "" &amp; +$C34 &amp; "*'" &amp; "" &amp; "
      Groups: [" &amp; +$Q34 &amp; "]"</f>
        <v xml:space="preserve">  DataLakeHZonePolicyRead:
    Type: AWS::IAM::ManagedPolicy
    Properties:
      Description: Policy for read access to the data lake bucket 'unit-data-lake-zones-prod-01' with the bucket folder '/H-Master-Data-Zone/'.
      ManagedPolicyName: DataLakeHZonePolicyRead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O34" s="6" t="str">
        <f>IF($F34="X","'" &amp; +$F$2 &amp; "',","") &amp; IF($G34="X","'" &amp; +$G$2 &amp; "',","") &amp; IF($H34="X","'" &amp; +$H$2 &amp; "',","") &amp; IF($I34="X","'" &amp; +$I$2 &amp; "',","") &amp; IF($J34="X","'" &amp; +$J$2 &amp; "',","")</f>
        <v/>
      </c>
      <c r="P34" s="6">
        <f t="shared" si="2"/>
        <v>0</v>
      </c>
      <c r="Q34" s="6" t="str">
        <f t="shared" si="3"/>
        <v/>
      </c>
      <c r="R34" s="6"/>
      <c r="S34" s="6" t="str">
        <f t="shared" si="4"/>
        <v/>
      </c>
      <c r="T34" s="1" t="str">
        <f>"Policy for " &amp; +D34 &amp; " access to the data lake bucket '" &amp; +B34 &amp; "' with the bucket folder '" &amp; +C34 &amp; "'."</f>
        <v>Policy for read access to the data lake bucket 'unit-data-lake-zones-prod-01' with the bucket folder '/H-Master-Data-Zone/'.</v>
      </c>
    </row>
    <row r="35" spans="1:20" ht="20" customHeight="1" x14ac:dyDescent="0.2">
      <c r="B35" s="2" t="s">
        <v>36</v>
      </c>
      <c r="C35" s="2" t="s">
        <v>104</v>
      </c>
      <c r="D35" s="2" t="s">
        <v>139</v>
      </c>
      <c r="E35" s="2" t="s">
        <v>35</v>
      </c>
      <c r="F35" s="10"/>
      <c r="G35" s="10"/>
      <c r="H35" s="10"/>
      <c r="I35" s="10"/>
      <c r="J35" s="10"/>
      <c r="K35" s="10"/>
      <c r="L35" s="10"/>
      <c r="M35" s="6" t="str">
        <f>"  " &amp; +$E35 &amp; ":" &amp; "" &amp; "
    Type: AWS::IAM::Policy" &amp; "" &amp; "
    Properties:" &amp; "" &amp; "
      PolicyName: " &amp; +$E35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+$B35 &amp; "'" &amp; "" &amp; "
        - Effect: Allow" &amp; "" &amp; "
          Action: ['s3:PutObject','s3:GetObject','s3:DeleteObject']" &amp; "" &amp; "
          Resource: 'arn:aws:s3:::" &amp; +$B35 &amp; "" &amp; +$C35 &amp; "*'" &amp; "" &amp; "
      Groups: [" &amp; +$Q35 &amp; "]"</f>
        <v xml:space="preserve">  DataLakeHZonePolicyWrite:
    Type: AWS::IAM::Policy
    Properties:
      PolicyName: DataLakeHZonePolicyWrite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5" s="6" t="str">
        <f>"  " &amp; +$E35 &amp; ":" &amp; "" &amp; "
    Type: AWS::IAM::ManagedPolicy" &amp; "" &amp; "
    Properties:" &amp; "" &amp; "
      Description: " &amp; +$T35 &amp; "
      ManagedPolicyName: " &amp; +$E35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+$B35 &amp; "'" &amp; "" &amp; "
        - Effect: Allow" &amp; "" &amp; "
          Action: ['s3:PutObject','s3:GetObject','s3:DeleteObject']" &amp; "" &amp; "
          Resource: 'arn:aws:s3:::" &amp; +$B35 &amp; "" &amp; +$C35 &amp; "*'" &amp; "" &amp; "
      Groups: [" &amp; +$Q35 &amp; "]"</f>
        <v xml:space="preserve">  DataLakeHZonePolicyWrite:
    Type: AWS::IAM::ManagedPolicy
    Properties:
      Description: Policy for write access to the data lake bucket 'unit-data-lake-zones-prod-01' with the bucket folder '/H-Master-Data-Zone/'.
      ManagedPolicyName: DataLakeHZonePolicyWrite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O35" s="6" t="str">
        <f>IF($F35="X","'" &amp; +$F$2 &amp; "',","") &amp; IF($G35="X","'" &amp; +$G$2 &amp; "',","") &amp; IF($H35="X","'" &amp; +$H$2 &amp; "',","") &amp; IF($I35="X","'" &amp; +$I$2 &amp; "',","") &amp; IF($J35="X","'" &amp; +$J$2 &amp; "',","")</f>
        <v/>
      </c>
      <c r="P35" s="6">
        <f t="shared" si="2"/>
        <v>0</v>
      </c>
      <c r="Q35" s="6" t="str">
        <f t="shared" si="3"/>
        <v/>
      </c>
      <c r="R35" s="6"/>
      <c r="S35" s="6" t="str">
        <f t="shared" si="4"/>
        <v/>
      </c>
      <c r="T35" s="1" t="str">
        <f>"Policy for " &amp; +D35 &amp; " access to the data lake bucket '" &amp; +B35 &amp; "' with the bucket folder '" &amp; +C35 &amp; "'."</f>
        <v>Policy for write access to the data lake bucket 'unit-data-lake-zones-prod-01' with the bucket folder '/H-Master-Data-Zone/'.</v>
      </c>
    </row>
    <row r="36" spans="1:20" ht="20" customHeight="1" x14ac:dyDescent="0.2">
      <c r="A36" s="2" t="s">
        <v>88</v>
      </c>
      <c r="B36" s="2" t="s">
        <v>37</v>
      </c>
      <c r="C36" s="2" t="s">
        <v>87</v>
      </c>
      <c r="D36" s="2" t="s">
        <v>17</v>
      </c>
      <c r="E36" s="2" t="s">
        <v>79</v>
      </c>
      <c r="F36" s="11" t="s">
        <v>8</v>
      </c>
      <c r="G36" s="10" t="s">
        <v>8</v>
      </c>
      <c r="H36" s="10"/>
      <c r="I36" s="10"/>
      <c r="J36" s="5"/>
      <c r="K36" s="5"/>
      <c r="L36" s="5"/>
      <c r="M36" s="6" t="str">
        <f>"  " &amp; +$E36 &amp; ":" &amp; "" &amp; "
    Type: AWS::IAM::Policy" &amp; "" &amp; "
    Properties:" &amp; "" &amp; "
      PolicyName: " &amp; +$E36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+$B36 &amp; "'" &amp; "" &amp; "
        - Effect: Allow" &amp; "" &amp; "
          Action: ['s3:PutObject','s3:GetObject','s3:DeleteObject']" &amp; "" &amp; "
          Resource: 'arn:aws:s3:::" &amp; +$B36 &amp; "" &amp; +$C36 &amp; "*'" &amp; "" &amp; "
      Groups: [" &amp; +$Q36 &amp; "]"</f>
        <v xml:space="preserve">  DataLakeAllScriptsPolicyRW:
    Type: AWS::IAM::Policy
    Properties:
      PolicyName: DataLakeAllScriptsPolicyRW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N36" s="6" t="str">
        <f>"  " &amp; +$E36 &amp; ":" &amp; "" &amp; "
    Type: AWS::IAM::ManagedPolicy" &amp; "" &amp; "
    Properties:" &amp; "" &amp; "
      Description: " &amp; +$T36 &amp; "
      ManagedPolicyName: " &amp; +$E36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+$B36 &amp; "'" &amp; "" &amp; "
        - Effect: Allow" &amp; "" &amp; "
          Action: ['s3:PutObject','s3:GetObject','s3:DeleteObject']" &amp; "" &amp; "
          Resource: 'arn:aws:s3:::" &amp; +$B36 &amp; "" &amp; +$C36 &amp; "*'" &amp; "" &amp; "
      Groups: [" &amp; +$Q36 &amp; "]"</f>
        <v xml:space="preserve">  DataLakeAllScriptsPolicyRW:
    Type: AWS::IAM::ManagedPolicy
    Properties:
      Description: Policy for read/write access to the data lake bucket 'unit-data-lake-scripts-prod-01' with the bucket folder '/'.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O36" s="6" t="str">
        <f>IF($F36="X","'" &amp; +$F$2 &amp; "',","") &amp; IF($G36="X","'" &amp; +$G$2 &amp; "',","") &amp; IF($H36="X","'" &amp; +$H$2 &amp; "',","") &amp; IF($I36="X","'" &amp; +$I$2 &amp; "',","") &amp; IF($J36="X","'" &amp; +$J$2 &amp; "',","")</f>
        <v>'DataLakeAdminGroup','DataLakeDeveloperGroup',</v>
      </c>
      <c r="P36" s="6">
        <f t="shared" si="2"/>
        <v>46</v>
      </c>
      <c r="Q36" s="6" t="str">
        <f t="shared" si="3"/>
        <v>'DataLakeAdminGroup','DataLakeDeveloperGroup'</v>
      </c>
      <c r="R36" s="6"/>
      <c r="S36" s="6" t="str">
        <f t="shared" si="4"/>
        <v xml:space="preserve">  DataLakeAllScriptsPolicyRW:
    Type: AWS::IAM::ManagedPolicy
    Properties:
      Description: Policy for read/write access to the data lake bucket 'unit-data-lake-scripts-prod-01' with the bucket folder '/'.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T36" s="1" t="str">
        <f>"Policy for " &amp; +D36 &amp; " access to the data lake bucket '" &amp; +B36 &amp; "' with the bucket folder '" &amp; +C36 &amp; "'."</f>
        <v>Policy for read/write access to the data lake bucket 'unit-data-lake-scripts-prod-01' with the bucket folder '/'.</v>
      </c>
    </row>
    <row r="37" spans="1:20" ht="20" customHeight="1" x14ac:dyDescent="0.2">
      <c r="A37" s="2" t="s">
        <v>38</v>
      </c>
      <c r="B37" s="2" t="s">
        <v>37</v>
      </c>
      <c r="C37" s="2" t="s">
        <v>105</v>
      </c>
      <c r="D37" s="2" t="s">
        <v>17</v>
      </c>
      <c r="E37" s="2" t="s">
        <v>47</v>
      </c>
      <c r="F37" s="10"/>
      <c r="G37" s="10"/>
      <c r="H37" s="10"/>
      <c r="I37" s="10"/>
      <c r="J37" s="10"/>
      <c r="K37" s="10"/>
      <c r="L37" s="10"/>
      <c r="M37" s="6" t="str">
        <f>"  " &amp; +$E37 &amp; ":" &amp; "" &amp; "
    Type: AWS::IAM::Policy" &amp; "" &amp; "
    Properties:" &amp; "" &amp; "
      PolicyName: " &amp; +$E37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+$B37 &amp; "'" &amp; "" &amp; "
        - Effect: Allow" &amp; "" &amp; "
          Action: ['s3:PutObject','s3:GetObject','s3:DeleteObject']" &amp; "" &amp; "
          Resource: 'arn:aws:s3:::" &amp; +$B37 &amp; "" &amp; +$C37 &amp; "*'" &amp; "" &amp; "
      Groups: [" &amp; +$Q37 &amp; "]"</f>
        <v xml:space="preserve">  DataLakeAwsScriptsPolicyRW:
    Type: AWS::IAM::Policy
    Properties:
      PolicyName: DataLakeAwsScriptsPolicyRW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N37" s="6" t="str">
        <f>"  " &amp; +$E37 &amp; ":" &amp; "" &amp; "
    Type: AWS::IAM::ManagedPolicy" &amp; "" &amp; "
    Properties:" &amp; "" &amp; "
      Description: " &amp; +$T37 &amp; "
      ManagedPolicyName: " &amp; +$E37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+$B37 &amp; "'" &amp; "" &amp; "
        - Effect: Allow" &amp; "" &amp; "
          Action: ['s3:PutObject','s3:GetObject','s3:DeleteObject']" &amp; "" &amp; "
          Resource: 'arn:aws:s3:::" &amp; +$B37 &amp; "" &amp; +$C37 &amp; "*'" &amp; "" &amp; "
      Groups: [" &amp; +$Q37 &amp; "]"</f>
        <v xml:space="preserve">  DataLakeAwsScriptsPolicyRW:
    Type: AWS::IAM::ManagedPolicy
    Properties:
      Description: Policy for read/write access to the data lake bucket 'unit-data-lake-scripts-prod-01' with the bucket folder '/aws/'.
      ManagedPolicyName: DataLakeAwsScriptsPolicyRW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O37" s="6" t="str">
        <f>IF($F37="X","'" &amp; +$F$2 &amp; "',","") &amp; IF($G37="X","'" &amp; +$G$2 &amp; "',","") &amp; IF($H37="X","'" &amp; +$H$2 &amp; "',","") &amp; IF($I37="X","'" &amp; +$I$2 &amp; "',","") &amp; IF($J37="X","'" &amp; +$J$2 &amp; "',","")</f>
        <v/>
      </c>
      <c r="P37" s="6">
        <f t="shared" si="2"/>
        <v>0</v>
      </c>
      <c r="Q37" s="6" t="str">
        <f t="shared" si="3"/>
        <v/>
      </c>
      <c r="R37" s="6"/>
      <c r="S37" s="6" t="str">
        <f t="shared" si="4"/>
        <v/>
      </c>
      <c r="T37" s="1" t="str">
        <f>"Policy for " &amp; +D37 &amp; " access to the data lake bucket '" &amp; +B37 &amp; "' with the bucket folder '" &amp; +C37 &amp; "'."</f>
        <v>Policy for read/write access to the data lake bucket 'unit-data-lake-scripts-prod-01' with the bucket folder '/aws/'.</v>
      </c>
    </row>
    <row r="38" spans="1:20" ht="20" customHeight="1" x14ac:dyDescent="0.2">
      <c r="A38" s="2" t="s">
        <v>39</v>
      </c>
      <c r="B38" s="2" t="s">
        <v>37</v>
      </c>
      <c r="C38" s="2" t="s">
        <v>106</v>
      </c>
      <c r="D38" s="2" t="s">
        <v>17</v>
      </c>
      <c r="E38" s="2" t="s">
        <v>48</v>
      </c>
      <c r="F38" s="10"/>
      <c r="G38" s="10"/>
      <c r="H38" s="10"/>
      <c r="I38" s="10"/>
      <c r="J38" s="10"/>
      <c r="K38" s="10"/>
      <c r="L38" s="10"/>
      <c r="M38" s="6" t="str">
        <f>"  " &amp; +$E38 &amp; ":" &amp; "" &amp; "
    Type: AWS::IAM::Policy" &amp; "" &amp; "
    Properties:" &amp; "" &amp; "
      PolicyName: " &amp; +$E38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+$B38 &amp; "'" &amp; "" &amp; "
        - Effect: Allow" &amp; "" &amp; "
          Action: ['s3:PutObject','s3:GetObject','s3:DeleteObject']" &amp; "" &amp; "
          Resource: 'arn:aws:s3:::" &amp; +$B38 &amp; "" &amp; +$C38 &amp; "*'" &amp; "" &amp; "
      Groups: [" &amp; +$Q38 &amp; "]"</f>
        <v xml:space="preserve">  DataLakeEmrScriptsPolicyRW:
    Type: AWS::IAM::Policy
    Properties:
      PolicyName: DataLakeEmrScriptsPolicyRW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N38" s="6" t="str">
        <f>"  " &amp; +$E38 &amp; ":" &amp; "" &amp; "
    Type: AWS::IAM::ManagedPolicy" &amp; "" &amp; "
    Properties:" &amp; "" &amp; "
      Description: " &amp; +$T38 &amp; "
      ManagedPolicyName: " &amp; +$E38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+$B38 &amp; "'" &amp; "" &amp; "
        - Effect: Allow" &amp; "" &amp; "
          Action: ['s3:PutObject','s3:GetObject','s3:DeleteObject']" &amp; "" &amp; "
          Resource: 'arn:aws:s3:::" &amp; +$B38 &amp; "" &amp; +$C38 &amp; "*'" &amp; "" &amp; "
      Groups: [" &amp; +$Q38 &amp; "]"</f>
        <v xml:space="preserve">  DataLakeEmrScriptsPolicyRW:
    Type: AWS::IAM::ManagedPolicy
    Properties:
      Description: Policy for read/write access to the data lake bucket 'unit-data-lake-scripts-prod-01' with the bucket folder '/emr/'.
      ManagedPolicyName: DataLakeEmrScriptsPolicyRW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O38" s="6" t="str">
        <f>IF($F38="X","'" &amp; +$F$2 &amp; "',","") &amp; IF($G38="X","'" &amp; +$G$2 &amp; "',","") &amp; IF($H38="X","'" &amp; +$H$2 &amp; "',","") &amp; IF($I38="X","'" &amp; +$I$2 &amp; "',","") &amp; IF($J38="X","'" &amp; +$J$2 &amp; "',","")</f>
        <v/>
      </c>
      <c r="P38" s="6">
        <f t="shared" si="2"/>
        <v>0</v>
      </c>
      <c r="Q38" s="6" t="str">
        <f t="shared" si="3"/>
        <v/>
      </c>
      <c r="R38" s="6"/>
      <c r="S38" s="6" t="str">
        <f t="shared" si="4"/>
        <v/>
      </c>
      <c r="T38" s="1" t="str">
        <f>"Policy for " &amp; +D38 &amp; " access to the data lake bucket '" &amp; +B38 &amp; "' with the bucket folder '" &amp; +C38 &amp; "'."</f>
        <v>Policy for read/write access to the data lake bucket 'unit-data-lake-scripts-prod-01' with the bucket folder '/emr/'.</v>
      </c>
    </row>
    <row r="39" spans="1:20" ht="20" customHeight="1" x14ac:dyDescent="0.2">
      <c r="A39" s="2" t="s">
        <v>40</v>
      </c>
      <c r="B39" s="2" t="s">
        <v>37</v>
      </c>
      <c r="C39" s="2" t="s">
        <v>107</v>
      </c>
      <c r="D39" s="2" t="s">
        <v>17</v>
      </c>
      <c r="E39" s="2" t="s">
        <v>49</v>
      </c>
      <c r="F39" s="10"/>
      <c r="G39" s="10"/>
      <c r="H39" s="10"/>
      <c r="I39" s="10"/>
      <c r="J39" s="10"/>
      <c r="K39" s="10"/>
      <c r="L39" s="10"/>
      <c r="M39" s="6" t="str">
        <f>"  " &amp; +$E39 &amp; ":" &amp; "" &amp; "
    Type: AWS::IAM::Policy" &amp; "" &amp; "
    Properties:" &amp; "" &amp; "
      PolicyName: " &amp; +$E39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+$B39 &amp; "'" &amp; "" &amp; "
        - Effect: Allow" &amp; "" &amp; "
          Action: ['s3:PutObject','s3:GetObject','s3:DeleteObject']" &amp; "" &amp; "
          Resource: 'arn:aws:s3:::" &amp; +$B39 &amp; "" &amp; +$C39 &amp; "*'" &amp; "" &amp; "
      Groups: [" &amp; +$Q39 &amp; "]"</f>
        <v xml:space="preserve">  DataLakeHiveScriptsPolicyRW:
    Type: AWS::IAM::Policy
    Properties:
      PolicyName: DataLakeHiveScriptsPolicyRW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N39" s="6" t="str">
        <f>"  " &amp; +$E39 &amp; ":" &amp; "" &amp; "
    Type: AWS::IAM::ManagedPolicy" &amp; "" &amp; "
    Properties:" &amp; "" &amp; "
      Description: " &amp; +$T39 &amp; "
      ManagedPolicyName: " &amp; +$E39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+$B39 &amp; "'" &amp; "" &amp; "
        - Effect: Allow" &amp; "" &amp; "
          Action: ['s3:PutObject','s3:GetObject','s3:DeleteObject']" &amp; "" &amp; "
          Resource: 'arn:aws:s3:::" &amp; +$B39 &amp; "" &amp; +$C39 &amp; "*'" &amp; "" &amp; "
      Groups: [" &amp; +$Q39 &amp; "]"</f>
        <v xml:space="preserve">  DataLakeHiveScriptsPolicyRW:
    Type: AWS::IAM::ManagedPolicy
    Properties:
      Description: Policy for read/write access to the data lake bucket 'unit-data-lake-scripts-prod-01' with the bucket folder '/hive/'.
      ManagedPolicyName: DataLakeHiveScriptsPolicyRW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O39" s="6" t="str">
        <f>IF($F39="X","'" &amp; +$F$2 &amp; "',","") &amp; IF($G39="X","'" &amp; +$G$2 &amp; "',","") &amp; IF($H39="X","'" &amp; +$H$2 &amp; "',","") &amp; IF($I39="X","'" &amp; +$I$2 &amp; "',","") &amp; IF($J39="X","'" &amp; +$J$2 &amp; "',","")</f>
        <v/>
      </c>
      <c r="P39" s="6">
        <f t="shared" si="2"/>
        <v>0</v>
      </c>
      <c r="Q39" s="6" t="str">
        <f t="shared" si="3"/>
        <v/>
      </c>
      <c r="R39" s="6"/>
      <c r="S39" s="6" t="str">
        <f t="shared" si="4"/>
        <v/>
      </c>
      <c r="T39" s="1" t="str">
        <f>"Policy for " &amp; +D39 &amp; " access to the data lake bucket '" &amp; +B39 &amp; "' with the bucket folder '" &amp; +C39 &amp; "'."</f>
        <v>Policy for read/write access to the data lake bucket 'unit-data-lake-scripts-prod-01' with the bucket folder '/hive/'.</v>
      </c>
    </row>
    <row r="40" spans="1:20" ht="20" customHeight="1" x14ac:dyDescent="0.2">
      <c r="A40" s="2" t="s">
        <v>41</v>
      </c>
      <c r="B40" s="2" t="s">
        <v>37</v>
      </c>
      <c r="C40" s="2" t="s">
        <v>108</v>
      </c>
      <c r="D40" s="2" t="s">
        <v>17</v>
      </c>
      <c r="E40" s="2" t="s">
        <v>50</v>
      </c>
      <c r="F40" s="10"/>
      <c r="G40" s="10"/>
      <c r="H40" s="10"/>
      <c r="I40" s="10"/>
      <c r="J40" s="10"/>
      <c r="K40" s="10"/>
      <c r="L40" s="10"/>
      <c r="M40" s="6" t="str">
        <f>"  " &amp; +$E40 &amp; ":" &amp; "" &amp; "
    Type: AWS::IAM::Policy" &amp; "" &amp; "
    Properties:" &amp; "" &amp; "
      PolicyName: " &amp; +$E40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+$B40 &amp; "'" &amp; "" &amp; "
        - Effect: Allow" &amp; "" &amp; "
          Action: ['s3:PutObject','s3:GetObject','s3:DeleteObject']" &amp; "" &amp; "
          Resource: 'arn:aws:s3:::" &amp; +$B40 &amp; "" &amp; +$C40 &amp; "*'" &amp; "" &amp; "
      Groups: [" &amp; +$Q40 &amp; "]"</f>
        <v xml:space="preserve">  DataLakeOozieScriptsPolicyRW:
    Type: AWS::IAM::Policy
    Properties:
      PolicyName: DataLakeOozieScriptsPolicyRW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N40" s="6" t="str">
        <f>"  " &amp; +$E40 &amp; ":" &amp; "" &amp; "
    Type: AWS::IAM::ManagedPolicy" &amp; "" &amp; "
    Properties:" &amp; "" &amp; "
      Description: " &amp; +$T40 &amp; "
      ManagedPolicyName: " &amp; +$E40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+$B40 &amp; "'" &amp; "" &amp; "
        - Effect: Allow" &amp; "" &amp; "
          Action: ['s3:PutObject','s3:GetObject','s3:DeleteObject']" &amp; "" &amp; "
          Resource: 'arn:aws:s3:::" &amp; +$B40 &amp; "" &amp; +$C40 &amp; "*'" &amp; "" &amp; "
      Groups: [" &amp; +$Q40 &amp; "]"</f>
        <v xml:space="preserve">  DataLakeOozieScriptsPolicyRW:
    Type: AWS::IAM::ManagedPolicy
    Properties:
      Description: Policy for read/write access to the data lake bucket 'unit-data-lake-scripts-prod-01' with the bucket folder '/oozie/'.
      ManagedPolicyName: DataLakeOozieScriptsPolicyRW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O40" s="6" t="str">
        <f>IF($F40="X","'" &amp; +$F$2 &amp; "',","") &amp; IF($G40="X","'" &amp; +$G$2 &amp; "',","") &amp; IF($H40="X","'" &amp; +$H$2 &amp; "',","") &amp; IF($I40="X","'" &amp; +$I$2 &amp; "',","") &amp; IF($J40="X","'" &amp; +$J$2 &amp; "',","")</f>
        <v/>
      </c>
      <c r="P40" s="6">
        <f t="shared" si="2"/>
        <v>0</v>
      </c>
      <c r="Q40" s="6" t="str">
        <f t="shared" si="3"/>
        <v/>
      </c>
      <c r="R40" s="6"/>
      <c r="S40" s="6" t="str">
        <f t="shared" si="4"/>
        <v/>
      </c>
      <c r="T40" s="1" t="str">
        <f>"Policy for " &amp; +D40 &amp; " access to the data lake bucket '" &amp; +B40 &amp; "' with the bucket folder '" &amp; +C40 &amp; "'."</f>
        <v>Policy for read/write access to the data lake bucket 'unit-data-lake-scripts-prod-01' with the bucket folder '/oozie/'.</v>
      </c>
    </row>
    <row r="41" spans="1:20" ht="20" customHeight="1" x14ac:dyDescent="0.2">
      <c r="A41" s="2" t="s">
        <v>42</v>
      </c>
      <c r="B41" s="2" t="s">
        <v>37</v>
      </c>
      <c r="C41" s="2" t="s">
        <v>109</v>
      </c>
      <c r="D41" s="2" t="s">
        <v>17</v>
      </c>
      <c r="E41" s="2" t="s">
        <v>51</v>
      </c>
      <c r="F41" s="10"/>
      <c r="G41" s="10"/>
      <c r="H41" s="11" t="s">
        <v>114</v>
      </c>
      <c r="I41" s="10"/>
      <c r="J41" s="10"/>
      <c r="K41" s="10"/>
      <c r="L41" s="10"/>
      <c r="M41" s="6" t="str">
        <f>"  " &amp; +$E41 &amp; ":" &amp; "" &amp; "
    Type: AWS::IAM::Policy" &amp; "" &amp; "
    Properties:" &amp; "" &amp; "
      PolicyName: " &amp; +$E41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+$B41 &amp; "'" &amp; "" &amp; "
        - Effect: Allow" &amp; "" &amp; "
          Action: ['s3:PutObject','s3:GetObject','s3:DeleteObject']" &amp; "" &amp; "
          Resource: 'arn:aws:s3:::" &amp; +$B41 &amp; "" &amp; +$C41 &amp; "*'" &amp; "" &amp; "
      Groups: [" &amp; +$Q41 &amp; "]"</f>
        <v xml:space="preserve">  DataLakeJupyterScriptsPolicyRW:
    Type: AWS::IAM::Policy
    Properties:
      PolicyName: DataLakeJupyterScriptsPolicyRW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N41" s="6" t="str">
        <f>"  " &amp; +$E41 &amp; ":" &amp; "" &amp; "
    Type: AWS::IAM::ManagedPolicy" &amp; "" &amp; "
    Properties:" &amp; "" &amp; "
      Description: " &amp; +$T41 &amp; "
      ManagedPolicyName: " &amp; +$E41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+$B41 &amp; "'" &amp; "" &amp; "
        - Effect: Allow" &amp; "" &amp; "
          Action: ['s3:PutObject','s3:GetObject','s3:DeleteObject']" &amp; "" &amp; "
          Resource: 'arn:aws:s3:::" &amp; +$B41 &amp; "" &amp; +$C41 &amp; "*'" &amp; "" &amp; "
      Groups: [" &amp; +$Q41 &amp; "]"</f>
        <v xml:space="preserve">  DataLakeJupyterScriptsPolicyRW:
    Type: AWS::IAM::ManagedPolicy
    Properties:
      Description: Policy for read/write access to the data lake bucket 'unit-data-lake-scripts-prod-01' with the bucket folder '/jupyter/'.
      ManagedPolicyName: DataLakeJupyterScriptsPolicyRW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O41" s="6" t="str">
        <f>IF($F41="X","'" &amp; +$F$2 &amp; "',","") &amp; IF($G41="X","'" &amp; +$G$2 &amp; "',","") &amp; IF($H41="X","'" &amp; +$H$2 &amp; "',","") &amp; IF($I41="X","'" &amp; +$I$2 &amp; "',","") &amp; IF($J41="X","'" &amp; +$J$2 &amp; "',","")</f>
        <v/>
      </c>
      <c r="P41" s="6">
        <f t="shared" si="2"/>
        <v>0</v>
      </c>
      <c r="Q41" s="6" t="str">
        <f t="shared" si="3"/>
        <v/>
      </c>
      <c r="R41" s="6"/>
      <c r="S41" s="6" t="str">
        <f t="shared" si="4"/>
        <v/>
      </c>
      <c r="T41" s="1" t="str">
        <f>"Policy for " &amp; +D41 &amp; " access to the data lake bucket '" &amp; +B41 &amp; "' with the bucket folder '" &amp; +C41 &amp; "'."</f>
        <v>Policy for read/write access to the data lake bucket 'unit-data-lake-scripts-prod-01' with the bucket folder '/jupyter/'.</v>
      </c>
    </row>
    <row r="42" spans="1:20" ht="20" customHeight="1" x14ac:dyDescent="0.2">
      <c r="A42" s="2" t="s">
        <v>43</v>
      </c>
      <c r="B42" s="2" t="s">
        <v>37</v>
      </c>
      <c r="C42" s="2" t="s">
        <v>110</v>
      </c>
      <c r="D42" s="2" t="s">
        <v>17</v>
      </c>
      <c r="E42" s="2" t="s">
        <v>52</v>
      </c>
      <c r="F42" s="10"/>
      <c r="G42" s="10"/>
      <c r="H42" s="11" t="s">
        <v>114</v>
      </c>
      <c r="I42" s="10"/>
      <c r="J42" s="10"/>
      <c r="K42" s="10"/>
      <c r="L42" s="10"/>
      <c r="M42" s="6" t="str">
        <f>"  " &amp; +$E42 &amp; ":" &amp; "" &amp; "
    Type: AWS::IAM::Policy" &amp; "" &amp; "
    Properties:" &amp; "" &amp; "
      PolicyName: " &amp; +$E42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+$B42 &amp; "'" &amp; "" &amp; "
        - Effect: Allow" &amp; "" &amp; "
          Action: ['s3:PutObject','s3:GetObject','s3:DeleteObject']" &amp; "" &amp; "
          Resource: 'arn:aws:s3:::" &amp; +$B42 &amp; "" &amp; +$C42 &amp; "*'" &amp; "" &amp; "
      Groups: [" &amp; +$Q42 &amp; "]"</f>
        <v xml:space="preserve">  DataLakeZeppelinScriptsPolicyRW:
    Type: AWS::IAM::Policy
    Properties:
      PolicyName: DataLakeZeppelinScriptsPolicyRW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N42" s="6" t="str">
        <f>"  " &amp; +$E42 &amp; ":" &amp; "" &amp; "
    Type: AWS::IAM::ManagedPolicy" &amp; "" &amp; "
    Properties:" &amp; "" &amp; "
      Description: " &amp; +$T42 &amp; "
      ManagedPolicyName: " &amp; +$E42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+$B42 &amp; "'" &amp; "" &amp; "
        - Effect: Allow" &amp; "" &amp; "
          Action: ['s3:PutObject','s3:GetObject','s3:DeleteObject']" &amp; "" &amp; "
          Resource: 'arn:aws:s3:::" &amp; +$B42 &amp; "" &amp; +$C42 &amp; "*'" &amp; "" &amp; "
      Groups: [" &amp; +$Q42 &amp; "]"</f>
        <v xml:space="preserve">  DataLakeZeppelinScriptsPolicyRW:
    Type: AWS::IAM::ManagedPolicy
    Properties:
      Description: Policy for read/write access to the data lake bucket 'unit-data-lake-scripts-prod-01' with the bucket folder '/zeppelin/'.
      ManagedPolicyName: DataLakeZeppelinScriptsPolicyRW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O42" s="6" t="str">
        <f>IF($F42="X","'" &amp; +$F$2 &amp; "',","") &amp; IF($G42="X","'" &amp; +$G$2 &amp; "',","") &amp; IF($H42="X","'" &amp; +$H$2 &amp; "',","") &amp; IF($I42="X","'" &amp; +$I$2 &amp; "',","") &amp; IF($J42="X","'" &amp; +$J$2 &amp; "',","")</f>
        <v/>
      </c>
      <c r="P42" s="6">
        <f t="shared" si="2"/>
        <v>0</v>
      </c>
      <c r="Q42" s="6" t="str">
        <f t="shared" si="3"/>
        <v/>
      </c>
      <c r="R42" s="6"/>
      <c r="S42" s="6" t="str">
        <f t="shared" si="4"/>
        <v/>
      </c>
      <c r="T42" s="1" t="str">
        <f>"Policy for " &amp; +D42 &amp; " access to the data lake bucket '" &amp; +B42 &amp; "' with the bucket folder '" &amp; +C42 &amp; "'."</f>
        <v>Policy for read/write access to the data lake bucket 'unit-data-lake-scripts-prod-01' with the bucket folder '/zeppelin/'.</v>
      </c>
    </row>
    <row r="43" spans="1:20" ht="20" customHeight="1" x14ac:dyDescent="0.2">
      <c r="A43" s="2" t="s">
        <v>44</v>
      </c>
      <c r="B43" s="2" t="s">
        <v>37</v>
      </c>
      <c r="C43" s="2" t="s">
        <v>111</v>
      </c>
      <c r="D43" s="2" t="s">
        <v>17</v>
      </c>
      <c r="E43" s="2" t="s">
        <v>53</v>
      </c>
      <c r="F43" s="10"/>
      <c r="G43" s="10"/>
      <c r="H43" s="11" t="s">
        <v>114</v>
      </c>
      <c r="I43" s="10"/>
      <c r="J43" s="10"/>
      <c r="K43" s="10"/>
      <c r="L43" s="10"/>
      <c r="M43" s="6" t="str">
        <f>"  " &amp; +$E43 &amp; ":" &amp; "" &amp; "
    Type: AWS::IAM::Policy" &amp; "" &amp; "
    Properties:" &amp; "" &amp; "
      PolicyName: " &amp; +$E43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+$B43 &amp; "'" &amp; "" &amp; "
        - Effect: Allow" &amp; "" &amp; "
          Action: ['s3:PutObject','s3:GetObject','s3:DeleteObject']" &amp; "" &amp; "
          Resource: 'arn:aws:s3:::" &amp; +$B43 &amp; "" &amp; +$C43 &amp; "*'" &amp; "" &amp; "
      Groups: [" &amp; +$Q43 &amp; "]"</f>
        <v xml:space="preserve">  DataLakeRStudioScriptsPolicyRW:
    Type: AWS::IAM::Policy
    Properties:
      PolicyName: DataLakeRStudioScriptsPolicyRW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N43" s="6" t="str">
        <f>"  " &amp; +$E43 &amp; ":" &amp; "" &amp; "
    Type: AWS::IAM::ManagedPolicy" &amp; "" &amp; "
    Properties:" &amp; "" &amp; "
      Description: " &amp; +$T43 &amp; "
      ManagedPolicyName: " &amp; +$E43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+$B43 &amp; "'" &amp; "" &amp; "
        - Effect: Allow" &amp; "" &amp; "
          Action: ['s3:PutObject','s3:GetObject','s3:DeleteObject']" &amp; "" &amp; "
          Resource: 'arn:aws:s3:::" &amp; +$B43 &amp; "" &amp; +$C43 &amp; "*'" &amp; "" &amp; "
      Groups: [" &amp; +$Q43 &amp; "]"</f>
        <v xml:space="preserve">  DataLakeRStudioScriptsPolicyRW:
    Type: AWS::IAM::ManagedPolicy
    Properties:
      Description: Policy for read/write access to the data lake bucket 'unit-data-lake-scripts-prod-01' with the bucket folder '/rsstudio/'.
      ManagedPolicyName: DataLakeRStudioScriptsPolicyRW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O43" s="6" t="str">
        <f>IF($F43="X","'" &amp; +$F$2 &amp; "',","") &amp; IF($G43="X","'" &amp; +$G$2 &amp; "',","") &amp; IF($H43="X","'" &amp; +$H$2 &amp; "',","") &amp; IF($I43="X","'" &amp; +$I$2 &amp; "',","") &amp; IF($J43="X","'" &amp; +$J$2 &amp; "',","")</f>
        <v/>
      </c>
      <c r="P43" s="6">
        <f t="shared" si="2"/>
        <v>0</v>
      </c>
      <c r="Q43" s="6" t="str">
        <f t="shared" si="3"/>
        <v/>
      </c>
      <c r="R43" s="6"/>
      <c r="S43" s="6" t="str">
        <f t="shared" si="4"/>
        <v/>
      </c>
      <c r="T43" s="1" t="str">
        <f>"Policy for " &amp; +D43 &amp; " access to the data lake bucket '" &amp; +B43 &amp; "' with the bucket folder '" &amp; +C43 &amp; "'."</f>
        <v>Policy for read/write access to the data lake bucket 'unit-data-lake-scripts-prod-01' with the bucket folder '/rsstudio/'.</v>
      </c>
    </row>
    <row r="44" spans="1:20" ht="20" customHeight="1" x14ac:dyDescent="0.2">
      <c r="A44" s="2" t="s">
        <v>45</v>
      </c>
      <c r="B44" s="2" t="s">
        <v>37</v>
      </c>
      <c r="C44" s="2" t="s">
        <v>112</v>
      </c>
      <c r="D44" s="2" t="s">
        <v>17</v>
      </c>
      <c r="E44" s="2" t="s">
        <v>54</v>
      </c>
      <c r="F44" s="10"/>
      <c r="G44" s="10"/>
      <c r="H44" s="11" t="s">
        <v>114</v>
      </c>
      <c r="I44" s="10"/>
      <c r="J44" s="10"/>
      <c r="K44" s="10"/>
      <c r="L44" s="10"/>
      <c r="M44" s="6" t="str">
        <f>"  " &amp; +$E44 &amp; ":" &amp; "" &amp; "
    Type: AWS::IAM::Policy" &amp; "" &amp; "
    Properties:" &amp; "" &amp; "
      PolicyName: " &amp; +$E44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+$B44 &amp; "'" &amp; "" &amp; "
        - Effect: Allow" &amp; "" &amp; "
          Action: ['s3:PutObject','s3:GetObject','s3:DeleteObject']" &amp; "" &amp; "
          Resource: 'arn:aws:s3:::" &amp; +$B44 &amp; "" &amp; +$C44 &amp; "*'" &amp; "" &amp; "
      Groups: [" &amp; +$Q44 &amp; "]"</f>
        <v xml:space="preserve">  DataLakeSagemakerScriptsPolicyRW:
    Type: AWS::IAM::Policy
    Properties:
      PolicyName: DataLakeSagemakerScriptsPolicyRW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N44" s="6" t="str">
        <f>"  " &amp; +$E44 &amp; ":" &amp; "" &amp; "
    Type: AWS::IAM::ManagedPolicy" &amp; "" &amp; "
    Properties:" &amp; "" &amp; "
      Description: " &amp; +$T44 &amp; "
      ManagedPolicyName: " &amp; +$E44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+$B44 &amp; "'" &amp; "" &amp; "
        - Effect: Allow" &amp; "" &amp; "
          Action: ['s3:PutObject','s3:GetObject','s3:DeleteObject']" &amp; "" &amp; "
          Resource: 'arn:aws:s3:::" &amp; +$B44 &amp; "" &amp; +$C44 &amp; "*'" &amp; "" &amp; "
      Groups: [" &amp; +$Q44 &amp; "]"</f>
        <v xml:space="preserve">  DataLakeSagemakerScriptsPolicyRW:
    Type: AWS::IAM::ManagedPolicy
    Properties:
      Description: Policy for read/write access to the data lake bucket 'unit-data-lake-scripts-prod-01' with the bucket folder '/sagemaker/'.
      ManagedPolicyName: DataLakeSagemakerScriptsPolicyRW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O44" s="6" t="str">
        <f>IF($F44="X","'" &amp; +$F$2 &amp; "',","") &amp; IF($G44="X","'" &amp; +$G$2 &amp; "',","") &amp; IF($H44="X","'" &amp; +$H$2 &amp; "',","") &amp; IF($I44="X","'" &amp; +$I$2 &amp; "',","") &amp; IF($J44="X","'" &amp; +$J$2 &amp; "',","")</f>
        <v/>
      </c>
      <c r="P44" s="6">
        <f t="shared" si="2"/>
        <v>0</v>
      </c>
      <c r="Q44" s="6" t="str">
        <f t="shared" si="3"/>
        <v/>
      </c>
      <c r="R44" s="6"/>
      <c r="S44" s="6" t="str">
        <f t="shared" si="4"/>
        <v/>
      </c>
      <c r="T44" s="1" t="str">
        <f>"Policy for " &amp; +D44 &amp; " access to the data lake bucket '" &amp; +B44 &amp; "' with the bucket folder '" &amp; +C44 &amp; "'."</f>
        <v>Policy for read/write access to the data lake bucket 'unit-data-lake-scripts-prod-01' with the bucket folder '/sagemaker/'.</v>
      </c>
    </row>
    <row r="45" spans="1:20" ht="20" customHeight="1" x14ac:dyDescent="0.2">
      <c r="A45" s="2" t="s">
        <v>46</v>
      </c>
      <c r="B45" s="2" t="s">
        <v>37</v>
      </c>
      <c r="C45" s="2" t="s">
        <v>113</v>
      </c>
      <c r="D45" s="2" t="s">
        <v>17</v>
      </c>
      <c r="E45" s="2" t="s">
        <v>55</v>
      </c>
      <c r="F45" s="10"/>
      <c r="G45" s="10"/>
      <c r="H45" s="10"/>
      <c r="I45" s="10"/>
      <c r="J45" s="10"/>
      <c r="K45" s="10"/>
      <c r="L45" s="10"/>
      <c r="M45" s="6" t="str">
        <f>"  " &amp; +$E45 &amp; ":" &amp; "" &amp; "
    Type: AWS::IAM::Policy" &amp; "" &amp; "
    Properties:" &amp; "" &amp; "
      PolicyName: " &amp; +$E45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+$B45 &amp; "'" &amp; "" &amp; "
        - Effect: Allow" &amp; "" &amp; "
          Action: ['s3:PutObject','s3:GetObject','s3:DeleteObject']" &amp; "" &amp; "
          Resource: 'arn:aws:s3:::" &amp; +$B45 &amp; "" &amp; +$C45 &amp; "*'" &amp; "" &amp; "
      Groups: [" &amp; +$Q45 &amp; "]"</f>
        <v xml:space="preserve">  DataLakeGlueScriptsPolicyRW:
    Type: AWS::IAM::Policy
    Properties:
      PolicyName: DataLakeGlueScriptsPolicyRW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N45" s="6" t="str">
        <f>"  " &amp; +$E45 &amp; ":" &amp; "" &amp; "
    Type: AWS::IAM::ManagedPolicy" &amp; "" &amp; "
    Properties:" &amp; "" &amp; "
      Description: " &amp; +$T45 &amp; "
      ManagedPolicyName: " &amp; +$E45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+$B45 &amp; "'" &amp; "" &amp; "
        - Effect: Allow" &amp; "" &amp; "
          Action: ['s3:PutObject','s3:GetObject','s3:DeleteObject']" &amp; "" &amp; "
          Resource: 'arn:aws:s3:::" &amp; +$B45 &amp; "" &amp; +$C45 &amp; "*'" &amp; "" &amp; "
      Groups: [" &amp; +$Q45 &amp; "]"</f>
        <v xml:space="preserve">  DataLakeGlueScriptsPolicyRW:
    Type: AWS::IAM::ManagedPolicy
    Properties:
      Description: Policy for read/write access to the data lake bucket 'unit-data-lake-scripts-prod-01' with the bucket folder '/glue/'.
      ManagedPolicyName: DataLakeGlueScriptsPolicyRW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O45" s="6" t="str">
        <f>IF($F45="X","'" &amp; +$F$2 &amp; "',","") &amp; IF($G45="X","'" &amp; +$G$2 &amp; "',","") &amp; IF($H45="X","'" &amp; +$H$2 &amp; "',","") &amp; IF($I45="X","'" &amp; +$I$2 &amp; "',","") &amp; IF($J45="X","'" &amp; +$J$2 &amp; "',","")</f>
        <v/>
      </c>
      <c r="P45" s="6">
        <f t="shared" si="2"/>
        <v>0</v>
      </c>
      <c r="Q45" s="6" t="str">
        <f t="shared" si="3"/>
        <v/>
      </c>
      <c r="R45" s="6"/>
      <c r="S45" s="6" t="str">
        <f t="shared" si="4"/>
        <v/>
      </c>
      <c r="T45" s="1" t="str">
        <f>"Policy for " &amp; +D45 &amp; " access to the data lake bucket '" &amp; +B45 &amp; "' with the bucket folder '" &amp; +C45 &amp; "'."</f>
        <v>Policy for read/write access to the data lake bucket 'unit-data-lake-scripts-prod-01' with the bucket folder '/glue/'.</v>
      </c>
    </row>
    <row r="46" spans="1:20" ht="20" customHeight="1" x14ac:dyDescent="0.2">
      <c r="A46" s="2"/>
      <c r="D46" s="2"/>
      <c r="E46" s="2"/>
      <c r="F46" s="10"/>
      <c r="G46" s="10"/>
      <c r="H46" s="10"/>
      <c r="I46" s="10"/>
      <c r="J46" s="10"/>
      <c r="K46" s="10"/>
      <c r="L46" s="10"/>
      <c r="M46" s="6"/>
    </row>
    <row r="47" spans="1:20" ht="20" customHeight="1" x14ac:dyDescent="0.2">
      <c r="A47" s="2" t="s">
        <v>56</v>
      </c>
      <c r="F47" s="10"/>
      <c r="G47" s="10"/>
      <c r="H47" s="10"/>
      <c r="I47" s="10"/>
      <c r="J47" s="10"/>
      <c r="K47" s="10"/>
      <c r="L47" s="10"/>
      <c r="M47" s="6"/>
    </row>
    <row r="48" spans="1:20" ht="20" customHeight="1" x14ac:dyDescent="0.2">
      <c r="A48" s="2" t="s">
        <v>10</v>
      </c>
      <c r="D48" s="2" t="s">
        <v>57</v>
      </c>
      <c r="E48" s="2" t="s">
        <v>59</v>
      </c>
      <c r="F48" s="10" t="s">
        <v>8</v>
      </c>
      <c r="G48" s="10"/>
      <c r="H48" s="10"/>
      <c r="I48" s="10"/>
      <c r="J48" s="10"/>
      <c r="K48" s="10"/>
      <c r="L48" s="10"/>
      <c r="M48" s="6"/>
    </row>
    <row r="49" spans="1:13" ht="20" customHeight="1" x14ac:dyDescent="0.2">
      <c r="A49" s="2"/>
      <c r="D49" s="2" t="s">
        <v>58</v>
      </c>
      <c r="E49" s="2" t="s">
        <v>60</v>
      </c>
      <c r="F49" s="10"/>
      <c r="G49" s="10" t="s">
        <v>8</v>
      </c>
      <c r="H49" s="10"/>
      <c r="I49" s="10"/>
      <c r="J49" s="10"/>
      <c r="K49" s="10"/>
      <c r="L49" s="10"/>
      <c r="M49" s="6"/>
    </row>
    <row r="50" spans="1:13" ht="20" customHeight="1" x14ac:dyDescent="0.2">
      <c r="A50" s="2" t="s">
        <v>11</v>
      </c>
      <c r="D50" s="2" t="s">
        <v>57</v>
      </c>
      <c r="E50" s="2" t="s">
        <v>61</v>
      </c>
      <c r="F50" s="10" t="s">
        <v>8</v>
      </c>
      <c r="G50" s="10"/>
      <c r="H50" s="10"/>
      <c r="I50" s="10"/>
      <c r="J50" s="10"/>
      <c r="K50" s="10"/>
      <c r="L50" s="10"/>
      <c r="M50" s="6"/>
    </row>
    <row r="51" spans="1:13" ht="20" customHeight="1" x14ac:dyDescent="0.2">
      <c r="A51" s="2"/>
      <c r="D51" s="2" t="s">
        <v>58</v>
      </c>
      <c r="E51" s="2" t="s">
        <v>62</v>
      </c>
      <c r="F51" s="10"/>
      <c r="G51" s="10" t="s">
        <v>8</v>
      </c>
      <c r="H51" s="11" t="s">
        <v>114</v>
      </c>
      <c r="I51" s="11" t="s">
        <v>8</v>
      </c>
      <c r="J51" s="10"/>
      <c r="K51" s="10"/>
      <c r="L51" s="10"/>
      <c r="M51" s="6"/>
    </row>
    <row r="52" spans="1:13" ht="20" customHeight="1" x14ac:dyDescent="0.2">
      <c r="A52" s="2" t="s">
        <v>12</v>
      </c>
      <c r="D52" s="2" t="s">
        <v>57</v>
      </c>
      <c r="E52" s="2" t="s">
        <v>63</v>
      </c>
      <c r="F52" s="10" t="s">
        <v>8</v>
      </c>
      <c r="G52" s="10"/>
      <c r="H52" s="10"/>
      <c r="I52" s="10"/>
      <c r="J52" s="10"/>
      <c r="K52" s="10"/>
      <c r="L52" s="10"/>
      <c r="M52" s="6"/>
    </row>
    <row r="53" spans="1:13" ht="20" customHeight="1" x14ac:dyDescent="0.2">
      <c r="A53" s="2"/>
      <c r="D53" s="2" t="s">
        <v>58</v>
      </c>
      <c r="E53" s="2" t="s">
        <v>64</v>
      </c>
      <c r="F53" s="10"/>
      <c r="G53" s="10" t="s">
        <v>8</v>
      </c>
      <c r="H53" s="10"/>
      <c r="I53" s="10"/>
      <c r="J53" s="10"/>
      <c r="K53" s="10"/>
      <c r="L53" s="10"/>
      <c r="M53" s="6"/>
    </row>
    <row r="54" spans="1:13" ht="20" customHeight="1" x14ac:dyDescent="0.2">
      <c r="A54" s="2" t="s">
        <v>13</v>
      </c>
      <c r="D54" s="2" t="s">
        <v>57</v>
      </c>
      <c r="E54" s="2" t="s">
        <v>65</v>
      </c>
      <c r="F54" s="10" t="s">
        <v>8</v>
      </c>
      <c r="G54" s="10"/>
      <c r="H54" s="10"/>
      <c r="I54" s="10"/>
      <c r="J54" s="10"/>
      <c r="K54" s="10"/>
      <c r="L54" s="10"/>
      <c r="M54" s="6"/>
    </row>
    <row r="55" spans="1:13" ht="20" customHeight="1" x14ac:dyDescent="0.2">
      <c r="A55" s="2"/>
      <c r="D55" s="2" t="s">
        <v>58</v>
      </c>
      <c r="E55" s="2" t="s">
        <v>66</v>
      </c>
      <c r="F55" s="10"/>
      <c r="G55" s="10" t="s">
        <v>8</v>
      </c>
      <c r="H55" s="10"/>
      <c r="I55" s="10"/>
      <c r="J55" s="10"/>
      <c r="K55" s="10"/>
      <c r="L55" s="10"/>
      <c r="M55" s="6"/>
    </row>
    <row r="56" spans="1:13" ht="20" customHeight="1" x14ac:dyDescent="0.2">
      <c r="A56" s="2" t="s">
        <v>14</v>
      </c>
      <c r="D56" s="2" t="s">
        <v>57</v>
      </c>
      <c r="E56" s="2" t="s">
        <v>67</v>
      </c>
      <c r="F56" s="10" t="s">
        <v>8</v>
      </c>
      <c r="G56" s="10"/>
      <c r="H56" s="10"/>
      <c r="I56" s="10"/>
      <c r="J56" s="10"/>
      <c r="K56" s="10"/>
      <c r="L56" s="10"/>
      <c r="M56" s="6"/>
    </row>
    <row r="57" spans="1:13" ht="20" customHeight="1" x14ac:dyDescent="0.2">
      <c r="A57" s="2"/>
      <c r="D57" s="2" t="s">
        <v>58</v>
      </c>
      <c r="E57" s="2" t="s">
        <v>68</v>
      </c>
      <c r="F57" s="10"/>
      <c r="G57" s="10" t="s">
        <v>8</v>
      </c>
      <c r="H57" s="11" t="s">
        <v>114</v>
      </c>
      <c r="I57" s="10"/>
      <c r="J57" s="10"/>
      <c r="K57" s="10"/>
      <c r="L57" s="10"/>
      <c r="M57" s="6"/>
    </row>
    <row r="58" spans="1:13" ht="20" customHeight="1" x14ac:dyDescent="0.2">
      <c r="A58" s="2" t="s">
        <v>15</v>
      </c>
      <c r="D58" s="2" t="s">
        <v>57</v>
      </c>
      <c r="E58" s="2" t="s">
        <v>67</v>
      </c>
      <c r="F58" s="10" t="s">
        <v>8</v>
      </c>
      <c r="G58" s="10"/>
      <c r="H58" s="10"/>
      <c r="I58" s="10"/>
      <c r="J58" s="10"/>
      <c r="K58" s="10"/>
      <c r="L58" s="10"/>
      <c r="M58" s="6"/>
    </row>
    <row r="59" spans="1:13" ht="20" customHeight="1" x14ac:dyDescent="0.2">
      <c r="A59" s="2"/>
      <c r="D59" s="2" t="s">
        <v>58</v>
      </c>
      <c r="E59" s="2" t="s">
        <v>68</v>
      </c>
      <c r="F59" s="10"/>
      <c r="G59" s="10" t="s">
        <v>8</v>
      </c>
      <c r="H59" s="11" t="s">
        <v>114</v>
      </c>
      <c r="I59" s="11" t="s">
        <v>8</v>
      </c>
      <c r="J59" s="10"/>
      <c r="K59" s="10"/>
      <c r="L59" s="10"/>
      <c r="M59" s="6"/>
    </row>
    <row r="60" spans="1:13" ht="20" customHeight="1" x14ac:dyDescent="0.2">
      <c r="A60" s="2" t="s">
        <v>16</v>
      </c>
      <c r="D60" s="2" t="s">
        <v>57</v>
      </c>
      <c r="E60" s="2" t="s">
        <v>69</v>
      </c>
      <c r="F60" s="10" t="s">
        <v>8</v>
      </c>
      <c r="G60" s="10"/>
      <c r="H60" s="10"/>
      <c r="I60" s="10"/>
      <c r="J60" s="10"/>
      <c r="K60" s="10"/>
      <c r="L60" s="10"/>
      <c r="M60" s="6"/>
    </row>
    <row r="61" spans="1:13" ht="20" customHeight="1" x14ac:dyDescent="0.2">
      <c r="D61" s="2" t="s">
        <v>58</v>
      </c>
      <c r="E61" s="2" t="s">
        <v>70</v>
      </c>
      <c r="F61" s="10"/>
      <c r="G61" s="10" t="s">
        <v>8</v>
      </c>
      <c r="H61" s="10" t="s">
        <v>114</v>
      </c>
      <c r="I61" s="10" t="s">
        <v>8</v>
      </c>
      <c r="J61" s="10" t="s">
        <v>8</v>
      </c>
      <c r="K61" s="10"/>
      <c r="L61" s="10"/>
      <c r="M61" s="6"/>
    </row>
    <row r="65" spans="1:20" ht="20" customHeight="1" x14ac:dyDescent="0.2">
      <c r="E65" s="1" t="s">
        <v>116</v>
      </c>
    </row>
    <row r="67" spans="1:20" ht="34" x14ac:dyDescent="0.2">
      <c r="A67" s="2" t="s">
        <v>148</v>
      </c>
      <c r="D67" s="2"/>
      <c r="F67" s="12">
        <f ca="1">COUNTIF(F6:F72,"X")</f>
        <v>10</v>
      </c>
      <c r="G67" s="12">
        <f ca="1">COUNTIF(G6:G72,"X")</f>
        <v>10</v>
      </c>
      <c r="H67" s="12">
        <f ca="1">COUNTIF(H6:H72,"X")</f>
        <v>9</v>
      </c>
      <c r="I67" s="12">
        <f ca="1">COUNTIF(I6:I72,"X")</f>
        <v>9</v>
      </c>
      <c r="J67" s="12">
        <f ca="1">COUNTIF(J6:J72,"X")</f>
        <v>1</v>
      </c>
      <c r="K67" s="12"/>
      <c r="L67" s="12"/>
      <c r="M67" s="6"/>
      <c r="T67" s="4" t="s">
        <v>115</v>
      </c>
    </row>
  </sheetData>
  <mergeCells count="1">
    <mergeCell ref="F1:K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47F-22C1-C045-A71B-E28B6B639C4C}">
  <dimension ref="A5:D24"/>
  <sheetViews>
    <sheetView workbookViewId="0">
      <selection activeCell="B15" sqref="B15"/>
    </sheetView>
  </sheetViews>
  <sheetFormatPr baseColWidth="10" defaultRowHeight="16" x14ac:dyDescent="0.2"/>
  <cols>
    <col min="1" max="1" width="17.83203125" bestFit="1" customWidth="1"/>
    <col min="2" max="2" width="61.6640625" bestFit="1" customWidth="1"/>
    <col min="3" max="3" width="154.33203125" bestFit="1" customWidth="1"/>
  </cols>
  <sheetData>
    <row r="5" spans="1:4" ht="18" x14ac:dyDescent="0.2">
      <c r="A5" s="20" t="s">
        <v>150</v>
      </c>
      <c r="B5" s="21" t="s">
        <v>151</v>
      </c>
      <c r="C5" s="21" t="s">
        <v>152</v>
      </c>
      <c r="D5" s="21" t="s">
        <v>153</v>
      </c>
    </row>
    <row r="6" spans="1:4" ht="18" x14ac:dyDescent="0.2">
      <c r="A6" s="22" t="s">
        <v>154</v>
      </c>
      <c r="B6" s="22" t="s">
        <v>155</v>
      </c>
      <c r="C6" s="22" t="s">
        <v>156</v>
      </c>
      <c r="D6" s="22" t="s">
        <v>157</v>
      </c>
    </row>
    <row r="7" spans="1:4" ht="18" x14ac:dyDescent="0.2">
      <c r="A7" s="22" t="s">
        <v>170</v>
      </c>
      <c r="B7" s="22" t="s">
        <v>158</v>
      </c>
      <c r="C7" s="22" t="s">
        <v>159</v>
      </c>
      <c r="D7" s="22" t="s">
        <v>157</v>
      </c>
    </row>
    <row r="8" spans="1:4" ht="18" x14ac:dyDescent="0.2">
      <c r="A8" s="22" t="s">
        <v>171</v>
      </c>
      <c r="B8" s="22" t="s">
        <v>77</v>
      </c>
      <c r="C8" s="22" t="s">
        <v>160</v>
      </c>
      <c r="D8" s="22" t="s">
        <v>157</v>
      </c>
    </row>
    <row r="9" spans="1:4" ht="18" x14ac:dyDescent="0.2">
      <c r="A9" s="22" t="s">
        <v>161</v>
      </c>
      <c r="B9" s="22" t="s">
        <v>162</v>
      </c>
      <c r="C9" s="22" t="s">
        <v>163</v>
      </c>
      <c r="D9" s="22" t="s">
        <v>157</v>
      </c>
    </row>
    <row r="10" spans="1:4" ht="18" x14ac:dyDescent="0.2">
      <c r="A10" s="22" t="s">
        <v>164</v>
      </c>
      <c r="B10" s="22" t="s">
        <v>165</v>
      </c>
      <c r="C10" s="22" t="s">
        <v>166</v>
      </c>
      <c r="D10" s="22" t="s">
        <v>157</v>
      </c>
    </row>
    <row r="11" spans="1:4" ht="18" x14ac:dyDescent="0.2">
      <c r="A11" s="22" t="s">
        <v>167</v>
      </c>
      <c r="B11" s="22" t="s">
        <v>168</v>
      </c>
      <c r="C11" s="22" t="s">
        <v>169</v>
      </c>
      <c r="D11" s="22" t="s">
        <v>157</v>
      </c>
    </row>
    <row r="24" spans="2:2" x14ac:dyDescent="0.2">
      <c r="B24" t="s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Semmler, Stephan</dc:creator>
  <cp:lastModifiedBy>Semmler, Stephan</cp:lastModifiedBy>
  <dcterms:created xsi:type="dcterms:W3CDTF">2018-11-17T22:38:28Z</dcterms:created>
  <dcterms:modified xsi:type="dcterms:W3CDTF">2018-11-26T15:52:31Z</dcterms:modified>
</cp:coreProperties>
</file>