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C8" i="1" l="1"/>
  <c r="AC7" i="1"/>
  <c r="AC6" i="1"/>
  <c r="AC5" i="1"/>
  <c r="AC4" i="1"/>
  <c r="AD4" i="1" s="1"/>
  <c r="Y8" i="1"/>
  <c r="Y7" i="1"/>
  <c r="Y6" i="1"/>
  <c r="Y5" i="1"/>
  <c r="Y4" i="1"/>
  <c r="Z4" i="1" s="1"/>
  <c r="U8" i="1"/>
  <c r="U7" i="1"/>
  <c r="U6" i="1"/>
  <c r="U5" i="1"/>
  <c r="U4" i="1"/>
  <c r="V4" i="1" s="1"/>
  <c r="Q8" i="1"/>
  <c r="Q7" i="1"/>
  <c r="Q6" i="1"/>
  <c r="Q5" i="1"/>
  <c r="R5" i="1" s="1"/>
  <c r="Q4" i="1"/>
  <c r="R4" i="1" s="1"/>
  <c r="R6" i="1" l="1"/>
  <c r="R7" i="1"/>
  <c r="R8" i="1"/>
  <c r="AD8" i="1"/>
  <c r="AD7" i="1"/>
  <c r="AD6" i="1"/>
  <c r="AD5" i="1"/>
  <c r="Z8" i="1"/>
  <c r="Z7" i="1"/>
  <c r="Z6" i="1"/>
  <c r="Z5" i="1"/>
  <c r="V8" i="1"/>
  <c r="V7" i="1"/>
  <c r="V6" i="1"/>
  <c r="V5" i="1"/>
</calcChain>
</file>

<file path=xl/sharedStrings.xml><?xml version="1.0" encoding="utf-8"?>
<sst xmlns="http://schemas.openxmlformats.org/spreadsheetml/2006/main" count="29" uniqueCount="11">
  <si>
    <t>Playlist Size</t>
  </si>
  <si>
    <t>Algorithm</t>
  </si>
  <si>
    <t>A* Graph Search Using Mean Popularity</t>
  </si>
  <si>
    <t>Track number</t>
  </si>
  <si>
    <t>Min</t>
  </si>
  <si>
    <t>Q1</t>
  </si>
  <si>
    <t>Med</t>
  </si>
  <si>
    <t>Q3</t>
  </si>
  <si>
    <t>Max</t>
  </si>
  <si>
    <t>Difference</t>
  </si>
  <si>
    <t>Average Track 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</si>
</sst>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DFS </a:t>
            </a:r>
            <a:r>
              <a:rPr lang="en-US" sz="1800" baseline="0">
                <a:effectLst/>
              </a:rPr>
              <a:t>Average Track Popularity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468116375803901"/>
          <c:y val="9.97067298259742E-2"/>
          <c:w val="0.5249678896520914"/>
          <c:h val="0.82295303958442068"/>
        </c:manualLayout>
      </c:layout>
      <c:scatterChart>
        <c:scatterStyle val="lineMarker"/>
        <c:varyColors val="0"/>
        <c:ser>
          <c:idx val="0"/>
          <c:order val="0"/>
          <c:tx>
            <c:v>Playlist Size 5</c:v>
          </c:tx>
          <c:spPr>
            <a:ln w="28575">
              <a:noFill/>
            </a:ln>
          </c:spPr>
          <c:x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45</c:v>
                </c:pt>
                <c:pt idx="1">
                  <c:v>51.2</c:v>
                </c:pt>
                <c:pt idx="2">
                  <c:v>53</c:v>
                </c:pt>
                <c:pt idx="3">
                  <c:v>55.4</c:v>
                </c:pt>
                <c:pt idx="4">
                  <c:v>52.6</c:v>
                </c:pt>
                <c:pt idx="5">
                  <c:v>70</c:v>
                </c:pt>
                <c:pt idx="6">
                  <c:v>61.6</c:v>
                </c:pt>
                <c:pt idx="7">
                  <c:v>66.599999999999994</c:v>
                </c:pt>
                <c:pt idx="8">
                  <c:v>65.599999999999994</c:v>
                </c:pt>
                <c:pt idx="9">
                  <c:v>71</c:v>
                </c:pt>
                <c:pt idx="10">
                  <c:v>65.2</c:v>
                </c:pt>
                <c:pt idx="11">
                  <c:v>69.2</c:v>
                </c:pt>
                <c:pt idx="12">
                  <c:v>72.2</c:v>
                </c:pt>
                <c:pt idx="13">
                  <c:v>71.599999999999994</c:v>
                </c:pt>
                <c:pt idx="14">
                  <c:v>57.2</c:v>
                </c:pt>
                <c:pt idx="15">
                  <c:v>82</c:v>
                </c:pt>
                <c:pt idx="16">
                  <c:v>53.6</c:v>
                </c:pt>
                <c:pt idx="17">
                  <c:v>75</c:v>
                </c:pt>
                <c:pt idx="18">
                  <c:v>71</c:v>
                </c:pt>
                <c:pt idx="19">
                  <c:v>47</c:v>
                </c:pt>
                <c:pt idx="20">
                  <c:v>56.4</c:v>
                </c:pt>
                <c:pt idx="21">
                  <c:v>64.400000000000006</c:v>
                </c:pt>
                <c:pt idx="22">
                  <c:v>63.6</c:v>
                </c:pt>
                <c:pt idx="23">
                  <c:v>56.2</c:v>
                </c:pt>
                <c:pt idx="24">
                  <c:v>54.2</c:v>
                </c:pt>
                <c:pt idx="25">
                  <c:v>38.6</c:v>
                </c:pt>
                <c:pt idx="26">
                  <c:v>39.799999999999997</c:v>
                </c:pt>
                <c:pt idx="27">
                  <c:v>47.8</c:v>
                </c:pt>
                <c:pt idx="28">
                  <c:v>41.4</c:v>
                </c:pt>
                <c:pt idx="29">
                  <c:v>34.799999999999997</c:v>
                </c:pt>
              </c:numCache>
            </c:numRef>
          </c:yVal>
          <c:smooth val="0"/>
        </c:ser>
        <c:ser>
          <c:idx val="1"/>
          <c:order val="1"/>
          <c:tx>
            <c:v>Playlist Size 10</c:v>
          </c:tx>
          <c:spPr>
            <a:ln w="28575">
              <a:noFill/>
            </a:ln>
          </c:spPr>
          <c:xVal>
            <c:numRef>
              <c:f>Sheet1!$C$32:$C$61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Sheet1!$D$32:$D$61</c:f>
              <c:numCache>
                <c:formatCode>General</c:formatCode>
                <c:ptCount val="30"/>
                <c:pt idx="0">
                  <c:v>62.2</c:v>
                </c:pt>
                <c:pt idx="1">
                  <c:v>58.1</c:v>
                </c:pt>
                <c:pt idx="2">
                  <c:v>53.6</c:v>
                </c:pt>
                <c:pt idx="3">
                  <c:v>59</c:v>
                </c:pt>
                <c:pt idx="4">
                  <c:v>60.2</c:v>
                </c:pt>
                <c:pt idx="5">
                  <c:v>70</c:v>
                </c:pt>
                <c:pt idx="6">
                  <c:v>66.400000000000006</c:v>
                </c:pt>
                <c:pt idx="7">
                  <c:v>67</c:v>
                </c:pt>
                <c:pt idx="8">
                  <c:v>68.7</c:v>
                </c:pt>
                <c:pt idx="9">
                  <c:v>70.3</c:v>
                </c:pt>
                <c:pt idx="10">
                  <c:v>72.7</c:v>
                </c:pt>
                <c:pt idx="11">
                  <c:v>72.400000000000006</c:v>
                </c:pt>
                <c:pt idx="12">
                  <c:v>75.5</c:v>
                </c:pt>
                <c:pt idx="13">
                  <c:v>83.4</c:v>
                </c:pt>
                <c:pt idx="14">
                  <c:v>61.1</c:v>
                </c:pt>
                <c:pt idx="15">
                  <c:v>78.8</c:v>
                </c:pt>
                <c:pt idx="16">
                  <c:v>57.4</c:v>
                </c:pt>
                <c:pt idx="17">
                  <c:v>70.400000000000006</c:v>
                </c:pt>
                <c:pt idx="18">
                  <c:v>66.7</c:v>
                </c:pt>
                <c:pt idx="19">
                  <c:v>78.8</c:v>
                </c:pt>
                <c:pt idx="20">
                  <c:v>74.7</c:v>
                </c:pt>
                <c:pt idx="21">
                  <c:v>82.3</c:v>
                </c:pt>
                <c:pt idx="22">
                  <c:v>66</c:v>
                </c:pt>
                <c:pt idx="23">
                  <c:v>70.400000000000006</c:v>
                </c:pt>
                <c:pt idx="24">
                  <c:v>62.1</c:v>
                </c:pt>
                <c:pt idx="25">
                  <c:v>49.8</c:v>
                </c:pt>
                <c:pt idx="26">
                  <c:v>54</c:v>
                </c:pt>
                <c:pt idx="27">
                  <c:v>48.6</c:v>
                </c:pt>
                <c:pt idx="28">
                  <c:v>49.6</c:v>
                </c:pt>
                <c:pt idx="29">
                  <c:v>56.9</c:v>
                </c:pt>
              </c:numCache>
            </c:numRef>
          </c:yVal>
          <c:smooth val="0"/>
        </c:ser>
        <c:ser>
          <c:idx val="2"/>
          <c:order val="2"/>
          <c:tx>
            <c:v>Playlist Size 15</c:v>
          </c:tx>
          <c:spPr>
            <a:ln w="28575">
              <a:noFill/>
            </a:ln>
          </c:spPr>
          <c:xVal>
            <c:numRef>
              <c:f>Sheet1!$C$62:$C$91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Sheet1!$D$62:$D$91</c:f>
              <c:numCache>
                <c:formatCode>General</c:formatCode>
                <c:ptCount val="30"/>
                <c:pt idx="0">
                  <c:v>59.533333333333331</c:v>
                </c:pt>
                <c:pt idx="1">
                  <c:v>61.333333333333336</c:v>
                </c:pt>
                <c:pt idx="2">
                  <c:v>55.93333333333333</c:v>
                </c:pt>
                <c:pt idx="3">
                  <c:v>57.2</c:v>
                </c:pt>
                <c:pt idx="4">
                  <c:v>60.866666666666667</c:v>
                </c:pt>
                <c:pt idx="5">
                  <c:v>73.599999999999994</c:v>
                </c:pt>
                <c:pt idx="6">
                  <c:v>68.599999999999994</c:v>
                </c:pt>
                <c:pt idx="7">
                  <c:v>72</c:v>
                </c:pt>
                <c:pt idx="8">
                  <c:v>72.2</c:v>
                </c:pt>
                <c:pt idx="9">
                  <c:v>71</c:v>
                </c:pt>
                <c:pt idx="10">
                  <c:v>74.86666666666666</c:v>
                </c:pt>
                <c:pt idx="11">
                  <c:v>71.466666666666669</c:v>
                </c:pt>
                <c:pt idx="12">
                  <c:v>77.466666666666669</c:v>
                </c:pt>
                <c:pt idx="13">
                  <c:v>59.4</c:v>
                </c:pt>
                <c:pt idx="14">
                  <c:v>73.400000000000006</c:v>
                </c:pt>
                <c:pt idx="15">
                  <c:v>69.2</c:v>
                </c:pt>
                <c:pt idx="16">
                  <c:v>61.8</c:v>
                </c:pt>
                <c:pt idx="17">
                  <c:v>76.466666666666669</c:v>
                </c:pt>
                <c:pt idx="18">
                  <c:v>78.599999999999994</c:v>
                </c:pt>
                <c:pt idx="19">
                  <c:v>76.533333333333331</c:v>
                </c:pt>
                <c:pt idx="20">
                  <c:v>71.733333333333334</c:v>
                </c:pt>
                <c:pt idx="21">
                  <c:v>73.266666666666666</c:v>
                </c:pt>
                <c:pt idx="22">
                  <c:v>76.266666666666666</c:v>
                </c:pt>
                <c:pt idx="23">
                  <c:v>72.400000000000006</c:v>
                </c:pt>
                <c:pt idx="24">
                  <c:v>64.8</c:v>
                </c:pt>
                <c:pt idx="25">
                  <c:v>45.866666666666667</c:v>
                </c:pt>
                <c:pt idx="26">
                  <c:v>51.666666666666664</c:v>
                </c:pt>
                <c:pt idx="27">
                  <c:v>40.06666666666667</c:v>
                </c:pt>
                <c:pt idx="28">
                  <c:v>48.333333333333336</c:v>
                </c:pt>
                <c:pt idx="29">
                  <c:v>53.866666666666667</c:v>
                </c:pt>
              </c:numCache>
            </c:numRef>
          </c:yVal>
          <c:smooth val="0"/>
        </c:ser>
        <c:ser>
          <c:idx val="3"/>
          <c:order val="3"/>
          <c:tx>
            <c:v>Playlist Size 20</c:v>
          </c:tx>
          <c:spPr>
            <a:ln w="28575">
              <a:noFill/>
            </a:ln>
          </c:spPr>
          <c:xVal>
            <c:numRef>
              <c:f>Sheet1!$C$92:$C$121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Sheet1!$D$92:$D$121</c:f>
              <c:numCache>
                <c:formatCode>General</c:formatCode>
                <c:ptCount val="30"/>
                <c:pt idx="0">
                  <c:v>66.3</c:v>
                </c:pt>
                <c:pt idx="1">
                  <c:v>57.3</c:v>
                </c:pt>
                <c:pt idx="2">
                  <c:v>67.2</c:v>
                </c:pt>
                <c:pt idx="3">
                  <c:v>56.05</c:v>
                </c:pt>
                <c:pt idx="4">
                  <c:v>62.55</c:v>
                </c:pt>
                <c:pt idx="5">
                  <c:v>72.45</c:v>
                </c:pt>
                <c:pt idx="6">
                  <c:v>73.5</c:v>
                </c:pt>
                <c:pt idx="7">
                  <c:v>71.45</c:v>
                </c:pt>
                <c:pt idx="8">
                  <c:v>75.45</c:v>
                </c:pt>
                <c:pt idx="9">
                  <c:v>74.099999999999994</c:v>
                </c:pt>
                <c:pt idx="10">
                  <c:v>77.599999999999994</c:v>
                </c:pt>
                <c:pt idx="11">
                  <c:v>81.55</c:v>
                </c:pt>
                <c:pt idx="12">
                  <c:v>80.400000000000006</c:v>
                </c:pt>
                <c:pt idx="13">
                  <c:v>81.2</c:v>
                </c:pt>
                <c:pt idx="14">
                  <c:v>77.150000000000006</c:v>
                </c:pt>
                <c:pt idx="15">
                  <c:v>81.150000000000006</c:v>
                </c:pt>
                <c:pt idx="16">
                  <c:v>61.95</c:v>
                </c:pt>
                <c:pt idx="17">
                  <c:v>75.8</c:v>
                </c:pt>
                <c:pt idx="18">
                  <c:v>76.7</c:v>
                </c:pt>
                <c:pt idx="19">
                  <c:v>65.599999999999994</c:v>
                </c:pt>
                <c:pt idx="20">
                  <c:v>72.05</c:v>
                </c:pt>
                <c:pt idx="21">
                  <c:v>65.349999999999994</c:v>
                </c:pt>
                <c:pt idx="22">
                  <c:v>68</c:v>
                </c:pt>
                <c:pt idx="23">
                  <c:v>76.95</c:v>
                </c:pt>
                <c:pt idx="24">
                  <c:v>76.650000000000006</c:v>
                </c:pt>
                <c:pt idx="25">
                  <c:v>54.1</c:v>
                </c:pt>
                <c:pt idx="26">
                  <c:v>54.75</c:v>
                </c:pt>
                <c:pt idx="27">
                  <c:v>52.3</c:v>
                </c:pt>
                <c:pt idx="28">
                  <c:v>54.85</c:v>
                </c:pt>
                <c:pt idx="29">
                  <c:v>57.65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15616"/>
        <c:axId val="73617792"/>
      </c:scatterChart>
      <c:valAx>
        <c:axId val="7361561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</a:t>
                </a:r>
                <a:r>
                  <a:rPr lang="en-US" baseline="0"/>
                  <a:t>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617792"/>
        <c:crosses val="autoZero"/>
        <c:crossBetween val="midCat"/>
      </c:valAx>
      <c:valAx>
        <c:axId val="73617792"/>
        <c:scaling>
          <c:orientation val="minMax"/>
          <c:max val="10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Track</a:t>
                </a:r>
                <a:r>
                  <a:rPr lang="en-US" baseline="0"/>
                  <a:t> Popularity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615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709144909517886"/>
          <c:y val="0.46536369880600137"/>
          <c:w val="0.19929816007304679"/>
          <c:h val="0.168281279968872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DFS Average Track</a:t>
            </a:r>
            <a:r>
              <a:rPr lang="en-US" baseline="0"/>
              <a:t> Popularity </a:t>
            </a:r>
            <a:r>
              <a:rPr lang="en-US"/>
              <a:t>for Playlist Size 5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45</c:v>
                </c:pt>
                <c:pt idx="1">
                  <c:v>51.2</c:v>
                </c:pt>
                <c:pt idx="2">
                  <c:v>53</c:v>
                </c:pt>
                <c:pt idx="3">
                  <c:v>55.4</c:v>
                </c:pt>
                <c:pt idx="4">
                  <c:v>52.6</c:v>
                </c:pt>
                <c:pt idx="5">
                  <c:v>70</c:v>
                </c:pt>
                <c:pt idx="6">
                  <c:v>61.6</c:v>
                </c:pt>
                <c:pt idx="7">
                  <c:v>66.599999999999994</c:v>
                </c:pt>
                <c:pt idx="8">
                  <c:v>65.599999999999994</c:v>
                </c:pt>
                <c:pt idx="9">
                  <c:v>71</c:v>
                </c:pt>
                <c:pt idx="10">
                  <c:v>65.2</c:v>
                </c:pt>
                <c:pt idx="11">
                  <c:v>69.2</c:v>
                </c:pt>
                <c:pt idx="12">
                  <c:v>72.2</c:v>
                </c:pt>
                <c:pt idx="13">
                  <c:v>71.599999999999994</c:v>
                </c:pt>
                <c:pt idx="14">
                  <c:v>57.2</c:v>
                </c:pt>
                <c:pt idx="15">
                  <c:v>82</c:v>
                </c:pt>
                <c:pt idx="16">
                  <c:v>53.6</c:v>
                </c:pt>
                <c:pt idx="17">
                  <c:v>75</c:v>
                </c:pt>
                <c:pt idx="18">
                  <c:v>71</c:v>
                </c:pt>
                <c:pt idx="19">
                  <c:v>47</c:v>
                </c:pt>
                <c:pt idx="20">
                  <c:v>56.4</c:v>
                </c:pt>
                <c:pt idx="21">
                  <c:v>64.400000000000006</c:v>
                </c:pt>
                <c:pt idx="22">
                  <c:v>63.6</c:v>
                </c:pt>
                <c:pt idx="23">
                  <c:v>56.2</c:v>
                </c:pt>
                <c:pt idx="24">
                  <c:v>54.2</c:v>
                </c:pt>
                <c:pt idx="25">
                  <c:v>38.6</c:v>
                </c:pt>
                <c:pt idx="26">
                  <c:v>39.799999999999997</c:v>
                </c:pt>
                <c:pt idx="27">
                  <c:v>47.8</c:v>
                </c:pt>
                <c:pt idx="28">
                  <c:v>41.4</c:v>
                </c:pt>
                <c:pt idx="29">
                  <c:v>34.799999999999997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39040"/>
        <c:axId val="73640960"/>
      </c:scatterChart>
      <c:valAx>
        <c:axId val="736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640960"/>
        <c:crosses val="autoZero"/>
        <c:crossBetween val="midCat"/>
      </c:valAx>
      <c:valAx>
        <c:axId val="736409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639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DFS </a:t>
            </a:r>
            <a:r>
              <a:rPr lang="en-US"/>
              <a:t>Average Track Popularity for Playlist Size 10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Sheet1!$C$32:$C$61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Sheet1!$D$32:$D$61</c:f>
              <c:numCache>
                <c:formatCode>General</c:formatCode>
                <c:ptCount val="30"/>
                <c:pt idx="0">
                  <c:v>62.2</c:v>
                </c:pt>
                <c:pt idx="1">
                  <c:v>58.1</c:v>
                </c:pt>
                <c:pt idx="2">
                  <c:v>53.6</c:v>
                </c:pt>
                <c:pt idx="3">
                  <c:v>59</c:v>
                </c:pt>
                <c:pt idx="4">
                  <c:v>60.2</c:v>
                </c:pt>
                <c:pt idx="5">
                  <c:v>70</c:v>
                </c:pt>
                <c:pt idx="6">
                  <c:v>66.400000000000006</c:v>
                </c:pt>
                <c:pt idx="7">
                  <c:v>67</c:v>
                </c:pt>
                <c:pt idx="8">
                  <c:v>68.7</c:v>
                </c:pt>
                <c:pt idx="9">
                  <c:v>70.3</c:v>
                </c:pt>
                <c:pt idx="10">
                  <c:v>72.7</c:v>
                </c:pt>
                <c:pt idx="11">
                  <c:v>72.400000000000006</c:v>
                </c:pt>
                <c:pt idx="12">
                  <c:v>75.5</c:v>
                </c:pt>
                <c:pt idx="13">
                  <c:v>83.4</c:v>
                </c:pt>
                <c:pt idx="14">
                  <c:v>61.1</c:v>
                </c:pt>
                <c:pt idx="15">
                  <c:v>78.8</c:v>
                </c:pt>
                <c:pt idx="16">
                  <c:v>57.4</c:v>
                </c:pt>
                <c:pt idx="17">
                  <c:v>70.400000000000006</c:v>
                </c:pt>
                <c:pt idx="18">
                  <c:v>66.7</c:v>
                </c:pt>
                <c:pt idx="19">
                  <c:v>78.8</c:v>
                </c:pt>
                <c:pt idx="20">
                  <c:v>74.7</c:v>
                </c:pt>
                <c:pt idx="21">
                  <c:v>82.3</c:v>
                </c:pt>
                <c:pt idx="22">
                  <c:v>66</c:v>
                </c:pt>
                <c:pt idx="23">
                  <c:v>70.400000000000006</c:v>
                </c:pt>
                <c:pt idx="24">
                  <c:v>62.1</c:v>
                </c:pt>
                <c:pt idx="25">
                  <c:v>49.8</c:v>
                </c:pt>
                <c:pt idx="26">
                  <c:v>54</c:v>
                </c:pt>
                <c:pt idx="27">
                  <c:v>48.6</c:v>
                </c:pt>
                <c:pt idx="28">
                  <c:v>49.6</c:v>
                </c:pt>
                <c:pt idx="29">
                  <c:v>56.9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30784"/>
        <c:axId val="74785920"/>
      </c:scatterChart>
      <c:valAx>
        <c:axId val="7423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785920"/>
        <c:crosses val="autoZero"/>
        <c:crossBetween val="midCat"/>
      </c:valAx>
      <c:valAx>
        <c:axId val="747859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23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DFS Average Track Popularity </a:t>
            </a:r>
            <a:r>
              <a:rPr lang="en-US"/>
              <a:t>for Playlist Size 15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Sheet1!$C$62:$C$91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Sheet1!$D$62:$D$91</c:f>
              <c:numCache>
                <c:formatCode>General</c:formatCode>
                <c:ptCount val="30"/>
                <c:pt idx="0">
                  <c:v>59.533333333333331</c:v>
                </c:pt>
                <c:pt idx="1">
                  <c:v>61.333333333333336</c:v>
                </c:pt>
                <c:pt idx="2">
                  <c:v>55.93333333333333</c:v>
                </c:pt>
                <c:pt idx="3">
                  <c:v>57.2</c:v>
                </c:pt>
                <c:pt idx="4">
                  <c:v>60.866666666666667</c:v>
                </c:pt>
                <c:pt idx="5">
                  <c:v>73.599999999999994</c:v>
                </c:pt>
                <c:pt idx="6">
                  <c:v>68.599999999999994</c:v>
                </c:pt>
                <c:pt idx="7">
                  <c:v>72</c:v>
                </c:pt>
                <c:pt idx="8">
                  <c:v>72.2</c:v>
                </c:pt>
                <c:pt idx="9">
                  <c:v>71</c:v>
                </c:pt>
                <c:pt idx="10">
                  <c:v>74.86666666666666</c:v>
                </c:pt>
                <c:pt idx="11">
                  <c:v>71.466666666666669</c:v>
                </c:pt>
                <c:pt idx="12">
                  <c:v>77.466666666666669</c:v>
                </c:pt>
                <c:pt idx="13">
                  <c:v>59.4</c:v>
                </c:pt>
                <c:pt idx="14">
                  <c:v>73.400000000000006</c:v>
                </c:pt>
                <c:pt idx="15">
                  <c:v>69.2</c:v>
                </c:pt>
                <c:pt idx="16">
                  <c:v>61.8</c:v>
                </c:pt>
                <c:pt idx="17">
                  <c:v>76.466666666666669</c:v>
                </c:pt>
                <c:pt idx="18">
                  <c:v>78.599999999999994</c:v>
                </c:pt>
                <c:pt idx="19">
                  <c:v>76.533333333333331</c:v>
                </c:pt>
                <c:pt idx="20">
                  <c:v>71.733333333333334</c:v>
                </c:pt>
                <c:pt idx="21">
                  <c:v>73.266666666666666</c:v>
                </c:pt>
                <c:pt idx="22">
                  <c:v>76.266666666666666</c:v>
                </c:pt>
                <c:pt idx="23">
                  <c:v>72.400000000000006</c:v>
                </c:pt>
                <c:pt idx="24">
                  <c:v>64.8</c:v>
                </c:pt>
                <c:pt idx="25">
                  <c:v>45.866666666666667</c:v>
                </c:pt>
                <c:pt idx="26">
                  <c:v>51.666666666666664</c:v>
                </c:pt>
                <c:pt idx="27">
                  <c:v>40.06666666666667</c:v>
                </c:pt>
                <c:pt idx="28">
                  <c:v>48.333333333333336</c:v>
                </c:pt>
                <c:pt idx="29">
                  <c:v>53.866666666666667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14592"/>
        <c:axId val="74816512"/>
      </c:scatterChart>
      <c:valAx>
        <c:axId val="7481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816512"/>
        <c:crosses val="autoZero"/>
        <c:crossBetween val="midCat"/>
      </c:valAx>
      <c:valAx>
        <c:axId val="748165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81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DFS Average Track Popularity </a:t>
            </a:r>
            <a:r>
              <a:rPr lang="en-US"/>
              <a:t>for Playlist Size 20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Sheet1!$D$92:$D$121</c:f>
              <c:numCache>
                <c:formatCode>General</c:formatCode>
                <c:ptCount val="30"/>
                <c:pt idx="0">
                  <c:v>66.3</c:v>
                </c:pt>
                <c:pt idx="1">
                  <c:v>57.3</c:v>
                </c:pt>
                <c:pt idx="2">
                  <c:v>67.2</c:v>
                </c:pt>
                <c:pt idx="3">
                  <c:v>56.05</c:v>
                </c:pt>
                <c:pt idx="4">
                  <c:v>62.55</c:v>
                </c:pt>
                <c:pt idx="5">
                  <c:v>72.45</c:v>
                </c:pt>
                <c:pt idx="6">
                  <c:v>73.5</c:v>
                </c:pt>
                <c:pt idx="7">
                  <c:v>71.45</c:v>
                </c:pt>
                <c:pt idx="8">
                  <c:v>75.45</c:v>
                </c:pt>
                <c:pt idx="9">
                  <c:v>74.099999999999994</c:v>
                </c:pt>
                <c:pt idx="10">
                  <c:v>77.599999999999994</c:v>
                </c:pt>
                <c:pt idx="11">
                  <c:v>81.55</c:v>
                </c:pt>
                <c:pt idx="12">
                  <c:v>80.400000000000006</c:v>
                </c:pt>
                <c:pt idx="13">
                  <c:v>81.2</c:v>
                </c:pt>
                <c:pt idx="14">
                  <c:v>77.150000000000006</c:v>
                </c:pt>
                <c:pt idx="15">
                  <c:v>81.150000000000006</c:v>
                </c:pt>
                <c:pt idx="16">
                  <c:v>61.95</c:v>
                </c:pt>
                <c:pt idx="17">
                  <c:v>75.8</c:v>
                </c:pt>
                <c:pt idx="18">
                  <c:v>76.7</c:v>
                </c:pt>
                <c:pt idx="19">
                  <c:v>65.599999999999994</c:v>
                </c:pt>
                <c:pt idx="20">
                  <c:v>72.05</c:v>
                </c:pt>
                <c:pt idx="21">
                  <c:v>65.349999999999994</c:v>
                </c:pt>
                <c:pt idx="22">
                  <c:v>68</c:v>
                </c:pt>
                <c:pt idx="23">
                  <c:v>76.95</c:v>
                </c:pt>
                <c:pt idx="24">
                  <c:v>76.650000000000006</c:v>
                </c:pt>
                <c:pt idx="25">
                  <c:v>54.1</c:v>
                </c:pt>
                <c:pt idx="26">
                  <c:v>54.75</c:v>
                </c:pt>
                <c:pt idx="27">
                  <c:v>52.3</c:v>
                </c:pt>
                <c:pt idx="28">
                  <c:v>54.85</c:v>
                </c:pt>
                <c:pt idx="29">
                  <c:v>57.65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41088"/>
        <c:axId val="75068544"/>
      </c:scatterChart>
      <c:valAx>
        <c:axId val="7484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68544"/>
        <c:crosses val="autoZero"/>
        <c:crossBetween val="midCat"/>
      </c:valAx>
      <c:valAx>
        <c:axId val="7506854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84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DFS </a:t>
            </a:r>
            <a:r>
              <a:rPr lang="en-US"/>
              <a:t>Box Plot</a:t>
            </a:r>
            <a:r>
              <a:rPr lang="en-US" baseline="0"/>
              <a:t> for Average </a:t>
            </a:r>
            <a:r>
              <a:rPr lang="en-US" sz="1800" b="1" i="0" u="none" strike="noStrike" baseline="0">
                <a:effectLst/>
              </a:rPr>
              <a:t>Track Popularity </a:t>
            </a:r>
            <a:r>
              <a:rPr lang="en-US" baseline="0"/>
              <a:t>and Playlist Size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3114789799706103"/>
          <c:w val="0.81742825896762905"/>
          <c:h val="0.51493080887908638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(Sheet1!$R$4,Sheet1!$V$4,Sheet1!$Z$4,Sheet1!$AD$4)</c:f>
              <c:numCache>
                <c:formatCode>General</c:formatCode>
                <c:ptCount val="4"/>
                <c:pt idx="0">
                  <c:v>34.799999999999997</c:v>
                </c:pt>
                <c:pt idx="1">
                  <c:v>48.6</c:v>
                </c:pt>
                <c:pt idx="2">
                  <c:v>40.06666666666667</c:v>
                </c:pt>
                <c:pt idx="3">
                  <c:v>52.3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(Sheet1!$R$5,Sheet1!$V$5,Sheet1!$Z$5,Sheet1!$AD$5)</c:f>
                <c:numCache>
                  <c:formatCode>General</c:formatCode>
                  <c:ptCount val="4"/>
                  <c:pt idx="0">
                    <c:v>16.750000000000007</c:v>
                  </c:pt>
                  <c:pt idx="1">
                    <c:v>9.7250000000000014</c:v>
                  </c:pt>
                  <c:pt idx="2">
                    <c:v>19.36666666666666</c:v>
                  </c:pt>
                  <c:pt idx="3">
                    <c:v>9.8000000000000043</c:v>
                  </c:pt>
                </c:numCache>
              </c:numRef>
            </c:minus>
          </c:errBars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(Sheet1!$R$5,Sheet1!$V$5,Sheet1!$Z$5,Sheet1!$AD$5)</c:f>
              <c:numCache>
                <c:formatCode>General</c:formatCode>
                <c:ptCount val="4"/>
                <c:pt idx="0">
                  <c:v>16.750000000000007</c:v>
                </c:pt>
                <c:pt idx="1">
                  <c:v>9.7250000000000014</c:v>
                </c:pt>
                <c:pt idx="2">
                  <c:v>19.36666666666666</c:v>
                </c:pt>
                <c:pt idx="3">
                  <c:v>9.8000000000000043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(Sheet1!$R$6,Sheet1!$V$6,Sheet1!$Z$6,Sheet1!$AD$6)</c:f>
              <c:numCache>
                <c:formatCode>General</c:formatCode>
                <c:ptCount val="4"/>
                <c:pt idx="0">
                  <c:v>5.2499999999999929</c:v>
                </c:pt>
                <c:pt idx="1">
                  <c:v>8.2250000000000085</c:v>
                </c:pt>
                <c:pt idx="2">
                  <c:v>10.666666666666664</c:v>
                </c:pt>
                <c:pt idx="3">
                  <c:v>9.6499999999999986</c:v>
                </c:pt>
              </c:numCache>
            </c:numRef>
          </c:val>
        </c:ser>
        <c:ser>
          <c:idx val="3"/>
          <c:order val="3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(Sheet1!$R$8,Sheet1!$V$8,Sheet1!$Z$8,Sheet1!$AD$8)</c:f>
                <c:numCache>
                  <c:formatCode>General</c:formatCode>
                  <c:ptCount val="4"/>
                  <c:pt idx="0">
                    <c:v>13.450000000000003</c:v>
                  </c:pt>
                  <c:pt idx="1">
                    <c:v>11.5</c:v>
                  </c:pt>
                  <c:pt idx="2">
                    <c:v>5.2333333333333201</c:v>
                  </c:pt>
                  <c:pt idx="3">
                    <c:v>4.8624999999999972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(Sheet1!$R$7,Sheet1!$V$7,Sheet1!$Z$7,Sheet1!$AD$7)</c:f>
              <c:numCache>
                <c:formatCode>General</c:formatCode>
                <c:ptCount val="4"/>
                <c:pt idx="0">
                  <c:v>11.75</c:v>
                </c:pt>
                <c:pt idx="1">
                  <c:v>5.3499999999999943</c:v>
                </c:pt>
                <c:pt idx="2">
                  <c:v>3.2666666666666799</c:v>
                </c:pt>
                <c:pt idx="3">
                  <c:v>4.9375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(Sheet1!$R$8,Sheet1!$V$8,Sheet1!$Z$8,Sheet1!$AD$8)</c:f>
              <c:numCache>
                <c:formatCode>General</c:formatCode>
                <c:ptCount val="4"/>
                <c:pt idx="0">
                  <c:v>13.450000000000003</c:v>
                </c:pt>
                <c:pt idx="1">
                  <c:v>11.5</c:v>
                </c:pt>
                <c:pt idx="2">
                  <c:v>5.2333333333333201</c:v>
                </c:pt>
                <c:pt idx="3">
                  <c:v>4.8624999999999972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576448"/>
        <c:axId val="75578368"/>
      </c:barChart>
      <c:catAx>
        <c:axId val="75576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Playlist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578368"/>
        <c:crosses val="autoZero"/>
        <c:auto val="1"/>
        <c:lblAlgn val="ctr"/>
        <c:lblOffset val="100"/>
        <c:noMultiLvlLbl val="0"/>
      </c:catAx>
      <c:valAx>
        <c:axId val="75578368"/>
        <c:scaling>
          <c:orientation val="minMax"/>
          <c:max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576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6630</xdr:colOff>
      <xdr:row>39</xdr:row>
      <xdr:rowOff>87085</xdr:rowOff>
    </xdr:from>
    <xdr:to>
      <xdr:col>22</xdr:col>
      <xdr:colOff>587829</xdr:colOff>
      <xdr:row>68</xdr:row>
      <xdr:rowOff>179217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2</xdr:row>
      <xdr:rowOff>22860</xdr:rowOff>
    </xdr:from>
    <xdr:to>
      <xdr:col>12</xdr:col>
      <xdr:colOff>579120</xdr:colOff>
      <xdr:row>22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388620</xdr:colOff>
      <xdr:row>25</xdr:row>
      <xdr:rowOff>22860</xdr:rowOff>
    </xdr:from>
    <xdr:to>
      <xdr:col>13</xdr:col>
      <xdr:colOff>83820</xdr:colOff>
      <xdr:row>45</xdr:row>
      <xdr:rowOff>167640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47</xdr:row>
      <xdr:rowOff>152400</xdr:rowOff>
    </xdr:from>
    <xdr:to>
      <xdr:col>13</xdr:col>
      <xdr:colOff>83820</xdr:colOff>
      <xdr:row>68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72</xdr:row>
      <xdr:rowOff>83820</xdr:rowOff>
    </xdr:from>
    <xdr:to>
      <xdr:col>13</xdr:col>
      <xdr:colOff>76200</xdr:colOff>
      <xdr:row>93</xdr:row>
      <xdr:rowOff>45720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455280</xdr:colOff>
      <xdr:row>11</xdr:row>
      <xdr:rowOff>8964</xdr:rowOff>
    </xdr:from>
    <xdr:to>
      <xdr:col>22</xdr:col>
      <xdr:colOff>150480</xdr:colOff>
      <xdr:row>29</xdr:row>
      <xdr:rowOff>165847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0.75177</cdr:x>
      <cdr:y>0.15921</cdr:y>
    </cdr:from>
    <cdr:to>
      <cdr:x>0.92199</cdr:x>
      <cdr:y>0.475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38600" y="46101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abSelected="1" zoomScale="85" zoomScaleNormal="85" workbookViewId="0">
      <selection activeCell="E15" sqref="E15"/>
    </sheetView>
  </sheetViews>
  <sheetFormatPr defaultRowHeight="14.4" x14ac:dyDescent="0.3"/>
  <cols>
    <col min="1" max="2" width="12.21875" style="2" customWidth="1"/>
    <col min="3" max="3" width="11.77734375" style="2" customWidth="1"/>
    <col min="4" max="4" width="23.21875" style="2" customWidth="1"/>
    <col min="5" max="16384" width="8.88671875" style="2"/>
  </cols>
  <sheetData>
    <row r="1" spans="1:30" x14ac:dyDescent="0.3">
      <c r="A1" s="2" t="s">
        <v>1</v>
      </c>
      <c r="B1" s="2" t="s">
        <v>0</v>
      </c>
      <c r="C1" s="2" t="s">
        <v>3</v>
      </c>
      <c r="D1" s="1" t="s">
        <v>10</v>
      </c>
    </row>
    <row r="2" spans="1:30" ht="20.399999999999999" customHeight="1" x14ac:dyDescent="0.3">
      <c r="A2" s="4" t="s">
        <v>2</v>
      </c>
      <c r="B2" s="3">
        <v>5</v>
      </c>
      <c r="C2" s="2">
        <v>1</v>
      </c>
      <c r="D2" s="1">
        <v>45</v>
      </c>
    </row>
    <row r="3" spans="1:30" ht="14.4" customHeight="1" x14ac:dyDescent="0.3">
      <c r="A3" s="4"/>
      <c r="B3" s="3">
        <v>5</v>
      </c>
      <c r="C3" s="2">
        <v>2</v>
      </c>
      <c r="D3" s="1">
        <v>51.2</v>
      </c>
      <c r="Q3" s="2">
        <v>5</v>
      </c>
      <c r="R3" s="2" t="s">
        <v>9</v>
      </c>
      <c r="U3" s="2">
        <v>10</v>
      </c>
      <c r="V3" s="2" t="s">
        <v>9</v>
      </c>
      <c r="Y3" s="2">
        <v>15</v>
      </c>
      <c r="Z3" s="2" t="s">
        <v>9</v>
      </c>
      <c r="AC3" s="2">
        <v>20</v>
      </c>
      <c r="AD3" s="2" t="s">
        <v>9</v>
      </c>
    </row>
    <row r="4" spans="1:30" ht="14.4" customHeight="1" x14ac:dyDescent="0.3">
      <c r="A4" s="4"/>
      <c r="B4" s="3">
        <v>5</v>
      </c>
      <c r="C4" s="2">
        <v>3</v>
      </c>
      <c r="D4" s="1">
        <v>53</v>
      </c>
      <c r="P4" s="2" t="s">
        <v>4</v>
      </c>
      <c r="Q4" s="2">
        <f>MIN(D2:D31)</f>
        <v>34.799999999999997</v>
      </c>
      <c r="R4" s="2">
        <f>Q4</f>
        <v>34.799999999999997</v>
      </c>
      <c r="T4" s="2" t="s">
        <v>4</v>
      </c>
      <c r="U4" s="2">
        <f>MIN(D32:D61)</f>
        <v>48.6</v>
      </c>
      <c r="V4" s="2">
        <f>U4</f>
        <v>48.6</v>
      </c>
      <c r="X4" s="2" t="s">
        <v>4</v>
      </c>
      <c r="Y4" s="2">
        <f>MIN(D62:D91)</f>
        <v>40.06666666666667</v>
      </c>
      <c r="Z4" s="2">
        <f>Y4</f>
        <v>40.06666666666667</v>
      </c>
      <c r="AB4" s="2" t="s">
        <v>4</v>
      </c>
      <c r="AC4" s="2">
        <f>MIN(D92:D121)</f>
        <v>52.3</v>
      </c>
      <c r="AD4" s="2">
        <f>AC4</f>
        <v>52.3</v>
      </c>
    </row>
    <row r="5" spans="1:30" ht="14.4" customHeight="1" x14ac:dyDescent="0.3">
      <c r="A5" s="4"/>
      <c r="B5" s="3">
        <v>5</v>
      </c>
      <c r="C5" s="2">
        <v>4</v>
      </c>
      <c r="D5" s="1">
        <v>55.4</v>
      </c>
      <c r="P5" s="2" t="s">
        <v>5</v>
      </c>
      <c r="Q5" s="2">
        <f>QUARTILE(D2:D31,1)</f>
        <v>51.550000000000004</v>
      </c>
      <c r="R5" s="2">
        <f>Q5-Q4</f>
        <v>16.750000000000007</v>
      </c>
      <c r="T5" s="2" t="s">
        <v>5</v>
      </c>
      <c r="U5" s="2">
        <f>QUARTILE(D32:D61,1)</f>
        <v>58.325000000000003</v>
      </c>
      <c r="V5" s="2">
        <f>U5-U4</f>
        <v>9.7250000000000014</v>
      </c>
      <c r="X5" s="2" t="s">
        <v>5</v>
      </c>
      <c r="Y5" s="2">
        <f>QUARTILE(D62:D91,1)</f>
        <v>59.43333333333333</v>
      </c>
      <c r="Z5" s="2">
        <f>Y5-Y4</f>
        <v>19.36666666666666</v>
      </c>
      <c r="AB5" s="2" t="s">
        <v>5</v>
      </c>
      <c r="AC5" s="2">
        <f>QUARTILE(D92:D121,1)</f>
        <v>62.1</v>
      </c>
      <c r="AD5" s="2">
        <f>AC5-AC4</f>
        <v>9.8000000000000043</v>
      </c>
    </row>
    <row r="6" spans="1:30" ht="20.399999999999999" customHeight="1" x14ac:dyDescent="0.3">
      <c r="A6" s="4"/>
      <c r="B6" s="3">
        <v>5</v>
      </c>
      <c r="C6" s="2">
        <v>5</v>
      </c>
      <c r="D6" s="1">
        <v>52.6</v>
      </c>
      <c r="P6" s="2" t="s">
        <v>6</v>
      </c>
      <c r="Q6" s="2">
        <f>QUARTILE(D2:D31,2)</f>
        <v>56.8</v>
      </c>
      <c r="R6" s="2">
        <f t="shared" ref="R6:R8" si="0">Q6-Q5</f>
        <v>5.2499999999999929</v>
      </c>
      <c r="T6" s="2" t="s">
        <v>6</v>
      </c>
      <c r="U6" s="2">
        <f>QUARTILE(D32:D61,2)</f>
        <v>66.550000000000011</v>
      </c>
      <c r="V6" s="2">
        <f t="shared" ref="V6:V8" si="1">U6-U5</f>
        <v>8.2250000000000085</v>
      </c>
      <c r="X6" s="2" t="s">
        <v>6</v>
      </c>
      <c r="Y6" s="2">
        <f>QUARTILE(D62:D91,2)</f>
        <v>70.099999999999994</v>
      </c>
      <c r="Z6" s="2">
        <f t="shared" ref="Z6:Z8" si="2">Y6-Y5</f>
        <v>10.666666666666664</v>
      </c>
      <c r="AB6" s="2" t="s">
        <v>6</v>
      </c>
      <c r="AC6" s="2">
        <f>QUARTILE(D92:D121,2)</f>
        <v>71.75</v>
      </c>
      <c r="AD6" s="2">
        <f t="shared" ref="AD6:AD8" si="3">AC6-AC5</f>
        <v>9.6499999999999986</v>
      </c>
    </row>
    <row r="7" spans="1:30" ht="14.4" customHeight="1" x14ac:dyDescent="0.3">
      <c r="A7" s="4"/>
      <c r="B7" s="3">
        <v>5</v>
      </c>
      <c r="C7" s="2">
        <v>6</v>
      </c>
      <c r="D7" s="1">
        <v>70</v>
      </c>
      <c r="P7" s="2" t="s">
        <v>7</v>
      </c>
      <c r="Q7" s="2">
        <f>QUARTILE(D2:D31,3)</f>
        <v>68.55</v>
      </c>
      <c r="R7" s="2">
        <f t="shared" si="0"/>
        <v>11.75</v>
      </c>
      <c r="T7" s="2" t="s">
        <v>7</v>
      </c>
      <c r="U7" s="2">
        <f>QUARTILE(D32:D61,3)</f>
        <v>71.900000000000006</v>
      </c>
      <c r="V7" s="2">
        <f t="shared" si="1"/>
        <v>5.3499999999999943</v>
      </c>
      <c r="X7" s="2" t="s">
        <v>7</v>
      </c>
      <c r="Y7" s="2">
        <f>QUARTILE(D62:D91,3)</f>
        <v>73.366666666666674</v>
      </c>
      <c r="Z7" s="2">
        <f t="shared" si="2"/>
        <v>3.2666666666666799</v>
      </c>
      <c r="AB7" s="2" t="s">
        <v>7</v>
      </c>
      <c r="AC7" s="2">
        <f>QUARTILE(D92:D121,3)</f>
        <v>76.6875</v>
      </c>
      <c r="AD7" s="2">
        <f t="shared" si="3"/>
        <v>4.9375</v>
      </c>
    </row>
    <row r="8" spans="1:30" ht="14.4" customHeight="1" x14ac:dyDescent="0.3">
      <c r="A8" s="4"/>
      <c r="B8" s="3">
        <v>5</v>
      </c>
      <c r="C8" s="2">
        <v>7</v>
      </c>
      <c r="D8" s="1">
        <v>61.6</v>
      </c>
      <c r="P8" s="2" t="s">
        <v>8</v>
      </c>
      <c r="Q8" s="2">
        <f>MAX(D2:D31)</f>
        <v>82</v>
      </c>
      <c r="R8" s="2">
        <f t="shared" si="0"/>
        <v>13.450000000000003</v>
      </c>
      <c r="T8" s="2" t="s">
        <v>8</v>
      </c>
      <c r="U8" s="2">
        <f>MAX(D32:D61)</f>
        <v>83.4</v>
      </c>
      <c r="V8" s="2">
        <f t="shared" si="1"/>
        <v>11.5</v>
      </c>
      <c r="X8" s="2" t="s">
        <v>8</v>
      </c>
      <c r="Y8" s="2">
        <f>MAX(D62:D91)</f>
        <v>78.599999999999994</v>
      </c>
      <c r="Z8" s="2">
        <f t="shared" si="2"/>
        <v>5.2333333333333201</v>
      </c>
      <c r="AB8" s="2" t="s">
        <v>8</v>
      </c>
      <c r="AC8" s="2">
        <f>MAX(D92:D121)</f>
        <v>81.55</v>
      </c>
      <c r="AD8" s="2">
        <f t="shared" si="3"/>
        <v>4.8624999999999972</v>
      </c>
    </row>
    <row r="9" spans="1:30" ht="14.4" customHeight="1" x14ac:dyDescent="0.3">
      <c r="A9" s="4"/>
      <c r="B9" s="3">
        <v>5</v>
      </c>
      <c r="C9" s="2">
        <v>8</v>
      </c>
      <c r="D9" s="1">
        <v>66.599999999999994</v>
      </c>
    </row>
    <row r="10" spans="1:30" ht="20.399999999999999" customHeight="1" x14ac:dyDescent="0.3">
      <c r="A10" s="4"/>
      <c r="B10" s="3">
        <v>5</v>
      </c>
      <c r="C10" s="2">
        <v>9</v>
      </c>
      <c r="D10" s="2">
        <v>65.599999999999994</v>
      </c>
    </row>
    <row r="11" spans="1:30" x14ac:dyDescent="0.3">
      <c r="A11" s="4"/>
      <c r="B11" s="3">
        <v>5</v>
      </c>
      <c r="C11" s="2">
        <v>10</v>
      </c>
      <c r="D11" s="2">
        <v>71</v>
      </c>
    </row>
    <row r="12" spans="1:30" x14ac:dyDescent="0.3">
      <c r="A12" s="4"/>
      <c r="B12" s="3">
        <v>5</v>
      </c>
      <c r="C12" s="2">
        <v>11</v>
      </c>
      <c r="D12" s="2">
        <v>65.2</v>
      </c>
    </row>
    <row r="13" spans="1:30" x14ac:dyDescent="0.3">
      <c r="A13" s="4"/>
      <c r="B13" s="3">
        <v>5</v>
      </c>
      <c r="C13" s="2">
        <v>12</v>
      </c>
      <c r="D13" s="2">
        <v>69.2</v>
      </c>
    </row>
    <row r="14" spans="1:30" x14ac:dyDescent="0.3">
      <c r="A14" s="4"/>
      <c r="B14" s="3">
        <v>5</v>
      </c>
      <c r="C14" s="2">
        <v>13</v>
      </c>
      <c r="D14" s="2">
        <v>72.2</v>
      </c>
    </row>
    <row r="15" spans="1:30" x14ac:dyDescent="0.3">
      <c r="A15" s="4"/>
      <c r="B15" s="3">
        <v>5</v>
      </c>
      <c r="C15" s="2">
        <v>14</v>
      </c>
      <c r="D15" s="2">
        <v>71.599999999999994</v>
      </c>
    </row>
    <row r="16" spans="1:30" x14ac:dyDescent="0.3">
      <c r="A16" s="4"/>
      <c r="B16" s="3">
        <v>5</v>
      </c>
      <c r="C16" s="2">
        <v>15</v>
      </c>
      <c r="D16" s="2">
        <v>57.2</v>
      </c>
    </row>
    <row r="17" spans="1:4" x14ac:dyDescent="0.3">
      <c r="A17" s="4"/>
      <c r="B17" s="3">
        <v>5</v>
      </c>
      <c r="C17" s="2">
        <v>16</v>
      </c>
      <c r="D17" s="2">
        <v>82</v>
      </c>
    </row>
    <row r="18" spans="1:4" x14ac:dyDescent="0.3">
      <c r="A18" s="4"/>
      <c r="B18" s="3">
        <v>5</v>
      </c>
      <c r="C18" s="2">
        <v>17</v>
      </c>
      <c r="D18" s="2">
        <v>53.6</v>
      </c>
    </row>
    <row r="19" spans="1:4" x14ac:dyDescent="0.3">
      <c r="A19" s="4"/>
      <c r="B19" s="3">
        <v>5</v>
      </c>
      <c r="C19" s="2">
        <v>18</v>
      </c>
      <c r="D19" s="2">
        <v>75</v>
      </c>
    </row>
    <row r="20" spans="1:4" x14ac:dyDescent="0.3">
      <c r="A20" s="4"/>
      <c r="B20" s="3">
        <v>5</v>
      </c>
      <c r="C20" s="2">
        <v>19</v>
      </c>
      <c r="D20" s="2">
        <v>71</v>
      </c>
    </row>
    <row r="21" spans="1:4" x14ac:dyDescent="0.3">
      <c r="A21" s="4"/>
      <c r="B21" s="3">
        <v>5</v>
      </c>
      <c r="C21" s="2">
        <v>20</v>
      </c>
      <c r="D21" s="2">
        <v>47</v>
      </c>
    </row>
    <row r="22" spans="1:4" x14ac:dyDescent="0.3">
      <c r="A22" s="4"/>
      <c r="B22" s="3">
        <v>5</v>
      </c>
      <c r="C22" s="2">
        <v>21</v>
      </c>
      <c r="D22" s="2">
        <v>56.4</v>
      </c>
    </row>
    <row r="23" spans="1:4" x14ac:dyDescent="0.3">
      <c r="A23" s="4"/>
      <c r="B23" s="3">
        <v>5</v>
      </c>
      <c r="C23" s="2">
        <v>22</v>
      </c>
      <c r="D23" s="2">
        <v>64.400000000000006</v>
      </c>
    </row>
    <row r="24" spans="1:4" x14ac:dyDescent="0.3">
      <c r="A24" s="4"/>
      <c r="B24" s="3">
        <v>5</v>
      </c>
      <c r="C24" s="2">
        <v>23</v>
      </c>
      <c r="D24" s="2">
        <v>63.6</v>
      </c>
    </row>
    <row r="25" spans="1:4" x14ac:dyDescent="0.3">
      <c r="A25" s="4"/>
      <c r="B25" s="3">
        <v>5</v>
      </c>
      <c r="C25" s="2">
        <v>24</v>
      </c>
      <c r="D25" s="2">
        <v>56.2</v>
      </c>
    </row>
    <row r="26" spans="1:4" x14ac:dyDescent="0.3">
      <c r="A26" s="4"/>
      <c r="B26" s="3">
        <v>5</v>
      </c>
      <c r="C26" s="2">
        <v>25</v>
      </c>
      <c r="D26" s="2">
        <v>54.2</v>
      </c>
    </row>
    <row r="27" spans="1:4" x14ac:dyDescent="0.3">
      <c r="A27" s="4"/>
      <c r="B27" s="3">
        <v>5</v>
      </c>
      <c r="C27" s="2">
        <v>26</v>
      </c>
      <c r="D27" s="2">
        <v>38.6</v>
      </c>
    </row>
    <row r="28" spans="1:4" x14ac:dyDescent="0.3">
      <c r="A28" s="4"/>
      <c r="B28" s="3">
        <v>5</v>
      </c>
      <c r="C28" s="2">
        <v>27</v>
      </c>
      <c r="D28" s="2">
        <v>39.799999999999997</v>
      </c>
    </row>
    <row r="29" spans="1:4" x14ac:dyDescent="0.3">
      <c r="A29" s="4"/>
      <c r="B29" s="3">
        <v>5</v>
      </c>
      <c r="C29" s="2">
        <v>28</v>
      </c>
      <c r="D29" s="2">
        <v>47.8</v>
      </c>
    </row>
    <row r="30" spans="1:4" x14ac:dyDescent="0.3">
      <c r="A30" s="4"/>
      <c r="B30" s="3">
        <v>5</v>
      </c>
      <c r="C30" s="2">
        <v>29</v>
      </c>
      <c r="D30" s="2">
        <v>41.4</v>
      </c>
    </row>
    <row r="31" spans="1:4" x14ac:dyDescent="0.3">
      <c r="A31" s="4"/>
      <c r="B31" s="3">
        <v>5</v>
      </c>
      <c r="C31" s="2">
        <v>30</v>
      </c>
      <c r="D31" s="2">
        <v>34.799999999999997</v>
      </c>
    </row>
    <row r="32" spans="1:4" x14ac:dyDescent="0.3">
      <c r="A32" s="4"/>
      <c r="B32" s="3">
        <v>10</v>
      </c>
      <c r="C32" s="2">
        <v>1</v>
      </c>
      <c r="D32" s="2">
        <v>62.2</v>
      </c>
    </row>
    <row r="33" spans="1:4" x14ac:dyDescent="0.3">
      <c r="A33" s="4"/>
      <c r="B33" s="3">
        <v>10</v>
      </c>
      <c r="C33" s="2">
        <v>2</v>
      </c>
      <c r="D33" s="2">
        <v>58.1</v>
      </c>
    </row>
    <row r="34" spans="1:4" x14ac:dyDescent="0.3">
      <c r="A34" s="4"/>
      <c r="B34" s="3">
        <v>10</v>
      </c>
      <c r="C34" s="2">
        <v>3</v>
      </c>
      <c r="D34" s="2">
        <v>53.6</v>
      </c>
    </row>
    <row r="35" spans="1:4" x14ac:dyDescent="0.3">
      <c r="A35" s="4"/>
      <c r="B35" s="3">
        <v>10</v>
      </c>
      <c r="C35" s="2">
        <v>4</v>
      </c>
      <c r="D35" s="2">
        <v>59</v>
      </c>
    </row>
    <row r="36" spans="1:4" x14ac:dyDescent="0.3">
      <c r="A36" s="4"/>
      <c r="B36" s="3">
        <v>10</v>
      </c>
      <c r="C36" s="2">
        <v>5</v>
      </c>
      <c r="D36" s="2">
        <v>60.2</v>
      </c>
    </row>
    <row r="37" spans="1:4" x14ac:dyDescent="0.3">
      <c r="A37" s="4"/>
      <c r="B37" s="3">
        <v>10</v>
      </c>
      <c r="C37" s="2">
        <v>6</v>
      </c>
      <c r="D37" s="2">
        <v>70</v>
      </c>
    </row>
    <row r="38" spans="1:4" x14ac:dyDescent="0.3">
      <c r="A38" s="4"/>
      <c r="B38" s="3">
        <v>10</v>
      </c>
      <c r="C38" s="2">
        <v>7</v>
      </c>
      <c r="D38" s="2">
        <v>66.400000000000006</v>
      </c>
    </row>
    <row r="39" spans="1:4" x14ac:dyDescent="0.3">
      <c r="A39" s="4"/>
      <c r="B39" s="3">
        <v>10</v>
      </c>
      <c r="C39" s="2">
        <v>8</v>
      </c>
      <c r="D39" s="2">
        <v>67</v>
      </c>
    </row>
    <row r="40" spans="1:4" x14ac:dyDescent="0.3">
      <c r="A40" s="4"/>
      <c r="B40" s="3">
        <v>10</v>
      </c>
      <c r="C40" s="2">
        <v>9</v>
      </c>
      <c r="D40" s="2">
        <v>68.7</v>
      </c>
    </row>
    <row r="41" spans="1:4" x14ac:dyDescent="0.3">
      <c r="A41" s="4"/>
      <c r="B41" s="3">
        <v>10</v>
      </c>
      <c r="C41" s="2">
        <v>10</v>
      </c>
      <c r="D41" s="2">
        <v>70.3</v>
      </c>
    </row>
    <row r="42" spans="1:4" x14ac:dyDescent="0.3">
      <c r="A42" s="4"/>
      <c r="B42" s="3">
        <v>10</v>
      </c>
      <c r="C42" s="2">
        <v>11</v>
      </c>
      <c r="D42" s="2">
        <v>72.7</v>
      </c>
    </row>
    <row r="43" spans="1:4" x14ac:dyDescent="0.3">
      <c r="A43" s="4"/>
      <c r="B43" s="3">
        <v>10</v>
      </c>
      <c r="C43" s="2">
        <v>12</v>
      </c>
      <c r="D43" s="2">
        <v>72.400000000000006</v>
      </c>
    </row>
    <row r="44" spans="1:4" x14ac:dyDescent="0.3">
      <c r="A44" s="4"/>
      <c r="B44" s="3">
        <v>10</v>
      </c>
      <c r="C44" s="2">
        <v>13</v>
      </c>
      <c r="D44" s="2">
        <v>75.5</v>
      </c>
    </row>
    <row r="45" spans="1:4" x14ac:dyDescent="0.3">
      <c r="A45" s="4"/>
      <c r="B45" s="3">
        <v>10</v>
      </c>
      <c r="C45" s="2">
        <v>14</v>
      </c>
      <c r="D45" s="2">
        <v>83.4</v>
      </c>
    </row>
    <row r="46" spans="1:4" x14ac:dyDescent="0.3">
      <c r="A46" s="4"/>
      <c r="B46" s="3">
        <v>10</v>
      </c>
      <c r="C46" s="2">
        <v>15</v>
      </c>
      <c r="D46" s="2">
        <v>61.1</v>
      </c>
    </row>
    <row r="47" spans="1:4" x14ac:dyDescent="0.3">
      <c r="A47" s="4"/>
      <c r="B47" s="3">
        <v>10</v>
      </c>
      <c r="C47" s="2">
        <v>16</v>
      </c>
      <c r="D47" s="2">
        <v>78.8</v>
      </c>
    </row>
    <row r="48" spans="1:4" x14ac:dyDescent="0.3">
      <c r="A48" s="4"/>
      <c r="B48" s="3">
        <v>10</v>
      </c>
      <c r="C48" s="2">
        <v>17</v>
      </c>
      <c r="D48" s="2">
        <v>57.4</v>
      </c>
    </row>
    <row r="49" spans="1:4" x14ac:dyDescent="0.3">
      <c r="A49" s="4"/>
      <c r="B49" s="3">
        <v>10</v>
      </c>
      <c r="C49" s="2">
        <v>18</v>
      </c>
      <c r="D49" s="2">
        <v>70.400000000000006</v>
      </c>
    </row>
    <row r="50" spans="1:4" x14ac:dyDescent="0.3">
      <c r="A50" s="4"/>
      <c r="B50" s="3">
        <v>10</v>
      </c>
      <c r="C50" s="2">
        <v>19</v>
      </c>
      <c r="D50" s="2">
        <v>66.7</v>
      </c>
    </row>
    <row r="51" spans="1:4" x14ac:dyDescent="0.3">
      <c r="A51" s="4"/>
      <c r="B51" s="3">
        <v>10</v>
      </c>
      <c r="C51" s="2">
        <v>20</v>
      </c>
      <c r="D51" s="2">
        <v>78.8</v>
      </c>
    </row>
    <row r="52" spans="1:4" x14ac:dyDescent="0.3">
      <c r="A52" s="4"/>
      <c r="B52" s="3">
        <v>10</v>
      </c>
      <c r="C52" s="2">
        <v>21</v>
      </c>
      <c r="D52" s="2">
        <v>74.7</v>
      </c>
    </row>
    <row r="53" spans="1:4" x14ac:dyDescent="0.3">
      <c r="A53" s="4"/>
      <c r="B53" s="3">
        <v>10</v>
      </c>
      <c r="C53" s="2">
        <v>22</v>
      </c>
      <c r="D53" s="2">
        <v>82.3</v>
      </c>
    </row>
    <row r="54" spans="1:4" x14ac:dyDescent="0.3">
      <c r="A54" s="4"/>
      <c r="B54" s="3">
        <v>10</v>
      </c>
      <c r="C54" s="2">
        <v>23</v>
      </c>
      <c r="D54" s="2">
        <v>66</v>
      </c>
    </row>
    <row r="55" spans="1:4" x14ac:dyDescent="0.3">
      <c r="A55" s="4"/>
      <c r="B55" s="3">
        <v>10</v>
      </c>
      <c r="C55" s="2">
        <v>24</v>
      </c>
      <c r="D55" s="2">
        <v>70.400000000000006</v>
      </c>
    </row>
    <row r="56" spans="1:4" x14ac:dyDescent="0.3">
      <c r="A56" s="4"/>
      <c r="B56" s="3">
        <v>10</v>
      </c>
      <c r="C56" s="2">
        <v>25</v>
      </c>
      <c r="D56" s="2">
        <v>62.1</v>
      </c>
    </row>
    <row r="57" spans="1:4" x14ac:dyDescent="0.3">
      <c r="A57" s="4"/>
      <c r="B57" s="3">
        <v>10</v>
      </c>
      <c r="C57" s="2">
        <v>26</v>
      </c>
      <c r="D57" s="2">
        <v>49.8</v>
      </c>
    </row>
    <row r="58" spans="1:4" x14ac:dyDescent="0.3">
      <c r="A58" s="4"/>
      <c r="B58" s="3">
        <v>10</v>
      </c>
      <c r="C58" s="2">
        <v>27</v>
      </c>
      <c r="D58" s="2">
        <v>54</v>
      </c>
    </row>
    <row r="59" spans="1:4" x14ac:dyDescent="0.3">
      <c r="A59" s="4"/>
      <c r="B59" s="3">
        <v>10</v>
      </c>
      <c r="C59" s="2">
        <v>28</v>
      </c>
      <c r="D59" s="2">
        <v>48.6</v>
      </c>
    </row>
    <row r="60" spans="1:4" x14ac:dyDescent="0.3">
      <c r="A60" s="4"/>
      <c r="B60" s="3">
        <v>10</v>
      </c>
      <c r="C60" s="2">
        <v>29</v>
      </c>
      <c r="D60" s="2">
        <v>49.6</v>
      </c>
    </row>
    <row r="61" spans="1:4" x14ac:dyDescent="0.3">
      <c r="A61" s="4"/>
      <c r="B61" s="3">
        <v>10</v>
      </c>
      <c r="C61" s="2">
        <v>30</v>
      </c>
      <c r="D61" s="2">
        <v>56.9</v>
      </c>
    </row>
    <row r="62" spans="1:4" x14ac:dyDescent="0.3">
      <c r="A62" s="4"/>
      <c r="B62" s="3">
        <v>15</v>
      </c>
      <c r="C62" s="2">
        <v>1</v>
      </c>
      <c r="D62" s="2">
        <v>59.533333333333331</v>
      </c>
    </row>
    <row r="63" spans="1:4" x14ac:dyDescent="0.3">
      <c r="A63" s="4"/>
      <c r="B63" s="3">
        <v>15</v>
      </c>
      <c r="C63" s="2">
        <v>2</v>
      </c>
      <c r="D63" s="2">
        <v>61.333333333333336</v>
      </c>
    </row>
    <row r="64" spans="1:4" x14ac:dyDescent="0.3">
      <c r="A64" s="4"/>
      <c r="B64" s="3">
        <v>15</v>
      </c>
      <c r="C64" s="2">
        <v>3</v>
      </c>
      <c r="D64" s="2">
        <v>55.93333333333333</v>
      </c>
    </row>
    <row r="65" spans="1:4" x14ac:dyDescent="0.3">
      <c r="A65" s="4"/>
      <c r="B65" s="3">
        <v>15</v>
      </c>
      <c r="C65" s="2">
        <v>4</v>
      </c>
      <c r="D65" s="2">
        <v>57.2</v>
      </c>
    </row>
    <row r="66" spans="1:4" x14ac:dyDescent="0.3">
      <c r="A66" s="4"/>
      <c r="B66" s="3">
        <v>15</v>
      </c>
      <c r="C66" s="2">
        <v>5</v>
      </c>
      <c r="D66" s="2">
        <v>60.866666666666667</v>
      </c>
    </row>
    <row r="67" spans="1:4" x14ac:dyDescent="0.3">
      <c r="A67" s="4"/>
      <c r="B67" s="3">
        <v>15</v>
      </c>
      <c r="C67" s="2">
        <v>6</v>
      </c>
      <c r="D67" s="2">
        <v>73.599999999999994</v>
      </c>
    </row>
    <row r="68" spans="1:4" x14ac:dyDescent="0.3">
      <c r="A68" s="4"/>
      <c r="B68" s="3">
        <v>15</v>
      </c>
      <c r="C68" s="2">
        <v>7</v>
      </c>
      <c r="D68" s="2">
        <v>68.599999999999994</v>
      </c>
    </row>
    <row r="69" spans="1:4" x14ac:dyDescent="0.3">
      <c r="A69" s="4"/>
      <c r="B69" s="3">
        <v>15</v>
      </c>
      <c r="C69" s="2">
        <v>8</v>
      </c>
      <c r="D69" s="2">
        <v>72</v>
      </c>
    </row>
    <row r="70" spans="1:4" x14ac:dyDescent="0.3">
      <c r="A70" s="4"/>
      <c r="B70" s="3">
        <v>15</v>
      </c>
      <c r="C70" s="2">
        <v>9</v>
      </c>
      <c r="D70" s="2">
        <v>72.2</v>
      </c>
    </row>
    <row r="71" spans="1:4" x14ac:dyDescent="0.3">
      <c r="A71" s="4"/>
      <c r="B71" s="3">
        <v>15</v>
      </c>
      <c r="C71" s="2">
        <v>10</v>
      </c>
      <c r="D71" s="2">
        <v>71</v>
      </c>
    </row>
    <row r="72" spans="1:4" x14ac:dyDescent="0.3">
      <c r="A72" s="4"/>
      <c r="B72" s="3">
        <v>15</v>
      </c>
      <c r="C72" s="2">
        <v>11</v>
      </c>
      <c r="D72" s="2">
        <v>74.86666666666666</v>
      </c>
    </row>
    <row r="73" spans="1:4" x14ac:dyDescent="0.3">
      <c r="A73" s="4"/>
      <c r="B73" s="3">
        <v>15</v>
      </c>
      <c r="C73" s="2">
        <v>12</v>
      </c>
      <c r="D73" s="2">
        <v>71.466666666666669</v>
      </c>
    </row>
    <row r="74" spans="1:4" x14ac:dyDescent="0.3">
      <c r="A74" s="4"/>
      <c r="B74" s="3">
        <v>15</v>
      </c>
      <c r="C74" s="2">
        <v>13</v>
      </c>
      <c r="D74" s="2">
        <v>77.466666666666669</v>
      </c>
    </row>
    <row r="75" spans="1:4" x14ac:dyDescent="0.3">
      <c r="A75" s="4"/>
      <c r="B75" s="3">
        <v>15</v>
      </c>
      <c r="C75" s="2">
        <v>14</v>
      </c>
      <c r="D75" s="2">
        <v>59.4</v>
      </c>
    </row>
    <row r="76" spans="1:4" x14ac:dyDescent="0.3">
      <c r="A76" s="4"/>
      <c r="B76" s="3">
        <v>15</v>
      </c>
      <c r="C76" s="2">
        <v>15</v>
      </c>
      <c r="D76" s="2">
        <v>73.400000000000006</v>
      </c>
    </row>
    <row r="77" spans="1:4" x14ac:dyDescent="0.3">
      <c r="A77" s="4"/>
      <c r="B77" s="3">
        <v>15</v>
      </c>
      <c r="C77" s="2">
        <v>16</v>
      </c>
      <c r="D77" s="2">
        <v>69.2</v>
      </c>
    </row>
    <row r="78" spans="1:4" x14ac:dyDescent="0.3">
      <c r="A78" s="4"/>
      <c r="B78" s="3">
        <v>15</v>
      </c>
      <c r="C78" s="2">
        <v>17</v>
      </c>
      <c r="D78" s="2">
        <v>61.8</v>
      </c>
    </row>
    <row r="79" spans="1:4" x14ac:dyDescent="0.3">
      <c r="A79" s="4"/>
      <c r="B79" s="3">
        <v>15</v>
      </c>
      <c r="C79" s="2">
        <v>18</v>
      </c>
      <c r="D79" s="2">
        <v>76.466666666666669</v>
      </c>
    </row>
    <row r="80" spans="1:4" x14ac:dyDescent="0.3">
      <c r="A80" s="4"/>
      <c r="B80" s="3">
        <v>15</v>
      </c>
      <c r="C80" s="2">
        <v>19</v>
      </c>
      <c r="D80" s="2">
        <v>78.599999999999994</v>
      </c>
    </row>
    <row r="81" spans="1:4" x14ac:dyDescent="0.3">
      <c r="A81" s="4"/>
      <c r="B81" s="3">
        <v>15</v>
      </c>
      <c r="C81" s="2">
        <v>20</v>
      </c>
      <c r="D81" s="2">
        <v>76.533333333333331</v>
      </c>
    </row>
    <row r="82" spans="1:4" x14ac:dyDescent="0.3">
      <c r="A82" s="4"/>
      <c r="B82" s="3">
        <v>15</v>
      </c>
      <c r="C82" s="2">
        <v>21</v>
      </c>
      <c r="D82" s="2">
        <v>71.733333333333334</v>
      </c>
    </row>
    <row r="83" spans="1:4" x14ac:dyDescent="0.3">
      <c r="A83" s="4"/>
      <c r="B83" s="3">
        <v>15</v>
      </c>
      <c r="C83" s="2">
        <v>22</v>
      </c>
      <c r="D83" s="2">
        <v>73.266666666666666</v>
      </c>
    </row>
    <row r="84" spans="1:4" x14ac:dyDescent="0.3">
      <c r="A84" s="4"/>
      <c r="B84" s="3">
        <v>15</v>
      </c>
      <c r="C84" s="2">
        <v>23</v>
      </c>
      <c r="D84" s="2">
        <v>76.266666666666666</v>
      </c>
    </row>
    <row r="85" spans="1:4" x14ac:dyDescent="0.3">
      <c r="A85" s="4"/>
      <c r="B85" s="3">
        <v>15</v>
      </c>
      <c r="C85" s="2">
        <v>24</v>
      </c>
      <c r="D85" s="2">
        <v>72.400000000000006</v>
      </c>
    </row>
    <row r="86" spans="1:4" x14ac:dyDescent="0.3">
      <c r="A86" s="4"/>
      <c r="B86" s="3">
        <v>15</v>
      </c>
      <c r="C86" s="2">
        <v>25</v>
      </c>
      <c r="D86" s="2">
        <v>64.8</v>
      </c>
    </row>
    <row r="87" spans="1:4" x14ac:dyDescent="0.3">
      <c r="A87" s="4"/>
      <c r="B87" s="3">
        <v>15</v>
      </c>
      <c r="C87" s="2">
        <v>26</v>
      </c>
      <c r="D87" s="2">
        <v>45.866666666666667</v>
      </c>
    </row>
    <row r="88" spans="1:4" x14ac:dyDescent="0.3">
      <c r="A88" s="4"/>
      <c r="B88" s="3">
        <v>15</v>
      </c>
      <c r="C88" s="2">
        <v>27</v>
      </c>
      <c r="D88" s="2">
        <v>51.666666666666664</v>
      </c>
    </row>
    <row r="89" spans="1:4" x14ac:dyDescent="0.3">
      <c r="A89" s="4"/>
      <c r="B89" s="3">
        <v>15</v>
      </c>
      <c r="C89" s="2">
        <v>28</v>
      </c>
      <c r="D89" s="2">
        <v>40.06666666666667</v>
      </c>
    </row>
    <row r="90" spans="1:4" x14ac:dyDescent="0.3">
      <c r="A90" s="4"/>
      <c r="B90" s="3">
        <v>15</v>
      </c>
      <c r="C90" s="2">
        <v>29</v>
      </c>
      <c r="D90" s="2">
        <v>48.333333333333336</v>
      </c>
    </row>
    <row r="91" spans="1:4" x14ac:dyDescent="0.3">
      <c r="A91" s="4"/>
      <c r="B91" s="3">
        <v>15</v>
      </c>
      <c r="C91" s="2">
        <v>30</v>
      </c>
      <c r="D91" s="2">
        <v>53.866666666666667</v>
      </c>
    </row>
    <row r="92" spans="1:4" x14ac:dyDescent="0.3">
      <c r="A92" s="4"/>
      <c r="B92" s="3">
        <v>20</v>
      </c>
      <c r="C92" s="2">
        <v>1</v>
      </c>
      <c r="D92" s="2">
        <v>66.3</v>
      </c>
    </row>
    <row r="93" spans="1:4" x14ac:dyDescent="0.3">
      <c r="A93" s="4"/>
      <c r="B93" s="3">
        <v>20</v>
      </c>
      <c r="C93" s="2">
        <v>2</v>
      </c>
      <c r="D93" s="2">
        <v>57.3</v>
      </c>
    </row>
    <row r="94" spans="1:4" x14ac:dyDescent="0.3">
      <c r="A94" s="4"/>
      <c r="B94" s="3">
        <v>20</v>
      </c>
      <c r="C94" s="2">
        <v>3</v>
      </c>
      <c r="D94" s="2">
        <v>67.2</v>
      </c>
    </row>
    <row r="95" spans="1:4" x14ac:dyDescent="0.3">
      <c r="A95" s="4"/>
      <c r="B95" s="3">
        <v>20</v>
      </c>
      <c r="C95" s="2">
        <v>4</v>
      </c>
      <c r="D95" s="2">
        <v>56.05</v>
      </c>
    </row>
    <row r="96" spans="1:4" x14ac:dyDescent="0.3">
      <c r="A96" s="4"/>
      <c r="B96" s="3">
        <v>20</v>
      </c>
      <c r="C96" s="2">
        <v>5</v>
      </c>
      <c r="D96" s="2">
        <v>62.55</v>
      </c>
    </row>
    <row r="97" spans="1:4" x14ac:dyDescent="0.3">
      <c r="A97" s="4"/>
      <c r="B97" s="3">
        <v>20</v>
      </c>
      <c r="C97" s="2">
        <v>6</v>
      </c>
      <c r="D97" s="2">
        <v>72.45</v>
      </c>
    </row>
    <row r="98" spans="1:4" x14ac:dyDescent="0.3">
      <c r="A98" s="4"/>
      <c r="B98" s="3">
        <v>20</v>
      </c>
      <c r="C98" s="2">
        <v>7</v>
      </c>
      <c r="D98" s="2">
        <v>73.5</v>
      </c>
    </row>
    <row r="99" spans="1:4" x14ac:dyDescent="0.3">
      <c r="A99" s="4"/>
      <c r="B99" s="3">
        <v>20</v>
      </c>
      <c r="C99" s="2">
        <v>8</v>
      </c>
      <c r="D99" s="2">
        <v>71.45</v>
      </c>
    </row>
    <row r="100" spans="1:4" x14ac:dyDescent="0.3">
      <c r="A100" s="4"/>
      <c r="B100" s="3">
        <v>20</v>
      </c>
      <c r="C100" s="2">
        <v>9</v>
      </c>
      <c r="D100" s="2">
        <v>75.45</v>
      </c>
    </row>
    <row r="101" spans="1:4" x14ac:dyDescent="0.3">
      <c r="A101" s="4"/>
      <c r="B101" s="3">
        <v>20</v>
      </c>
      <c r="C101" s="2">
        <v>10</v>
      </c>
      <c r="D101" s="2">
        <v>74.099999999999994</v>
      </c>
    </row>
    <row r="102" spans="1:4" x14ac:dyDescent="0.3">
      <c r="A102" s="4"/>
      <c r="B102" s="3">
        <v>20</v>
      </c>
      <c r="C102" s="2">
        <v>11</v>
      </c>
      <c r="D102" s="2">
        <v>77.599999999999994</v>
      </c>
    </row>
    <row r="103" spans="1:4" x14ac:dyDescent="0.3">
      <c r="A103" s="4"/>
      <c r="B103" s="3">
        <v>20</v>
      </c>
      <c r="C103" s="2">
        <v>12</v>
      </c>
      <c r="D103" s="2">
        <v>81.55</v>
      </c>
    </row>
    <row r="104" spans="1:4" x14ac:dyDescent="0.3">
      <c r="A104" s="4"/>
      <c r="B104" s="3">
        <v>20</v>
      </c>
      <c r="C104" s="2">
        <v>13</v>
      </c>
      <c r="D104" s="2">
        <v>80.400000000000006</v>
      </c>
    </row>
    <row r="105" spans="1:4" x14ac:dyDescent="0.3">
      <c r="A105" s="4"/>
      <c r="B105" s="3">
        <v>20</v>
      </c>
      <c r="C105" s="2">
        <v>14</v>
      </c>
      <c r="D105" s="2">
        <v>81.2</v>
      </c>
    </row>
    <row r="106" spans="1:4" x14ac:dyDescent="0.3">
      <c r="A106" s="4"/>
      <c r="B106" s="3">
        <v>20</v>
      </c>
      <c r="C106" s="2">
        <v>15</v>
      </c>
      <c r="D106" s="2">
        <v>77.150000000000006</v>
      </c>
    </row>
    <row r="107" spans="1:4" x14ac:dyDescent="0.3">
      <c r="A107" s="4"/>
      <c r="B107" s="3">
        <v>20</v>
      </c>
      <c r="C107" s="2">
        <v>16</v>
      </c>
      <c r="D107" s="2">
        <v>81.150000000000006</v>
      </c>
    </row>
    <row r="108" spans="1:4" x14ac:dyDescent="0.3">
      <c r="A108" s="4"/>
      <c r="B108" s="3">
        <v>20</v>
      </c>
      <c r="C108" s="2">
        <v>17</v>
      </c>
      <c r="D108" s="2">
        <v>61.95</v>
      </c>
    </row>
    <row r="109" spans="1:4" x14ac:dyDescent="0.3">
      <c r="A109" s="4"/>
      <c r="B109" s="3">
        <v>20</v>
      </c>
      <c r="C109" s="2">
        <v>18</v>
      </c>
      <c r="D109" s="2">
        <v>75.8</v>
      </c>
    </row>
    <row r="110" spans="1:4" x14ac:dyDescent="0.3">
      <c r="A110" s="4"/>
      <c r="B110" s="3">
        <v>20</v>
      </c>
      <c r="C110" s="2">
        <v>19</v>
      </c>
      <c r="D110" s="2">
        <v>76.7</v>
      </c>
    </row>
    <row r="111" spans="1:4" x14ac:dyDescent="0.3">
      <c r="A111" s="4"/>
      <c r="B111" s="3">
        <v>20</v>
      </c>
      <c r="C111" s="2">
        <v>20</v>
      </c>
      <c r="D111" s="2">
        <v>65.599999999999994</v>
      </c>
    </row>
    <row r="112" spans="1:4" x14ac:dyDescent="0.3">
      <c r="A112" s="4"/>
      <c r="B112" s="3">
        <v>20</v>
      </c>
      <c r="C112" s="2">
        <v>21</v>
      </c>
      <c r="D112" s="2">
        <v>72.05</v>
      </c>
    </row>
    <row r="113" spans="1:4" x14ac:dyDescent="0.3">
      <c r="A113" s="4"/>
      <c r="B113" s="3">
        <v>20</v>
      </c>
      <c r="C113" s="2">
        <v>22</v>
      </c>
      <c r="D113" s="2">
        <v>65.349999999999994</v>
      </c>
    </row>
    <row r="114" spans="1:4" x14ac:dyDescent="0.3">
      <c r="A114" s="4"/>
      <c r="B114" s="3">
        <v>20</v>
      </c>
      <c r="C114" s="2">
        <v>23</v>
      </c>
      <c r="D114" s="2">
        <v>68</v>
      </c>
    </row>
    <row r="115" spans="1:4" x14ac:dyDescent="0.3">
      <c r="A115" s="4"/>
      <c r="B115" s="3">
        <v>20</v>
      </c>
      <c r="C115" s="2">
        <v>24</v>
      </c>
      <c r="D115" s="2">
        <v>76.95</v>
      </c>
    </row>
    <row r="116" spans="1:4" x14ac:dyDescent="0.3">
      <c r="A116" s="4"/>
      <c r="B116" s="3">
        <v>20</v>
      </c>
      <c r="C116" s="2">
        <v>25</v>
      </c>
      <c r="D116" s="2">
        <v>76.650000000000006</v>
      </c>
    </row>
    <row r="117" spans="1:4" x14ac:dyDescent="0.3">
      <c r="A117" s="4"/>
      <c r="B117" s="3">
        <v>20</v>
      </c>
      <c r="C117" s="2">
        <v>26</v>
      </c>
      <c r="D117" s="2">
        <v>54.1</v>
      </c>
    </row>
    <row r="118" spans="1:4" x14ac:dyDescent="0.3">
      <c r="A118" s="4"/>
      <c r="B118" s="3">
        <v>20</v>
      </c>
      <c r="C118" s="2">
        <v>27</v>
      </c>
      <c r="D118" s="2">
        <v>54.75</v>
      </c>
    </row>
    <row r="119" spans="1:4" x14ac:dyDescent="0.3">
      <c r="A119" s="4"/>
      <c r="B119" s="3">
        <v>20</v>
      </c>
      <c r="C119" s="2">
        <v>28</v>
      </c>
      <c r="D119" s="2">
        <v>52.3</v>
      </c>
    </row>
    <row r="120" spans="1:4" x14ac:dyDescent="0.3">
      <c r="A120" s="4"/>
      <c r="B120" s="3">
        <v>20</v>
      </c>
      <c r="C120" s="2">
        <v>29</v>
      </c>
      <c r="D120" s="2">
        <v>54.85</v>
      </c>
    </row>
    <row r="121" spans="1:4" x14ac:dyDescent="0.3">
      <c r="A121" s="4"/>
      <c r="B121" s="3">
        <v>20</v>
      </c>
      <c r="C121" s="2">
        <v>30</v>
      </c>
      <c r="D121" s="2">
        <v>57.65</v>
      </c>
    </row>
  </sheetData>
  <mergeCells count="1">
    <mergeCell ref="A2:A1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2018-04-22T17:27:35Z</dcterms:created>
  <dcterms:modified xsi:type="dcterms:W3CDTF">2018-04-23T01:51:47Z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c480ad2e-f0b8-4f4a-ba33-31642ae4fbc4</vt:lpwstr>
  </property>
</Properties>
</file>