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hay\Downloads\"/>
    </mc:Choice>
  </mc:AlternateContent>
  <xr:revisionPtr revIDLastSave="0" documentId="8_{932D8776-A739-4138-9E12-7AB3F4F6CD53}" xr6:coauthVersionLast="47" xr6:coauthVersionMax="47" xr10:uidLastSave="{00000000-0000-0000-0000-000000000000}"/>
  <bookViews>
    <workbookView xWindow="-108" yWindow="-108" windowWidth="23256" windowHeight="12456" xr2:uid="{F9C82C18-02AA-499B-ABBB-A41E441BAC9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" l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P3" i="1"/>
  <c r="R2" i="1" s="1" a="1"/>
  <c r="R2" i="1" s="1"/>
  <c r="O3" i="1"/>
  <c r="Q2" i="1" s="1" a="1"/>
  <c r="Q2" i="1" s="1"/>
  <c r="N3" i="1"/>
  <c r="M3" i="1"/>
  <c r="L3" i="1"/>
  <c r="K3" i="1"/>
  <c r="J3" i="1"/>
  <c r="I3" i="1"/>
  <c r="H3" i="1"/>
  <c r="G3" i="1"/>
  <c r="F3" i="1"/>
  <c r="E3" i="1"/>
  <c r="D3" i="1"/>
  <c r="C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<sst xmlns="http://schemas.openxmlformats.org/spreadsheetml/2006/main" count="27" uniqueCount="23">
  <si>
    <t>Products</t>
  </si>
  <si>
    <t>Unit of Measurements</t>
  </si>
  <si>
    <t>Carrots</t>
  </si>
  <si>
    <t>1.36 kilograms</t>
  </si>
  <si>
    <t>Beef stewing cuts</t>
  </si>
  <si>
    <t>per kilogram</t>
  </si>
  <si>
    <t>Potatoes 2lbs</t>
  </si>
  <si>
    <t>Carrots (as turnip) 3/4 lbs</t>
  </si>
  <si>
    <t>Carrots (as parsnip) 1/2 lbs</t>
  </si>
  <si>
    <t>Onions 170 grams</t>
  </si>
  <si>
    <t>Celery  (2)</t>
  </si>
  <si>
    <t>unit</t>
  </si>
  <si>
    <t>Frozen peas 170 grams</t>
  </si>
  <si>
    <t>750 grams</t>
  </si>
  <si>
    <t>Olive oil</t>
  </si>
  <si>
    <t>1 litre</t>
  </si>
  <si>
    <t>Canned tomatoes 15oz</t>
  </si>
  <si>
    <t>796 millilitres</t>
  </si>
  <si>
    <t>Wheat flour 9 grams</t>
  </si>
  <si>
    <t>2.5 kilograms</t>
  </si>
  <si>
    <t>Jan (%)</t>
  </si>
  <si>
    <t>Feb (%)</t>
  </si>
  <si>
    <t>Formula used for the percentage change: =((O2:O12 - C2:C12) / O2:O12)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</si>
</sst>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hay\Downloads\1810024501-noSymbol%20(3).csv" TargetMode="External"/><Relationship Id="rId1" Type="http://schemas.openxmlformats.org/officeDocument/2006/relationships/externalLinkPath" Target="1810024501-noSymbol%20(3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810024501-noSymbol (3)"/>
      <sheetName val="Sheet2"/>
    </sheetNames>
    <sheetDataSet>
      <sheetData sheetId="0">
        <row r="2">
          <cell r="AA2">
            <v>11.77</v>
          </cell>
          <cell r="AB2">
            <v>11.26</v>
          </cell>
          <cell r="AC2">
            <v>11.72</v>
          </cell>
          <cell r="AD2">
            <v>12.66</v>
          </cell>
          <cell r="AE2">
            <v>14.45</v>
          </cell>
          <cell r="AF2">
            <v>15.7</v>
          </cell>
          <cell r="AG2">
            <v>14.21</v>
          </cell>
          <cell r="AH2">
            <v>15.74</v>
          </cell>
          <cell r="AI2">
            <v>14.46</v>
          </cell>
          <cell r="AJ2">
            <v>11.48</v>
          </cell>
          <cell r="AK2">
            <v>13.33</v>
          </cell>
          <cell r="AL2">
            <v>14.87</v>
          </cell>
          <cell r="CI2">
            <v>21.08</v>
          </cell>
          <cell r="CJ2">
            <v>18.11</v>
          </cell>
        </row>
        <row r="23">
          <cell r="AA23">
            <v>3.67</v>
          </cell>
          <cell r="AB23">
            <v>3.97</v>
          </cell>
          <cell r="AC23">
            <v>4</v>
          </cell>
          <cell r="AD23">
            <v>3.76</v>
          </cell>
          <cell r="AE23">
            <v>3.94</v>
          </cell>
          <cell r="AF23">
            <v>3.9</v>
          </cell>
          <cell r="AG23">
            <v>3.89</v>
          </cell>
          <cell r="AH23">
            <v>3.84</v>
          </cell>
          <cell r="AI23">
            <v>3.83</v>
          </cell>
          <cell r="AJ23">
            <v>3.77</v>
          </cell>
          <cell r="AK23">
            <v>3.77</v>
          </cell>
          <cell r="AL23">
            <v>4.0199999999999996</v>
          </cell>
          <cell r="CI23">
            <v>4.41</v>
          </cell>
          <cell r="CJ23">
            <v>4.29</v>
          </cell>
        </row>
        <row r="47">
          <cell r="AA47">
            <v>2.78</v>
          </cell>
          <cell r="AB47">
            <v>2.79</v>
          </cell>
          <cell r="AC47">
            <v>3.22</v>
          </cell>
          <cell r="AD47">
            <v>3.4</v>
          </cell>
          <cell r="AE47">
            <v>4.03</v>
          </cell>
          <cell r="AF47">
            <v>4.58</v>
          </cell>
          <cell r="AG47">
            <v>4.46</v>
          </cell>
          <cell r="AH47">
            <v>3.86</v>
          </cell>
          <cell r="AI47">
            <v>3.07</v>
          </cell>
          <cell r="AJ47">
            <v>3.05</v>
          </cell>
          <cell r="AK47">
            <v>3.01</v>
          </cell>
          <cell r="AL47">
            <v>2.64</v>
          </cell>
          <cell r="CI47">
            <v>4.28</v>
          </cell>
          <cell r="CJ47">
            <v>4.3099999999999996</v>
          </cell>
        </row>
        <row r="48">
          <cell r="AA48">
            <v>4.84</v>
          </cell>
          <cell r="AB48">
            <v>5.05</v>
          </cell>
          <cell r="AC48">
            <v>5.12</v>
          </cell>
          <cell r="AD48">
            <v>5.21</v>
          </cell>
          <cell r="AE48">
            <v>5.34</v>
          </cell>
          <cell r="AF48">
            <v>5.72</v>
          </cell>
          <cell r="AG48">
            <v>5.8</v>
          </cell>
          <cell r="AH48">
            <v>5.79</v>
          </cell>
          <cell r="AI48">
            <v>5.1100000000000003</v>
          </cell>
          <cell r="AJ48">
            <v>4.91</v>
          </cell>
          <cell r="AK48">
            <v>4.8600000000000003</v>
          </cell>
          <cell r="AL48">
            <v>4.8899999999999997</v>
          </cell>
          <cell r="CI48">
            <v>6.18</v>
          </cell>
          <cell r="CJ48">
            <v>6.87</v>
          </cell>
        </row>
        <row r="50">
          <cell r="AA50">
            <v>3.01</v>
          </cell>
          <cell r="AB50">
            <v>3.56</v>
          </cell>
          <cell r="AC50">
            <v>3.77</v>
          </cell>
          <cell r="AD50">
            <v>4.71</v>
          </cell>
          <cell r="AE50">
            <v>5.29</v>
          </cell>
          <cell r="AF50">
            <v>5.57</v>
          </cell>
          <cell r="AG50">
            <v>4.26</v>
          </cell>
          <cell r="AH50">
            <v>3.2</v>
          </cell>
          <cell r="AI50">
            <v>3.04</v>
          </cell>
          <cell r="AJ50">
            <v>3.14</v>
          </cell>
          <cell r="AK50">
            <v>3.3</v>
          </cell>
          <cell r="AL50">
            <v>3.53</v>
          </cell>
          <cell r="CI50">
            <v>4.3899999999999997</v>
          </cell>
          <cell r="CJ50">
            <v>4.33</v>
          </cell>
        </row>
        <row r="64">
          <cell r="AA64">
            <v>3.17</v>
          </cell>
          <cell r="AB64">
            <v>2.98</v>
          </cell>
          <cell r="AC64">
            <v>3.12</v>
          </cell>
          <cell r="AD64">
            <v>3.01</v>
          </cell>
          <cell r="AE64">
            <v>3.23</v>
          </cell>
          <cell r="AF64">
            <v>3.3</v>
          </cell>
          <cell r="AG64">
            <v>3.28</v>
          </cell>
          <cell r="AH64">
            <v>3.11</v>
          </cell>
          <cell r="AI64">
            <v>3.3</v>
          </cell>
          <cell r="AJ64">
            <v>3.13</v>
          </cell>
          <cell r="AK64">
            <v>3.15</v>
          </cell>
          <cell r="AL64">
            <v>3.11</v>
          </cell>
          <cell r="CI64">
            <v>3.66</v>
          </cell>
          <cell r="CJ64">
            <v>3.79</v>
          </cell>
        </row>
        <row r="76">
          <cell r="AA76">
            <v>4.59</v>
          </cell>
          <cell r="AB76">
            <v>4.43</v>
          </cell>
          <cell r="AC76">
            <v>3.49</v>
          </cell>
          <cell r="AD76">
            <v>3.64</v>
          </cell>
          <cell r="AE76">
            <v>3.55</v>
          </cell>
          <cell r="AF76">
            <v>3.77</v>
          </cell>
          <cell r="AG76">
            <v>4.07</v>
          </cell>
          <cell r="AH76">
            <v>4.7</v>
          </cell>
          <cell r="AI76">
            <v>3.33</v>
          </cell>
          <cell r="AJ76">
            <v>3.51</v>
          </cell>
          <cell r="AK76">
            <v>4.7</v>
          </cell>
          <cell r="AL76">
            <v>3.36</v>
          </cell>
          <cell r="CI76">
            <v>5.8</v>
          </cell>
          <cell r="CJ76">
            <v>4.62</v>
          </cell>
        </row>
        <row r="85">
          <cell r="AA85">
            <v>8.66</v>
          </cell>
          <cell r="AB85">
            <v>8.7799999999999994</v>
          </cell>
          <cell r="AC85">
            <v>8.44</v>
          </cell>
          <cell r="AD85">
            <v>9.0399999999999991</v>
          </cell>
          <cell r="AE85">
            <v>8.34</v>
          </cell>
          <cell r="AF85">
            <v>9.1300000000000008</v>
          </cell>
          <cell r="AG85">
            <v>8.69</v>
          </cell>
          <cell r="AH85">
            <v>8.99</v>
          </cell>
          <cell r="AI85">
            <v>7.35</v>
          </cell>
          <cell r="AJ85">
            <v>7.41</v>
          </cell>
          <cell r="AK85">
            <v>8.36</v>
          </cell>
          <cell r="AL85">
            <v>8.51</v>
          </cell>
          <cell r="CI85">
            <v>14.73</v>
          </cell>
          <cell r="CJ85">
            <v>15.57</v>
          </cell>
        </row>
        <row r="91">
          <cell r="AA91">
            <v>1.41</v>
          </cell>
          <cell r="AB91">
            <v>1.5</v>
          </cell>
          <cell r="AC91">
            <v>1.49</v>
          </cell>
          <cell r="AD91">
            <v>1.51</v>
          </cell>
          <cell r="AE91">
            <v>1.27</v>
          </cell>
          <cell r="AF91">
            <v>1.56</v>
          </cell>
          <cell r="AG91">
            <v>1.34</v>
          </cell>
          <cell r="AH91">
            <v>1.61</v>
          </cell>
          <cell r="AI91">
            <v>1.7</v>
          </cell>
          <cell r="AJ91">
            <v>1.48</v>
          </cell>
          <cell r="AK91">
            <v>1.45</v>
          </cell>
          <cell r="AL91">
            <v>1.59</v>
          </cell>
          <cell r="CI91">
            <v>1.9</v>
          </cell>
          <cell r="CJ91">
            <v>1.96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7BCE-24F6-4DFC-839F-9524ED74912E}">
  <dimension ref="A1:R18"/>
  <sheetViews>
    <sheetView tabSelected="1" workbookViewId="0">
      <selection activeCell="T11" sqref="T1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2">
        <v>45310</v>
      </c>
      <c r="D1" s="2">
        <v>45341</v>
      </c>
      <c r="E1" s="2">
        <v>45370</v>
      </c>
      <c r="F1" s="2">
        <v>45401</v>
      </c>
      <c r="G1" s="2">
        <v>45431</v>
      </c>
      <c r="H1" s="2">
        <v>45462</v>
      </c>
      <c r="I1" s="2">
        <v>45492</v>
      </c>
      <c r="J1" s="2">
        <v>45523</v>
      </c>
      <c r="K1" s="2">
        <v>45554</v>
      </c>
      <c r="L1" s="2">
        <v>45584</v>
      </c>
      <c r="M1" s="2">
        <v>45615</v>
      </c>
      <c r="N1" s="2">
        <v>45645</v>
      </c>
      <c r="O1" s="2">
        <v>45315</v>
      </c>
      <c r="P1" s="2">
        <v>45346</v>
      </c>
      <c r="Q1" t="s">
        <v>20</v>
      </c>
      <c r="R1" t="s">
        <v>21</v>
      </c>
    </row>
    <row r="2" spans="1:18" x14ac:dyDescent="0.3">
      <c r="A2" s="3" t="s">
        <v>2</v>
      </c>
      <c r="B2" s="3" t="s">
        <v>3</v>
      </c>
      <c r="C2" s="3">
        <v>1.9645514705882352</v>
      </c>
      <c r="D2" s="3">
        <v>1.8794264705882353</v>
      </c>
      <c r="E2" s="3">
        <v>1.9562058823529413</v>
      </c>
      <c r="F2" s="3">
        <v>2.1131029411764706</v>
      </c>
      <c r="G2" s="3">
        <v>2.4118749999999998</v>
      </c>
      <c r="H2" s="3">
        <v>2.6205147058823526</v>
      </c>
      <c r="I2" s="3">
        <v>2.3718161764705883</v>
      </c>
      <c r="J2" s="3">
        <v>2.6271911764705882</v>
      </c>
      <c r="K2" s="3">
        <v>2.4135441176470587</v>
      </c>
      <c r="L2" s="3">
        <v>1.9161470588235292</v>
      </c>
      <c r="M2" s="3">
        <v>2.2249338235294118</v>
      </c>
      <c r="N2" s="3">
        <v>2.4819779411764706</v>
      </c>
      <c r="O2" s="3">
        <v>3.5184999999999995</v>
      </c>
      <c r="P2" s="3">
        <v>4.3099999999999996</v>
      </c>
      <c r="Q2" s="3" cm="1">
        <f t="array" ref="Q2:Q12">((O2:O12 - C2:C12) / O2:O12) * 100</f>
        <v>44.165085388994299</v>
      </c>
      <c r="R2" s="3" cm="1">
        <f t="array" ref="R2:R12">((P2:P12 - D2:D12) / P2:P12) * 100</f>
        <v>56.393817387743951</v>
      </c>
    </row>
    <row r="3" spans="1:18" x14ac:dyDescent="0.3">
      <c r="A3" s="3" t="s">
        <v>4</v>
      </c>
      <c r="B3" s="3" t="s">
        <v>5</v>
      </c>
      <c r="C3" s="3">
        <f>'[1]1810024501-noSymbol (3)'!AA2*0.454</f>
        <v>5.3435800000000002</v>
      </c>
      <c r="D3" s="3">
        <f>'[1]1810024501-noSymbol (3)'!AB2*0.454</f>
        <v>5.1120400000000004</v>
      </c>
      <c r="E3" s="3">
        <f>'[1]1810024501-noSymbol (3)'!AC2*0.454</f>
        <v>5.3208800000000007</v>
      </c>
      <c r="F3" s="3">
        <f>'[1]1810024501-noSymbol (3)'!AD2*0.454</f>
        <v>5.7476400000000005</v>
      </c>
      <c r="G3" s="3">
        <f>'[1]1810024501-noSymbol (3)'!AE2*0.454</f>
        <v>6.5602999999999998</v>
      </c>
      <c r="H3" s="3">
        <f>'[1]1810024501-noSymbol (3)'!AF2*0.454</f>
        <v>7.1277999999999997</v>
      </c>
      <c r="I3" s="3">
        <f>'[1]1810024501-noSymbol (3)'!AG2*0.454</f>
        <v>6.451340000000001</v>
      </c>
      <c r="J3" s="3">
        <f>'[1]1810024501-noSymbol (3)'!AH2*0.454</f>
        <v>7.1459600000000005</v>
      </c>
      <c r="K3" s="3">
        <f>'[1]1810024501-noSymbol (3)'!AI2*0.454</f>
        <v>6.5648400000000002</v>
      </c>
      <c r="L3" s="3">
        <f>'[1]1810024501-noSymbol (3)'!AJ2*0.454</f>
        <v>5.2119200000000001</v>
      </c>
      <c r="M3" s="3">
        <f>'[1]1810024501-noSymbol (3)'!AK2*0.454</f>
        <v>6.0518200000000002</v>
      </c>
      <c r="N3" s="3">
        <f>'[1]1810024501-noSymbol (3)'!AL2*0.454</f>
        <v>6.7509800000000002</v>
      </c>
      <c r="O3" s="3">
        <f>'[1]1810024501-noSymbol (3)'!CI2*0.454</f>
        <v>9.5703199999999988</v>
      </c>
      <c r="P3" s="3">
        <f>'[1]1810024501-noSymbol (3)'!CJ2*0.454</f>
        <v>8.22194</v>
      </c>
      <c r="Q3" s="3">
        <v>44.165085388994299</v>
      </c>
      <c r="R3" s="3">
        <v>37.824406405300934</v>
      </c>
    </row>
    <row r="4" spans="1:18" x14ac:dyDescent="0.3">
      <c r="A4" s="3" t="s">
        <v>6</v>
      </c>
      <c r="B4" s="3" t="s">
        <v>5</v>
      </c>
      <c r="C4" s="3">
        <f>'[1]1810024501-noSymbol (3)'!AA23*2*0.454</f>
        <v>3.33236</v>
      </c>
      <c r="D4" s="3">
        <f>'[1]1810024501-noSymbol (3)'!AB23*2*0.454</f>
        <v>3.6047600000000002</v>
      </c>
      <c r="E4" s="3">
        <f>'[1]1810024501-noSymbol (3)'!AC23*2*0.454</f>
        <v>3.6320000000000001</v>
      </c>
      <c r="F4" s="3">
        <f>'[1]1810024501-noSymbol (3)'!AD23*2*0.454</f>
        <v>3.4140799999999998</v>
      </c>
      <c r="G4" s="3">
        <f>'[1]1810024501-noSymbol (3)'!AE23*2*0.454</f>
        <v>3.5775200000000003</v>
      </c>
      <c r="H4" s="3">
        <f>'[1]1810024501-noSymbol (3)'!AF23*2*0.454</f>
        <v>3.5411999999999999</v>
      </c>
      <c r="I4" s="3">
        <f>'[1]1810024501-noSymbol (3)'!AG23*2*0.454</f>
        <v>3.5321200000000004</v>
      </c>
      <c r="J4" s="3">
        <f>'[1]1810024501-noSymbol (3)'!AH23*2*0.454</f>
        <v>3.48672</v>
      </c>
      <c r="K4" s="3">
        <f>'[1]1810024501-noSymbol (3)'!AI23*2*0.454</f>
        <v>3.4776400000000001</v>
      </c>
      <c r="L4" s="3">
        <f>'[1]1810024501-noSymbol (3)'!AJ23*2*0.454</f>
        <v>3.4231600000000002</v>
      </c>
      <c r="M4" s="3">
        <f>'[1]1810024501-noSymbol (3)'!AK23*2*0.454</f>
        <v>3.4231600000000002</v>
      </c>
      <c r="N4" s="3">
        <f>'[1]1810024501-noSymbol (3)'!AL23*2*0.454</f>
        <v>3.6501599999999996</v>
      </c>
      <c r="O4" s="3">
        <f>'[1]1810024501-noSymbol (3)'!CI23*2*0.454</f>
        <v>4.0042800000000005</v>
      </c>
      <c r="P4" s="3">
        <f>'[1]1810024501-noSymbol (3)'!CJ23*2*0.454</f>
        <v>3.8953200000000003</v>
      </c>
      <c r="Q4" s="3">
        <v>16.780045351473934</v>
      </c>
      <c r="R4" s="3">
        <v>7.4592074592074624</v>
      </c>
    </row>
    <row r="5" spans="1:18" x14ac:dyDescent="0.3">
      <c r="A5" s="3" t="s">
        <v>7</v>
      </c>
      <c r="B5" s="3" t="s">
        <v>3</v>
      </c>
      <c r="C5" s="3">
        <f>('[1]1810024501-noSymbol (3)'!AA47*0.75*0.454) / (1.36 )</f>
        <v>0.69602205882352941</v>
      </c>
      <c r="D5" s="3">
        <f>('[1]1810024501-noSymbol (3)'!AB47*0.75*0.454) / (1.36 )</f>
        <v>0.69852573529411766</v>
      </c>
      <c r="E5" s="3">
        <f>('[1]1810024501-noSymbol (3)'!AC47*0.75*0.454) / (1.36 )</f>
        <v>0.80618382352941176</v>
      </c>
      <c r="F5" s="3">
        <f>('[1]1810024501-noSymbol (3)'!AD47*0.75*0.454) / (1.36 )</f>
        <v>0.85124999999999995</v>
      </c>
      <c r="G5" s="3">
        <f>('[1]1810024501-noSymbol (3)'!AE47*0.75*0.454) / (1.36 )</f>
        <v>1.0089816176470587</v>
      </c>
      <c r="H5" s="3">
        <f>('[1]1810024501-noSymbol (3)'!AF47*0.75*0.454) / (1.36 )</f>
        <v>1.1466838235294117</v>
      </c>
      <c r="I5" s="3">
        <f>('[1]1810024501-noSymbol (3)'!AG47*0.75*0.454) / (1.36 )</f>
        <v>1.1166397058823527</v>
      </c>
      <c r="J5" s="3">
        <f>('[1]1810024501-noSymbol (3)'!AH47*0.75*0.454) / (1.36 )</f>
        <v>0.96641911764705879</v>
      </c>
      <c r="K5" s="3">
        <f>('[1]1810024501-noSymbol (3)'!AI47*0.75*0.454) / (1.36 )</f>
        <v>0.76862867647058808</v>
      </c>
      <c r="L5" s="3">
        <f>('[1]1810024501-noSymbol (3)'!AJ47*0.75*0.454) / (1.36 )</f>
        <v>0.7636213235294117</v>
      </c>
      <c r="M5" s="3">
        <f>('[1]1810024501-noSymbol (3)'!AK47*0.75*0.454) / (1.36 )</f>
        <v>0.75360661764705872</v>
      </c>
      <c r="N5" s="3">
        <f>('[1]1810024501-noSymbol (3)'!AL47*0.75*0.454) / (1.36 )</f>
        <v>0.66097058823529409</v>
      </c>
      <c r="O5" s="3">
        <f>('[1]1810024501-noSymbol (3)'!CI47*0.75*0.454) / (1.36 )</f>
        <v>1.0715735294117648</v>
      </c>
      <c r="P5" s="3">
        <f>('[1]1810024501-noSymbol (3)'!CJ47*0.75*0.454) / (1.36 )</f>
        <v>1.0790845588235294</v>
      </c>
      <c r="Q5" s="3">
        <v>35.046728971962622</v>
      </c>
      <c r="R5" s="3">
        <v>35.266821345707655</v>
      </c>
    </row>
    <row r="6" spans="1:18" x14ac:dyDescent="0.3">
      <c r="A6" s="3" t="s">
        <v>8</v>
      </c>
      <c r="B6" s="3" t="s">
        <v>3</v>
      </c>
      <c r="C6" s="3">
        <f>('[1]1810024501-noSymbol (3)'!AA47*0.25*0.454) / (1.36 )</f>
        <v>0.23200735294117644</v>
      </c>
      <c r="D6" s="3">
        <f>('[1]1810024501-noSymbol (3)'!AB47*0.25*0.454) / (1.36 )</f>
        <v>0.23284191176470589</v>
      </c>
      <c r="E6" s="3">
        <f>('[1]1810024501-noSymbol (3)'!AC47*0.25*0.454) / (1.36 )</f>
        <v>0.26872794117647059</v>
      </c>
      <c r="F6" s="3">
        <f>('[1]1810024501-noSymbol (3)'!AD47*0.25*0.454) / (1.36 )</f>
        <v>0.28375</v>
      </c>
      <c r="G6" s="3">
        <f>('[1]1810024501-noSymbol (3)'!AE47*0.25*0.454) / (1.36 )</f>
        <v>0.33632720588235299</v>
      </c>
      <c r="H6" s="3">
        <f>('[1]1810024501-noSymbol (3)'!AF47*0.25*0.454) / (1.36 )</f>
        <v>0.38222794117647058</v>
      </c>
      <c r="I6" s="3">
        <f>('[1]1810024501-noSymbol (3)'!AG47*0.25*0.454) / (1.36 )</f>
        <v>0.37221323529411765</v>
      </c>
      <c r="J6" s="3">
        <f>('[1]1810024501-noSymbol (3)'!AH47*0.25*0.454) / (1.36 )</f>
        <v>0.32213970588235291</v>
      </c>
      <c r="K6" s="3">
        <f>('[1]1810024501-noSymbol (3)'!AI47*0.25*0.454) / (1.36 )</f>
        <v>0.25620955882352942</v>
      </c>
      <c r="L6" s="3">
        <f>('[1]1810024501-noSymbol (3)'!AJ47*0.25*0.454) / (1.36 )</f>
        <v>0.25454044117647057</v>
      </c>
      <c r="M6" s="3">
        <f>('[1]1810024501-noSymbol (3)'!AK47*0.25*0.454) / (1.36 )</f>
        <v>0.25120220588235292</v>
      </c>
      <c r="N6" s="3">
        <f>('[1]1810024501-noSymbol (3)'!AL47*0.25*0.454) / (1.36 )</f>
        <v>0.2203235294117647</v>
      </c>
      <c r="O6" s="3">
        <f>('[1]1810024501-noSymbol (3)'!CI47*0.25*0.454) / (1.36 )</f>
        <v>0.35719117647058823</v>
      </c>
      <c r="P6" s="3">
        <f>('[1]1810024501-noSymbol (3)'!CJ47*0.25*0.454) / (1.36 )</f>
        <v>0.35969485294117642</v>
      </c>
      <c r="Q6" s="3">
        <v>35.046728971962629</v>
      </c>
      <c r="R6" s="3">
        <v>35.26682134570764</v>
      </c>
    </row>
    <row r="7" spans="1:18" x14ac:dyDescent="0.3">
      <c r="A7" s="3" t="s">
        <v>9</v>
      </c>
      <c r="B7" s="3" t="s">
        <v>5</v>
      </c>
      <c r="C7" s="3">
        <f>('[1]1810024501-noSymbol (3)'!AA48*0.17)</f>
        <v>0.82280000000000009</v>
      </c>
      <c r="D7" s="3">
        <f>('[1]1810024501-noSymbol (3)'!AB48*0.17)</f>
        <v>0.85850000000000004</v>
      </c>
      <c r="E7" s="3">
        <f>('[1]1810024501-noSymbol (3)'!AC48*0.17)</f>
        <v>0.87040000000000006</v>
      </c>
      <c r="F7" s="3">
        <f>('[1]1810024501-noSymbol (3)'!AD48*0.17)</f>
        <v>0.88570000000000004</v>
      </c>
      <c r="G7" s="3">
        <f>('[1]1810024501-noSymbol (3)'!AE48*0.17)</f>
        <v>0.90780000000000005</v>
      </c>
      <c r="H7" s="3">
        <f>('[1]1810024501-noSymbol (3)'!AF48*0.17)</f>
        <v>0.97240000000000004</v>
      </c>
      <c r="I7" s="3">
        <f>('[1]1810024501-noSymbol (3)'!AG48*0.17)</f>
        <v>0.98599999999999999</v>
      </c>
      <c r="J7" s="3">
        <f>('[1]1810024501-noSymbol (3)'!AH48*0.17)</f>
        <v>0.98430000000000006</v>
      </c>
      <c r="K7" s="3">
        <f>('[1]1810024501-noSymbol (3)'!AI48*0.17)</f>
        <v>0.86870000000000014</v>
      </c>
      <c r="L7" s="3">
        <f>('[1]1810024501-noSymbol (3)'!AJ48*0.17)</f>
        <v>0.83470000000000011</v>
      </c>
      <c r="M7" s="3">
        <f>('[1]1810024501-noSymbol (3)'!AK48*0.17)</f>
        <v>0.82620000000000016</v>
      </c>
      <c r="N7" s="3">
        <f>('[1]1810024501-noSymbol (3)'!AL48*0.17)</f>
        <v>0.83130000000000004</v>
      </c>
      <c r="O7" s="3">
        <f>('[1]1810024501-noSymbol (3)'!CI48*0.17)</f>
        <v>1.0506</v>
      </c>
      <c r="P7" s="3">
        <f>('[1]1810024501-noSymbol (3)'!CJ48*0.17)</f>
        <v>1.1679000000000002</v>
      </c>
      <c r="Q7" s="3">
        <v>21.682847896440119</v>
      </c>
      <c r="R7" s="3">
        <v>26.491994177583706</v>
      </c>
    </row>
    <row r="8" spans="1:18" x14ac:dyDescent="0.3">
      <c r="A8" s="3" t="s">
        <v>10</v>
      </c>
      <c r="B8" s="3" t="s">
        <v>11</v>
      </c>
      <c r="C8" s="3">
        <f>('[1]1810024501-noSymbol (3)'!AA50*2)</f>
        <v>6.02</v>
      </c>
      <c r="D8" s="3">
        <f>('[1]1810024501-noSymbol (3)'!AB50*2)</f>
        <v>7.12</v>
      </c>
      <c r="E8" s="3">
        <f>('[1]1810024501-noSymbol (3)'!AC50*2)</f>
        <v>7.54</v>
      </c>
      <c r="F8" s="3">
        <f>('[1]1810024501-noSymbol (3)'!AD50*2)</f>
        <v>9.42</v>
      </c>
      <c r="G8" s="3">
        <f>('[1]1810024501-noSymbol (3)'!AE50*2)</f>
        <v>10.58</v>
      </c>
      <c r="H8" s="3">
        <f>('[1]1810024501-noSymbol (3)'!AF50*2)</f>
        <v>11.14</v>
      </c>
      <c r="I8" s="3">
        <f>('[1]1810024501-noSymbol (3)'!AG50*2)</f>
        <v>8.52</v>
      </c>
      <c r="J8" s="3">
        <f>('[1]1810024501-noSymbol (3)'!AH50*2)</f>
        <v>6.4</v>
      </c>
      <c r="K8" s="3">
        <f>('[1]1810024501-noSymbol (3)'!AI50*2)</f>
        <v>6.08</v>
      </c>
      <c r="L8" s="3">
        <f>('[1]1810024501-noSymbol (3)'!AJ50*2)</f>
        <v>6.28</v>
      </c>
      <c r="M8" s="3">
        <f>('[1]1810024501-noSymbol (3)'!AK50*2)</f>
        <v>6.6</v>
      </c>
      <c r="N8" s="3">
        <f>('[1]1810024501-noSymbol (3)'!AL50*2)</f>
        <v>7.06</v>
      </c>
      <c r="O8" s="3">
        <f>('[1]1810024501-noSymbol (3)'!CI50*2)</f>
        <v>8.7799999999999994</v>
      </c>
      <c r="P8" s="3">
        <f>('[1]1810024501-noSymbol (3)'!CJ50*2)</f>
        <v>8.66</v>
      </c>
      <c r="Q8" s="3">
        <v>31.435079726651484</v>
      </c>
      <c r="R8" s="3">
        <v>17.782909930715935</v>
      </c>
    </row>
    <row r="9" spans="1:18" x14ac:dyDescent="0.3">
      <c r="A9" s="3" t="s">
        <v>12</v>
      </c>
      <c r="B9" s="3" t="s">
        <v>13</v>
      </c>
      <c r="C9" s="3">
        <f>('[1]1810024501-noSymbol (3)'!AA64*0.17)/0.75</f>
        <v>0.71853333333333336</v>
      </c>
      <c r="D9" s="3">
        <f>('[1]1810024501-noSymbol (3)'!AB64*0.17)/0.75</f>
        <v>0.67546666666666677</v>
      </c>
      <c r="E9" s="3">
        <f>('[1]1810024501-noSymbol (3)'!AC64*0.17)/0.75</f>
        <v>0.70720000000000016</v>
      </c>
      <c r="F9" s="3">
        <f>('[1]1810024501-noSymbol (3)'!AD64*0.17)/0.75</f>
        <v>0.68226666666666669</v>
      </c>
      <c r="G9" s="3">
        <f>('[1]1810024501-noSymbol (3)'!AE64*0.17)/0.75</f>
        <v>0.73213333333333341</v>
      </c>
      <c r="H9" s="3">
        <f>('[1]1810024501-noSymbol (3)'!AF64*0.17)/0.75</f>
        <v>0.74800000000000011</v>
      </c>
      <c r="I9" s="3">
        <f>('[1]1810024501-noSymbol (3)'!AG64*0.17)/0.75</f>
        <v>0.74346666666666661</v>
      </c>
      <c r="J9" s="3">
        <f>('[1]1810024501-noSymbol (3)'!AH64*0.17)/0.75</f>
        <v>0.70493333333333341</v>
      </c>
      <c r="K9" s="3">
        <f>('[1]1810024501-noSymbol (3)'!AI64*0.17)/0.75</f>
        <v>0.74800000000000011</v>
      </c>
      <c r="L9" s="3">
        <f>('[1]1810024501-noSymbol (3)'!AJ64*0.17)/0.75</f>
        <v>0.70946666666666669</v>
      </c>
      <c r="M9" s="3">
        <f>('[1]1810024501-noSymbol (3)'!AK64*0.17)/0.75</f>
        <v>0.71399999999999997</v>
      </c>
      <c r="N9" s="3">
        <f>('[1]1810024501-noSymbol (3)'!AL64*0.17)/0.75</f>
        <v>0.70493333333333341</v>
      </c>
      <c r="O9" s="3">
        <f>('[1]1810024501-noSymbol (3)'!CI64*0.17)/0.75</f>
        <v>0.82960000000000012</v>
      </c>
      <c r="P9" s="3">
        <f>('[1]1810024501-noSymbol (3)'!CJ64*0.17)/0.75</f>
        <v>0.85906666666666676</v>
      </c>
      <c r="Q9" s="3">
        <v>13.387978142076513</v>
      </c>
      <c r="R9" s="3">
        <v>21.372031662269126</v>
      </c>
    </row>
    <row r="10" spans="1:18" x14ac:dyDescent="0.3">
      <c r="A10" s="3" t="s">
        <v>14</v>
      </c>
      <c r="B10" s="3" t="s">
        <v>15</v>
      </c>
      <c r="C10" s="3">
        <f>('[1]1810024501-noSymbol (3)'!AA85*0.015)</f>
        <v>0.12989999999999999</v>
      </c>
      <c r="D10" s="3">
        <f>('[1]1810024501-noSymbol (3)'!AB85*0.015)</f>
        <v>0.13169999999999998</v>
      </c>
      <c r="E10" s="3">
        <f>('[1]1810024501-noSymbol (3)'!AC85*0.015)</f>
        <v>0.12659999999999999</v>
      </c>
      <c r="F10" s="3">
        <f>('[1]1810024501-noSymbol (3)'!AD85*0.015)</f>
        <v>0.13559999999999997</v>
      </c>
      <c r="G10" s="3">
        <f>('[1]1810024501-noSymbol (3)'!AE85*0.015)</f>
        <v>0.12509999999999999</v>
      </c>
      <c r="H10" s="3">
        <f>('[1]1810024501-noSymbol (3)'!AF85*0.015)</f>
        <v>0.13695000000000002</v>
      </c>
      <c r="I10" s="3">
        <f>('[1]1810024501-noSymbol (3)'!AG85*0.015)</f>
        <v>0.13034999999999999</v>
      </c>
      <c r="J10" s="3">
        <f>('[1]1810024501-noSymbol (3)'!AH85*0.015)</f>
        <v>0.13485</v>
      </c>
      <c r="K10" s="3">
        <f>('[1]1810024501-noSymbol (3)'!AI85*0.015)</f>
        <v>0.11024999999999999</v>
      </c>
      <c r="L10" s="3">
        <f>('[1]1810024501-noSymbol (3)'!AJ85*0.015)</f>
        <v>0.11115</v>
      </c>
      <c r="M10" s="3">
        <f>('[1]1810024501-noSymbol (3)'!AK85*0.015)</f>
        <v>0.12539999999999998</v>
      </c>
      <c r="N10" s="3">
        <f>('[1]1810024501-noSymbol (3)'!AL85*0.015)</f>
        <v>0.12764999999999999</v>
      </c>
      <c r="O10" s="3">
        <f>('[1]1810024501-noSymbol (3)'!CI85*0.015)</f>
        <v>0.22095000000000001</v>
      </c>
      <c r="P10" s="3">
        <f>('[1]1810024501-noSymbol (3)'!CJ85*0.015)</f>
        <v>0.23355000000000001</v>
      </c>
      <c r="Q10" s="3">
        <v>41.208418194161581</v>
      </c>
      <c r="R10" s="3">
        <v>43.60950545921645</v>
      </c>
    </row>
    <row r="11" spans="1:18" x14ac:dyDescent="0.3">
      <c r="A11" s="3" t="s">
        <v>16</v>
      </c>
      <c r="B11" s="3" t="s">
        <v>17</v>
      </c>
      <c r="C11" s="3">
        <f>('[1]1810024501-noSymbol (3)'!AA91*0.02835*15)/0.796</f>
        <v>0.75326947236180897</v>
      </c>
      <c r="D11" s="3">
        <f>('[1]1810024501-noSymbol (3)'!AB91*0.02835*15)/0.796</f>
        <v>0.80135050251256279</v>
      </c>
      <c r="E11" s="3">
        <f>('[1]1810024501-noSymbol (3)'!AC91*0.02835*15)/0.796</f>
        <v>0.79600816582914569</v>
      </c>
      <c r="F11" s="3">
        <f>('[1]1810024501-noSymbol (3)'!AD91*0.02835*15)/0.796</f>
        <v>0.80669283919597978</v>
      </c>
      <c r="G11" s="3">
        <f>('[1]1810024501-noSymbol (3)'!AE91*0.02835*15)/0.796</f>
        <v>0.67847675879396985</v>
      </c>
      <c r="H11" s="3">
        <f>('[1]1810024501-noSymbol (3)'!AF91*0.02835*15)/0.796</f>
        <v>0.8334045226130653</v>
      </c>
      <c r="I11" s="3">
        <f>('[1]1810024501-noSymbol (3)'!AG91*0.02835*15)/0.796</f>
        <v>0.71587311557788935</v>
      </c>
      <c r="J11" s="3">
        <f>('[1]1810024501-noSymbol (3)'!AH91*0.02835*15)/0.796</f>
        <v>0.86011620603015082</v>
      </c>
      <c r="K11" s="3">
        <f>('[1]1810024501-noSymbol (3)'!AI91*0.02835*15)/0.796</f>
        <v>0.90819723618090453</v>
      </c>
      <c r="L11" s="3">
        <f>('[1]1810024501-noSymbol (3)'!AJ91*0.02835*15)/0.796</f>
        <v>0.79066582914572858</v>
      </c>
      <c r="M11" s="3">
        <f>('[1]1810024501-noSymbol (3)'!AK91*0.02835*15)/0.796</f>
        <v>0.77463881909547738</v>
      </c>
      <c r="N11" s="3">
        <f>('[1]1810024501-noSymbol (3)'!AL91*0.02835*15)/0.796</f>
        <v>0.84943153266331672</v>
      </c>
      <c r="O11" s="3">
        <f>('[1]1810024501-noSymbol (3)'!CI91*0.02835*15)/0.796</f>
        <v>1.0150439698492459</v>
      </c>
      <c r="P11" s="3">
        <f>('[1]1810024501-noSymbol (3)'!CJ91*0.02835*15)/0.796</f>
        <v>1.0470979899497486</v>
      </c>
      <c r="Q11" s="3">
        <v>25.789473684210513</v>
      </c>
      <c r="R11" s="3">
        <v>23.46938775510203</v>
      </c>
    </row>
    <row r="12" spans="1:18" x14ac:dyDescent="0.3">
      <c r="A12" s="3" t="s">
        <v>18</v>
      </c>
      <c r="B12" s="3" t="s">
        <v>19</v>
      </c>
      <c r="C12" s="3">
        <f>('[1]1810024501-noSymbol (3)'!AA76*9)/2500</f>
        <v>1.6524E-2</v>
      </c>
      <c r="D12" s="3">
        <f>('[1]1810024501-noSymbol (3)'!AB76*9)/2500</f>
        <v>1.5948E-2</v>
      </c>
      <c r="E12" s="3">
        <f>('[1]1810024501-noSymbol (3)'!AC76*9)/2500</f>
        <v>1.2564000000000002E-2</v>
      </c>
      <c r="F12" s="3">
        <f>('[1]1810024501-noSymbol (3)'!AD76*9)/2500</f>
        <v>1.3103999999999999E-2</v>
      </c>
      <c r="G12" s="3">
        <f>('[1]1810024501-noSymbol (3)'!AE76*9)/2500</f>
        <v>1.278E-2</v>
      </c>
      <c r="H12" s="3">
        <f>('[1]1810024501-noSymbol (3)'!AF76*9)/2500</f>
        <v>1.3572000000000001E-2</v>
      </c>
      <c r="I12" s="3">
        <f>('[1]1810024501-noSymbol (3)'!AG76*9)/2500</f>
        <v>1.4652000000000002E-2</v>
      </c>
      <c r="J12" s="3">
        <f>('[1]1810024501-noSymbol (3)'!AH76*9)/2500</f>
        <v>1.6920000000000001E-2</v>
      </c>
      <c r="K12" s="3">
        <f>('[1]1810024501-noSymbol (3)'!AI76*9)/2500</f>
        <v>1.1988E-2</v>
      </c>
      <c r="L12" s="3">
        <f>('[1]1810024501-noSymbol (3)'!AJ76*9)/2500</f>
        <v>1.2635999999999998E-2</v>
      </c>
      <c r="M12" s="3">
        <f>('[1]1810024501-noSymbol (3)'!AK76*9)/2500</f>
        <v>1.6920000000000001E-2</v>
      </c>
      <c r="N12" s="3">
        <f>('[1]1810024501-noSymbol (3)'!AL76*9)/2500</f>
        <v>1.2095999999999999E-2</v>
      </c>
      <c r="O12" s="3">
        <f>('[1]1810024501-noSymbol (3)'!CI76*9)/2500</f>
        <v>2.0879999999999999E-2</v>
      </c>
      <c r="P12" s="3">
        <f>('[1]1810024501-noSymbol (3)'!CJ76*9)/2500</f>
        <v>1.6632000000000001E-2</v>
      </c>
      <c r="Q12" s="3">
        <v>20.862068965517235</v>
      </c>
      <c r="R12" s="3">
        <v>4.1125541125541156</v>
      </c>
    </row>
    <row r="18" spans="1:1" x14ac:dyDescent="0.3">
      <c r="A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SOHAYIB SAZID FAHIM</dc:creator>
  <cp:lastModifiedBy>SOHAYIB SAZID FAHIM</cp:lastModifiedBy>
  <dcterms:created xsi:type="dcterms:W3CDTF">2024-04-12T14:11:21Z</dcterms:created>
  <dcterms:modified xsi:type="dcterms:W3CDTF">2024-04-12T14:28:48Z</dcterms:modified>
</cp:coreProperties>
</file>