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dleonard\Projects\ssgvip-quarto-cmsc-courses\db\"/>
    </mc:Choice>
  </mc:AlternateContent>
  <xr:revisionPtr revIDLastSave="0" documentId="13_ncr:1_{34F7452E-0B2C-4DC6-B558-C1046938F234}" xr6:coauthVersionLast="47" xr6:coauthVersionMax="47" xr10:uidLastSave="{00000000-0000-0000-0000-000000000000}"/>
  <bookViews>
    <workbookView xWindow="2688" yWindow="2688" windowWidth="32532" windowHeight="18600" activeTab="1" xr2:uid="{372345C9-5CF1-43C0-87B9-EE639F588387}"/>
  </bookViews>
  <sheets>
    <sheet name="Original source" sheetId="1" r:id="rId1"/>
    <sheet name="CMSC-Cours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8" i="1" l="1"/>
  <c r="E248" i="1"/>
  <c r="D248" i="1"/>
  <c r="C248" i="1" s="1"/>
  <c r="F245" i="1"/>
  <c r="E245" i="1"/>
  <c r="D245" i="1"/>
  <c r="C245" i="1" s="1"/>
  <c r="F242" i="1"/>
  <c r="E242" i="1"/>
  <c r="D242" i="1"/>
  <c r="C242" i="1" s="1"/>
  <c r="F239" i="1"/>
  <c r="E239" i="1"/>
  <c r="D239" i="1"/>
  <c r="C239" i="1" s="1"/>
  <c r="F236" i="1"/>
  <c r="E236" i="1"/>
  <c r="D236" i="1"/>
  <c r="C236" i="1"/>
  <c r="F233" i="1"/>
  <c r="E233" i="1"/>
  <c r="D233" i="1"/>
  <c r="C233" i="1"/>
  <c r="F230" i="1"/>
  <c r="E230" i="1"/>
  <c r="D230" i="1"/>
  <c r="C230" i="1"/>
  <c r="F227" i="1"/>
  <c r="E227" i="1"/>
  <c r="D227" i="1"/>
  <c r="C227" i="1" s="1"/>
  <c r="F224" i="1"/>
  <c r="E224" i="1"/>
  <c r="D224" i="1"/>
  <c r="C224" i="1" s="1"/>
  <c r="F221" i="1"/>
  <c r="E221" i="1"/>
  <c r="D221" i="1"/>
  <c r="C221" i="1" s="1"/>
  <c r="F218" i="1"/>
  <c r="E218" i="1"/>
  <c r="D218" i="1"/>
  <c r="C218" i="1" s="1"/>
  <c r="F215" i="1"/>
  <c r="E215" i="1"/>
  <c r="D215" i="1"/>
  <c r="C215" i="1"/>
  <c r="F212" i="1"/>
  <c r="E212" i="1"/>
  <c r="D212" i="1"/>
  <c r="C212" i="1" s="1"/>
  <c r="F209" i="1"/>
  <c r="E209" i="1"/>
  <c r="D209" i="1"/>
  <c r="C209" i="1"/>
  <c r="F206" i="1"/>
  <c r="E206" i="1"/>
  <c r="D206" i="1"/>
  <c r="C206" i="1"/>
  <c r="F203" i="1"/>
  <c r="E203" i="1"/>
  <c r="D203" i="1"/>
  <c r="C203" i="1" s="1"/>
  <c r="F200" i="1"/>
  <c r="E200" i="1"/>
  <c r="D200" i="1"/>
  <c r="C200" i="1"/>
  <c r="F197" i="1"/>
  <c r="E197" i="1"/>
  <c r="D197" i="1"/>
  <c r="C197" i="1" s="1"/>
  <c r="F194" i="1"/>
  <c r="E194" i="1"/>
  <c r="D194" i="1"/>
  <c r="C194" i="1"/>
  <c r="F191" i="1"/>
  <c r="E191" i="1"/>
  <c r="D191" i="1"/>
  <c r="C191" i="1" s="1"/>
  <c r="F188" i="1"/>
  <c r="E188" i="1"/>
  <c r="D188" i="1"/>
  <c r="C188" i="1" s="1"/>
  <c r="F185" i="1"/>
  <c r="E185" i="1"/>
  <c r="D185" i="1"/>
  <c r="C185" i="1" s="1"/>
  <c r="F182" i="1"/>
  <c r="E182" i="1"/>
  <c r="D182" i="1"/>
  <c r="C182" i="1" s="1"/>
  <c r="F179" i="1"/>
  <c r="E179" i="1"/>
  <c r="D179" i="1"/>
  <c r="C179" i="1" s="1"/>
  <c r="F176" i="1"/>
  <c r="E176" i="1"/>
  <c r="D176" i="1"/>
  <c r="C176" i="1"/>
  <c r="F173" i="1"/>
  <c r="E173" i="1"/>
  <c r="D173" i="1"/>
  <c r="C173" i="1" s="1"/>
  <c r="F170" i="1"/>
  <c r="E170" i="1"/>
  <c r="D170" i="1"/>
  <c r="C170" i="1" s="1"/>
  <c r="F167" i="1"/>
  <c r="E167" i="1"/>
  <c r="D167" i="1"/>
  <c r="C167" i="1" s="1"/>
  <c r="F164" i="1"/>
  <c r="E164" i="1"/>
  <c r="D164" i="1"/>
  <c r="C164" i="1" s="1"/>
  <c r="F161" i="1"/>
  <c r="E161" i="1"/>
  <c r="D161" i="1"/>
  <c r="C161" i="1" s="1"/>
  <c r="F158" i="1"/>
  <c r="E158" i="1"/>
  <c r="D158" i="1"/>
  <c r="C158" i="1" s="1"/>
  <c r="F155" i="1"/>
  <c r="E155" i="1"/>
  <c r="D155" i="1"/>
  <c r="C155" i="1" s="1"/>
  <c r="F152" i="1"/>
  <c r="E152" i="1"/>
  <c r="D152" i="1"/>
  <c r="C152" i="1" s="1"/>
  <c r="F149" i="1"/>
  <c r="E149" i="1"/>
  <c r="D149" i="1"/>
  <c r="C149" i="1" s="1"/>
  <c r="F146" i="1"/>
  <c r="E146" i="1"/>
  <c r="D146" i="1"/>
  <c r="C146" i="1" s="1"/>
  <c r="F143" i="1"/>
  <c r="E143" i="1"/>
  <c r="D143" i="1"/>
  <c r="C143" i="1"/>
  <c r="F140" i="1"/>
  <c r="E140" i="1"/>
  <c r="D140" i="1"/>
  <c r="C140" i="1" s="1"/>
  <c r="F137" i="1"/>
  <c r="E137" i="1"/>
  <c r="D137" i="1"/>
  <c r="C137" i="1" s="1"/>
  <c r="F134" i="1"/>
  <c r="E134" i="1"/>
  <c r="D134" i="1"/>
  <c r="C134" i="1"/>
  <c r="F131" i="1"/>
  <c r="E131" i="1"/>
  <c r="D131" i="1"/>
  <c r="C131" i="1"/>
  <c r="F128" i="1"/>
  <c r="E128" i="1"/>
  <c r="D128" i="1"/>
  <c r="C128" i="1"/>
  <c r="F125" i="1"/>
  <c r="E125" i="1"/>
  <c r="D125" i="1"/>
  <c r="C125" i="1" s="1"/>
  <c r="F122" i="1"/>
  <c r="E122" i="1"/>
  <c r="D122" i="1"/>
  <c r="C122" i="1" s="1"/>
  <c r="F119" i="1"/>
  <c r="E119" i="1"/>
  <c r="D119" i="1"/>
  <c r="C119" i="1" s="1"/>
  <c r="F116" i="1"/>
  <c r="E116" i="1"/>
  <c r="D116" i="1"/>
  <c r="C116" i="1"/>
  <c r="F113" i="1"/>
  <c r="E113" i="1"/>
  <c r="D113" i="1"/>
  <c r="C113" i="1" s="1"/>
  <c r="F110" i="1"/>
  <c r="E110" i="1"/>
  <c r="D110" i="1"/>
  <c r="C110" i="1" s="1"/>
  <c r="F107" i="1"/>
  <c r="E107" i="1"/>
  <c r="D107" i="1"/>
  <c r="C107" i="1" s="1"/>
  <c r="F104" i="1"/>
  <c r="E104" i="1"/>
  <c r="D104" i="1"/>
  <c r="C104" i="1" s="1"/>
  <c r="F101" i="1"/>
  <c r="E101" i="1"/>
  <c r="D101" i="1"/>
  <c r="C101" i="1"/>
  <c r="F98" i="1"/>
  <c r="E98" i="1"/>
  <c r="D98" i="1"/>
  <c r="C98" i="1"/>
  <c r="F95" i="1"/>
  <c r="E95" i="1"/>
  <c r="D95" i="1"/>
  <c r="C95" i="1" s="1"/>
  <c r="F92" i="1"/>
  <c r="E92" i="1"/>
  <c r="D92" i="1"/>
  <c r="C92" i="1"/>
  <c r="F89" i="1"/>
  <c r="E89" i="1"/>
  <c r="D89" i="1"/>
  <c r="C89" i="1"/>
  <c r="F86" i="1"/>
  <c r="E86" i="1"/>
  <c r="D86" i="1"/>
  <c r="C86" i="1"/>
  <c r="F83" i="1"/>
  <c r="E83" i="1"/>
  <c r="D83" i="1"/>
  <c r="C83" i="1" s="1"/>
  <c r="F80" i="1"/>
  <c r="E80" i="1"/>
  <c r="D80" i="1"/>
  <c r="C80" i="1"/>
  <c r="F77" i="1"/>
  <c r="E77" i="1"/>
  <c r="D77" i="1"/>
  <c r="C77" i="1" s="1"/>
  <c r="F74" i="1"/>
  <c r="E74" i="1"/>
  <c r="D74" i="1"/>
  <c r="C74" i="1" s="1"/>
  <c r="F71" i="1"/>
  <c r="E71" i="1"/>
  <c r="D71" i="1"/>
  <c r="C71" i="1"/>
  <c r="F68" i="1"/>
  <c r="E68" i="1"/>
  <c r="D68" i="1"/>
  <c r="C68" i="1" s="1"/>
  <c r="F65" i="1"/>
  <c r="E65" i="1"/>
  <c r="D65" i="1"/>
  <c r="C65" i="1" s="1"/>
  <c r="F62" i="1"/>
  <c r="E62" i="1"/>
  <c r="D62" i="1"/>
  <c r="C62" i="1" s="1"/>
  <c r="F59" i="1"/>
  <c r="E59" i="1"/>
  <c r="D59" i="1"/>
  <c r="C59" i="1" s="1"/>
  <c r="F56" i="1"/>
  <c r="E56" i="1"/>
  <c r="D56" i="1"/>
  <c r="C56" i="1" s="1"/>
  <c r="F53" i="1"/>
  <c r="E53" i="1"/>
  <c r="D53" i="1"/>
  <c r="C53" i="1" s="1"/>
  <c r="F50" i="1"/>
  <c r="E50" i="1"/>
  <c r="D50" i="1"/>
  <c r="C50" i="1" s="1"/>
  <c r="F47" i="1"/>
  <c r="E47" i="1"/>
  <c r="D47" i="1"/>
  <c r="C47" i="1" s="1"/>
  <c r="F44" i="1"/>
  <c r="E44" i="1"/>
  <c r="D44" i="1"/>
  <c r="C44" i="1" s="1"/>
  <c r="F41" i="1"/>
  <c r="E41" i="1"/>
  <c r="D41" i="1"/>
  <c r="C41" i="1"/>
  <c r="F38" i="1"/>
  <c r="E38" i="1"/>
  <c r="D38" i="1"/>
  <c r="C38" i="1" s="1"/>
  <c r="F35" i="1"/>
  <c r="E35" i="1"/>
  <c r="D35" i="1"/>
  <c r="C35" i="1"/>
  <c r="F32" i="1"/>
  <c r="E32" i="1"/>
  <c r="D32" i="1"/>
  <c r="C32" i="1" s="1"/>
  <c r="F29" i="1"/>
  <c r="E29" i="1"/>
  <c r="D29" i="1"/>
  <c r="C29" i="1" s="1"/>
  <c r="F26" i="1"/>
  <c r="E26" i="1"/>
  <c r="D26" i="1"/>
  <c r="C26" i="1" s="1"/>
  <c r="F23" i="1"/>
  <c r="E23" i="1"/>
  <c r="D23" i="1"/>
  <c r="C23" i="1" s="1"/>
  <c r="F20" i="1"/>
  <c r="E20" i="1"/>
  <c r="D20" i="1"/>
  <c r="C20" i="1" s="1"/>
  <c r="F17" i="1"/>
  <c r="E17" i="1"/>
  <c r="D17" i="1"/>
  <c r="C17" i="1"/>
  <c r="F14" i="1"/>
  <c r="E14" i="1"/>
  <c r="D14" i="1"/>
  <c r="C14" i="1" s="1"/>
  <c r="F11" i="1"/>
  <c r="E11" i="1"/>
  <c r="D11" i="1"/>
  <c r="C11" i="1" s="1"/>
  <c r="F7" i="1"/>
  <c r="F4" i="1"/>
  <c r="E7" i="1"/>
  <c r="E4" i="1"/>
  <c r="D7" i="1"/>
  <c r="C7" i="1" s="1"/>
  <c r="C4" i="1"/>
  <c r="D4" i="1"/>
  <c r="H248" i="1"/>
  <c r="H245" i="1"/>
  <c r="H242" i="1"/>
  <c r="H239" i="1"/>
  <c r="H236" i="1"/>
  <c r="H233" i="1"/>
  <c r="H230" i="1"/>
  <c r="H227" i="1"/>
  <c r="H224" i="1"/>
  <c r="H221" i="1"/>
  <c r="H218" i="1"/>
  <c r="H215" i="1"/>
  <c r="H212" i="1"/>
  <c r="H209" i="1"/>
  <c r="H206" i="1"/>
  <c r="H203" i="1"/>
  <c r="H200" i="1"/>
  <c r="H197" i="1"/>
  <c r="H194" i="1"/>
  <c r="H191" i="1"/>
  <c r="H188" i="1"/>
  <c r="H185" i="1"/>
  <c r="H182" i="1"/>
  <c r="H179" i="1"/>
  <c r="H176" i="1"/>
  <c r="H173" i="1"/>
  <c r="H170" i="1"/>
  <c r="H167" i="1"/>
  <c r="H164" i="1"/>
  <c r="H161" i="1"/>
  <c r="H158" i="1"/>
  <c r="H155" i="1"/>
  <c r="H152" i="1"/>
  <c r="H149" i="1"/>
  <c r="H146" i="1"/>
  <c r="H143" i="1"/>
  <c r="H140" i="1"/>
  <c r="H137" i="1"/>
  <c r="H134" i="1"/>
  <c r="H131" i="1"/>
  <c r="H128" i="1"/>
  <c r="H125" i="1"/>
  <c r="H122" i="1"/>
  <c r="H119" i="1"/>
  <c r="H116" i="1"/>
  <c r="H113" i="1"/>
  <c r="H110" i="1"/>
  <c r="H107" i="1"/>
  <c r="H104" i="1"/>
  <c r="H101" i="1"/>
  <c r="H98" i="1"/>
  <c r="H95" i="1"/>
  <c r="H92" i="1"/>
  <c r="H89" i="1"/>
  <c r="H86" i="1"/>
  <c r="H83" i="1"/>
  <c r="H80" i="1"/>
  <c r="H77" i="1"/>
  <c r="H74" i="1"/>
  <c r="H71" i="1"/>
  <c r="H68" i="1"/>
  <c r="H65" i="1"/>
  <c r="H62" i="1"/>
  <c r="H59" i="1"/>
  <c r="H56" i="1"/>
  <c r="H53" i="1"/>
  <c r="H50" i="1"/>
  <c r="H47" i="1"/>
  <c r="H44" i="1"/>
  <c r="H41" i="1"/>
  <c r="H38" i="1"/>
  <c r="H35" i="1"/>
  <c r="H32" i="1"/>
  <c r="H29" i="1"/>
  <c r="H26" i="1"/>
  <c r="H23" i="1"/>
  <c r="H20" i="1"/>
  <c r="H17" i="1"/>
  <c r="H14" i="1"/>
  <c r="H11" i="1"/>
  <c r="H7" i="1"/>
  <c r="H4" i="1"/>
</calcChain>
</file>

<file path=xl/sharedStrings.xml><?xml version="1.0" encoding="utf-8"?>
<sst xmlns="http://schemas.openxmlformats.org/spreadsheetml/2006/main" count="664" uniqueCount="357">
  <si>
    <t>CMSC 101. Introduction to Computer Science. 3 Hours.</t>
  </si>
  <si>
    <r>
      <t>Semester course; 3 lecture hours. 3 credits. Prerequisite: </t>
    </r>
    <r>
      <rPr>
        <b/>
        <u/>
        <sz val="9.9"/>
        <color rgb="FF007096"/>
        <rFont val="Inherit"/>
      </rPr>
      <t>MATH 139</t>
    </r>
    <r>
      <rPr>
        <sz val="9.9"/>
        <color rgb="FF444444"/>
        <rFont val="Inherit"/>
      </rPr>
      <t> or </t>
    </r>
    <r>
      <rPr>
        <b/>
        <u/>
        <sz val="9.9"/>
        <color rgb="FF007096"/>
        <rFont val="Inherit"/>
      </rPr>
      <t>MATH 141</t>
    </r>
    <r>
      <rPr>
        <sz val="9.9"/>
        <color rgb="FF444444"/>
        <rFont val="Inherit"/>
      </rPr>
      <t>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r>
  </si>
  <si>
    <t>CMSC 144. Code Beats With Python. 1 Hour.</t>
  </si>
  <si>
    <t>Play course video for Code Beats With Python</t>
  </si>
  <si>
    <t>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t>
  </si>
  <si>
    <t>CMSC 191. Topics in Computer Science. 3 Hours.</t>
  </si>
  <si>
    <t>Semester course; 3 lecture hours. 3 credits. May be repeated for credit. Prerequisite: permission of the instructor. This course will teach selected topics in computer science. See the Schedule of Classes for specific topics to be offered each semester and prerequisites.</t>
  </si>
  <si>
    <t>CMSC 210. Computers and Programming. 3 Hours.</t>
  </si>
  <si>
    <t>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t>
  </si>
  <si>
    <t>CMSC 245. Introduction to Programming Using C++. 3 Hours.</t>
  </si>
  <si>
    <r>
      <t>Semester course; 3 lecture hours. 3 credits. Prerequisite: </t>
    </r>
    <r>
      <rPr>
        <b/>
        <u/>
        <sz val="9.9"/>
        <color rgb="FF007096"/>
        <rFont val="Inherit"/>
      </rPr>
      <t>MATH 151</t>
    </r>
    <r>
      <rPr>
        <sz val="9.9"/>
        <color rgb="FF444444"/>
        <rFont val="Inherit"/>
      </rPr>
      <t> or satisfactory score on the Mathematical Placement Test. Students registering for </t>
    </r>
    <r>
      <rPr>
        <b/>
        <u/>
        <sz val="9.9"/>
        <color rgb="FF007096"/>
        <rFont val="Inherit"/>
      </rPr>
      <t>CMSC 245</t>
    </r>
    <r>
      <rPr>
        <sz val="9.9"/>
        <color rgb="FF444444"/>
        <rFont val="Inherit"/>
      </rPr>
      <t>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r>
  </si>
  <si>
    <t>CMSC 246. Advanced Programming Using C++. 3 Hours.</t>
  </si>
  <si>
    <t>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t>
  </si>
  <si>
    <t>CMSC 254. Introduction to Problem-solving. 4 Hours.</t>
  </si>
  <si>
    <t>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t>
  </si>
  <si>
    <t>CMSC 255. Introduction to Programming. 4 Hours.</t>
  </si>
  <si>
    <r>
      <t>Semester course; 3 lecture and 2 laboratory hours. 4 credits. Prerequisite: calculus-level placement on the VCU Mathematics Placement Test within the one-year period immediately preceding enrollment in the course, or </t>
    </r>
    <r>
      <rPr>
        <b/>
        <u/>
        <sz val="9.9"/>
        <color rgb="FF007096"/>
        <rFont val="Inherit"/>
      </rPr>
      <t>MATH 151</t>
    </r>
    <r>
      <rPr>
        <sz val="9.9"/>
        <color rgb="FF444444"/>
        <rFont val="Inherit"/>
      </rPr>
      <t>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t>
    </r>
    <r>
      <rPr>
        <b/>
        <u/>
        <sz val="9.9"/>
        <color rgb="FF007096"/>
        <rFont val="Inherit"/>
      </rPr>
      <t>CMSC 255</t>
    </r>
    <r>
      <rPr>
        <sz val="9.9"/>
        <color rgb="FF444444"/>
        <rFont val="Inherit"/>
      </rPr>
      <t> and </t>
    </r>
    <r>
      <rPr>
        <b/>
        <u/>
        <sz val="9.9"/>
        <color rgb="FF007096"/>
        <rFont val="Inherit"/>
      </rPr>
      <t>INFO 250</t>
    </r>
    <r>
      <rPr>
        <sz val="9.9"/>
        <color rgb="FF444444"/>
        <rFont val="Inherit"/>
      </rPr>
      <t>.</t>
    </r>
  </si>
  <si>
    <t>CMSC 256. Data Structures and Object Oriented Programming. 4 Hours.</t>
  </si>
  <si>
    <r>
      <t>Semester course; 3 lecture and 2 laboratory hours. 4 credits. Prerequisite: </t>
    </r>
    <r>
      <rPr>
        <b/>
        <u/>
        <sz val="9.9"/>
        <color rgb="FF007096"/>
        <rFont val="Inherit"/>
      </rPr>
      <t>CMSC 255</t>
    </r>
    <r>
      <rPr>
        <sz val="9.9"/>
        <color rgb="FF444444"/>
        <rFont val="Inherit"/>
      </rPr>
      <t> with a minimum grade of C; corequisite: </t>
    </r>
    <r>
      <rPr>
        <b/>
        <u/>
        <sz val="9.9"/>
        <color rgb="FF007096"/>
        <rFont val="Inherit"/>
      </rPr>
      <t>CMSC 302</t>
    </r>
    <r>
      <rPr>
        <sz val="9.9"/>
        <color rgb="FF444444"/>
        <rFont val="Inherit"/>
      </rPr>
      <t>.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t>
    </r>
    <r>
      <rPr>
        <b/>
        <u/>
        <sz val="9.9"/>
        <color rgb="FF007096"/>
        <rFont val="Inherit"/>
      </rPr>
      <t>CMSC 256</t>
    </r>
    <r>
      <rPr>
        <sz val="9.9"/>
        <color rgb="FF444444"/>
        <rFont val="Inherit"/>
      </rPr>
      <t> and </t>
    </r>
    <r>
      <rPr>
        <b/>
        <u/>
        <sz val="9.9"/>
        <color rgb="FF007096"/>
        <rFont val="Inherit"/>
      </rPr>
      <t>INFO 350</t>
    </r>
    <r>
      <rPr>
        <sz val="9.9"/>
        <color rgb="FF444444"/>
        <rFont val="Inherit"/>
      </rPr>
      <t>.</t>
    </r>
  </si>
  <si>
    <t>CMSC 257. Computer Systems. 4 Hours.</t>
  </si>
  <si>
    <t>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t>
  </si>
  <si>
    <t>CMSC 302. Introduction to Discrete Structures. 3 Hours.</t>
  </si>
  <si>
    <t>Semester course; 3 lecture hours. 3 credits. Prerequisite: CMSC 255 with minimum grade of C. Logic and proofs, sets, functions, sequences and sums, relations, graphs, trees, induction and recursion, advanced counting technique (recurrences).</t>
  </si>
  <si>
    <t>CMSC 303. Introduction to the Theory of Computation. 3 Hours.</t>
  </si>
  <si>
    <t>Semester course; 3 lecture hours. 3 credits. Prerequisite: CMSC 302 or the equivalent with a grade of C or better. Complexity classes, grammars, automata, formal languages, Turing machines, computability.</t>
  </si>
  <si>
    <t>CMSC 311. Computer Organization. 3 Hours.</t>
  </si>
  <si>
    <r>
      <t>Semester course; 3 lecture hours. 3 credits. Prerequisite: </t>
    </r>
    <r>
      <rPr>
        <b/>
        <u/>
        <sz val="9.9"/>
        <color rgb="FF007096"/>
        <rFont val="Inherit"/>
      </rPr>
      <t>CMSC 302</t>
    </r>
    <r>
      <rPr>
        <sz val="9.9"/>
        <color rgb="FF444444"/>
        <rFont val="Inherit"/>
      </rPr>
      <t> with minimum grade of C; corequisite: </t>
    </r>
    <r>
      <rPr>
        <b/>
        <u/>
        <sz val="9.9"/>
        <color rgb="FF007096"/>
        <rFont val="Inherit"/>
      </rPr>
      <t>CMSC 257</t>
    </r>
    <r>
      <rPr>
        <sz val="9.9"/>
        <color rgb="FF444444"/>
        <rFont val="Inherit"/>
      </rPr>
      <t>. Introduction to the basic organization of computers including elementary digital logic design, processor and arithmetic/logic unit design, data paths, memory hierarchy, I/O devices, instruction set architecture and addressing modes.</t>
    </r>
  </si>
  <si>
    <t>CMSC 312. Introduction to Operating Systems. 3 Hours.</t>
  </si>
  <si>
    <r>
      <t>Semester course; 3 lecture hours. 3 credits. Prerequisite: </t>
    </r>
    <r>
      <rPr>
        <b/>
        <u/>
        <sz val="9.9"/>
        <color rgb="FF007096"/>
        <rFont val="Inherit"/>
      </rPr>
      <t>CMSC 311</t>
    </r>
    <r>
      <rPr>
        <sz val="9.9"/>
        <color rgb="FF444444"/>
        <rFont val="Inherit"/>
      </rPr>
      <t> or </t>
    </r>
    <r>
      <rPr>
        <b/>
        <u/>
        <sz val="9.9"/>
        <color rgb="FF007096"/>
        <rFont val="Inherit"/>
      </rPr>
      <t>EGRE 364</t>
    </r>
    <r>
      <rPr>
        <sz val="9.9"/>
        <color rgb="FF444444"/>
        <rFont val="Inherit"/>
      </rPr>
      <t>. Computer systems design, I/O processing, secondary memory organization, command languages, memory management and job scheduling. Students will work in teams to design and implement an operating system simulation.</t>
    </r>
  </si>
  <si>
    <t>CMSC 320. Software Engineering and Web Development. 3 Hours.</t>
  </si>
  <si>
    <t>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t>
  </si>
  <si>
    <t>CMSC 330. Data Science Skills. 3 Hours.</t>
  </si>
  <si>
    <t>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t>
  </si>
  <si>
    <t>CMSC 340. Cybersecurity Skills. 3 Hours.</t>
  </si>
  <si>
    <t>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t>
  </si>
  <si>
    <t>CMSC 355. Fundamentals of Software Engineering. 3 Hours.</t>
  </si>
  <si>
    <r>
      <t>Semester course; 3 lecture hours. 3 credits. Prerequisite: </t>
    </r>
    <r>
      <rPr>
        <b/>
        <u/>
        <sz val="9.9"/>
        <color rgb="FF007096"/>
        <rFont val="Inherit"/>
      </rPr>
      <t>CMSC 256</t>
    </r>
    <r>
      <rPr>
        <sz val="9.9"/>
        <color rgb="FF444444"/>
        <rFont val="Inherit"/>
      </rPr>
      <t> or </t>
    </r>
    <r>
      <rPr>
        <b/>
        <u/>
        <sz val="9.9"/>
        <color rgb="FF007096"/>
        <rFont val="Inherit"/>
      </rPr>
      <t>EGRE 246</t>
    </r>
    <r>
      <rPr>
        <sz val="9.9"/>
        <color rgb="FF444444"/>
        <rFont val="Inherit"/>
      </rPr>
      <t>,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r>
  </si>
  <si>
    <t>CMSC 391. Topics in Computer Science. 3 Hours.</t>
  </si>
  <si>
    <t>CMSC 401. Algorithm Analysis with Advanced Data Structures. 3 Hours.</t>
  </si>
  <si>
    <r>
      <t>Semester course; 3 lecture hours. 3 credits. Prerequisites: </t>
    </r>
    <r>
      <rPr>
        <b/>
        <u/>
        <sz val="9.9"/>
        <color rgb="FF007096"/>
        <rFont val="Inherit"/>
      </rPr>
      <t>CMSC 256</t>
    </r>
    <r>
      <rPr>
        <sz val="9.9"/>
        <color rgb="FF444444"/>
        <rFont val="Inherit"/>
      </rPr>
      <t> with a grade of C or better and </t>
    </r>
    <r>
      <rPr>
        <b/>
        <u/>
        <sz val="9.9"/>
        <color rgb="FF007096"/>
        <rFont val="Inherit"/>
      </rPr>
      <t>CMSC 302</t>
    </r>
    <r>
      <rPr>
        <sz val="9.9"/>
        <color rgb="FF444444"/>
        <rFont val="Inherit"/>
      </rPr>
      <t>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r>
  </si>
  <si>
    <t>CMSC 403. Programming Languages. 3 Hours.</t>
  </si>
  <si>
    <r>
      <t>Semester course; 3 lecture hours. 3 credits. Prerequisites: </t>
    </r>
    <r>
      <rPr>
        <b/>
        <u/>
        <sz val="9.9"/>
        <color rgb="FF007096"/>
        <rFont val="Inherit"/>
      </rPr>
      <t>CMSC 256</t>
    </r>
    <r>
      <rPr>
        <sz val="9.9"/>
        <color rgb="FF444444"/>
        <rFont val="Inherit"/>
      </rPr>
      <t> and </t>
    </r>
    <r>
      <rPr>
        <b/>
        <u/>
        <sz val="9.9"/>
        <color rgb="FF007096"/>
        <rFont val="Inherit"/>
      </rPr>
      <t>CMSC 303</t>
    </r>
    <r>
      <rPr>
        <sz val="9.9"/>
        <color rgb="FF444444"/>
        <rFont val="Inherit"/>
      </rPr>
      <t>,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r>
  </si>
  <si>
    <t>CMSC 404. Compiler Construction. 3 Hours.</t>
  </si>
  <si>
    <r>
      <t>Semester course; 3 lecture hours.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r>
  </si>
  <si>
    <t>CMSC 409. Artificial Intelligence. 3 Hours.</t>
  </si>
  <si>
    <r>
      <t>Semester course; 3 lecture hours. 3 credits. Prerequisites: </t>
    </r>
    <r>
      <rPr>
        <b/>
        <u/>
        <sz val="9.9"/>
        <color rgb="FF007096"/>
        <rFont val="Inherit"/>
      </rPr>
      <t>CMSC 401</t>
    </r>
    <r>
      <rPr>
        <sz val="9.9"/>
        <color rgb="FF444444"/>
        <rFont val="Inherit"/>
      </rPr>
      <t> with a minimum grade of C and </t>
    </r>
    <r>
      <rPr>
        <b/>
        <u/>
        <sz val="9.9"/>
        <color rgb="FF007096"/>
        <rFont val="Inherit"/>
      </rPr>
      <t>MATH 310</t>
    </r>
    <r>
      <rPr>
        <sz val="9.9"/>
        <color rgb="FF444444"/>
        <rFont val="Inherit"/>
      </rPr>
      <t>. Covers problem spaces, problem-solving methods, game playing, knowledge representatives, expert systems, natural language understanding.</t>
    </r>
  </si>
  <si>
    <t>CMSC 410. Introduction to Quantum Computing. 3 Hours.</t>
  </si>
  <si>
    <r>
      <t>Semester course; 3 lecture hours. 3 credits. Prerequisites: </t>
    </r>
    <r>
      <rPr>
        <b/>
        <u/>
        <sz val="9.9"/>
        <color rgb="FF007096"/>
        <rFont val="Inherit"/>
      </rPr>
      <t>CMSC 401</t>
    </r>
    <r>
      <rPr>
        <sz val="9.9"/>
        <color rgb="FF444444"/>
        <rFont val="Inherit"/>
      </rPr>
      <t> and </t>
    </r>
    <r>
      <rPr>
        <b/>
        <u/>
        <sz val="9.9"/>
        <color rgb="FF007096"/>
        <rFont val="Inherit"/>
      </rPr>
      <t>MATH 310</t>
    </r>
    <r>
      <rPr>
        <sz val="9.9"/>
        <color rgb="FF444444"/>
        <rFont val="Inherit"/>
      </rPr>
      <t>,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r>
  </si>
  <si>
    <t>CMSC 411. Computer Graphics. 3 Hours.</t>
  </si>
  <si>
    <r>
      <t>Semester course; 3 lecture hours. 3 credits. Prerequisites: </t>
    </r>
    <r>
      <rPr>
        <b/>
        <u/>
        <sz val="9.9"/>
        <color rgb="FF007096"/>
        <rFont val="Inherit"/>
      </rPr>
      <t>CMSC 355</t>
    </r>
    <r>
      <rPr>
        <sz val="9.9"/>
        <color rgb="FF444444"/>
        <rFont val="Inherit"/>
      </rPr>
      <t> and </t>
    </r>
    <r>
      <rPr>
        <b/>
        <u/>
        <sz val="9.9"/>
        <color rgb="FF007096"/>
        <rFont val="Inherit"/>
      </rPr>
      <t>MATH 310</t>
    </r>
    <r>
      <rPr>
        <sz val="9.9"/>
        <color rgb="FF444444"/>
        <rFont val="Inherit"/>
      </rPr>
      <t>. Presents mathematical techniques for graphic development and transformation, curve and surface approximation and projections, graphical languages and data structures and their implementation, graphic modeling.</t>
    </r>
  </si>
  <si>
    <t>CMSC 412. Social Network Analysis and Cybersecurity Risks. 3 Hours.</t>
  </si>
  <si>
    <t>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t>
  </si>
  <si>
    <t>CMSC 413. Introduction to Cybersecurity. 3 Hours.</t>
  </si>
  <si>
    <t>Semester course; 3 lecture hours. 3 credits. Prerequisite: CMSC 401 with a minimum grade of C. This course provides introduction and basic concepts of computer security, cyber attacks, cyber defense, cyber forensics and cyber ethics.</t>
  </si>
  <si>
    <t>CMSC 414. Computer and Network Security. 3 Hours.</t>
  </si>
  <si>
    <r>
      <t>Semester course; 3 lecture hours. 3 credits. Prerequisite: </t>
    </r>
    <r>
      <rPr>
        <b/>
        <u/>
        <sz val="9.9"/>
        <color rgb="FF007096"/>
        <rFont val="Inherit"/>
      </rPr>
      <t>CMSC 401</t>
    </r>
    <r>
      <rPr>
        <sz val="9.9"/>
        <color rgb="FF444444"/>
        <rFont val="Inherit"/>
      </rPr>
      <t> with a minimum grade of C. Corequisite: </t>
    </r>
    <r>
      <rPr>
        <b/>
        <u/>
        <sz val="9.9"/>
        <color rgb="FF007096"/>
        <rFont val="Inherit"/>
      </rPr>
      <t>CMSC 312</t>
    </r>
    <r>
      <rPr>
        <sz val="9.9"/>
        <color rgb="FF444444"/>
        <rFont val="Inherit"/>
      </rPr>
      <t>. This course covers the best practices of computer systems and network security. Key topics include security architecture, cryptographic systems and security management tools.</t>
    </r>
  </si>
  <si>
    <t>CMSC 415. Introduction to Cryptography. 3 Hours.</t>
  </si>
  <si>
    <t>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t>
  </si>
  <si>
    <t>CMSC 416. Introduction to Natural Language Processing. 3 Hours.</t>
  </si>
  <si>
    <t>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t>
  </si>
  <si>
    <t>CMSC 420. Software Project Management. 3 Hours.</t>
  </si>
  <si>
    <t>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t>
  </si>
  <si>
    <t>CMSC 425. Introduction to Software Analysis and Testing. 3 Hours.</t>
  </si>
  <si>
    <t>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t>
  </si>
  <si>
    <t>CMSC 428. Mobile Programming: iOS. 3 Hours.</t>
  </si>
  <si>
    <t>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t>
  </si>
  <si>
    <t>CMSC 435. Introduction to Data Science. 3 Hours.</t>
  </si>
  <si>
    <t>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t>
  </si>
  <si>
    <t>CMSC 440. Data Communication and Networking. 3 Hours.</t>
  </si>
  <si>
    <t>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t>
  </si>
  <si>
    <t>CMSC 441. Senior Design Studio I (Laboratory/Project Time). 2 Hours.</t>
  </si>
  <si>
    <r>
      <t>Semester course; 6 laboratory hours. 2 credits. Prerequisites: </t>
    </r>
    <r>
      <rPr>
        <b/>
        <u/>
        <sz val="9.9"/>
        <color rgb="FF007096"/>
        <rFont val="Inherit"/>
      </rPr>
      <t>CMSC 355</t>
    </r>
    <r>
      <rPr>
        <sz val="9.9"/>
        <color rgb="FF444444"/>
        <rFont val="Inherit"/>
      </rPr>
      <t>;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both with minimum grades of C. Corequisite: </t>
    </r>
    <r>
      <rPr>
        <b/>
        <u/>
        <sz val="9.9"/>
        <color rgb="FF007096"/>
        <rFont val="Inherit"/>
      </rPr>
      <t>CMSC 451</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r>
  </si>
  <si>
    <t>CMSC 442. Senior Design Studio II (Laboratory/Project Time). 2 Hours.</t>
  </si>
  <si>
    <r>
      <t>Semester course; 6 laboratory hours. 2 credits.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452</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t>
    </r>
    <r>
      <rPr>
        <b/>
        <u/>
        <sz val="9.9"/>
        <color rgb="FF007096"/>
        <rFont val="Inherit"/>
      </rPr>
      <t>CMSC 441</t>
    </r>
    <r>
      <rPr>
        <sz val="9.9"/>
        <color rgb="FF444444"/>
        <rFont val="Inherit"/>
      </rPr>
      <t> and </t>
    </r>
    <r>
      <rPr>
        <b/>
        <u/>
        <sz val="9.9"/>
        <color rgb="FF007096"/>
        <rFont val="Inherit"/>
      </rPr>
      <t>CMSC 451</t>
    </r>
    <r>
      <rPr>
        <sz val="9.9"/>
        <color rgb="FF444444"/>
        <rFont val="Inherit"/>
      </rPr>
      <t>. A final project report and presentation are due at the conclusion of the two-semester project or experience. This course cannot be counted as upper-level CMSC electives for students graduating under bulletins prior to 2008-09.</t>
    </r>
  </si>
  <si>
    <t>CMSC 451. Senior Project I. 1 Hour.</t>
  </si>
  <si>
    <r>
      <t>Semester course; 1 lecture hour. 1 credit. Prerequisites: </t>
    </r>
    <r>
      <rPr>
        <b/>
        <u/>
        <sz val="9.9"/>
        <color rgb="FF007096"/>
        <rFont val="Inherit"/>
      </rPr>
      <t>CMSC 355</t>
    </r>
    <r>
      <rPr>
        <sz val="9.9"/>
        <color rgb="FF444444"/>
        <rFont val="Inherit"/>
      </rPr>
      <t> with minimum grade of C;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Corequisite: </t>
    </r>
    <r>
      <rPr>
        <b/>
        <u/>
        <sz val="9.9"/>
        <color rgb="FF007096"/>
        <rFont val="Inherit"/>
      </rPr>
      <t>CMSC 441</t>
    </r>
    <r>
      <rPr>
        <sz val="9.9"/>
        <color rgb="FF444444"/>
        <rFont val="Inherit"/>
      </rPr>
      <t>.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</si>
  <si>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452. Senior Project II. 1 Hour.</t>
  </si>
  <si>
    <r>
      <t>Semester course; 1 lecture hour. 1 credit.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442</t>
    </r>
    <r>
      <rPr>
        <sz val="9.9"/>
        <color rgb="FF444444"/>
        <rFont val="Inherit"/>
      </rPr>
      <t>.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t>
    </r>
    <r>
      <rPr>
        <b/>
        <u/>
        <sz val="9.9"/>
        <color rgb="FF007096"/>
        <rFont val="Inherit"/>
      </rPr>
      <t>CMSC 451</t>
    </r>
    <r>
      <rPr>
        <sz val="9.9"/>
        <color rgb="FF444444"/>
        <rFont val="Inherit"/>
      </rPr>
      <t>.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</si>
  <si>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455. Software as a Service. 3 Hours.</t>
  </si>
  <si>
    <t>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t>
  </si>
  <si>
    <t>CMSC 475. Design and Implementation of User Interfaces. 3 Hours.</t>
  </si>
  <si>
    <t>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t>
  </si>
  <si>
    <t>CMSC 491. Topics in Computer Science. 1-3 Hours.</t>
  </si>
  <si>
    <t>Semester course; variable hours. 1-3 credits. May be repeated for credit with different content. Prerequisite: permission of instructor. This course will cover selected topics in computer science. See the Schedule of Classes for specific topics to be offered each semester.</t>
  </si>
  <si>
    <t>CMSC 492. Independent Study. 2-4 Hours.</t>
  </si>
  <si>
    <t>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t>
  </si>
  <si>
    <t>CMSC 501. Advanced Algorithms. 3 Hours.</t>
  </si>
  <si>
    <t>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t>
  </si>
  <si>
    <t>CMSC 502. Parallel Algorithms. 3 Hours.</t>
  </si>
  <si>
    <r>
      <t>Semester course; 3 lecture hours (delivered online, face-to-face or hybrid). 3 credits. Prerequisites: </t>
    </r>
    <r>
      <rPr>
        <b/>
        <u/>
        <sz val="9.9"/>
        <color rgb="FF007096"/>
        <rFont val="Inherit"/>
      </rPr>
      <t>CMSC 312</t>
    </r>
    <r>
      <rPr>
        <sz val="9.9"/>
        <color rgb="FF444444"/>
        <rFont val="Inherit"/>
      </rPr>
      <t> and </t>
    </r>
    <r>
      <rPr>
        <b/>
        <u/>
        <sz val="9.9"/>
        <color rgb="FF007096"/>
        <rFont val="Inherit"/>
      </rPr>
      <t>CMSC 401</t>
    </r>
    <r>
      <rPr>
        <sz val="9.9"/>
        <color rgb="FF444444"/>
        <rFont val="Inherit"/>
      </rPr>
      <t>.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r>
  </si>
  <si>
    <t>CMSC 506. Computer Networks and Communications. 3 Hours.</t>
  </si>
  <si>
    <r>
      <t>Semester course; 3 lecture hours. 3 credits. Prerequisite: </t>
    </r>
    <r>
      <rPr>
        <b/>
        <u/>
        <sz val="9.9"/>
        <color rgb="FF007096"/>
        <rFont val="Inherit"/>
      </rPr>
      <t>CMSC 312</t>
    </r>
    <r>
      <rPr>
        <sz val="9.9"/>
        <color rgb="FF444444"/>
        <rFont val="Inherit"/>
      </rPr>
      <t>.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t>
    </r>
    <r>
      <rPr>
        <b/>
        <u/>
        <sz val="9.9"/>
        <color rgb="FF007096"/>
        <rFont val="Inherit"/>
      </rPr>
      <t>EGRE 526</t>
    </r>
    <r>
      <rPr>
        <sz val="9.9"/>
        <color rgb="FF444444"/>
        <rFont val="Inherit"/>
      </rPr>
      <t>.</t>
    </r>
  </si>
  <si>
    <t>CMSC 508. Database Theory. 3 Hours.</t>
  </si>
  <si>
    <t>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t>
  </si>
  <si>
    <t>CMSC 510. Regularization Methods for Machine Learning. 3 Hours.</t>
  </si>
  <si>
    <t>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t>
  </si>
  <si>
    <t>CMSC 512. Advanced Social Network Analysis and Security. 3 Hours.</t>
  </si>
  <si>
    <r>
      <t>Semester course; 3 lecture hours (delivered online, face-to-face or hybrid). 3 credits. Pre- or corequisites: </t>
    </r>
    <r>
      <rPr>
        <b/>
        <u/>
        <sz val="9.9"/>
        <color rgb="FF007096"/>
        <rFont val="Inherit"/>
      </rPr>
      <t>CMSC 412</t>
    </r>
    <r>
      <rPr>
        <sz val="9.9"/>
        <color rgb="FF444444"/>
        <rFont val="Inherit"/>
      </rPr>
      <t> and </t>
    </r>
    <r>
      <rPr>
        <b/>
        <u/>
        <sz val="9.9"/>
        <color rgb="FF007096"/>
        <rFont val="Inherit"/>
      </rPr>
      <t>CMSC 501</t>
    </r>
    <r>
      <rPr>
        <sz val="9.9"/>
        <color rgb="FF444444"/>
        <rFont val="Inherit"/>
      </rPr>
      <t>.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r>
  </si>
  <si>
    <t>CMSC 516. Advanced Natural Language Processing. 3 Hours.</t>
  </si>
  <si>
    <t>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t>
  </si>
  <si>
    <t>CMSC 525. Introduction to Software Analysis, Testing and Verification. 3 Hours.</t>
  </si>
  <si>
    <r>
      <t>Semester course; 3 lecture hours (delivered online, face-to-face or hybrid).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r>
  </si>
  <si>
    <t>CMSC 526. Theory of Programming Languages. 3 Hours.</t>
  </si>
  <si>
    <t>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t>
  </si>
  <si>
    <t>CMSC 531. 3D Computer Vision for Robot Navigation. 3 Hours.</t>
  </si>
  <si>
    <t>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t>
  </si>
  <si>
    <t>CMSC 591. Topics in Computer Science. 3 Hours.</t>
  </si>
  <si>
    <t>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t>
  </si>
  <si>
    <t>CMSC 601. Convex Optimization. 3 Hours.</t>
  </si>
  <si>
    <t>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t>
  </si>
  <si>
    <t>CMSC 602. Operating Systems. 3 Hours.</t>
  </si>
  <si>
    <t>Semester course; 3 lecture hours. 3 credits. Prerequisite: CMSC 502. A study of operating systems including those in multiprocessor and distributed environments. I/O programming, resource management (including processor and memory management), security and system performance evaluation.</t>
  </si>
  <si>
    <t>CMSC 603. High Performance Distributed Systems. 3 Hours.</t>
  </si>
  <si>
    <t>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t>
  </si>
  <si>
    <t>CMSC 605. Advanced Computer Architecture. 3 Hours.</t>
  </si>
  <si>
    <r>
      <t>Semester course; 3 lecture hours. 3 credits. Prerequisite: </t>
    </r>
    <r>
      <rPr>
        <b/>
        <u/>
        <sz val="9.9"/>
        <color rgb="FF007096"/>
        <rFont val="Inherit"/>
      </rPr>
      <t>EGRE 426</t>
    </r>
    <r>
      <rPr>
        <sz val="9.9"/>
        <color rgb="FF444444"/>
        <rFont val="Inherit"/>
      </rPr>
      <t>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t>
    </r>
    <r>
      <rPr>
        <b/>
        <u/>
        <sz val="9.9"/>
        <color rgb="FF007096"/>
        <rFont val="Inherit"/>
      </rPr>
      <t>EGRE 635</t>
    </r>
    <r>
      <rPr>
        <sz val="9.9"/>
        <color rgb="FF444444"/>
        <rFont val="Inherit"/>
      </rPr>
      <t>.</t>
    </r>
  </si>
  <si>
    <t>CMSC 608. Advanced Database. 3 Hours.</t>
  </si>
  <si>
    <t>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t>
  </si>
  <si>
    <t>CMSC 610. Algorithmic Foundations of Bioinformatics. 3 Hours.</t>
  </si>
  <si>
    <t>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t>
  </si>
  <si>
    <t>CMSC 611. Computer Multimedia. 3 Hours.</t>
  </si>
  <si>
    <t>Semester course; 3 lecture hours. 3 credits. Prerequisite: permission of instructor. Study of computer multimedia techniques relating to images, sound, video and text. Emphasis on compression techniques and standard storage formats. This course is programming-intensive.</t>
  </si>
  <si>
    <t>CMSC 612. Game Theory and Security. 3 Hours.</t>
  </si>
  <si>
    <t>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t>
  </si>
  <si>
    <t>CMSC 615. Cryptocurrency and Blockchain Techniques.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</si>
  <si>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t>
  </si>
  <si>
    <t>CMSC 618. Database and Application Security. 3 Hours.</t>
  </si>
  <si>
    <t>Semester course; 3 lecture hours. 3 credits. Theory and practice of database and software security focusing in particular on some common database software security risks and on the identification of potential threats and vulnerabilities. Crosslisted as: CISS 618.</t>
  </si>
  <si>
    <t>CMSC 619. The Design and Specifications of User Interfaces. 3 Hours.</t>
  </si>
  <si>
    <t>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t>
  </si>
  <si>
    <t>CMSC 620. Applied Cryptography. 3 Hours.</t>
  </si>
  <si>
    <t>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t>
  </si>
  <si>
    <t>CMSC 621. Theory of Computation. 3 Hours.</t>
  </si>
  <si>
    <t>Semester course; 3 lecture hours. 3 credits. Prerequisite: graduate student standing and permission of instructor. Discussion of the complexity and computability of problems and programs. Topics will include unsolvability, universal programs and abstract complexity.</t>
  </si>
  <si>
    <t>CMSC 622. Network and System Security. 3 Hours.</t>
  </si>
  <si>
    <t>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t>
  </si>
  <si>
    <t>CMSC 623. Cloud Computing. 3 Hours.</t>
  </si>
  <si>
    <t>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t>
  </si>
  <si>
    <t>CMSC 624. Software Quality Assurance. 3 Hours.</t>
  </si>
  <si>
    <t>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t>
  </si>
  <si>
    <t>CMSC 625. Advanced Software Analysis, Testing and Verification. 3 Hours.</t>
  </si>
  <si>
    <t>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t>
  </si>
  <si>
    <t>CMSC 628. Mobile Networks: Applications, Modeling and Analysis.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</si>
  <si>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t>
  </si>
  <si>
    <t>CMSC 630. Image Analysis. 3 Hours.</t>
  </si>
  <si>
    <t>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t>
  </si>
  <si>
    <t>CMSC 635. Knowledge Discovery and Data Mining. 3 Hours.</t>
  </si>
  <si>
    <r>
      <t>Semester course; 3 lecture hours (delivered online, face-to-face or hybrid). 3 credits. Prerequisite: </t>
    </r>
    <r>
      <rPr>
        <b/>
        <u/>
        <sz val="9.9"/>
        <color rgb="FF007096"/>
        <rFont val="Inherit"/>
      </rPr>
      <t>CMSC 401</t>
    </r>
    <r>
      <rPr>
        <sz val="9.9"/>
        <color rgb="FF444444"/>
        <rFont val="Inherit"/>
      </rPr>
      <t> or corequisite: </t>
    </r>
    <r>
      <rPr>
        <b/>
        <u/>
        <sz val="9.9"/>
        <color rgb="FF007096"/>
        <rFont val="Inherit"/>
      </rPr>
      <t>CMSC 501</t>
    </r>
    <r>
      <rPr>
        <sz val="9.9"/>
        <color rgb="FF444444"/>
        <rFont val="Inherit"/>
      </rPr>
      <t>.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r>
  </si>
  <si>
    <t>CMSC 636. Artificial Neural Networks and Deep Learning. 3 Hours.</t>
  </si>
  <si>
    <t>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t>
  </si>
  <si>
    <t>CMSC 654. Memory and Malware Forensics. 3 Hours.</t>
  </si>
  <si>
    <t>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t>
  </si>
  <si>
    <t>CMSC 678. Statistical Learning and Fuzzy Logic Algorithms. 3 Hours.</t>
  </si>
  <si>
    <r>
      <t>Semester course; 3 lecture hours (delivered online, face-to-face or hybrid). 3 credits. Prerequisite: MATH/</t>
    </r>
    <r>
      <rPr>
        <b/>
        <u/>
        <sz val="9.9"/>
        <color rgb="FF007096"/>
        <rFont val="Inherit"/>
      </rPr>
      <t>STAT 309</t>
    </r>
    <r>
      <rPr>
        <sz val="9.9"/>
        <color rgb="FF444444"/>
        <rFont val="Inherit"/>
      </rPr>
      <t> or </t>
    </r>
    <r>
      <rPr>
        <b/>
        <u/>
        <sz val="9.9"/>
        <color rgb="FF007096"/>
        <rFont val="Inherit"/>
      </rPr>
      <t>MATH 310</t>
    </r>
    <r>
      <rPr>
        <sz val="9.9"/>
        <color rgb="FF444444"/>
        <rFont val="Inherit"/>
      </rPr>
      <t>.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r>
  </si>
  <si>
    <t>CMSC 691. Special Topics in Computer Science. 3 Hours.</t>
  </si>
  <si>
    <t>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t>
  </si>
  <si>
    <t>CMSC 692. Independent Study. 1-3 Hours.</t>
  </si>
  <si>
    <t>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t>
  </si>
  <si>
    <t>CMSC 697. Directed Research. 1-15 Hours.</t>
  </si>
  <si>
    <t>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t>
  </si>
  <si>
    <t>CMSC 701. Research Methods. 3 Hours.</t>
  </si>
  <si>
    <t>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t>
  </si>
  <si>
    <t>CMSC 702. Computer Science Seminar. 1 Hour.</t>
  </si>
  <si>
    <t>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t>
  </si>
  <si>
    <t>CMSC</t>
  </si>
  <si>
    <t>CMSC 101</t>
  </si>
  <si>
    <t>Introduction to Computer Science</t>
  </si>
  <si>
    <t>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</si>
  <si>
    <t>CMSC 144</t>
  </si>
  <si>
    <t>Code Beats With Python</t>
  </si>
  <si>
    <t>CMSC 191</t>
  </si>
  <si>
    <t>Topics in Computer Science</t>
  </si>
  <si>
    <t>CMSC 210</t>
  </si>
  <si>
    <t>Computers and Programming</t>
  </si>
  <si>
    <t>CMSC 245</t>
  </si>
  <si>
    <t>Introduction to Programming Using C++</t>
  </si>
  <si>
    <t>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</si>
  <si>
    <t>CMSC 246</t>
  </si>
  <si>
    <t>Advanced Programming Using C++</t>
  </si>
  <si>
    <t>CMSC 254</t>
  </si>
  <si>
    <t>Introduction to Problem-solving</t>
  </si>
  <si>
    <t>CMSC 255</t>
  </si>
  <si>
    <t>Introduction to Programming</t>
  </si>
  <si>
    <t>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t>
  </si>
  <si>
    <t>CMSC 256</t>
  </si>
  <si>
    <t>Data Structures and Object Oriented Programming</t>
  </si>
  <si>
    <t>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t>
  </si>
  <si>
    <t>CMSC 257</t>
  </si>
  <si>
    <t>Computer Systems</t>
  </si>
  <si>
    <t>CMSC 302</t>
  </si>
  <si>
    <t>Introduction to Discrete Structures</t>
  </si>
  <si>
    <t>CMSC 303</t>
  </si>
  <si>
    <t>Introduction to the Theory of Computation</t>
  </si>
  <si>
    <t>CMSC 311</t>
  </si>
  <si>
    <t>Computer Organization</t>
  </si>
  <si>
    <t>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t>
  </si>
  <si>
    <t>CMSC 312</t>
  </si>
  <si>
    <t>Introduction to Operating Systems</t>
  </si>
  <si>
    <t>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t>
  </si>
  <si>
    <t>CMSC 320</t>
  </si>
  <si>
    <t>Software Engineering and Web Development</t>
  </si>
  <si>
    <t>CMSC 330</t>
  </si>
  <si>
    <t>Data Science Skills</t>
  </si>
  <si>
    <t>CMSC 340</t>
  </si>
  <si>
    <t>Cybersecurity Skills</t>
  </si>
  <si>
    <t>CMSC 355</t>
  </si>
  <si>
    <t>Fundamentals of Software Engineering</t>
  </si>
  <si>
    <t>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</si>
  <si>
    <t>CMSC 391</t>
  </si>
  <si>
    <t>CMSC 401</t>
  </si>
  <si>
    <t>Algorithm Analysis with Advanced Data Structures</t>
  </si>
  <si>
    <t>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</si>
  <si>
    <t>CMSC 403</t>
  </si>
  <si>
    <t>Programming Languages</t>
  </si>
  <si>
    <t>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</si>
  <si>
    <t>CMSC 404</t>
  </si>
  <si>
    <t>Compiler Construction</t>
  </si>
  <si>
    <t>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</si>
  <si>
    <t>CMSC 409</t>
  </si>
  <si>
    <t>Artificial Intelligence</t>
  </si>
  <si>
    <t>Semester course; 3 lecture hours. 3 credits. Prerequisites: CMSC 401 with a minimum grade of C and MATH 310. Covers problem spaces, problem-solving methods, game playing, knowledge representatives, expert systems, natural language understanding.</t>
  </si>
  <si>
    <t>CMSC 410</t>
  </si>
  <si>
    <t>Introduction to Quantum Computing</t>
  </si>
  <si>
    <t>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</si>
  <si>
    <t>CMSC 411</t>
  </si>
  <si>
    <t>Computer Graphics</t>
  </si>
  <si>
    <t>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t>
  </si>
  <si>
    <t>CMSC 412</t>
  </si>
  <si>
    <t>Social Network Analysis and Cybersecurity Risks</t>
  </si>
  <si>
    <t>CMSC 413</t>
  </si>
  <si>
    <t>Introduction to Cybersecurity</t>
  </si>
  <si>
    <t>CMSC 414</t>
  </si>
  <si>
    <t>Computer and Network Security</t>
  </si>
  <si>
    <t>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t>
  </si>
  <si>
    <t>CMSC 415</t>
  </si>
  <si>
    <t>Introduction to Cryptography</t>
  </si>
  <si>
    <t>CMSC 416</t>
  </si>
  <si>
    <t>Introduction to Natural Language Processing</t>
  </si>
  <si>
    <t>CMSC 420</t>
  </si>
  <si>
    <t>Software Project Management</t>
  </si>
  <si>
    <t>CMSC 425</t>
  </si>
  <si>
    <t>Introduction to Software Analysis and Testing</t>
  </si>
  <si>
    <t>CMSC 428</t>
  </si>
  <si>
    <t>Mobile Programming: iOS</t>
  </si>
  <si>
    <t>CMSC 435</t>
  </si>
  <si>
    <t>Introduction to Data Science</t>
  </si>
  <si>
    <t>CMSC 440</t>
  </si>
  <si>
    <t>Data Communication and Networking</t>
  </si>
  <si>
    <t>CMSC 441</t>
  </si>
  <si>
    <t>Senior Design Studio I (Laboratory/Project Time)</t>
  </si>
  <si>
    <t>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</si>
  <si>
    <t>CMSC 442</t>
  </si>
  <si>
    <t>Senior Design Studio II (Laboratory/Project Time)</t>
  </si>
  <si>
    <t>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t>
  </si>
  <si>
    <t>CMSC 451</t>
  </si>
  <si>
    <t>Senior Project I</t>
  </si>
  <si>
    <t>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</si>
  <si>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452</t>
  </si>
  <si>
    <t>Senior Project II</t>
  </si>
  <si>
    <t>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</si>
  <si>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455</t>
  </si>
  <si>
    <t>Software as a Service</t>
  </si>
  <si>
    <t>CMSC 475</t>
  </si>
  <si>
    <t>Design and Implementation of User Interfaces</t>
  </si>
  <si>
    <t>CMSC 491</t>
  </si>
  <si>
    <t>CMSC 492</t>
  </si>
  <si>
    <t>Independent Study</t>
  </si>
  <si>
    <t>CMSC 501</t>
  </si>
  <si>
    <t>Advanced Algorithms</t>
  </si>
  <si>
    <t>CMSC 502</t>
  </si>
  <si>
    <t>Parallel Algorithms</t>
  </si>
  <si>
    <t>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</si>
  <si>
    <t>CMSC 506</t>
  </si>
  <si>
    <t>Computer Networks and Communications</t>
  </si>
  <si>
    <t>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t>
  </si>
  <si>
    <t>CMSC 508</t>
  </si>
  <si>
    <t>Database Theory</t>
  </si>
  <si>
    <t>CMSC 510</t>
  </si>
  <si>
    <t>Regularization Methods for Machine Learning</t>
  </si>
  <si>
    <t>CMSC 512</t>
  </si>
  <si>
    <t>Advanced Social Network Analysis and Security</t>
  </si>
  <si>
    <t>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</si>
  <si>
    <t>CMSC 516</t>
  </si>
  <si>
    <t>Advanced Natural Language Processing</t>
  </si>
  <si>
    <t>CMSC 525</t>
  </si>
  <si>
    <t>Introduction to Software Analysis, Testing and Verification</t>
  </si>
  <si>
    <t>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</si>
  <si>
    <t>CMSC 526</t>
  </si>
  <si>
    <t>Theory of Programming Languages</t>
  </si>
  <si>
    <t>CMSC 531</t>
  </si>
  <si>
    <t>3D Computer Vision for Robot Navigation</t>
  </si>
  <si>
    <t>CMSC 591</t>
  </si>
  <si>
    <t>CMSC 601</t>
  </si>
  <si>
    <t>Convex Optimization</t>
  </si>
  <si>
    <t>CMSC 602</t>
  </si>
  <si>
    <t>Operating Systems</t>
  </si>
  <si>
    <t>CMSC 603</t>
  </si>
  <si>
    <t>High Performance Distributed Systems</t>
  </si>
  <si>
    <t>CMSC 605</t>
  </si>
  <si>
    <t>Advanced Computer Architecture</t>
  </si>
  <si>
    <t>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t>
  </si>
  <si>
    <t>CMSC 608</t>
  </si>
  <si>
    <t>Advanced Database</t>
  </si>
  <si>
    <t>CMSC 610</t>
  </si>
  <si>
    <t>Algorithmic Foundations of Bioinformatics</t>
  </si>
  <si>
    <t>CMSC 611</t>
  </si>
  <si>
    <t>Computer Multimedia</t>
  </si>
  <si>
    <t>CMSC 612</t>
  </si>
  <si>
    <t>Game Theory and Security</t>
  </si>
  <si>
    <t>CMSC 615</t>
  </si>
  <si>
    <t>Cryptocurrency and Blockchain Techniques</t>
  </si>
  <si>
    <t>CMSC 618</t>
  </si>
  <si>
    <t>Database and Application Security</t>
  </si>
  <si>
    <t>CMSC 619</t>
  </si>
  <si>
    <t>The Design and Specifications of User Interfaces</t>
  </si>
  <si>
    <t>CMSC 620</t>
  </si>
  <si>
    <t>Applied Cryptography</t>
  </si>
  <si>
    <t>CMSC 621</t>
  </si>
  <si>
    <t>Theory of Computation</t>
  </si>
  <si>
    <t>CMSC 622</t>
  </si>
  <si>
    <t>Network and System Security</t>
  </si>
  <si>
    <t>CMSC 623</t>
  </si>
  <si>
    <t>Cloud Computing</t>
  </si>
  <si>
    <t>CMSC 624</t>
  </si>
  <si>
    <t>Software Quality Assurance</t>
  </si>
  <si>
    <t>CMSC 625</t>
  </si>
  <si>
    <t>Advanced Software Analysis, Testing and Verification</t>
  </si>
  <si>
    <t>CMSC 628</t>
  </si>
  <si>
    <t>Mobile Networks: Applications, Modeling and Analysis</t>
  </si>
  <si>
    <t>CMSC 630</t>
  </si>
  <si>
    <t>Image Analysis</t>
  </si>
  <si>
    <t>CMSC 635</t>
  </si>
  <si>
    <t>Knowledge Discovery and Data Mining</t>
  </si>
  <si>
    <t>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</si>
  <si>
    <t>CMSC 636</t>
  </si>
  <si>
    <t>Artificial Neural Networks and Deep Learning</t>
  </si>
  <si>
    <t>CMSC 654</t>
  </si>
  <si>
    <t>Memory and Malware Forensics</t>
  </si>
  <si>
    <t>CMSC 678</t>
  </si>
  <si>
    <t>Statistical Learning and Fuzzy Logic Algorithms</t>
  </si>
  <si>
    <t>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</si>
  <si>
    <t>CMSC 691</t>
  </si>
  <si>
    <t>Special Topics in Computer Science</t>
  </si>
  <si>
    <t>CMSC 692</t>
  </si>
  <si>
    <t>CMSC 697</t>
  </si>
  <si>
    <t>Directed Research</t>
  </si>
  <si>
    <t>CMSC 701</t>
  </si>
  <si>
    <t>Research Methods</t>
  </si>
  <si>
    <t>CMSC 702</t>
  </si>
  <si>
    <t>Computer Science Seminar</t>
  </si>
  <si>
    <t>Subject</t>
  </si>
  <si>
    <t>Number</t>
  </si>
  <si>
    <t>ID</t>
  </si>
  <si>
    <t>Title</t>
  </si>
  <si>
    <t>Hours</t>
  </si>
  <si>
    <t>Description</t>
  </si>
  <si>
    <t>Catalog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</si>
</sst>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9.9"/>
      <color rgb="FF444444"/>
      <name val="Inherit"/>
    </font>
    <font>
      <sz val="9.9"/>
      <color rgb="FF444444"/>
      <name val="Inherit"/>
    </font>
    <font>
      <b/>
      <u/>
      <sz val="9.9"/>
      <color rgb="FF007096"/>
      <name val="Inherit"/>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6">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4" fillId="0" borderId="0" xfId="1" applyAlignment="1">
      <alignment vertical="center" wrapText="1"/>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ulletin.vcu.edu/azcourses/cmsc/#videowindow"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6</xdr:col>
      <xdr:colOff>800100</xdr:colOff>
      <xdr:row>8</xdr:row>
      <xdr:rowOff>0</xdr:rowOff>
    </xdr:to>
    <xdr:pic>
      <xdr:nvPicPr>
        <xdr:cNvPr id="2" name="Picture 1" descr="Play Video">
          <a:hlinkClick xmlns:r="http://schemas.openxmlformats.org/officeDocument/2006/relationships" r:id="rId1"/>
          <a:extLst>
            <a:ext uri="{FF2B5EF4-FFF2-40B4-BE49-F238E27FC236}">
              <a16:creationId xmlns:a16="http://schemas.microsoft.com/office/drawing/2014/main" id="{E9B42221-D426-448E-9D71-11ECFAF2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374380"/>
          <a:ext cx="80010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bulletin.vcu.edu/search/?P=CMSC%20401" TargetMode="External"/><Relationship Id="rId18" Type="http://schemas.openxmlformats.org/officeDocument/2006/relationships/hyperlink" Target="http://bulletin.vcu.edu/search/?P=CMSC%20257" TargetMode="External"/><Relationship Id="rId26" Type="http://schemas.openxmlformats.org/officeDocument/2006/relationships/hyperlink" Target="http://bulletin.vcu.edu/search/?P=CMSC%20508" TargetMode="External"/><Relationship Id="rId3" Type="http://schemas.openxmlformats.org/officeDocument/2006/relationships/hyperlink" Target="http://bulletin.vcu.edu/search/?P=CMSC%20245" TargetMode="External"/><Relationship Id="rId21" Type="http://schemas.openxmlformats.org/officeDocument/2006/relationships/hyperlink" Target="http://bulletin.vcu.edu/search/?P=CMSC%20401" TargetMode="External"/><Relationship Id="rId7" Type="http://schemas.openxmlformats.org/officeDocument/2006/relationships/hyperlink" Target="http://bulletin.vcu.edu/search/?P=CMSC%20210" TargetMode="External"/><Relationship Id="rId12" Type="http://schemas.openxmlformats.org/officeDocument/2006/relationships/hyperlink" Target="http://bulletin.vcu.edu/search/?P=CMSC%20401" TargetMode="External"/><Relationship Id="rId17" Type="http://schemas.openxmlformats.org/officeDocument/2006/relationships/hyperlink" Target="http://bulletin.vcu.edu/search/?P=CMSC%20401" TargetMode="External"/><Relationship Id="rId25" Type="http://schemas.openxmlformats.org/officeDocument/2006/relationships/hyperlink" Target="http://bulletin.vcu.edu/search/?P=CMSC%20502" TargetMode="External"/><Relationship Id="rId33" Type="http://schemas.openxmlformats.org/officeDocument/2006/relationships/drawing" Target="../drawings/drawing1.xml"/><Relationship Id="rId2" Type="http://schemas.openxmlformats.org/officeDocument/2006/relationships/hyperlink" Target="http://bulletin.vcu.edu/azcourses/cmsc/" TargetMode="External"/><Relationship Id="rId16" Type="http://schemas.openxmlformats.org/officeDocument/2006/relationships/hyperlink" Target="http://bulletin.vcu.edu/search/?P=CMSC%20355" TargetMode="External"/><Relationship Id="rId20" Type="http://schemas.openxmlformats.org/officeDocument/2006/relationships/hyperlink" Target="http://bulletin.vcu.edu/search/?P=CMSC%20355" TargetMode="External"/><Relationship Id="rId29" Type="http://schemas.openxmlformats.org/officeDocument/2006/relationships/hyperlink" Target="http://bulletin.vcu.edu/search/?P=CISS%20624" TargetMode="External"/><Relationship Id="rId1" Type="http://schemas.openxmlformats.org/officeDocument/2006/relationships/hyperlink" Target="http://bulletin.vcu.edu/azcourses/cmsc/" TargetMode="External"/><Relationship Id="rId6" Type="http://schemas.openxmlformats.org/officeDocument/2006/relationships/hyperlink" Target="http://bulletin.vcu.edu/search/?P=CMSC%20302" TargetMode="External"/><Relationship Id="rId11" Type="http://schemas.openxmlformats.org/officeDocument/2006/relationships/hyperlink" Target="http://bulletin.vcu.edu/search/?P=CMSC%20401" TargetMode="External"/><Relationship Id="rId24" Type="http://schemas.openxmlformats.org/officeDocument/2006/relationships/hyperlink" Target="http://bulletin.vcu.edu/search/?P=CMSC%20501" TargetMode="External"/><Relationship Id="rId32" Type="http://schemas.openxmlformats.org/officeDocument/2006/relationships/printerSettings" Target="../printerSettings/printerSettings1.bin"/><Relationship Id="rId5" Type="http://schemas.openxmlformats.org/officeDocument/2006/relationships/hyperlink" Target="http://bulletin.vcu.edu/search/?P=CMSC%20255" TargetMode="External"/><Relationship Id="rId15" Type="http://schemas.openxmlformats.org/officeDocument/2006/relationships/hyperlink" Target="http://bulletin.vcu.edu/search/?P=CMSC%20355" TargetMode="External"/><Relationship Id="rId23" Type="http://schemas.openxmlformats.org/officeDocument/2006/relationships/hyperlink" Target="http://bulletin.vcu.edu/search/?P=CMSC%20403" TargetMode="External"/><Relationship Id="rId28" Type="http://schemas.openxmlformats.org/officeDocument/2006/relationships/hyperlink" Target="http://bulletin.vcu.edu/search/?P=CISS%20618" TargetMode="External"/><Relationship Id="rId10" Type="http://schemas.openxmlformats.org/officeDocument/2006/relationships/hyperlink" Target="http://bulletin.vcu.edu/search/?P=CMSC%20401" TargetMode="External"/><Relationship Id="rId19" Type="http://schemas.openxmlformats.org/officeDocument/2006/relationships/hyperlink" Target="http://bulletin.vcu.edu/search/?P=CMSC%20355" TargetMode="External"/><Relationship Id="rId31" Type="http://schemas.openxmlformats.org/officeDocument/2006/relationships/hyperlink" Target="http://bulletin.vcu.edu/search/?P=CMSC%20312" TargetMode="External"/><Relationship Id="rId4" Type="http://schemas.openxmlformats.org/officeDocument/2006/relationships/hyperlink" Target="http://bulletin.vcu.edu/search/?P=CMSC%20256" TargetMode="External"/><Relationship Id="rId9" Type="http://schemas.openxmlformats.org/officeDocument/2006/relationships/hyperlink" Target="http://bulletin.vcu.edu/search/?P=CMSC%20210" TargetMode="External"/><Relationship Id="rId14" Type="http://schemas.openxmlformats.org/officeDocument/2006/relationships/hyperlink" Target="http://bulletin.vcu.edu/search/?P=CMSC%20355" TargetMode="External"/><Relationship Id="rId22" Type="http://schemas.openxmlformats.org/officeDocument/2006/relationships/hyperlink" Target="http://bulletin.vcu.edu/search/?P=CMSC%20303" TargetMode="External"/><Relationship Id="rId27" Type="http://schemas.openxmlformats.org/officeDocument/2006/relationships/hyperlink" Target="http://bulletin.vcu.edu/search/?P=CMSC%20401" TargetMode="External"/><Relationship Id="rId30" Type="http://schemas.openxmlformats.org/officeDocument/2006/relationships/hyperlink" Target="http://bulletin.vcu.edu/search/?P=CMSC%20525" TargetMode="External"/><Relationship Id="rId8" Type="http://schemas.openxmlformats.org/officeDocument/2006/relationships/hyperlink" Target="http://bulletin.vcu.edu/search/?P=CMSC%20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A3A4-24DE-4C1D-AFB5-A4B7FEEAD364}">
  <dimension ref="B4:H249"/>
  <sheetViews>
    <sheetView workbookViewId="0"/>
  </sheetViews>
  <sheetFormatPr defaultRowHeight="14.4"/>
  <cols>
    <col min="5" max="5" width="52.6640625" customWidth="1"/>
    <col min="7" max="7" width="41.109375" bestFit="1" customWidth="1"/>
  </cols>
  <sheetData>
    <row r="4" spans="2:8" ht="26.4">
      <c r="B4" t="s">
        <v>164</v>
      </c>
      <c r="C4" t="str">
        <f>MID(D4,6,3)</f>
        <v>101</v>
      </c>
      <c r="D4" t="str">
        <f>MID(G4,1,FIND(" ",G4,1)-2)</f>
        <v>CMSC 101</v>
      </c>
      <c r="E4" t="str">
        <f>MID(MID(G4,FIND(".",G4)+2,999),1,FIND(".",MID(G4,FIND(".",G4)+2,999))-1)</f>
        <v>Introduction to Computer Science</v>
      </c>
      <c r="F4" t="str">
        <f>MID(RIGHT(G4,8),1,2)</f>
        <v xml:space="preserve">3 </v>
      </c>
      <c r="G4" s="2" t="s">
        <v>0</v>
      </c>
      <c r="H4" t="str">
        <f>G5</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5" spans="2:8" ht="158.4">
      <c r="G5" s="3" t="s">
        <v>1</v>
      </c>
    </row>
    <row r="6" spans="2:8">
      <c r="G6" s="2"/>
    </row>
    <row r="7" spans="2:8">
      <c r="B7" t="s">
        <v>164</v>
      </c>
      <c r="C7" t="str">
        <f>MID(D7,6,3)</f>
        <v>144</v>
      </c>
      <c r="D7" t="str">
        <f>MID(G7,1,FIND(" ",G7,1)-2)</f>
        <v>CMSC 144</v>
      </c>
      <c r="E7" t="str">
        <f>MID(MID(G7,FIND(".",G7)+2,999),1,FIND(".",MID(G7,FIND(".",G7)+2,999))-1)</f>
        <v>Code Beats With Python</v>
      </c>
      <c r="F7" t="str">
        <f>MID(RIGHT(G7,8),1,2)</f>
        <v xml:space="preserve"> 1</v>
      </c>
      <c r="G7" s="4" t="s">
        <v>2</v>
      </c>
      <c r="H7" t="str">
        <f>G9</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8" spans="2:8">
      <c r="G8" s="4" t="s">
        <v>3</v>
      </c>
    </row>
    <row r="9" spans="2:8" ht="184.8">
      <c r="G9" s="3" t="s">
        <v>4</v>
      </c>
    </row>
    <row r="10" spans="2:8">
      <c r="G10" s="1"/>
    </row>
    <row r="11" spans="2:8" ht="26.4">
      <c r="B11" t="s">
        <v>164</v>
      </c>
      <c r="C11" t="str">
        <f>MID(D11,6,3)</f>
        <v>191</v>
      </c>
      <c r="D11" t="str">
        <f>MID(G11,1,FIND(" ",G11,1)-2)</f>
        <v>CMSC 191</v>
      </c>
      <c r="E11" t="str">
        <f>MID(MID(G11,FIND(".",G11)+2,999),1,FIND(".",MID(G11,FIND(".",G11)+2,999))-1)</f>
        <v>Topics in Computer Science</v>
      </c>
      <c r="F11" t="str">
        <f>MID(RIGHT(G11,8),1,2)</f>
        <v xml:space="preserve">3 </v>
      </c>
      <c r="G11" s="2" t="s">
        <v>5</v>
      </c>
      <c r="H11" t="str">
        <f>G12</f>
        <v>Semester course; 3 lecture hours. 3 credits. May be repeated for credit. Prerequisite: permission of the instructor. This course will teach selected topics in computer science. See the Schedule of Classes for specific topics to be offered each semester and prerequisites.</v>
      </c>
    </row>
    <row r="12" spans="2:8" ht="79.2">
      <c r="G12" s="3" t="s">
        <v>6</v>
      </c>
    </row>
    <row r="13" spans="2:8">
      <c r="G13" s="1"/>
    </row>
    <row r="14" spans="2:8" ht="26.4">
      <c r="B14" t="s">
        <v>164</v>
      </c>
      <c r="C14" t="str">
        <f>MID(D14,6,3)</f>
        <v>210</v>
      </c>
      <c r="D14" t="str">
        <f>MID(G14,1,FIND(" ",G14,1)-2)</f>
        <v>CMSC 210</v>
      </c>
      <c r="E14" t="str">
        <f>MID(MID(G14,FIND(".",G14)+2,999),1,FIND(".",MID(G14,FIND(".",G14)+2,999))-1)</f>
        <v>Computers and Programming</v>
      </c>
      <c r="F14" t="str">
        <f>MID(RIGHT(G14,8),1,2)</f>
        <v xml:space="preserve">3 </v>
      </c>
      <c r="G14" s="2" t="s">
        <v>7</v>
      </c>
      <c r="H14" t="str">
        <f>G15</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15" spans="2:8" ht="158.4">
      <c r="G15" s="3" t="s">
        <v>8</v>
      </c>
    </row>
    <row r="16" spans="2:8">
      <c r="G16" s="1"/>
    </row>
    <row r="17" spans="2:8" ht="26.4">
      <c r="B17" t="s">
        <v>164</v>
      </c>
      <c r="C17" t="str">
        <f>MID(D17,6,3)</f>
        <v>245</v>
      </c>
      <c r="D17" t="str">
        <f>MID(G17,1,FIND(" ",G17,1)-2)</f>
        <v>CMSC 245</v>
      </c>
      <c r="E17" t="str">
        <f>MID(MID(G17,FIND(".",G17)+2,999),1,FIND(".",MID(G17,FIND(".",G17)+2,999))-1)</f>
        <v>Introduction to Programming Using C++</v>
      </c>
      <c r="F17" t="str">
        <f>MID(RIGHT(G17,8),1,2)</f>
        <v xml:space="preserve">3 </v>
      </c>
      <c r="G17" s="2" t="s">
        <v>9</v>
      </c>
      <c r="H17" t="str">
        <f>G18</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row>
    <row r="18" spans="2:8" ht="211.2">
      <c r="G18" s="3" t="s">
        <v>10</v>
      </c>
    </row>
    <row r="19" spans="2:8">
      <c r="G19" s="1"/>
    </row>
    <row r="20" spans="2:8" ht="26.4">
      <c r="B20" t="s">
        <v>164</v>
      </c>
      <c r="C20" t="str">
        <f>MID(D20,6,3)</f>
        <v>246</v>
      </c>
      <c r="D20" t="str">
        <f>MID(G20,1,FIND(" ",G20,1)-2)</f>
        <v>CMSC 246</v>
      </c>
      <c r="E20" t="str">
        <f>MID(MID(G20,FIND(".",G20)+2,999),1,FIND(".",MID(G20,FIND(".",G20)+2,999))-1)</f>
        <v>Advanced Programming Using C++</v>
      </c>
      <c r="F20" t="str">
        <f>MID(RIGHT(G20,8),1,2)</f>
        <v xml:space="preserve">3 </v>
      </c>
      <c r="G20" s="2" t="s">
        <v>11</v>
      </c>
      <c r="H20" t="str">
        <f>G21</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row>
    <row r="21" spans="2:8" ht="100.8">
      <c r="G21" s="4" t="s">
        <v>12</v>
      </c>
    </row>
    <row r="22" spans="2:8">
      <c r="G22" s="1"/>
    </row>
    <row r="23" spans="2:8" ht="26.4">
      <c r="B23" t="s">
        <v>164</v>
      </c>
      <c r="C23" t="str">
        <f>MID(D23,6,3)</f>
        <v>254</v>
      </c>
      <c r="D23" t="str">
        <f>MID(G23,1,FIND(" ",G23,1)-2)</f>
        <v>CMSC 254</v>
      </c>
      <c r="E23" t="str">
        <f>MID(MID(G23,FIND(".",G23)+2,999),1,FIND(".",MID(G23,FIND(".",G23)+2,999))-1)</f>
        <v>Introduction to Problem-solving</v>
      </c>
      <c r="F23" t="str">
        <f>MID(RIGHT(G23,8),1,2)</f>
        <v xml:space="preserve">4 </v>
      </c>
      <c r="G23" s="2" t="s">
        <v>13</v>
      </c>
      <c r="H23" t="str">
        <f>G24</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24" spans="2:8" ht="171.6">
      <c r="G24" s="3" t="s">
        <v>14</v>
      </c>
    </row>
    <row r="25" spans="2:8">
      <c r="G25" s="1"/>
    </row>
    <row r="26" spans="2:8" ht="26.4">
      <c r="B26" t="s">
        <v>164</v>
      </c>
      <c r="C26" t="str">
        <f>MID(D26,6,3)</f>
        <v>255</v>
      </c>
      <c r="D26" t="str">
        <f>MID(G26,1,FIND(" ",G26,1)-2)</f>
        <v>CMSC 255</v>
      </c>
      <c r="E26" t="str">
        <f>MID(MID(G26,FIND(".",G26)+2,999),1,FIND(".",MID(G26,FIND(".",G26)+2,999))-1)</f>
        <v>Introduction to Programming</v>
      </c>
      <c r="F26" t="str">
        <f>MID(RIGHT(G26,8),1,2)</f>
        <v xml:space="preserve">4 </v>
      </c>
      <c r="G26" s="2" t="s">
        <v>15</v>
      </c>
      <c r="H26" t="str">
        <f>G27</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27" spans="2:8" ht="224.4">
      <c r="G27" s="3" t="s">
        <v>16</v>
      </c>
    </row>
    <row r="28" spans="2:8">
      <c r="G28" s="1"/>
    </row>
    <row r="29" spans="2:8" ht="26.4">
      <c r="B29" t="s">
        <v>164</v>
      </c>
      <c r="C29" t="str">
        <f>MID(D29,6,3)</f>
        <v>256</v>
      </c>
      <c r="D29" t="str">
        <f>MID(G29,1,FIND(" ",G29,1)-2)</f>
        <v>CMSC 256</v>
      </c>
      <c r="E29" t="str">
        <f>MID(MID(G29,FIND(".",G29)+2,999),1,FIND(".",MID(G29,FIND(".",G29)+2,999))-1)</f>
        <v>Data Structures and Object Oriented Programming</v>
      </c>
      <c r="F29" t="str">
        <f>MID(RIGHT(G29,8),1,2)</f>
        <v xml:space="preserve">4 </v>
      </c>
      <c r="G29" s="2" t="s">
        <v>17</v>
      </c>
      <c r="H29" t="str">
        <f>G30</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30" spans="2:8" ht="158.4">
      <c r="G30" s="3" t="s">
        <v>18</v>
      </c>
    </row>
    <row r="31" spans="2:8">
      <c r="G31" s="1"/>
    </row>
    <row r="32" spans="2:8">
      <c r="B32" t="s">
        <v>164</v>
      </c>
      <c r="C32" t="str">
        <f>MID(D32,6,3)</f>
        <v>257</v>
      </c>
      <c r="D32" t="str">
        <f>MID(G32,1,FIND(" ",G32,1)-2)</f>
        <v>CMSC 257</v>
      </c>
      <c r="E32" t="str">
        <f>MID(MID(G32,FIND(".",G32)+2,999),1,FIND(".",MID(G32,FIND(".",G32)+2,999))-1)</f>
        <v>Computer Systems</v>
      </c>
      <c r="F32" t="str">
        <f>MID(RIGHT(G32,8),1,2)</f>
        <v xml:space="preserve">4 </v>
      </c>
      <c r="G32" s="2" t="s">
        <v>19</v>
      </c>
      <c r="H32" t="str">
        <f>G33</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33" spans="2:8" ht="187.2">
      <c r="G33" s="4" t="s">
        <v>20</v>
      </c>
    </row>
    <row r="34" spans="2:8">
      <c r="G34" s="1"/>
    </row>
    <row r="35" spans="2:8" ht="26.4">
      <c r="B35" t="s">
        <v>164</v>
      </c>
      <c r="C35" t="str">
        <f>MID(D35,6,3)</f>
        <v>302</v>
      </c>
      <c r="D35" t="str">
        <f>MID(G35,1,FIND(" ",G35,1)-2)</f>
        <v>CMSC 302</v>
      </c>
      <c r="E35" t="str">
        <f>MID(MID(G35,FIND(".",G35)+2,999),1,FIND(".",MID(G35,FIND(".",G35)+2,999))-1)</f>
        <v>Introduction to Discrete Structures</v>
      </c>
      <c r="F35" t="str">
        <f>MID(RIGHT(G35,8),1,2)</f>
        <v xml:space="preserve">3 </v>
      </c>
      <c r="G35" s="2" t="s">
        <v>21</v>
      </c>
      <c r="H35" t="str">
        <f>G36</f>
        <v>Semester course; 3 lecture hours. 3 credits. Prerequisite: CMSC 255 with minimum grade of C. Logic and proofs, sets, functions, sequences and sums, relations, graphs, trees, induction and recursion, advanced counting technique (recurrences).</v>
      </c>
    </row>
    <row r="36" spans="2:8" ht="86.4">
      <c r="G36" s="4" t="s">
        <v>22</v>
      </c>
    </row>
    <row r="37" spans="2:8">
      <c r="G37" s="1"/>
    </row>
    <row r="38" spans="2:8" ht="26.4">
      <c r="B38" t="s">
        <v>164</v>
      </c>
      <c r="C38" t="str">
        <f>MID(D38,6,3)</f>
        <v>303</v>
      </c>
      <c r="D38" t="str">
        <f>MID(G38,1,FIND(" ",G38,1)-2)</f>
        <v>CMSC 303</v>
      </c>
      <c r="E38" t="str">
        <f>MID(MID(G38,FIND(".",G38)+2,999),1,FIND(".",MID(G38,FIND(".",G38)+2,999))-1)</f>
        <v>Introduction to the Theory of Computation</v>
      </c>
      <c r="F38" t="str">
        <f>MID(RIGHT(G38,8),1,2)</f>
        <v xml:space="preserve">3 </v>
      </c>
      <c r="G38" s="2" t="s">
        <v>23</v>
      </c>
      <c r="H38" t="str">
        <f>G39</f>
        <v>Semester course; 3 lecture hours. 3 credits. Prerequisite: CMSC 302 or the equivalent with a grade of C or better. Complexity classes, grammars, automata, formal languages, Turing machines, computability.</v>
      </c>
    </row>
    <row r="39" spans="2:8" ht="72">
      <c r="G39" s="4" t="s">
        <v>24</v>
      </c>
    </row>
    <row r="40" spans="2:8">
      <c r="G40" s="1"/>
    </row>
    <row r="41" spans="2:8">
      <c r="B41" t="s">
        <v>164</v>
      </c>
      <c r="C41" t="str">
        <f>MID(D41,6,3)</f>
        <v>311</v>
      </c>
      <c r="D41" t="str">
        <f>MID(G41,1,FIND(" ",G41,1)-2)</f>
        <v>CMSC 311</v>
      </c>
      <c r="E41" t="str">
        <f>MID(MID(G41,FIND(".",G41)+2,999),1,FIND(".",MID(G41,FIND(".",G41)+2,999))-1)</f>
        <v>Computer Organization</v>
      </c>
      <c r="F41" t="str">
        <f>MID(RIGHT(G41,8),1,2)</f>
        <v xml:space="preserve">3 </v>
      </c>
      <c r="G41" s="2" t="s">
        <v>25</v>
      </c>
      <c r="H41" t="str">
        <f>G42</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row>
    <row r="42" spans="2:8" ht="105.6">
      <c r="G42" s="3" t="s">
        <v>26</v>
      </c>
    </row>
    <row r="43" spans="2:8">
      <c r="G43" s="1"/>
    </row>
    <row r="44" spans="2:8" ht="26.4">
      <c r="B44" t="s">
        <v>164</v>
      </c>
      <c r="C44" t="str">
        <f>MID(D44,6,3)</f>
        <v>312</v>
      </c>
      <c r="D44" t="str">
        <f>MID(G44,1,FIND(" ",G44,1)-2)</f>
        <v>CMSC 312</v>
      </c>
      <c r="E44" t="str">
        <f>MID(MID(G44,FIND(".",G44)+2,999),1,FIND(".",MID(G44,FIND(".",G44)+2,999))-1)</f>
        <v>Introduction to Operating Systems</v>
      </c>
      <c r="F44" t="str">
        <f>MID(RIGHT(G44,8),1,2)</f>
        <v xml:space="preserve">3 </v>
      </c>
      <c r="G44" s="2" t="s">
        <v>27</v>
      </c>
      <c r="H44" t="str">
        <f>G45</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row>
    <row r="45" spans="2:8" ht="92.4">
      <c r="G45" s="3" t="s">
        <v>28</v>
      </c>
    </row>
    <row r="46" spans="2:8">
      <c r="G46" s="1"/>
    </row>
    <row r="47" spans="2:8" ht="26.4">
      <c r="B47" t="s">
        <v>164</v>
      </c>
      <c r="C47" t="str">
        <f>MID(D47,6,3)</f>
        <v>320</v>
      </c>
      <c r="D47" t="str">
        <f>MID(G47,1,FIND(" ",G47,1)-2)</f>
        <v>CMSC 320</v>
      </c>
      <c r="E47" t="str">
        <f>MID(MID(G47,FIND(".",G47)+2,999),1,FIND(".",MID(G47,FIND(".",G47)+2,999))-1)</f>
        <v>Software Engineering and Web Development</v>
      </c>
      <c r="F47" t="str">
        <f>MID(RIGHT(G47,8),1,2)</f>
        <v xml:space="preserve">3 </v>
      </c>
      <c r="G47" s="2" t="s">
        <v>29</v>
      </c>
      <c r="H47" t="str">
        <f>G48</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48" spans="2:8" ht="144">
      <c r="G48" s="4" t="s">
        <v>30</v>
      </c>
    </row>
    <row r="49" spans="2:8">
      <c r="G49" s="1"/>
    </row>
    <row r="50" spans="2:8">
      <c r="B50" t="s">
        <v>164</v>
      </c>
      <c r="C50" t="str">
        <f>MID(D50,6,3)</f>
        <v>330</v>
      </c>
      <c r="D50" t="str">
        <f>MID(G50,1,FIND(" ",G50,1)-2)</f>
        <v>CMSC 330</v>
      </c>
      <c r="E50" t="str">
        <f>MID(MID(G50,FIND(".",G50)+2,999),1,FIND(".",MID(G50,FIND(".",G50)+2,999))-1)</f>
        <v>Data Science Skills</v>
      </c>
      <c r="F50" t="str">
        <f>MID(RIGHT(G50,8),1,2)</f>
        <v xml:space="preserve">3 </v>
      </c>
      <c r="G50" s="2" t="s">
        <v>31</v>
      </c>
      <c r="H50" t="str">
        <f>G51</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51" spans="2:8" ht="129.6">
      <c r="G51" s="4" t="s">
        <v>32</v>
      </c>
    </row>
    <row r="52" spans="2:8">
      <c r="G52" s="1"/>
    </row>
    <row r="53" spans="2:8">
      <c r="B53" t="s">
        <v>164</v>
      </c>
      <c r="C53" t="str">
        <f>MID(D53,6,3)</f>
        <v>340</v>
      </c>
      <c r="D53" t="str">
        <f>MID(G53,1,FIND(" ",G53,1)-2)</f>
        <v>CMSC 340</v>
      </c>
      <c r="E53" t="str">
        <f>MID(MID(G53,FIND(".",G53)+2,999),1,FIND(".",MID(G53,FIND(".",G53)+2,999))-1)</f>
        <v>Cybersecurity Skills</v>
      </c>
      <c r="F53" t="str">
        <f>MID(RIGHT(G53,8),1,2)</f>
        <v xml:space="preserve">3 </v>
      </c>
      <c r="G53" s="2" t="s">
        <v>33</v>
      </c>
      <c r="H53" t="str">
        <f>G54</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54" spans="2:8" ht="129.6">
      <c r="G54" s="4" t="s">
        <v>34</v>
      </c>
    </row>
    <row r="55" spans="2:8">
      <c r="G55" s="1"/>
    </row>
    <row r="56" spans="2:8" ht="26.4">
      <c r="B56" t="s">
        <v>164</v>
      </c>
      <c r="C56" t="str">
        <f>MID(D56,6,3)</f>
        <v>355</v>
      </c>
      <c r="D56" t="str">
        <f>MID(G56,1,FIND(" ",G56,1)-2)</f>
        <v>CMSC 355</v>
      </c>
      <c r="E56" t="str">
        <f>MID(MID(G56,FIND(".",G56)+2,999),1,FIND(".",MID(G56,FIND(".",G56)+2,999))-1)</f>
        <v>Fundamentals of Software Engineering</v>
      </c>
      <c r="F56" t="str">
        <f>MID(RIGHT(G56,8),1,2)</f>
        <v xml:space="preserve">3 </v>
      </c>
      <c r="G56" s="2" t="s">
        <v>35</v>
      </c>
      <c r="H56" t="str">
        <f>G57</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57" spans="2:8" ht="158.4">
      <c r="G57" s="3" t="s">
        <v>36</v>
      </c>
    </row>
    <row r="58" spans="2:8">
      <c r="G58" s="1"/>
    </row>
    <row r="59" spans="2:8" ht="26.4">
      <c r="B59" t="s">
        <v>164</v>
      </c>
      <c r="C59" t="str">
        <f>MID(D59,6,3)</f>
        <v>391</v>
      </c>
      <c r="D59" t="str">
        <f>MID(G59,1,FIND(" ",G59,1)-2)</f>
        <v>CMSC 391</v>
      </c>
      <c r="E59" t="str">
        <f>MID(MID(G59,FIND(".",G59)+2,999),1,FIND(".",MID(G59,FIND(".",G59)+2,999))-1)</f>
        <v>Topics in Computer Science</v>
      </c>
      <c r="F59" t="str">
        <f>MID(RIGHT(G59,8),1,2)</f>
        <v xml:space="preserve">3 </v>
      </c>
      <c r="G59" s="2" t="s">
        <v>37</v>
      </c>
      <c r="H59" t="str">
        <f>G60</f>
        <v>Semester course; 3 lecture hours. 3 credits. May be repeated for credit. Prerequisite: permission of the instructor. This course will teach selected topics in computer science. See the Schedule of Classes for specific topics to be offered each semester and prerequisites.</v>
      </c>
    </row>
    <row r="60" spans="2:8" ht="79.2">
      <c r="G60" s="3" t="s">
        <v>6</v>
      </c>
    </row>
    <row r="61" spans="2:8">
      <c r="G61" s="1"/>
    </row>
    <row r="62" spans="2:8" ht="26.4">
      <c r="B62" t="s">
        <v>164</v>
      </c>
      <c r="C62" t="str">
        <f>MID(D62,6,3)</f>
        <v>401</v>
      </c>
      <c r="D62" t="str">
        <f>MID(G62,1,FIND(" ",G62,1)-2)</f>
        <v>CMSC 401</v>
      </c>
      <c r="E62" t="str">
        <f>MID(MID(G62,FIND(".",G62)+2,999),1,FIND(".",MID(G62,FIND(".",G62)+2,999))-1)</f>
        <v>Algorithm Analysis with Advanced Data Structures</v>
      </c>
      <c r="F62" t="str">
        <f>MID(RIGHT(G62,8),1,2)</f>
        <v xml:space="preserve">3 </v>
      </c>
      <c r="G62" s="2" t="s">
        <v>38</v>
      </c>
      <c r="H62" t="str">
        <f>G63</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63" spans="2:8" ht="158.4">
      <c r="G63" s="3" t="s">
        <v>39</v>
      </c>
    </row>
    <row r="64" spans="2:8">
      <c r="G64" s="1"/>
    </row>
    <row r="65" spans="2:8" ht="26.4">
      <c r="B65" t="s">
        <v>164</v>
      </c>
      <c r="C65" t="str">
        <f>MID(D65,6,3)</f>
        <v>403</v>
      </c>
      <c r="D65" t="str">
        <f>MID(G65,1,FIND(" ",G65,1)-2)</f>
        <v>CMSC 403</v>
      </c>
      <c r="E65" t="str">
        <f>MID(MID(G65,FIND(".",G65)+2,999),1,FIND(".",MID(G65,FIND(".",G65)+2,999))-1)</f>
        <v>Programming Languages</v>
      </c>
      <c r="F65" t="str">
        <f>MID(RIGHT(G65,8),1,2)</f>
        <v xml:space="preserve">3 </v>
      </c>
      <c r="G65" s="2" t="s">
        <v>40</v>
      </c>
      <c r="H65" t="str">
        <f>G66</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66" spans="2:8" ht="158.4">
      <c r="G66" s="3" t="s">
        <v>41</v>
      </c>
    </row>
    <row r="67" spans="2:8">
      <c r="G67" s="1"/>
    </row>
    <row r="68" spans="2:8">
      <c r="B68" t="s">
        <v>164</v>
      </c>
      <c r="C68" t="str">
        <f>MID(D68,6,3)</f>
        <v>404</v>
      </c>
      <c r="D68" t="str">
        <f>MID(G68,1,FIND(" ",G68,1)-2)</f>
        <v>CMSC 404</v>
      </c>
      <c r="E68" t="str">
        <f>MID(MID(G68,FIND(".",G68)+2,999),1,FIND(".",MID(G68,FIND(".",G68)+2,999))-1)</f>
        <v>Compiler Construction</v>
      </c>
      <c r="F68" t="str">
        <f>MID(RIGHT(G68,8),1,2)</f>
        <v xml:space="preserve">3 </v>
      </c>
      <c r="G68" s="2" t="s">
        <v>42</v>
      </c>
      <c r="H68" t="str">
        <f>G69</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69" spans="2:8" ht="118.8">
      <c r="G69" s="3" t="s">
        <v>43</v>
      </c>
    </row>
    <row r="70" spans="2:8">
      <c r="G70" s="1"/>
    </row>
    <row r="71" spans="2:8">
      <c r="B71" t="s">
        <v>164</v>
      </c>
      <c r="C71" t="str">
        <f>MID(D71,6,3)</f>
        <v>409</v>
      </c>
      <c r="D71" t="str">
        <f>MID(G71,1,FIND(" ",G71,1)-2)</f>
        <v>CMSC 409</v>
      </c>
      <c r="E71" t="str">
        <f>MID(MID(G71,FIND(".",G71)+2,999),1,FIND(".",MID(G71,FIND(".",G71)+2,999))-1)</f>
        <v>Artificial Intelligence</v>
      </c>
      <c r="F71" t="str">
        <f>MID(RIGHT(G71,8),1,2)</f>
        <v xml:space="preserve">3 </v>
      </c>
      <c r="G71" s="2" t="s">
        <v>44</v>
      </c>
      <c r="H71" t="str">
        <f>G72</f>
        <v>Semester course; 3 lecture hours. 3 credits. Prerequisites: CMSC 401 with a minimum grade of C and MATH 310. Covers problem spaces, problem-solving methods, game playing, knowledge representatives, expert systems, natural language understanding.</v>
      </c>
    </row>
    <row r="72" spans="2:8" ht="79.2">
      <c r="G72" s="3" t="s">
        <v>45</v>
      </c>
    </row>
    <row r="73" spans="2:8">
      <c r="G73" s="1"/>
    </row>
    <row r="74" spans="2:8" ht="26.4">
      <c r="B74" t="s">
        <v>164</v>
      </c>
      <c r="C74" t="str">
        <f>MID(D74,6,3)</f>
        <v>410</v>
      </c>
      <c r="D74" t="str">
        <f>MID(G74,1,FIND(" ",G74,1)-2)</f>
        <v>CMSC 410</v>
      </c>
      <c r="E74" t="str">
        <f>MID(MID(G74,FIND(".",G74)+2,999),1,FIND(".",MID(G74,FIND(".",G74)+2,999))-1)</f>
        <v>Introduction to Quantum Computing</v>
      </c>
      <c r="F74" t="str">
        <f>MID(RIGHT(G74,8),1,2)</f>
        <v xml:space="preserve">3 </v>
      </c>
      <c r="G74" s="2" t="s">
        <v>46</v>
      </c>
      <c r="H74" t="str">
        <f>G75</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75" spans="2:8" ht="132">
      <c r="G75" s="3" t="s">
        <v>47</v>
      </c>
    </row>
    <row r="76" spans="2:8">
      <c r="G76" s="1"/>
    </row>
    <row r="77" spans="2:8">
      <c r="B77" t="s">
        <v>164</v>
      </c>
      <c r="C77" t="str">
        <f>MID(D77,6,3)</f>
        <v>411</v>
      </c>
      <c r="D77" t="str">
        <f>MID(G77,1,FIND(" ",G77,1)-2)</f>
        <v>CMSC 411</v>
      </c>
      <c r="E77" t="str">
        <f>MID(MID(G77,FIND(".",G77)+2,999),1,FIND(".",MID(G77,FIND(".",G77)+2,999))-1)</f>
        <v>Computer Graphics</v>
      </c>
      <c r="F77" t="str">
        <f>MID(RIGHT(G77,8),1,2)</f>
        <v xml:space="preserve">3 </v>
      </c>
      <c r="G77" s="2" t="s">
        <v>48</v>
      </c>
      <c r="H77" t="str">
        <f>G78</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row>
    <row r="78" spans="2:8" ht="92.4">
      <c r="G78" s="3" t="s">
        <v>49</v>
      </c>
    </row>
    <row r="79" spans="2:8">
      <c r="G79" s="1"/>
    </row>
    <row r="80" spans="2:8" ht="26.4">
      <c r="B80" t="s">
        <v>164</v>
      </c>
      <c r="C80" t="str">
        <f>MID(D80,6,3)</f>
        <v>412</v>
      </c>
      <c r="D80" t="str">
        <f>MID(G80,1,FIND(" ",G80,1)-2)</f>
        <v>CMSC 412</v>
      </c>
      <c r="E80" t="str">
        <f>MID(MID(G80,FIND(".",G80)+2,999),1,FIND(".",MID(G80,FIND(".",G80)+2,999))-1)</f>
        <v>Social Network Analysis and Cybersecurity Risks</v>
      </c>
      <c r="F80" t="str">
        <f>MID(RIGHT(G80,8),1,2)</f>
        <v xml:space="preserve">3 </v>
      </c>
      <c r="G80" s="2" t="s">
        <v>50</v>
      </c>
      <c r="H80" t="str">
        <f>G81</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81" spans="2:8" ht="129.6">
      <c r="G81" s="4" t="s">
        <v>51</v>
      </c>
    </row>
    <row r="82" spans="2:8">
      <c r="G82" s="1"/>
    </row>
    <row r="83" spans="2:8" ht="26.4">
      <c r="B83" t="s">
        <v>164</v>
      </c>
      <c r="C83" t="str">
        <f>MID(D83,6,3)</f>
        <v>413</v>
      </c>
      <c r="D83" t="str">
        <f>MID(G83,1,FIND(" ",G83,1)-2)</f>
        <v>CMSC 413</v>
      </c>
      <c r="E83" t="str">
        <f>MID(MID(G83,FIND(".",G83)+2,999),1,FIND(".",MID(G83,FIND(".",G83)+2,999))-1)</f>
        <v>Introduction to Cybersecurity</v>
      </c>
      <c r="F83" t="str">
        <f>MID(RIGHT(G83,8),1,2)</f>
        <v xml:space="preserve">3 </v>
      </c>
      <c r="G83" s="2" t="s">
        <v>52</v>
      </c>
      <c r="H83" t="str">
        <f>G84</f>
        <v>Semester course; 3 lecture hours. 3 credits. Prerequisite: CMSC 401 with a minimum grade of C. This course provides introduction and basic concepts of computer security, cyber attacks, cyber defense, cyber forensics and cyber ethics.</v>
      </c>
    </row>
    <row r="84" spans="2:8" ht="72">
      <c r="G84" s="4" t="s">
        <v>53</v>
      </c>
    </row>
    <row r="85" spans="2:8">
      <c r="G85" s="1"/>
    </row>
    <row r="86" spans="2:8" ht="26.4">
      <c r="B86" t="s">
        <v>164</v>
      </c>
      <c r="C86" t="str">
        <f>MID(D86,6,3)</f>
        <v>414</v>
      </c>
      <c r="D86" t="str">
        <f>MID(G86,1,FIND(" ",G86,1)-2)</f>
        <v>CMSC 414</v>
      </c>
      <c r="E86" t="str">
        <f>MID(MID(G86,FIND(".",G86)+2,999),1,FIND(".",MID(G86,FIND(".",G86)+2,999))-1)</f>
        <v>Computer and Network Security</v>
      </c>
      <c r="F86" t="str">
        <f>MID(RIGHT(G86,8),1,2)</f>
        <v xml:space="preserve">3 </v>
      </c>
      <c r="G86" s="2" t="s">
        <v>54</v>
      </c>
      <c r="H86" t="str">
        <f>G87</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row>
    <row r="87" spans="2:8" ht="92.4">
      <c r="G87" s="3" t="s">
        <v>55</v>
      </c>
    </row>
    <row r="88" spans="2:8">
      <c r="G88" s="1"/>
    </row>
    <row r="89" spans="2:8" ht="26.4">
      <c r="B89" t="s">
        <v>164</v>
      </c>
      <c r="C89" t="str">
        <f>MID(D89,6,3)</f>
        <v>415</v>
      </c>
      <c r="D89" t="str">
        <f>MID(G89,1,FIND(" ",G89,1)-2)</f>
        <v>CMSC 415</v>
      </c>
      <c r="E89" t="str">
        <f>MID(MID(G89,FIND(".",G89)+2,999),1,FIND(".",MID(G89,FIND(".",G89)+2,999))-1)</f>
        <v>Introduction to Cryptography</v>
      </c>
      <c r="F89" t="str">
        <f>MID(RIGHT(G89,8),1,2)</f>
        <v xml:space="preserve">3 </v>
      </c>
      <c r="G89" s="2" t="s">
        <v>56</v>
      </c>
      <c r="H89" t="str">
        <f>G90</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row>
    <row r="90" spans="2:8" ht="100.8">
      <c r="G90" s="4" t="s">
        <v>57</v>
      </c>
    </row>
    <row r="91" spans="2:8">
      <c r="G91" s="1"/>
    </row>
    <row r="92" spans="2:8" ht="26.4">
      <c r="B92" t="s">
        <v>164</v>
      </c>
      <c r="C92" t="str">
        <f>MID(D92,6,3)</f>
        <v>416</v>
      </c>
      <c r="D92" t="str">
        <f>MID(G92,1,FIND(" ",G92,1)-2)</f>
        <v>CMSC 416</v>
      </c>
      <c r="E92" t="str">
        <f>MID(MID(G92,FIND(".",G92)+2,999),1,FIND(".",MID(G92,FIND(".",G92)+2,999))-1)</f>
        <v>Introduction to Natural Language Processing</v>
      </c>
      <c r="F92" t="str">
        <f>MID(RIGHT(G92,8),1,2)</f>
        <v xml:space="preserve">3 </v>
      </c>
      <c r="G92" s="2" t="s">
        <v>58</v>
      </c>
      <c r="H92" t="str">
        <f>G93</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93" spans="2:8" ht="187.2">
      <c r="G93" s="4" t="s">
        <v>59</v>
      </c>
    </row>
    <row r="94" spans="2:8">
      <c r="G94" s="1"/>
    </row>
    <row r="95" spans="2:8" ht="26.4">
      <c r="B95" t="s">
        <v>164</v>
      </c>
      <c r="C95" t="str">
        <f>MID(D95,6,3)</f>
        <v>420</v>
      </c>
      <c r="D95" t="str">
        <f>MID(G95,1,FIND(" ",G95,1)-2)</f>
        <v>CMSC 420</v>
      </c>
      <c r="E95" t="str">
        <f>MID(MID(G95,FIND(".",G95)+2,999),1,FIND(".",MID(G95,FIND(".",G95)+2,999))-1)</f>
        <v>Software Project Management</v>
      </c>
      <c r="F95" t="str">
        <f>MID(RIGHT(G95,8),1,2)</f>
        <v xml:space="preserve">3 </v>
      </c>
      <c r="G95" s="2" t="s">
        <v>60</v>
      </c>
      <c r="H95" t="str">
        <f>G96</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96" spans="2:8" ht="144">
      <c r="G96" s="4" t="s">
        <v>61</v>
      </c>
    </row>
    <row r="97" spans="2:8">
      <c r="G97" s="1"/>
    </row>
    <row r="98" spans="2:8" ht="26.4">
      <c r="B98" t="s">
        <v>164</v>
      </c>
      <c r="C98" t="str">
        <f>MID(D98,6,3)</f>
        <v>425</v>
      </c>
      <c r="D98" t="str">
        <f>MID(G98,1,FIND(" ",G98,1)-2)</f>
        <v>CMSC 425</v>
      </c>
      <c r="E98" t="str">
        <f>MID(MID(G98,FIND(".",G98)+2,999),1,FIND(".",MID(G98,FIND(".",G98)+2,999))-1)</f>
        <v>Introduction to Software Analysis and Testing</v>
      </c>
      <c r="F98" t="str">
        <f>MID(RIGHT(G98,8),1,2)</f>
        <v xml:space="preserve">3 </v>
      </c>
      <c r="G98" s="2" t="s">
        <v>62</v>
      </c>
      <c r="H98" t="str">
        <f>G99</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99" spans="2:8" ht="187.2">
      <c r="G99" s="4" t="s">
        <v>63</v>
      </c>
    </row>
    <row r="100" spans="2:8">
      <c r="G100" s="1"/>
    </row>
    <row r="101" spans="2:8" ht="26.4">
      <c r="B101" t="s">
        <v>164</v>
      </c>
      <c r="C101" t="str">
        <f>MID(D101,6,3)</f>
        <v>428</v>
      </c>
      <c r="D101" t="str">
        <f>MID(G101,1,FIND(" ",G101,1)-2)</f>
        <v>CMSC 428</v>
      </c>
      <c r="E101" t="str">
        <f>MID(MID(G101,FIND(".",G101)+2,999),1,FIND(".",MID(G101,FIND(".",G101)+2,999))-1)</f>
        <v>Mobile Programming: iOS</v>
      </c>
      <c r="F101" t="str">
        <f>MID(RIGHT(G101,8),1,2)</f>
        <v xml:space="preserve">3 </v>
      </c>
      <c r="G101" s="2" t="s">
        <v>64</v>
      </c>
      <c r="H101" t="str">
        <f>G102</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row>
    <row r="102" spans="2:8" ht="100.8">
      <c r="G102" s="4" t="s">
        <v>65</v>
      </c>
    </row>
    <row r="103" spans="2:8">
      <c r="G103" s="1"/>
    </row>
    <row r="104" spans="2:8" ht="26.4">
      <c r="B104" t="s">
        <v>164</v>
      </c>
      <c r="C104" t="str">
        <f>MID(D104,6,3)</f>
        <v>435</v>
      </c>
      <c r="D104" t="str">
        <f>MID(G104,1,FIND(" ",G104,1)-2)</f>
        <v>CMSC 435</v>
      </c>
      <c r="E104" t="str">
        <f>MID(MID(G104,FIND(".",G104)+2,999),1,FIND(".",MID(G104,FIND(".",G104)+2,999))-1)</f>
        <v>Introduction to Data Science</v>
      </c>
      <c r="F104" t="str">
        <f>MID(RIGHT(G104,8),1,2)</f>
        <v xml:space="preserve">3 </v>
      </c>
      <c r="G104" s="2" t="s">
        <v>66</v>
      </c>
      <c r="H104" t="str">
        <f>G105</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105" spans="2:8" ht="187.2">
      <c r="G105" s="4" t="s">
        <v>67</v>
      </c>
    </row>
    <row r="106" spans="2:8">
      <c r="G106" s="1"/>
    </row>
    <row r="107" spans="2:8" ht="26.4">
      <c r="B107" t="s">
        <v>164</v>
      </c>
      <c r="C107" t="str">
        <f>MID(D107,6,3)</f>
        <v>440</v>
      </c>
      <c r="D107" t="str">
        <f>MID(G107,1,FIND(" ",G107,1)-2)</f>
        <v>CMSC 440</v>
      </c>
      <c r="E107" t="str">
        <f>MID(MID(G107,FIND(".",G107)+2,999),1,FIND(".",MID(G107,FIND(".",G107)+2,999))-1)</f>
        <v>Data Communication and Networking</v>
      </c>
      <c r="F107" t="str">
        <f>MID(RIGHT(G107,8),1,2)</f>
        <v xml:space="preserve">3 </v>
      </c>
      <c r="G107" s="2" t="s">
        <v>68</v>
      </c>
      <c r="H107" t="str">
        <f>G108</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108" spans="2:8" ht="288">
      <c r="G108" s="4" t="s">
        <v>69</v>
      </c>
    </row>
    <row r="109" spans="2:8">
      <c r="G109" s="1"/>
    </row>
    <row r="110" spans="2:8" ht="26.4">
      <c r="B110" t="s">
        <v>164</v>
      </c>
      <c r="C110" t="str">
        <f>MID(D110,6,3)</f>
        <v>441</v>
      </c>
      <c r="D110" t="str">
        <f>MID(G110,1,FIND(" ",G110,1)-2)</f>
        <v>CMSC 441</v>
      </c>
      <c r="E110" t="str">
        <f>MID(MID(G110,FIND(".",G110)+2,999),1,FIND(".",MID(G110,FIND(".",G110)+2,999))-1)</f>
        <v>Senior Design Studio I (Laboratory/Project Time)</v>
      </c>
      <c r="F110" t="str">
        <f>MID(RIGHT(G110,8),1,2)</f>
        <v xml:space="preserve">2 </v>
      </c>
      <c r="G110" s="2" t="s">
        <v>70</v>
      </c>
      <c r="H110" t="str">
        <f>G111</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row>
    <row r="111" spans="2:8" ht="330">
      <c r="G111" s="3" t="s">
        <v>71</v>
      </c>
    </row>
    <row r="112" spans="2:8">
      <c r="G112" s="1"/>
    </row>
    <row r="113" spans="2:8" ht="26.4">
      <c r="B113" t="s">
        <v>164</v>
      </c>
      <c r="C113" t="str">
        <f>MID(D113,6,3)</f>
        <v>442</v>
      </c>
      <c r="D113" t="str">
        <f>MID(G113,1,FIND(" ",G113,1)-2)</f>
        <v>CMSC 442</v>
      </c>
      <c r="E113" t="str">
        <f>MID(MID(G113,FIND(".",G113)+2,999),1,FIND(".",MID(G113,FIND(".",G113)+2,999))-1)</f>
        <v>Senior Design Studio II (Laboratory/Project Time)</v>
      </c>
      <c r="F113" t="str">
        <f>MID(RIGHT(G113,8),1,2)</f>
        <v xml:space="preserve">2 </v>
      </c>
      <c r="G113" s="2" t="s">
        <v>72</v>
      </c>
      <c r="H113" t="str">
        <f>G114</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row>
    <row r="114" spans="2:8" ht="330">
      <c r="G114" s="3" t="s">
        <v>73</v>
      </c>
    </row>
    <row r="115" spans="2:8">
      <c r="G115" s="1"/>
    </row>
    <row r="116" spans="2:8">
      <c r="B116" t="s">
        <v>164</v>
      </c>
      <c r="C116" t="str">
        <f>MID(D116,6,3)</f>
        <v>451</v>
      </c>
      <c r="D116" t="str">
        <f>MID(G116,1,FIND(" ",G116,1)-2)</f>
        <v>CMSC 451</v>
      </c>
      <c r="E116" t="str">
        <f>MID(MID(G116,FIND(".",G116)+2,999),1,FIND(".",MID(G116,FIND(".",G116)+2,999))-1)</f>
        <v>Senior Project I</v>
      </c>
      <c r="F116" t="str">
        <f>MID(RIGHT(G116,8),1,2)</f>
        <v xml:space="preserve"> 1</v>
      </c>
      <c r="G116" s="2" t="s">
        <v>74</v>
      </c>
      <c r="H116" t="str">
        <f>G117</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17" spans="2:8" ht="396">
      <c r="G117" s="3" t="s">
        <v>75</v>
      </c>
    </row>
    <row r="118" spans="2:8">
      <c r="G118" s="1"/>
    </row>
    <row r="119" spans="2:8">
      <c r="B119" t="s">
        <v>164</v>
      </c>
      <c r="C119" t="str">
        <f>MID(D119,6,3)</f>
        <v>452</v>
      </c>
      <c r="D119" t="str">
        <f>MID(G119,1,FIND(" ",G119,1)-2)</f>
        <v>CMSC 452</v>
      </c>
      <c r="E119" t="str">
        <f>MID(MID(G119,FIND(".",G119)+2,999),1,FIND(".",MID(G119,FIND(".",G119)+2,999))-1)</f>
        <v>Senior Project II</v>
      </c>
      <c r="F119" t="str">
        <f>MID(RIGHT(G119,8),1,2)</f>
        <v xml:space="preserve"> 1</v>
      </c>
      <c r="G119" s="2" t="s">
        <v>76</v>
      </c>
      <c r="H119" t="str">
        <f>G120</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20" spans="2:8" ht="409.2">
      <c r="G120" s="3" t="s">
        <v>77</v>
      </c>
    </row>
    <row r="121" spans="2:8">
      <c r="G121" s="1"/>
    </row>
    <row r="122" spans="2:8">
      <c r="B122" t="s">
        <v>164</v>
      </c>
      <c r="C122" t="str">
        <f>MID(D122,6,3)</f>
        <v>455</v>
      </c>
      <c r="D122" t="str">
        <f>MID(G122,1,FIND(" ",G122,1)-2)</f>
        <v>CMSC 455</v>
      </c>
      <c r="E122" t="str">
        <f>MID(MID(G122,FIND(".",G122)+2,999),1,FIND(".",MID(G122,FIND(".",G122)+2,999))-1)</f>
        <v>Software as a Service</v>
      </c>
      <c r="F122" t="str">
        <f>MID(RIGHT(G122,8),1,2)</f>
        <v xml:space="preserve">3 </v>
      </c>
      <c r="G122" s="2" t="s">
        <v>78</v>
      </c>
      <c r="H122" t="str">
        <f>G123</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123" spans="2:8" ht="216">
      <c r="G123" s="4" t="s">
        <v>79</v>
      </c>
    </row>
    <row r="124" spans="2:8">
      <c r="G124" s="1"/>
    </row>
    <row r="125" spans="2:8" ht="26.4">
      <c r="B125" t="s">
        <v>164</v>
      </c>
      <c r="C125" t="str">
        <f>MID(D125,6,3)</f>
        <v>475</v>
      </c>
      <c r="D125" t="str">
        <f>MID(G125,1,FIND(" ",G125,1)-2)</f>
        <v>CMSC 475</v>
      </c>
      <c r="E125" t="str">
        <f>MID(MID(G125,FIND(".",G125)+2,999),1,FIND(".",MID(G125,FIND(".",G125)+2,999))-1)</f>
        <v>Design and Implementation of User Interfaces</v>
      </c>
      <c r="F125" t="str">
        <f>MID(RIGHT(G125,8),1,2)</f>
        <v xml:space="preserve">3 </v>
      </c>
      <c r="G125" s="2" t="s">
        <v>80</v>
      </c>
      <c r="H125" t="str">
        <f>G126</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126" spans="2:8" ht="187.2">
      <c r="G126" s="4" t="s">
        <v>81</v>
      </c>
    </row>
    <row r="127" spans="2:8">
      <c r="G127" s="1"/>
    </row>
    <row r="128" spans="2:8" ht="26.4">
      <c r="B128" t="s">
        <v>164</v>
      </c>
      <c r="C128" t="str">
        <f>MID(D128,6,3)</f>
        <v>491</v>
      </c>
      <c r="D128" t="str">
        <f>MID(G128,1,FIND(" ",G128,1)-2)</f>
        <v>CMSC 491</v>
      </c>
      <c r="E128" t="str">
        <f>MID(MID(G128,FIND(".",G128)+2,999),1,FIND(".",MID(G128,FIND(".",G128)+2,999))-1)</f>
        <v>Topics in Computer Science</v>
      </c>
      <c r="F128" t="str">
        <f>MID(RIGHT(G128,8),1,2)</f>
        <v xml:space="preserve">3 </v>
      </c>
      <c r="G128" s="2" t="s">
        <v>82</v>
      </c>
      <c r="H128" t="str">
        <f>G129</f>
        <v>Semester course; variable hours. 1-3 credits. May be repeated for credit with different content. Prerequisite: permission of instructor. This course will cover selected topics in computer science. See the Schedule of Classes for specific topics to be offered each semester.</v>
      </c>
    </row>
    <row r="129" spans="2:8" ht="79.2">
      <c r="G129" s="3" t="s">
        <v>83</v>
      </c>
    </row>
    <row r="130" spans="2:8">
      <c r="G130" s="1"/>
    </row>
    <row r="131" spans="2:8">
      <c r="B131" t="s">
        <v>164</v>
      </c>
      <c r="C131" t="str">
        <f>MID(D131,6,3)</f>
        <v>492</v>
      </c>
      <c r="D131" t="str">
        <f>MID(G131,1,FIND(" ",G131,1)-2)</f>
        <v>CMSC 492</v>
      </c>
      <c r="E131" t="str">
        <f>MID(MID(G131,FIND(".",G131)+2,999),1,FIND(".",MID(G131,FIND(".",G131)+2,999))-1)</f>
        <v>Independent Study</v>
      </c>
      <c r="F131" t="str">
        <f>MID(RIGHT(G131,8),1,2)</f>
        <v xml:space="preserve">4 </v>
      </c>
      <c r="G131" s="2" t="s">
        <v>84</v>
      </c>
      <c r="H131" t="str">
        <f>G132</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132" spans="2:8" ht="171.6">
      <c r="G132" s="3" t="s">
        <v>85</v>
      </c>
    </row>
    <row r="133" spans="2:8">
      <c r="G133" s="1"/>
    </row>
    <row r="134" spans="2:8">
      <c r="B134" t="s">
        <v>164</v>
      </c>
      <c r="C134" t="str">
        <f>MID(D134,6,3)</f>
        <v>501</v>
      </c>
      <c r="D134" t="str">
        <f>MID(G134,1,FIND(" ",G134,1)-2)</f>
        <v>CMSC 501</v>
      </c>
      <c r="E134" t="str">
        <f>MID(MID(G134,FIND(".",G134)+2,999),1,FIND(".",MID(G134,FIND(".",G134)+2,999))-1)</f>
        <v>Advanced Algorithms</v>
      </c>
      <c r="F134" t="str">
        <f>MID(RIGHT(G134,8),1,2)</f>
        <v xml:space="preserve">3 </v>
      </c>
      <c r="G134" s="2" t="s">
        <v>86</v>
      </c>
      <c r="H134" t="str">
        <f>G135</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row>
    <row r="135" spans="2:8" ht="158.4">
      <c r="G135" s="4" t="s">
        <v>87</v>
      </c>
    </row>
    <row r="136" spans="2:8">
      <c r="G136" s="1"/>
    </row>
    <row r="137" spans="2:8">
      <c r="B137" t="s">
        <v>164</v>
      </c>
      <c r="C137" t="str">
        <f>MID(D137,6,3)</f>
        <v>502</v>
      </c>
      <c r="D137" t="str">
        <f>MID(G137,1,FIND(" ",G137,1)-2)</f>
        <v>CMSC 502</v>
      </c>
      <c r="E137" t="str">
        <f>MID(MID(G137,FIND(".",G137)+2,999),1,FIND(".",MID(G137,FIND(".",G137)+2,999))-1)</f>
        <v>Parallel Algorithms</v>
      </c>
      <c r="F137" t="str">
        <f>MID(RIGHT(G137,8),1,2)</f>
        <v xml:space="preserve">3 </v>
      </c>
      <c r="G137" s="2" t="s">
        <v>88</v>
      </c>
      <c r="H137" t="str">
        <f>G138</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138" spans="2:8" ht="250.8">
      <c r="G138" s="3" t="s">
        <v>89</v>
      </c>
    </row>
    <row r="139" spans="2:8">
      <c r="G139" s="1"/>
    </row>
    <row r="140" spans="2:8" ht="26.4">
      <c r="B140" t="s">
        <v>164</v>
      </c>
      <c r="C140" t="str">
        <f>MID(D140,6,3)</f>
        <v>506</v>
      </c>
      <c r="D140" t="str">
        <f>MID(G140,1,FIND(" ",G140,1)-2)</f>
        <v>CMSC 506</v>
      </c>
      <c r="E140" t="str">
        <f>MID(MID(G140,FIND(".",G140)+2,999),1,FIND(".",MID(G140,FIND(".",G140)+2,999))-1)</f>
        <v>Computer Networks and Communications</v>
      </c>
      <c r="F140" t="str">
        <f>MID(RIGHT(G140,8),1,2)</f>
        <v xml:space="preserve">3 </v>
      </c>
      <c r="G140" s="2" t="s">
        <v>90</v>
      </c>
      <c r="H140" t="str">
        <f>G141</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141" spans="2:8" ht="118.8">
      <c r="G141" s="3" t="s">
        <v>91</v>
      </c>
    </row>
    <row r="142" spans="2:8">
      <c r="G142" s="1"/>
    </row>
    <row r="143" spans="2:8">
      <c r="B143" t="s">
        <v>164</v>
      </c>
      <c r="C143" t="str">
        <f>MID(D143,6,3)</f>
        <v>508</v>
      </c>
      <c r="D143" t="str">
        <f>MID(G143,1,FIND(" ",G143,1)-2)</f>
        <v>CMSC 508</v>
      </c>
      <c r="E143" t="str">
        <f>MID(MID(G143,FIND(".",G143)+2,999),1,FIND(".",MID(G143,FIND(".",G143)+2,999))-1)</f>
        <v>Database Theory</v>
      </c>
      <c r="F143" t="str">
        <f>MID(RIGHT(G143,8),1,2)</f>
        <v xml:space="preserve">3 </v>
      </c>
      <c r="G143" s="2" t="s">
        <v>92</v>
      </c>
      <c r="H143" t="str">
        <f>G144</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144" spans="2:8" ht="172.8">
      <c r="G144" s="4" t="s">
        <v>93</v>
      </c>
    </row>
    <row r="145" spans="2:8">
      <c r="G145" s="1"/>
    </row>
    <row r="146" spans="2:8" ht="26.4">
      <c r="B146" t="s">
        <v>164</v>
      </c>
      <c r="C146" t="str">
        <f>MID(D146,6,3)</f>
        <v>510</v>
      </c>
      <c r="D146" t="str">
        <f>MID(G146,1,FIND(" ",G146,1)-2)</f>
        <v>CMSC 510</v>
      </c>
      <c r="E146" t="str">
        <f>MID(MID(G146,FIND(".",G146)+2,999),1,FIND(".",MID(G146,FIND(".",G146)+2,999))-1)</f>
        <v>Regularization Methods for Machine Learning</v>
      </c>
      <c r="F146" t="str">
        <f>MID(RIGHT(G146,8),1,2)</f>
        <v xml:space="preserve">3 </v>
      </c>
      <c r="G146" s="2" t="s">
        <v>94</v>
      </c>
      <c r="H146" t="str">
        <f>G147</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147" spans="2:8" ht="316.8">
      <c r="G147" s="3" t="s">
        <v>95</v>
      </c>
    </row>
    <row r="148" spans="2:8">
      <c r="G148" s="1"/>
    </row>
    <row r="149" spans="2:8" ht="26.4">
      <c r="B149" t="s">
        <v>164</v>
      </c>
      <c r="C149" t="str">
        <f>MID(D149,6,3)</f>
        <v>512</v>
      </c>
      <c r="D149" t="str">
        <f>MID(G149,1,FIND(" ",G149,1)-2)</f>
        <v>CMSC 512</v>
      </c>
      <c r="E149" t="str">
        <f>MID(MID(G149,FIND(".",G149)+2,999),1,FIND(".",MID(G149,FIND(".",G149)+2,999))-1)</f>
        <v>Advanced Social Network Analysis and Security</v>
      </c>
      <c r="F149" t="str">
        <f>MID(RIGHT(G149,8),1,2)</f>
        <v xml:space="preserve">3 </v>
      </c>
      <c r="G149" s="2" t="s">
        <v>96</v>
      </c>
      <c r="H149" t="str">
        <f>G150</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150" spans="2:8" ht="264">
      <c r="G150" s="3" t="s">
        <v>97</v>
      </c>
    </row>
    <row r="151" spans="2:8">
      <c r="G151" s="1"/>
    </row>
    <row r="152" spans="2:8" ht="26.4">
      <c r="B152" t="s">
        <v>164</v>
      </c>
      <c r="C152" t="str">
        <f>MID(D152,6,3)</f>
        <v>516</v>
      </c>
      <c r="D152" t="str">
        <f>MID(G152,1,FIND(" ",G152,1)-2)</f>
        <v>CMSC 516</v>
      </c>
      <c r="E152" t="str">
        <f>MID(MID(G152,FIND(".",G152)+2,999),1,FIND(".",MID(G152,FIND(".",G152)+2,999))-1)</f>
        <v>Advanced Natural Language Processing</v>
      </c>
      <c r="F152" t="str">
        <f>MID(RIGHT(G152,8),1,2)</f>
        <v xml:space="preserve">3 </v>
      </c>
      <c r="G152" s="2" t="s">
        <v>98</v>
      </c>
      <c r="H152" t="str">
        <f>G153</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153" spans="2:8" ht="290.39999999999998">
      <c r="G153" s="3" t="s">
        <v>99</v>
      </c>
    </row>
    <row r="154" spans="2:8">
      <c r="G154" s="1"/>
    </row>
    <row r="155" spans="2:8" ht="26.4">
      <c r="B155" t="s">
        <v>164</v>
      </c>
      <c r="C155" t="str">
        <f>MID(D155,6,3)</f>
        <v>525</v>
      </c>
      <c r="D155" t="str">
        <f>MID(G155,1,FIND(" ",G155,1)-2)</f>
        <v>CMSC 525</v>
      </c>
      <c r="E155" t="str">
        <f>MID(MID(G155,FIND(".",G155)+2,999),1,FIND(".",MID(G155,FIND(".",G155)+2,999))-1)</f>
        <v>Introduction to Software Analysis, Testing and Verification</v>
      </c>
      <c r="F155" t="str">
        <f>MID(RIGHT(G155,8),1,2)</f>
        <v xml:space="preserve">3 </v>
      </c>
      <c r="G155" s="2" t="s">
        <v>100</v>
      </c>
      <c r="H155" t="str">
        <f>G156</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156" spans="2:8" ht="198">
      <c r="G156" s="3" t="s">
        <v>101</v>
      </c>
    </row>
    <row r="157" spans="2:8">
      <c r="G157" s="1"/>
    </row>
    <row r="158" spans="2:8" ht="26.4">
      <c r="B158" t="s">
        <v>164</v>
      </c>
      <c r="C158" t="str">
        <f>MID(D158,6,3)</f>
        <v>526</v>
      </c>
      <c r="D158" t="str">
        <f>MID(G158,1,FIND(" ",G158,1)-2)</f>
        <v>CMSC 526</v>
      </c>
      <c r="E158" t="str">
        <f>MID(MID(G158,FIND(".",G158)+2,999),1,FIND(".",MID(G158,FIND(".",G158)+2,999))-1)</f>
        <v>Theory of Programming Languages</v>
      </c>
      <c r="F158" t="str">
        <f>MID(RIGHT(G158,8),1,2)</f>
        <v xml:space="preserve">3 </v>
      </c>
      <c r="G158" s="2" t="s">
        <v>102</v>
      </c>
      <c r="H158" t="str">
        <f>G159</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row>
    <row r="159" spans="2:8" ht="158.4">
      <c r="G159" s="4" t="s">
        <v>103</v>
      </c>
    </row>
    <row r="160" spans="2:8">
      <c r="G160" s="1"/>
    </row>
    <row r="161" spans="2:8" ht="26.4">
      <c r="B161" t="s">
        <v>164</v>
      </c>
      <c r="C161" t="str">
        <f>MID(D161,6,3)</f>
        <v>531</v>
      </c>
      <c r="D161" t="str">
        <f>MID(G161,1,FIND(" ",G161,1)-2)</f>
        <v>CMSC 531</v>
      </c>
      <c r="E161" t="str">
        <f>MID(MID(G161,FIND(".",G161)+2,999),1,FIND(".",MID(G161,FIND(".",G161)+2,999))-1)</f>
        <v>3D Computer Vision for Robot Navigation</v>
      </c>
      <c r="F161" t="str">
        <f>MID(RIGHT(G161,8),1,2)</f>
        <v xml:space="preserve">3 </v>
      </c>
      <c r="G161" s="2" t="s">
        <v>104</v>
      </c>
      <c r="H161" t="str">
        <f>G162</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162" spans="2:8" ht="171.6">
      <c r="G162" s="3" t="s">
        <v>105</v>
      </c>
    </row>
    <row r="163" spans="2:8">
      <c r="G163" s="1"/>
    </row>
    <row r="164" spans="2:8" ht="26.4">
      <c r="B164" t="s">
        <v>164</v>
      </c>
      <c r="C164" t="str">
        <f>MID(D164,6,3)</f>
        <v>591</v>
      </c>
      <c r="D164" t="str">
        <f>MID(G164,1,FIND(" ",G164,1)-2)</f>
        <v>CMSC 591</v>
      </c>
      <c r="E164" t="str">
        <f>MID(MID(G164,FIND(".",G164)+2,999),1,FIND(".",MID(G164,FIND(".",G164)+2,999))-1)</f>
        <v>Topics in Computer Science</v>
      </c>
      <c r="F164" t="str">
        <f>MID(RIGHT(G164,8),1,2)</f>
        <v xml:space="preserve">3 </v>
      </c>
      <c r="G164" s="2" t="s">
        <v>106</v>
      </c>
      <c r="H164" t="str">
        <f>G165</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165" spans="2:8" ht="132">
      <c r="G165" s="3" t="s">
        <v>107</v>
      </c>
    </row>
    <row r="166" spans="2:8">
      <c r="G166" s="1"/>
    </row>
    <row r="167" spans="2:8">
      <c r="B167" t="s">
        <v>164</v>
      </c>
      <c r="C167" t="str">
        <f>MID(D167,6,3)</f>
        <v>601</v>
      </c>
      <c r="D167" t="str">
        <f>MID(G167,1,FIND(" ",G167,1)-2)</f>
        <v>CMSC 601</v>
      </c>
      <c r="E167" t="str">
        <f>MID(MID(G167,FIND(".",G167)+2,999),1,FIND(".",MID(G167,FIND(".",G167)+2,999))-1)</f>
        <v>Convex Optimization</v>
      </c>
      <c r="F167" t="str">
        <f>MID(RIGHT(G167,8),1,2)</f>
        <v xml:space="preserve">3 </v>
      </c>
      <c r="G167" s="2" t="s">
        <v>108</v>
      </c>
      <c r="H167" t="str">
        <f>G168</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168" spans="2:8" ht="216">
      <c r="G168" s="4" t="s">
        <v>109</v>
      </c>
    </row>
    <row r="169" spans="2:8">
      <c r="G169" s="1"/>
    </row>
    <row r="170" spans="2:8">
      <c r="B170" t="s">
        <v>164</v>
      </c>
      <c r="C170" t="str">
        <f>MID(D170,6,3)</f>
        <v>602</v>
      </c>
      <c r="D170" t="str">
        <f>MID(G170,1,FIND(" ",G170,1)-2)</f>
        <v>CMSC 602</v>
      </c>
      <c r="E170" t="str">
        <f>MID(MID(G170,FIND(".",G170)+2,999),1,FIND(".",MID(G170,FIND(".",G170)+2,999))-1)</f>
        <v>Operating Systems</v>
      </c>
      <c r="F170" t="str">
        <f>MID(RIGHT(G170,8),1,2)</f>
        <v xml:space="preserve">3 </v>
      </c>
      <c r="G170" s="2" t="s">
        <v>110</v>
      </c>
      <c r="H170" t="str">
        <f>G171</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row>
    <row r="171" spans="2:8" ht="100.8">
      <c r="G171" s="4" t="s">
        <v>111</v>
      </c>
    </row>
    <row r="172" spans="2:8">
      <c r="G172" s="1"/>
    </row>
    <row r="173" spans="2:8" ht="26.4">
      <c r="B173" t="s">
        <v>164</v>
      </c>
      <c r="C173" t="str">
        <f>MID(D173,6,3)</f>
        <v>603</v>
      </c>
      <c r="D173" t="str">
        <f>MID(G173,1,FIND(" ",G173,1)-2)</f>
        <v>CMSC 603</v>
      </c>
      <c r="E173" t="str">
        <f>MID(MID(G173,FIND(".",G173)+2,999),1,FIND(".",MID(G173,FIND(".",G173)+2,999))-1)</f>
        <v>High Performance Distributed Systems</v>
      </c>
      <c r="F173" t="str">
        <f>MID(RIGHT(G173,8),1,2)</f>
        <v xml:space="preserve">3 </v>
      </c>
      <c r="G173" s="2" t="s">
        <v>112</v>
      </c>
      <c r="H173" t="str">
        <f>G174</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174" spans="2:8" ht="237.6">
      <c r="G174" s="3" t="s">
        <v>113</v>
      </c>
    </row>
    <row r="175" spans="2:8">
      <c r="G175" s="1"/>
    </row>
    <row r="176" spans="2:8" ht="26.4">
      <c r="B176" t="s">
        <v>164</v>
      </c>
      <c r="C176" t="str">
        <f>MID(D176,6,3)</f>
        <v>605</v>
      </c>
      <c r="D176" t="str">
        <f>MID(G176,1,FIND(" ",G176,1)-2)</f>
        <v>CMSC 605</v>
      </c>
      <c r="E176" t="str">
        <f>MID(MID(G176,FIND(".",G176)+2,999),1,FIND(".",MID(G176,FIND(".",G176)+2,999))-1)</f>
        <v>Advanced Computer Architecture</v>
      </c>
      <c r="F176" t="str">
        <f>MID(RIGHT(G176,8),1,2)</f>
        <v xml:space="preserve">3 </v>
      </c>
      <c r="G176" s="2" t="s">
        <v>114</v>
      </c>
      <c r="H176" t="str">
        <f>G177</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177" spans="2:8" ht="118.8">
      <c r="G177" s="3" t="s">
        <v>115</v>
      </c>
    </row>
    <row r="178" spans="2:8">
      <c r="G178" s="1"/>
    </row>
    <row r="179" spans="2:8">
      <c r="B179" t="s">
        <v>164</v>
      </c>
      <c r="C179" t="str">
        <f>MID(D179,6,3)</f>
        <v>608</v>
      </c>
      <c r="D179" t="str">
        <f>MID(G179,1,FIND(" ",G179,1)-2)</f>
        <v>CMSC 608</v>
      </c>
      <c r="E179" t="str">
        <f>MID(MID(G179,FIND(".",G179)+2,999),1,FIND(".",MID(G179,FIND(".",G179)+2,999))-1)</f>
        <v>Advanced Database</v>
      </c>
      <c r="F179" t="str">
        <f>MID(RIGHT(G179,8),1,2)</f>
        <v xml:space="preserve">3 </v>
      </c>
      <c r="G179" s="2" t="s">
        <v>116</v>
      </c>
      <c r="H179" t="str">
        <f>G180</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180" spans="2:8" ht="144">
      <c r="G180" s="4" t="s">
        <v>117</v>
      </c>
    </row>
    <row r="181" spans="2:8">
      <c r="G181" s="1"/>
    </row>
    <row r="182" spans="2:8" ht="26.4">
      <c r="B182" t="s">
        <v>164</v>
      </c>
      <c r="C182" t="str">
        <f>MID(D182,6,3)</f>
        <v>610</v>
      </c>
      <c r="D182" t="str">
        <f>MID(G182,1,FIND(" ",G182,1)-2)</f>
        <v>CMSC 610</v>
      </c>
      <c r="E182" t="str">
        <f>MID(MID(G182,FIND(".",G182)+2,999),1,FIND(".",MID(G182,FIND(".",G182)+2,999))-1)</f>
        <v>Algorithmic Foundations of Bioinformatics</v>
      </c>
      <c r="F182" t="str">
        <f>MID(RIGHT(G182,8),1,2)</f>
        <v xml:space="preserve">3 </v>
      </c>
      <c r="G182" s="2" t="s">
        <v>118</v>
      </c>
      <c r="H182" t="str">
        <f>G183</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183" spans="2:8" ht="171.6">
      <c r="G183" s="3" t="s">
        <v>119</v>
      </c>
    </row>
    <row r="184" spans="2:8">
      <c r="G184" s="1"/>
    </row>
    <row r="185" spans="2:8">
      <c r="B185" t="s">
        <v>164</v>
      </c>
      <c r="C185" t="str">
        <f>MID(D185,6,3)</f>
        <v>611</v>
      </c>
      <c r="D185" t="str">
        <f>MID(G185,1,FIND(" ",G185,1)-2)</f>
        <v>CMSC 611</v>
      </c>
      <c r="E185" t="str">
        <f>MID(MID(G185,FIND(".",G185)+2,999),1,FIND(".",MID(G185,FIND(".",G185)+2,999))-1)</f>
        <v>Computer Multimedia</v>
      </c>
      <c r="F185" t="str">
        <f>MID(RIGHT(G185,8),1,2)</f>
        <v xml:space="preserve">3 </v>
      </c>
      <c r="G185" s="2" t="s">
        <v>120</v>
      </c>
      <c r="H185" t="str">
        <f>G186</f>
        <v>Semester course; 3 lecture hours. 3 credits. Prerequisite: permission of instructor. Study of computer multimedia techniques relating to images, sound, video and text. Emphasis on compression techniques and standard storage formats. This course is programming-intensive.</v>
      </c>
    </row>
    <row r="186" spans="2:8" ht="79.2">
      <c r="G186" s="3" t="s">
        <v>121</v>
      </c>
    </row>
    <row r="187" spans="2:8">
      <c r="G187" s="1"/>
    </row>
    <row r="188" spans="2:8" ht="26.4">
      <c r="B188" t="s">
        <v>164</v>
      </c>
      <c r="C188" t="str">
        <f>MID(D188,6,3)</f>
        <v>612</v>
      </c>
      <c r="D188" t="str">
        <f>MID(G188,1,FIND(" ",G188,1)-2)</f>
        <v>CMSC 612</v>
      </c>
      <c r="E188" t="str">
        <f>MID(MID(G188,FIND(".",G188)+2,999),1,FIND(".",MID(G188,FIND(".",G188)+2,999))-1)</f>
        <v>Game Theory and Security</v>
      </c>
      <c r="F188" t="str">
        <f>MID(RIGHT(G188,8),1,2)</f>
        <v xml:space="preserve">3 </v>
      </c>
      <c r="G188" s="2" t="s">
        <v>122</v>
      </c>
      <c r="H188" t="str">
        <f>G189</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row>
    <row r="189" spans="2:8" ht="187.2">
      <c r="G189" s="4" t="s">
        <v>123</v>
      </c>
    </row>
    <row r="190" spans="2:8">
      <c r="G190" s="1"/>
    </row>
    <row r="191" spans="2:8" ht="26.4">
      <c r="B191" t="s">
        <v>164</v>
      </c>
      <c r="C191" t="str">
        <f>MID(D191,6,3)</f>
        <v>615</v>
      </c>
      <c r="D191" t="str">
        <f>MID(G191,1,FIND(" ",G191,1)-2)</f>
        <v>CMSC 615</v>
      </c>
      <c r="E191" t="str">
        <f>MID(MID(G191,FIND(".",G191)+2,999),1,FIND(".",MID(G191,FIND(".",G191)+2,999))-1)</f>
        <v>Cryptocurrency and Blockchain Techniques</v>
      </c>
      <c r="F191" t="str">
        <f>MID(RIGHT(G191,8),1,2)</f>
        <v xml:space="preserve">3 </v>
      </c>
      <c r="G191" s="2" t="s">
        <v>124</v>
      </c>
      <c r="H191" t="str">
        <f>G192</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192" spans="2:8" ht="237.6">
      <c r="G192" s="3" t="s">
        <v>125</v>
      </c>
    </row>
    <row r="193" spans="2:8">
      <c r="G193" s="1"/>
    </row>
    <row r="194" spans="2:8" ht="26.4">
      <c r="B194" t="s">
        <v>164</v>
      </c>
      <c r="C194" t="str">
        <f>MID(D194,6,3)</f>
        <v>618</v>
      </c>
      <c r="D194" t="str">
        <f>MID(G194,1,FIND(" ",G194,1)-2)</f>
        <v>CMSC 618</v>
      </c>
      <c r="E194" t="str">
        <f>MID(MID(G194,FIND(".",G194)+2,999),1,FIND(".",MID(G194,FIND(".",G194)+2,999))-1)</f>
        <v>Database and Application Security</v>
      </c>
      <c r="F194" t="str">
        <f>MID(RIGHT(G194,8),1,2)</f>
        <v xml:space="preserve">3 </v>
      </c>
      <c r="G194" s="2" t="s">
        <v>126</v>
      </c>
      <c r="H194" t="str">
        <f>G195</f>
        <v>Semester course; 3 lecture hours. 3 credits. Theory and practice of database and software security focusing in particular on some common database software security risks and on the identification of potential threats and vulnerabilities. Crosslisted as: CISS 618.</v>
      </c>
    </row>
    <row r="195" spans="2:8" ht="86.4">
      <c r="G195" s="4" t="s">
        <v>127</v>
      </c>
    </row>
    <row r="196" spans="2:8">
      <c r="G196" s="1"/>
    </row>
    <row r="197" spans="2:8" ht="26.4">
      <c r="B197" t="s">
        <v>164</v>
      </c>
      <c r="C197" t="str">
        <f>MID(D197,6,3)</f>
        <v>619</v>
      </c>
      <c r="D197" t="str">
        <f>MID(G197,1,FIND(" ",G197,1)-2)</f>
        <v>CMSC 619</v>
      </c>
      <c r="E197" t="str">
        <f>MID(MID(G197,FIND(".",G197)+2,999),1,FIND(".",MID(G197,FIND(".",G197)+2,999))-1)</f>
        <v>The Design and Specifications of User Interfaces</v>
      </c>
      <c r="F197" t="str">
        <f>MID(RIGHT(G197,8),1,2)</f>
        <v xml:space="preserve">3 </v>
      </c>
      <c r="G197" s="2" t="s">
        <v>128</v>
      </c>
      <c r="H197" t="str">
        <f>G198</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row>
    <row r="198" spans="2:8" ht="92.4">
      <c r="G198" s="3" t="s">
        <v>129</v>
      </c>
    </row>
    <row r="199" spans="2:8">
      <c r="G199" s="1"/>
    </row>
    <row r="200" spans="2:8">
      <c r="B200" t="s">
        <v>164</v>
      </c>
      <c r="C200" t="str">
        <f>MID(D200,6,3)</f>
        <v>620</v>
      </c>
      <c r="D200" t="str">
        <f>MID(G200,1,FIND(" ",G200,1)-2)</f>
        <v>CMSC 620</v>
      </c>
      <c r="E200" t="str">
        <f>MID(MID(G200,FIND(".",G200)+2,999),1,FIND(".",MID(G200,FIND(".",G200)+2,999))-1)</f>
        <v>Applied Cryptography</v>
      </c>
      <c r="F200" t="str">
        <f>MID(RIGHT(G200,8),1,2)</f>
        <v xml:space="preserve">3 </v>
      </c>
      <c r="G200" s="2" t="s">
        <v>130</v>
      </c>
      <c r="H200" t="str">
        <f>G201</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201" spans="2:8" ht="129.6">
      <c r="G201" s="4" t="s">
        <v>131</v>
      </c>
    </row>
    <row r="202" spans="2:8">
      <c r="G202" s="1"/>
    </row>
    <row r="203" spans="2:8">
      <c r="B203" t="s">
        <v>164</v>
      </c>
      <c r="C203" t="str">
        <f>MID(D203,6,3)</f>
        <v>621</v>
      </c>
      <c r="D203" t="str">
        <f>MID(G203,1,FIND(" ",G203,1)-2)</f>
        <v>CMSC 621</v>
      </c>
      <c r="E203" t="str">
        <f>MID(MID(G203,FIND(".",G203)+2,999),1,FIND(".",MID(G203,FIND(".",G203)+2,999))-1)</f>
        <v>Theory of Computation</v>
      </c>
      <c r="F203" t="str">
        <f>MID(RIGHT(G203,8),1,2)</f>
        <v xml:space="preserve">3 </v>
      </c>
      <c r="G203" s="2" t="s">
        <v>132</v>
      </c>
      <c r="H203" t="str">
        <f>G204</f>
        <v>Semester course; 3 lecture hours. 3 credits. Prerequisite: graduate student standing and permission of instructor. Discussion of the complexity and computability of problems and programs. Topics will include unsolvability, universal programs and abstract complexity.</v>
      </c>
    </row>
    <row r="204" spans="2:8" ht="79.2">
      <c r="G204" s="3" t="s">
        <v>133</v>
      </c>
    </row>
    <row r="205" spans="2:8">
      <c r="G205" s="1"/>
    </row>
    <row r="206" spans="2:8" ht="26.4">
      <c r="B206" t="s">
        <v>164</v>
      </c>
      <c r="C206" t="str">
        <f>MID(D206,6,3)</f>
        <v>622</v>
      </c>
      <c r="D206" t="str">
        <f>MID(G206,1,FIND(" ",G206,1)-2)</f>
        <v>CMSC 622</v>
      </c>
      <c r="E206" t="str">
        <f>MID(MID(G206,FIND(".",G206)+2,999),1,FIND(".",MID(G206,FIND(".",G206)+2,999))-1)</f>
        <v>Network and System Security</v>
      </c>
      <c r="F206" t="str">
        <f>MID(RIGHT(G206,8),1,2)</f>
        <v xml:space="preserve">3 </v>
      </c>
      <c r="G206" s="2" t="s">
        <v>134</v>
      </c>
      <c r="H206" t="str">
        <f>G207</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207" spans="2:8" ht="118.8">
      <c r="G207" s="3" t="s">
        <v>135</v>
      </c>
    </row>
    <row r="208" spans="2:8">
      <c r="G208" s="1"/>
    </row>
    <row r="209" spans="2:8">
      <c r="B209" t="s">
        <v>164</v>
      </c>
      <c r="C209" t="str">
        <f>MID(D209,6,3)</f>
        <v>623</v>
      </c>
      <c r="D209" t="str">
        <f>MID(G209,1,FIND(" ",G209,1)-2)</f>
        <v>CMSC 623</v>
      </c>
      <c r="E209" t="str">
        <f>MID(MID(G209,FIND(".",G209)+2,999),1,FIND(".",MID(G209,FIND(".",G209)+2,999))-1)</f>
        <v>Cloud Computing</v>
      </c>
      <c r="F209" t="str">
        <f>MID(RIGHT(G209,8),1,2)</f>
        <v xml:space="preserve">3 </v>
      </c>
      <c r="G209" s="2" t="s">
        <v>136</v>
      </c>
      <c r="H209" t="str">
        <f>G210</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row>
    <row r="210" spans="2:8" ht="105.6">
      <c r="G210" s="3" t="s">
        <v>137</v>
      </c>
    </row>
    <row r="211" spans="2:8">
      <c r="G211" s="1"/>
    </row>
    <row r="212" spans="2:8" ht="26.4">
      <c r="B212" t="s">
        <v>164</v>
      </c>
      <c r="C212" t="str">
        <f>MID(D212,6,3)</f>
        <v>624</v>
      </c>
      <c r="D212" t="str">
        <f>MID(G212,1,FIND(" ",G212,1)-2)</f>
        <v>CMSC 624</v>
      </c>
      <c r="E212" t="str">
        <f>MID(MID(G212,FIND(".",G212)+2,999),1,FIND(".",MID(G212,FIND(".",G212)+2,999))-1)</f>
        <v>Software Quality Assurance</v>
      </c>
      <c r="F212" t="str">
        <f>MID(RIGHT(G212,8),1,2)</f>
        <v xml:space="preserve">3 </v>
      </c>
      <c r="G212" s="2" t="s">
        <v>138</v>
      </c>
      <c r="H212" t="str">
        <f>G213</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213" spans="2:8" ht="145.19999999999999">
      <c r="G213" s="3" t="s">
        <v>139</v>
      </c>
    </row>
    <row r="214" spans="2:8">
      <c r="G214" s="1"/>
    </row>
    <row r="215" spans="2:8" ht="26.4">
      <c r="B215" t="s">
        <v>164</v>
      </c>
      <c r="C215" t="str">
        <f>MID(D215,6,3)</f>
        <v>625</v>
      </c>
      <c r="D215" t="str">
        <f>MID(G215,1,FIND(" ",G215,1)-2)</f>
        <v>CMSC 625</v>
      </c>
      <c r="E215" t="str">
        <f>MID(MID(G215,FIND(".",G215)+2,999),1,FIND(".",MID(G215,FIND(".",G215)+2,999))-1)</f>
        <v>Advanced Software Analysis, Testing and Verification</v>
      </c>
      <c r="F215" t="str">
        <f>MID(RIGHT(G215,8),1,2)</f>
        <v xml:space="preserve">3 </v>
      </c>
      <c r="G215" s="2" t="s">
        <v>140</v>
      </c>
      <c r="H215" t="str">
        <f>G216</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216" spans="2:8" ht="129.6">
      <c r="G216" s="4" t="s">
        <v>141</v>
      </c>
    </row>
    <row r="217" spans="2:8">
      <c r="G217" s="1"/>
    </row>
    <row r="218" spans="2:8" ht="26.4">
      <c r="B218" t="s">
        <v>164</v>
      </c>
      <c r="C218" t="str">
        <f>MID(D218,6,3)</f>
        <v>628</v>
      </c>
      <c r="D218" t="str">
        <f>MID(G218,1,FIND(" ",G218,1)-2)</f>
        <v>CMSC 628</v>
      </c>
      <c r="E218" t="str">
        <f>MID(MID(G218,FIND(".",G218)+2,999),1,FIND(".",MID(G218,FIND(".",G218)+2,999))-1)</f>
        <v>Mobile Networks: Applications, Modeling and Analysis</v>
      </c>
      <c r="F218" t="str">
        <f>MID(RIGHT(G218,8),1,2)</f>
        <v xml:space="preserve">3 </v>
      </c>
      <c r="G218" s="2" t="s">
        <v>142</v>
      </c>
      <c r="H218" t="str">
        <f>G219</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219" spans="2:8" ht="277.2">
      <c r="G219" s="3" t="s">
        <v>143</v>
      </c>
    </row>
    <row r="220" spans="2:8">
      <c r="G220" s="1"/>
    </row>
    <row r="221" spans="2:8">
      <c r="B221" t="s">
        <v>164</v>
      </c>
      <c r="C221" t="str">
        <f>MID(D221,6,3)</f>
        <v>630</v>
      </c>
      <c r="D221" t="str">
        <f>MID(G221,1,FIND(" ",G221,1)-2)</f>
        <v>CMSC 630</v>
      </c>
      <c r="E221" t="str">
        <f>MID(MID(G221,FIND(".",G221)+2,999),1,FIND(".",MID(G221,FIND(".",G221)+2,999))-1)</f>
        <v>Image Analysis</v>
      </c>
      <c r="F221" t="str">
        <f>MID(RIGHT(G221,8),1,2)</f>
        <v xml:space="preserve">3 </v>
      </c>
      <c r="G221" s="2" t="s">
        <v>144</v>
      </c>
      <c r="H221" t="str">
        <f>G222</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222" spans="2:8" ht="316.8">
      <c r="G222" s="3" t="s">
        <v>145</v>
      </c>
    </row>
    <row r="223" spans="2:8">
      <c r="G223" s="1"/>
    </row>
    <row r="224" spans="2:8" ht="26.4">
      <c r="B224" t="s">
        <v>164</v>
      </c>
      <c r="C224" t="str">
        <f>MID(D224,6,3)</f>
        <v>635</v>
      </c>
      <c r="D224" t="str">
        <f>MID(G224,1,FIND(" ",G224,1)-2)</f>
        <v>CMSC 635</v>
      </c>
      <c r="E224" t="str">
        <f>MID(MID(G224,FIND(".",G224)+2,999),1,FIND(".",MID(G224,FIND(".",G224)+2,999))-1)</f>
        <v>Knowledge Discovery and Data Mining</v>
      </c>
      <c r="F224" t="str">
        <f>MID(RIGHT(G224,8),1,2)</f>
        <v xml:space="preserve">3 </v>
      </c>
      <c r="G224" s="2" t="s">
        <v>146</v>
      </c>
      <c r="H224" t="str">
        <f>G225</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225" spans="2:8" ht="316.8">
      <c r="G225" s="3" t="s">
        <v>147</v>
      </c>
    </row>
    <row r="226" spans="2:8">
      <c r="G226" s="1"/>
    </row>
    <row r="227" spans="2:8" ht="26.4">
      <c r="B227" t="s">
        <v>164</v>
      </c>
      <c r="C227" t="str">
        <f>MID(D227,6,3)</f>
        <v>636</v>
      </c>
      <c r="D227" t="str">
        <f>MID(G227,1,FIND(" ",G227,1)-2)</f>
        <v>CMSC 636</v>
      </c>
      <c r="E227" t="str">
        <f>MID(MID(G227,FIND(".",G227)+2,999),1,FIND(".",MID(G227,FIND(".",G227)+2,999))-1)</f>
        <v>Artificial Neural Networks and Deep Learning</v>
      </c>
      <c r="F227" t="str">
        <f>MID(RIGHT(G227,8),1,2)</f>
        <v xml:space="preserve">3 </v>
      </c>
      <c r="G227" s="2" t="s">
        <v>148</v>
      </c>
      <c r="H227" t="str">
        <f>G228</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228" spans="2:8" ht="184.8">
      <c r="G228" s="3" t="s">
        <v>149</v>
      </c>
    </row>
    <row r="229" spans="2:8">
      <c r="G229" s="1"/>
    </row>
    <row r="230" spans="2:8" ht="26.4">
      <c r="B230" t="s">
        <v>164</v>
      </c>
      <c r="C230" t="str">
        <f>MID(D230,6,3)</f>
        <v>654</v>
      </c>
      <c r="D230" t="str">
        <f>MID(G230,1,FIND(" ",G230,1)-2)</f>
        <v>CMSC 654</v>
      </c>
      <c r="E230" t="str">
        <f>MID(MID(G230,FIND(".",G230)+2,999),1,FIND(".",MID(G230,FIND(".",G230)+2,999))-1)</f>
        <v>Memory and Malware Forensics</v>
      </c>
      <c r="F230" t="str">
        <f>MID(RIGHT(G230,8),1,2)</f>
        <v xml:space="preserve">3 </v>
      </c>
      <c r="G230" s="2" t="s">
        <v>150</v>
      </c>
      <c r="H230" t="str">
        <f>G231</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231" spans="2:8" ht="288">
      <c r="G231" s="4" t="s">
        <v>151</v>
      </c>
    </row>
    <row r="232" spans="2:8">
      <c r="G232" s="1"/>
    </row>
    <row r="233" spans="2:8" ht="26.4">
      <c r="B233" t="s">
        <v>164</v>
      </c>
      <c r="C233" t="str">
        <f>MID(D233,6,3)</f>
        <v>678</v>
      </c>
      <c r="D233" t="str">
        <f>MID(G233,1,FIND(" ",G233,1)-2)</f>
        <v>CMSC 678</v>
      </c>
      <c r="E233" t="str">
        <f>MID(MID(G233,FIND(".",G233)+2,999),1,FIND(".",MID(G233,FIND(".",G233)+2,999))-1)</f>
        <v>Statistical Learning and Fuzzy Logic Algorithms</v>
      </c>
      <c r="F233" t="str">
        <f>MID(RIGHT(G233,8),1,2)</f>
        <v xml:space="preserve">3 </v>
      </c>
      <c r="G233" s="2" t="s">
        <v>152</v>
      </c>
      <c r="H233" t="str">
        <f>G234</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234" spans="2:8" ht="277.2">
      <c r="G234" s="3" t="s">
        <v>153</v>
      </c>
    </row>
    <row r="235" spans="2:8">
      <c r="G235" s="1"/>
    </row>
    <row r="236" spans="2:8" ht="26.4">
      <c r="B236" t="s">
        <v>164</v>
      </c>
      <c r="C236" t="str">
        <f>MID(D236,6,3)</f>
        <v>691</v>
      </c>
      <c r="D236" t="str">
        <f>MID(G236,1,FIND(" ",G236,1)-2)</f>
        <v>CMSC 691</v>
      </c>
      <c r="E236" t="str">
        <f>MID(MID(G236,FIND(".",G236)+2,999),1,FIND(".",MID(G236,FIND(".",G236)+2,999))-1)</f>
        <v>Special Topics in Computer Science</v>
      </c>
      <c r="F236" t="str">
        <f>MID(RIGHT(G236,8),1,2)</f>
        <v xml:space="preserve">3 </v>
      </c>
      <c r="G236" s="2" t="s">
        <v>154</v>
      </c>
      <c r="H236" t="str">
        <f>G237</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row>
    <row r="237" spans="2:8" ht="105.6">
      <c r="G237" s="3" t="s">
        <v>155</v>
      </c>
    </row>
    <row r="238" spans="2:8">
      <c r="G238" s="1"/>
    </row>
    <row r="239" spans="2:8">
      <c r="B239" t="s">
        <v>164</v>
      </c>
      <c r="C239" t="str">
        <f>MID(D239,6,3)</f>
        <v>692</v>
      </c>
      <c r="D239" t="str">
        <f>MID(G239,1,FIND(" ",G239,1)-2)</f>
        <v>CMSC 692</v>
      </c>
      <c r="E239" t="str">
        <f>MID(MID(G239,FIND(".",G239)+2,999),1,FIND(".",MID(G239,FIND(".",G239)+2,999))-1)</f>
        <v>Independent Study</v>
      </c>
      <c r="F239" t="str">
        <f>MID(RIGHT(G239,8),1,2)</f>
        <v xml:space="preserve">3 </v>
      </c>
      <c r="G239" s="2" t="s">
        <v>156</v>
      </c>
      <c r="H239" t="str">
        <f>G240</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240" spans="2:8" ht="158.4">
      <c r="G240" s="3" t="s">
        <v>157</v>
      </c>
    </row>
    <row r="241" spans="2:8">
      <c r="G241" s="1"/>
    </row>
    <row r="242" spans="2:8">
      <c r="B242" t="s">
        <v>164</v>
      </c>
      <c r="C242" t="str">
        <f>MID(D242,6,3)</f>
        <v>697</v>
      </c>
      <c r="D242" t="str">
        <f>MID(G242,1,FIND(" ",G242,1)-2)</f>
        <v>CMSC 697</v>
      </c>
      <c r="E242" t="str">
        <f>MID(MID(G242,FIND(".",G242)+2,999),1,FIND(".",MID(G242,FIND(".",G242)+2,999))-1)</f>
        <v>Directed Research</v>
      </c>
      <c r="F242" t="str">
        <f>MID(RIGHT(G242,8),1,2)</f>
        <v xml:space="preserve">5 </v>
      </c>
      <c r="G242" s="2" t="s">
        <v>158</v>
      </c>
      <c r="H242" t="str">
        <f>G243</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243" spans="2:8" ht="171.6">
      <c r="G243" s="3" t="s">
        <v>159</v>
      </c>
    </row>
    <row r="244" spans="2:8">
      <c r="G244" s="1"/>
    </row>
    <row r="245" spans="2:8">
      <c r="B245" t="s">
        <v>164</v>
      </c>
      <c r="C245" t="str">
        <f>MID(D245,6,3)</f>
        <v>701</v>
      </c>
      <c r="D245" t="str">
        <f>MID(G245,1,FIND(" ",G245,1)-2)</f>
        <v>CMSC 701</v>
      </c>
      <c r="E245" t="str">
        <f>MID(MID(G245,FIND(".",G245)+2,999),1,FIND(".",MID(G245,FIND(".",G245)+2,999))-1)</f>
        <v>Research Methods</v>
      </c>
      <c r="F245" t="str">
        <f>MID(RIGHT(G245,8),1,2)</f>
        <v xml:space="preserve">3 </v>
      </c>
      <c r="G245" s="2" t="s">
        <v>160</v>
      </c>
      <c r="H245" t="str">
        <f>G246</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246" spans="2:8" ht="145.19999999999999">
      <c r="G246" s="3" t="s">
        <v>161</v>
      </c>
    </row>
    <row r="247" spans="2:8">
      <c r="G247" s="1"/>
    </row>
    <row r="248" spans="2:8" ht="26.4">
      <c r="B248" t="s">
        <v>164</v>
      </c>
      <c r="C248" t="str">
        <f>MID(D248,6,3)</f>
        <v>702</v>
      </c>
      <c r="D248" t="str">
        <f>MID(G248,1,FIND(" ",G248,1)-2)</f>
        <v>CMSC 702</v>
      </c>
      <c r="E248" t="str">
        <f>MID(MID(G248,FIND(".",G248)+2,999),1,FIND(".",MID(G248,FIND(".",G248)+2,999))-1)</f>
        <v>Computer Science Seminar</v>
      </c>
      <c r="F248" t="str">
        <f>MID(RIGHT(G248,8),1,2)</f>
        <v xml:space="preserve"> 1</v>
      </c>
      <c r="G248" s="2" t="s">
        <v>162</v>
      </c>
      <c r="H248" t="str">
        <f>G249</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row r="249" spans="2:8" ht="198">
      <c r="G249" s="3" t="s">
        <v>163</v>
      </c>
    </row>
  </sheetData>
  <hyperlinks>
    <hyperlink ref="G7" r:id="rId1" location="videowindow" display="http://bulletin.vcu.edu/azcourses/cmsc/ - videowindow" xr:uid="{112775E5-F3FA-4F69-BBA3-C76337CA0B71}"/>
    <hyperlink ref="G8" r:id="rId2" location="videowindow" display="http://bulletin.vcu.edu/azcourses/cmsc/ - videowindow" xr:uid="{31CE99C5-2DFA-4D4C-BE57-58904DB6DBFA}"/>
    <hyperlink ref="G21" r:id="rId3" tooltip="CMSC 245" display="http://bulletin.vcu.edu/search/?P=CMSC%20245" xr:uid="{FF035BFA-85CE-4229-AA89-7E05AE9B30D8}"/>
    <hyperlink ref="G33" r:id="rId4" tooltip="CMSC 256" display="http://bulletin.vcu.edu/search/?P=CMSC%20256" xr:uid="{BE431ECB-48B5-4121-8A82-4BBA60719F0C}"/>
    <hyperlink ref="G36" r:id="rId5" tooltip="CMSC 255" display="http://bulletin.vcu.edu/search/?P=CMSC%20255" xr:uid="{9055EAA3-ED66-4E42-8421-290A6BB6F7EA}"/>
    <hyperlink ref="G39" r:id="rId6" tooltip="CMSC 302" display="http://bulletin.vcu.edu/search/?P=CMSC%20302" xr:uid="{34D26C86-551D-4D34-9CA5-6966F3BA94B1}"/>
    <hyperlink ref="G48" r:id="rId7" tooltip="CMSC 210" display="http://bulletin.vcu.edu/search/?P=CMSC%20210" xr:uid="{EF3282C5-A4B2-45EF-B4B0-E604FB314924}"/>
    <hyperlink ref="G51" r:id="rId8" tooltip="CMSC 210" display="http://bulletin.vcu.edu/search/?P=CMSC%20210" xr:uid="{ABCF0376-6606-4811-A953-BD1BF44C1345}"/>
    <hyperlink ref="G54" r:id="rId9" tooltip="CMSC 210" display="http://bulletin.vcu.edu/search/?P=CMSC%20210" xr:uid="{2DFD1AD2-3DEB-4C3F-BB40-428EBEE3A766}"/>
    <hyperlink ref="G81" r:id="rId10" tooltip="CMSC 401" display="http://bulletin.vcu.edu/search/?P=CMSC%20401" xr:uid="{FC421EB4-B9FF-48F6-9424-56E11E4DDB83}"/>
    <hyperlink ref="G84" r:id="rId11" tooltip="CMSC 401" display="http://bulletin.vcu.edu/search/?P=CMSC%20401" xr:uid="{126CB14D-E8BD-401E-94B2-D850B608EBED}"/>
    <hyperlink ref="G90" r:id="rId12" tooltip="CMSC 401" display="http://bulletin.vcu.edu/search/?P=CMSC%20401" xr:uid="{314483A9-8484-4D3E-876D-FEC7BD59F387}"/>
    <hyperlink ref="G93" r:id="rId13" tooltip="CMSC 401" display="http://bulletin.vcu.edu/search/?P=CMSC%20401" xr:uid="{2931A90D-7630-4EF8-AE7F-8C1441073A47}"/>
    <hyperlink ref="G96" r:id="rId14" tooltip="CMSC 355" display="http://bulletin.vcu.edu/search/?P=CMSC%20355" xr:uid="{1CC1F589-FBAA-4789-B71B-397EE2FEF3FA}"/>
    <hyperlink ref="G99" r:id="rId15" tooltip="CMSC 355" display="http://bulletin.vcu.edu/search/?P=CMSC%20355" xr:uid="{0D31619E-E9DE-4E18-BAC0-F00634D9649C}"/>
    <hyperlink ref="G102" r:id="rId16" tooltip="CMSC 355" display="http://bulletin.vcu.edu/search/?P=CMSC%20355" xr:uid="{2E3EEB1B-957C-42AF-84BE-EEC0EF98F655}"/>
    <hyperlink ref="G105" r:id="rId17" tooltip="CMSC 401" display="http://bulletin.vcu.edu/search/?P=CMSC%20401" xr:uid="{1CDBB70D-2090-4D80-B32B-F648947D871B}"/>
    <hyperlink ref="G108" r:id="rId18" tooltip="CMSC 257" display="http://bulletin.vcu.edu/search/?P=CMSC%20257" xr:uid="{E8378AE6-DA9E-43DC-9B10-E4B8FB0FF75F}"/>
    <hyperlink ref="G123" r:id="rId19" tooltip="CMSC 355" display="http://bulletin.vcu.edu/search/?P=CMSC%20355" xr:uid="{CE3B942F-7CEB-4156-A50B-1ED19179140E}"/>
    <hyperlink ref="G126" r:id="rId20" tooltip="CMSC 355" display="http://bulletin.vcu.edu/search/?P=CMSC%20355" xr:uid="{8F0C897C-1CBB-438A-BDB6-A3AF66D6554F}"/>
    <hyperlink ref="G135" r:id="rId21" tooltip="CMSC 401" display="http://bulletin.vcu.edu/search/?P=CMSC%20401" xr:uid="{C74D1B54-AC3F-4A8D-A062-0669CE99FE94}"/>
    <hyperlink ref="G144" r:id="rId22" tooltip="CMSC 303" display="http://bulletin.vcu.edu/search/?P=CMSC%20303" xr:uid="{9EDD8073-63C3-4E17-8A24-7F2F980390E8}"/>
    <hyperlink ref="G159" r:id="rId23" tooltip="CMSC 403" display="http://bulletin.vcu.edu/search/?P=CMSC%20403" xr:uid="{CFFBF18A-45D7-423B-A005-6C66D65F6B69}"/>
    <hyperlink ref="G168" r:id="rId24" tooltip="CMSC 501" display="http://bulletin.vcu.edu/search/?P=CMSC%20501" xr:uid="{71824648-FABD-4AB8-802F-3054A5321AD1}"/>
    <hyperlink ref="G171" r:id="rId25" tooltip="CMSC 502" display="http://bulletin.vcu.edu/search/?P=CMSC%20502" xr:uid="{B5B52AA4-4E0B-4BA0-8C29-CD702E92016A}"/>
    <hyperlink ref="G180" r:id="rId26" tooltip="CMSC 508" display="http://bulletin.vcu.edu/search/?P=CMSC%20508" xr:uid="{B0F5AEA3-6E2A-41F5-8326-D1AF0605CDB5}"/>
    <hyperlink ref="G189" r:id="rId27" tooltip="CMSC 401" display="http://bulletin.vcu.edu/search/?P=CMSC%20401" xr:uid="{EBF01316-DCDC-4445-8D80-59091B9081A2}"/>
    <hyperlink ref="G195" r:id="rId28" tooltip="CISS 618" display="http://bulletin.vcu.edu/search/?P=CISS%20618" xr:uid="{956BF70A-FBBD-41D0-8D8D-0464373EF443}"/>
    <hyperlink ref="G201" r:id="rId29" tooltip="CISS 624" display="http://bulletin.vcu.edu/search/?P=CISS%20624" xr:uid="{D0C530B8-EC0D-458E-8A9F-472A9500D495}"/>
    <hyperlink ref="G216" r:id="rId30" tooltip="CMSC 525" display="http://bulletin.vcu.edu/search/?P=CMSC%20525" xr:uid="{50519020-B62C-46CF-9FD3-9992BB8B9028}"/>
    <hyperlink ref="G231" r:id="rId31" tooltip="CMSC 312" display="http://bulletin.vcu.edu/search/?P=CMSC%20312" xr:uid="{12B587D2-4F34-4E5D-9821-750E964443FD}"/>
  </hyperlinks>
  <pageMargins left="0.7" right="0.7" top="0.75" bottom="0.75" header="0.3" footer="0.3"/>
  <pageSetup orientation="portrait" r:id="rId32"/>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AE92-BC3F-4497-881F-56CFF670010D}">
  <dimension ref="A1:G83"/>
  <sheetViews>
    <sheetView tabSelected="1" workbookViewId="0"/>
  </sheetViews>
  <sheetFormatPr defaultRowHeight="14.4"/>
  <cols>
    <col min="4" max="4" width="49.109375" bestFit="1" customWidth="1"/>
    <col min="6" max="6" width="66.6640625" bestFit="1" customWidth="1"/>
    <col min="7" max="7" width="68.5546875" customWidth="1"/>
  </cols>
  <sheetData>
    <row r="1" spans="1:7">
      <c r="A1" t="s">
        <v>350</v>
      </c>
      <c r="B1" t="s">
        <v>351</v>
      </c>
      <c r="C1" t="s">
        <v>352</v>
      </c>
      <c r="D1" t="s">
        <v>353</v>
      </c>
      <c r="E1" t="s">
        <v>354</v>
      </c>
      <c r="F1" t="s">
        <v>356</v>
      </c>
      <c r="G1" t="s">
        <v>355</v>
      </c>
    </row>
    <row r="2" spans="1:7">
      <c r="A2" t="s">
        <v>164</v>
      </c>
      <c r="B2" s="5">
        <v>101</v>
      </c>
      <c r="C2" t="s">
        <v>165</v>
      </c>
      <c r="D2" t="s">
        <v>166</v>
      </c>
      <c r="E2">
        <v>3</v>
      </c>
      <c r="F2" t="s">
        <v>0</v>
      </c>
      <c r="G2" t="s">
        <v>167</v>
      </c>
    </row>
    <row r="3" spans="1:7">
      <c r="A3" t="s">
        <v>164</v>
      </c>
      <c r="B3" s="5">
        <v>144</v>
      </c>
      <c r="C3" t="s">
        <v>168</v>
      </c>
      <c r="D3" t="s">
        <v>169</v>
      </c>
      <c r="E3">
        <v>1</v>
      </c>
      <c r="F3" t="s">
        <v>2</v>
      </c>
      <c r="G3" t="s">
        <v>4</v>
      </c>
    </row>
    <row r="4" spans="1:7">
      <c r="A4" t="s">
        <v>164</v>
      </c>
      <c r="B4" s="5">
        <v>191</v>
      </c>
      <c r="C4" t="s">
        <v>170</v>
      </c>
      <c r="D4" t="s">
        <v>171</v>
      </c>
      <c r="E4">
        <v>3</v>
      </c>
      <c r="F4" t="s">
        <v>5</v>
      </c>
      <c r="G4" t="s">
        <v>6</v>
      </c>
    </row>
    <row r="5" spans="1:7">
      <c r="A5" t="s">
        <v>164</v>
      </c>
      <c r="B5" s="5">
        <v>210</v>
      </c>
      <c r="C5" t="s">
        <v>172</v>
      </c>
      <c r="D5" t="s">
        <v>173</v>
      </c>
      <c r="E5">
        <v>3</v>
      </c>
      <c r="F5" t="s">
        <v>7</v>
      </c>
      <c r="G5" t="s">
        <v>8</v>
      </c>
    </row>
    <row r="6" spans="1:7">
      <c r="A6" t="s">
        <v>164</v>
      </c>
      <c r="B6" s="5">
        <v>245</v>
      </c>
      <c r="C6" t="s">
        <v>174</v>
      </c>
      <c r="D6" t="s">
        <v>175</v>
      </c>
      <c r="E6">
        <v>3</v>
      </c>
      <c r="F6" t="s">
        <v>9</v>
      </c>
      <c r="G6" t="s">
        <v>176</v>
      </c>
    </row>
    <row r="7" spans="1:7">
      <c r="A7" t="s">
        <v>164</v>
      </c>
      <c r="B7" s="5">
        <v>246</v>
      </c>
      <c r="C7" t="s">
        <v>177</v>
      </c>
      <c r="D7" t="s">
        <v>178</v>
      </c>
      <c r="E7">
        <v>3</v>
      </c>
      <c r="F7" t="s">
        <v>11</v>
      </c>
      <c r="G7" t="s">
        <v>12</v>
      </c>
    </row>
    <row r="8" spans="1:7">
      <c r="A8" t="s">
        <v>164</v>
      </c>
      <c r="B8" s="5">
        <v>254</v>
      </c>
      <c r="C8" t="s">
        <v>179</v>
      </c>
      <c r="D8" t="s">
        <v>180</v>
      </c>
      <c r="E8">
        <v>4</v>
      </c>
      <c r="F8" t="s">
        <v>13</v>
      </c>
      <c r="G8" t="s">
        <v>14</v>
      </c>
    </row>
    <row r="9" spans="1:7">
      <c r="A9" t="s">
        <v>164</v>
      </c>
      <c r="B9" s="5">
        <v>255</v>
      </c>
      <c r="C9" t="s">
        <v>181</v>
      </c>
      <c r="D9" t="s">
        <v>182</v>
      </c>
      <c r="E9">
        <v>4</v>
      </c>
      <c r="F9" t="s">
        <v>15</v>
      </c>
      <c r="G9" t="s">
        <v>183</v>
      </c>
    </row>
    <row r="10" spans="1:7">
      <c r="A10" t="s">
        <v>164</v>
      </c>
      <c r="B10" s="5">
        <v>256</v>
      </c>
      <c r="C10" t="s">
        <v>184</v>
      </c>
      <c r="D10" t="s">
        <v>185</v>
      </c>
      <c r="E10">
        <v>4</v>
      </c>
      <c r="F10" t="s">
        <v>17</v>
      </c>
      <c r="G10" t="s">
        <v>186</v>
      </c>
    </row>
    <row r="11" spans="1:7">
      <c r="A11" t="s">
        <v>164</v>
      </c>
      <c r="B11" s="5">
        <v>257</v>
      </c>
      <c r="C11" t="s">
        <v>187</v>
      </c>
      <c r="D11" t="s">
        <v>188</v>
      </c>
      <c r="E11">
        <v>4</v>
      </c>
      <c r="F11" t="s">
        <v>19</v>
      </c>
      <c r="G11" t="s">
        <v>20</v>
      </c>
    </row>
    <row r="12" spans="1:7">
      <c r="A12" t="s">
        <v>164</v>
      </c>
      <c r="B12" s="5">
        <v>302</v>
      </c>
      <c r="C12" t="s">
        <v>189</v>
      </c>
      <c r="D12" t="s">
        <v>190</v>
      </c>
      <c r="E12">
        <v>3</v>
      </c>
      <c r="F12" t="s">
        <v>21</v>
      </c>
      <c r="G12" t="s">
        <v>22</v>
      </c>
    </row>
    <row r="13" spans="1:7">
      <c r="A13" t="s">
        <v>164</v>
      </c>
      <c r="B13" s="5">
        <v>303</v>
      </c>
      <c r="C13" t="s">
        <v>191</v>
      </c>
      <c r="D13" t="s">
        <v>192</v>
      </c>
      <c r="E13">
        <v>3</v>
      </c>
      <c r="F13" t="s">
        <v>23</v>
      </c>
      <c r="G13" t="s">
        <v>24</v>
      </c>
    </row>
    <row r="14" spans="1:7">
      <c r="A14" t="s">
        <v>164</v>
      </c>
      <c r="B14" s="5">
        <v>311</v>
      </c>
      <c r="C14" t="s">
        <v>193</v>
      </c>
      <c r="D14" t="s">
        <v>194</v>
      </c>
      <c r="E14">
        <v>3</v>
      </c>
      <c r="F14" t="s">
        <v>25</v>
      </c>
      <c r="G14" t="s">
        <v>195</v>
      </c>
    </row>
    <row r="15" spans="1:7">
      <c r="A15" t="s">
        <v>164</v>
      </c>
      <c r="B15" s="5">
        <v>312</v>
      </c>
      <c r="C15" t="s">
        <v>196</v>
      </c>
      <c r="D15" t="s">
        <v>197</v>
      </c>
      <c r="E15">
        <v>3</v>
      </c>
      <c r="F15" t="s">
        <v>27</v>
      </c>
      <c r="G15" t="s">
        <v>198</v>
      </c>
    </row>
    <row r="16" spans="1:7">
      <c r="A16" t="s">
        <v>164</v>
      </c>
      <c r="B16" s="5">
        <v>320</v>
      </c>
      <c r="C16" t="s">
        <v>199</v>
      </c>
      <c r="D16" t="s">
        <v>200</v>
      </c>
      <c r="E16">
        <v>3</v>
      </c>
      <c r="F16" t="s">
        <v>29</v>
      </c>
      <c r="G16" t="s">
        <v>30</v>
      </c>
    </row>
    <row r="17" spans="1:7">
      <c r="A17" t="s">
        <v>164</v>
      </c>
      <c r="B17" s="5">
        <v>330</v>
      </c>
      <c r="C17" t="s">
        <v>201</v>
      </c>
      <c r="D17" t="s">
        <v>202</v>
      </c>
      <c r="E17">
        <v>3</v>
      </c>
      <c r="F17" t="s">
        <v>31</v>
      </c>
      <c r="G17" t="s">
        <v>32</v>
      </c>
    </row>
    <row r="18" spans="1:7">
      <c r="A18" t="s">
        <v>164</v>
      </c>
      <c r="B18" s="5">
        <v>340</v>
      </c>
      <c r="C18" t="s">
        <v>203</v>
      </c>
      <c r="D18" t="s">
        <v>204</v>
      </c>
      <c r="E18">
        <v>3</v>
      </c>
      <c r="F18" t="s">
        <v>33</v>
      </c>
      <c r="G18" t="s">
        <v>34</v>
      </c>
    </row>
    <row r="19" spans="1:7">
      <c r="A19" t="s">
        <v>164</v>
      </c>
      <c r="B19" s="5">
        <v>355</v>
      </c>
      <c r="C19" t="s">
        <v>205</v>
      </c>
      <c r="D19" t="s">
        <v>206</v>
      </c>
      <c r="E19">
        <v>3</v>
      </c>
      <c r="F19" t="s">
        <v>35</v>
      </c>
      <c r="G19" t="s">
        <v>207</v>
      </c>
    </row>
    <row r="20" spans="1:7">
      <c r="A20" t="s">
        <v>164</v>
      </c>
      <c r="B20" s="5">
        <v>391</v>
      </c>
      <c r="C20" t="s">
        <v>208</v>
      </c>
      <c r="D20" t="s">
        <v>171</v>
      </c>
      <c r="E20">
        <v>3</v>
      </c>
      <c r="F20" t="s">
        <v>37</v>
      </c>
      <c r="G20" t="s">
        <v>6</v>
      </c>
    </row>
    <row r="21" spans="1:7">
      <c r="A21" t="s">
        <v>164</v>
      </c>
      <c r="B21" s="5">
        <v>401</v>
      </c>
      <c r="C21" t="s">
        <v>209</v>
      </c>
      <c r="D21" t="s">
        <v>210</v>
      </c>
      <c r="E21">
        <v>3</v>
      </c>
      <c r="F21" t="s">
        <v>38</v>
      </c>
      <c r="G21" t="s">
        <v>211</v>
      </c>
    </row>
    <row r="22" spans="1:7">
      <c r="A22" t="s">
        <v>164</v>
      </c>
      <c r="B22" s="5">
        <v>403</v>
      </c>
      <c r="C22" t="s">
        <v>212</v>
      </c>
      <c r="D22" t="s">
        <v>213</v>
      </c>
      <c r="E22">
        <v>3</v>
      </c>
      <c r="F22" t="s">
        <v>40</v>
      </c>
      <c r="G22" t="s">
        <v>214</v>
      </c>
    </row>
    <row r="23" spans="1:7">
      <c r="A23" t="s">
        <v>164</v>
      </c>
      <c r="B23" s="5">
        <v>404</v>
      </c>
      <c r="C23" t="s">
        <v>215</v>
      </c>
      <c r="D23" t="s">
        <v>216</v>
      </c>
      <c r="E23">
        <v>3</v>
      </c>
      <c r="F23" t="s">
        <v>42</v>
      </c>
      <c r="G23" t="s">
        <v>217</v>
      </c>
    </row>
    <row r="24" spans="1:7">
      <c r="A24" t="s">
        <v>164</v>
      </c>
      <c r="B24" s="5">
        <v>409</v>
      </c>
      <c r="C24" t="s">
        <v>218</v>
      </c>
      <c r="D24" t="s">
        <v>219</v>
      </c>
      <c r="E24">
        <v>3</v>
      </c>
      <c r="F24" t="s">
        <v>44</v>
      </c>
      <c r="G24" t="s">
        <v>220</v>
      </c>
    </row>
    <row r="25" spans="1:7">
      <c r="A25" t="s">
        <v>164</v>
      </c>
      <c r="B25" s="5">
        <v>410</v>
      </c>
      <c r="C25" t="s">
        <v>221</v>
      </c>
      <c r="D25" t="s">
        <v>222</v>
      </c>
      <c r="E25">
        <v>3</v>
      </c>
      <c r="F25" t="s">
        <v>46</v>
      </c>
      <c r="G25" t="s">
        <v>223</v>
      </c>
    </row>
    <row r="26" spans="1:7">
      <c r="A26" t="s">
        <v>164</v>
      </c>
      <c r="B26" s="5">
        <v>411</v>
      </c>
      <c r="C26" t="s">
        <v>224</v>
      </c>
      <c r="D26" t="s">
        <v>225</v>
      </c>
      <c r="E26">
        <v>3</v>
      </c>
      <c r="F26" t="s">
        <v>48</v>
      </c>
      <c r="G26" t="s">
        <v>226</v>
      </c>
    </row>
    <row r="27" spans="1:7">
      <c r="A27" t="s">
        <v>164</v>
      </c>
      <c r="B27" s="5">
        <v>412</v>
      </c>
      <c r="C27" t="s">
        <v>227</v>
      </c>
      <c r="D27" t="s">
        <v>228</v>
      </c>
      <c r="E27">
        <v>3</v>
      </c>
      <c r="F27" t="s">
        <v>50</v>
      </c>
      <c r="G27" t="s">
        <v>51</v>
      </c>
    </row>
    <row r="28" spans="1:7">
      <c r="A28" t="s">
        <v>164</v>
      </c>
      <c r="B28" s="5">
        <v>413</v>
      </c>
      <c r="C28" t="s">
        <v>229</v>
      </c>
      <c r="D28" t="s">
        <v>230</v>
      </c>
      <c r="E28">
        <v>3</v>
      </c>
      <c r="F28" t="s">
        <v>52</v>
      </c>
      <c r="G28" t="s">
        <v>53</v>
      </c>
    </row>
    <row r="29" spans="1:7">
      <c r="A29" t="s">
        <v>164</v>
      </c>
      <c r="B29" s="5">
        <v>414</v>
      </c>
      <c r="C29" t="s">
        <v>231</v>
      </c>
      <c r="D29" t="s">
        <v>232</v>
      </c>
      <c r="E29">
        <v>3</v>
      </c>
      <c r="F29" t="s">
        <v>54</v>
      </c>
      <c r="G29" t="s">
        <v>233</v>
      </c>
    </row>
    <row r="30" spans="1:7">
      <c r="A30" t="s">
        <v>164</v>
      </c>
      <c r="B30" s="5">
        <v>415</v>
      </c>
      <c r="C30" t="s">
        <v>234</v>
      </c>
      <c r="D30" t="s">
        <v>235</v>
      </c>
      <c r="E30">
        <v>3</v>
      </c>
      <c r="F30" t="s">
        <v>56</v>
      </c>
      <c r="G30" t="s">
        <v>57</v>
      </c>
    </row>
    <row r="31" spans="1:7">
      <c r="A31" t="s">
        <v>164</v>
      </c>
      <c r="B31" s="5">
        <v>416</v>
      </c>
      <c r="C31" t="s">
        <v>236</v>
      </c>
      <c r="D31" t="s">
        <v>237</v>
      </c>
      <c r="E31">
        <v>3</v>
      </c>
      <c r="F31" t="s">
        <v>58</v>
      </c>
      <c r="G31" t="s">
        <v>59</v>
      </c>
    </row>
    <row r="32" spans="1:7">
      <c r="A32" t="s">
        <v>164</v>
      </c>
      <c r="B32" s="5">
        <v>420</v>
      </c>
      <c r="C32" t="s">
        <v>238</v>
      </c>
      <c r="D32" t="s">
        <v>239</v>
      </c>
      <c r="E32">
        <v>3</v>
      </c>
      <c r="F32" t="s">
        <v>60</v>
      </c>
      <c r="G32" t="s">
        <v>61</v>
      </c>
    </row>
    <row r="33" spans="1:7">
      <c r="A33" t="s">
        <v>164</v>
      </c>
      <c r="B33" s="5">
        <v>425</v>
      </c>
      <c r="C33" t="s">
        <v>240</v>
      </c>
      <c r="D33" t="s">
        <v>241</v>
      </c>
      <c r="E33">
        <v>3</v>
      </c>
      <c r="F33" t="s">
        <v>62</v>
      </c>
      <c r="G33" t="s">
        <v>63</v>
      </c>
    </row>
    <row r="34" spans="1:7">
      <c r="A34" t="s">
        <v>164</v>
      </c>
      <c r="B34" s="5">
        <v>428</v>
      </c>
      <c r="C34" t="s">
        <v>242</v>
      </c>
      <c r="D34" t="s">
        <v>243</v>
      </c>
      <c r="E34">
        <v>3</v>
      </c>
      <c r="F34" t="s">
        <v>64</v>
      </c>
      <c r="G34" t="s">
        <v>65</v>
      </c>
    </row>
    <row r="35" spans="1:7">
      <c r="A35" t="s">
        <v>164</v>
      </c>
      <c r="B35" s="5">
        <v>435</v>
      </c>
      <c r="C35" t="s">
        <v>244</v>
      </c>
      <c r="D35" t="s">
        <v>245</v>
      </c>
      <c r="E35">
        <v>3</v>
      </c>
      <c r="F35" t="s">
        <v>66</v>
      </c>
      <c r="G35" t="s">
        <v>67</v>
      </c>
    </row>
    <row r="36" spans="1:7">
      <c r="A36" t="s">
        <v>164</v>
      </c>
      <c r="B36" s="5">
        <v>440</v>
      </c>
      <c r="C36" t="s">
        <v>246</v>
      </c>
      <c r="D36" t="s">
        <v>247</v>
      </c>
      <c r="E36">
        <v>3</v>
      </c>
      <c r="F36" t="s">
        <v>68</v>
      </c>
      <c r="G36" t="s">
        <v>69</v>
      </c>
    </row>
    <row r="37" spans="1:7">
      <c r="A37" t="s">
        <v>164</v>
      </c>
      <c r="B37" s="5">
        <v>441</v>
      </c>
      <c r="C37" t="s">
        <v>248</v>
      </c>
      <c r="D37" t="s">
        <v>249</v>
      </c>
      <c r="E37">
        <v>2</v>
      </c>
      <c r="F37" t="s">
        <v>70</v>
      </c>
      <c r="G37" t="s">
        <v>250</v>
      </c>
    </row>
    <row r="38" spans="1:7">
      <c r="A38" t="s">
        <v>164</v>
      </c>
      <c r="B38" s="5">
        <v>442</v>
      </c>
      <c r="C38" t="s">
        <v>251</v>
      </c>
      <c r="D38" t="s">
        <v>252</v>
      </c>
      <c r="E38">
        <v>2</v>
      </c>
      <c r="F38" t="s">
        <v>72</v>
      </c>
      <c r="G38" t="s">
        <v>253</v>
      </c>
    </row>
    <row r="39" spans="1:7">
      <c r="A39" t="s">
        <v>164</v>
      </c>
      <c r="B39" s="5">
        <v>451</v>
      </c>
      <c r="C39" t="s">
        <v>254</v>
      </c>
      <c r="D39" t="s">
        <v>255</v>
      </c>
      <c r="E39">
        <v>1</v>
      </c>
      <c r="F39" t="s">
        <v>74</v>
      </c>
      <c r="G39" t="s">
        <v>256</v>
      </c>
    </row>
    <row r="40" spans="1:7">
      <c r="A40" t="s">
        <v>164</v>
      </c>
      <c r="B40" s="5">
        <v>452</v>
      </c>
      <c r="C40" t="s">
        <v>257</v>
      </c>
      <c r="D40" t="s">
        <v>258</v>
      </c>
      <c r="E40">
        <v>1</v>
      </c>
      <c r="F40" t="s">
        <v>76</v>
      </c>
      <c r="G40" t="s">
        <v>259</v>
      </c>
    </row>
    <row r="41" spans="1:7">
      <c r="A41" t="s">
        <v>164</v>
      </c>
      <c r="B41" s="5">
        <v>455</v>
      </c>
      <c r="C41" t="s">
        <v>260</v>
      </c>
      <c r="D41" t="s">
        <v>261</v>
      </c>
      <c r="E41">
        <v>3</v>
      </c>
      <c r="F41" t="s">
        <v>78</v>
      </c>
      <c r="G41" t="s">
        <v>79</v>
      </c>
    </row>
    <row r="42" spans="1:7">
      <c r="A42" t="s">
        <v>164</v>
      </c>
      <c r="B42" s="5">
        <v>475</v>
      </c>
      <c r="C42" t="s">
        <v>262</v>
      </c>
      <c r="D42" t="s">
        <v>263</v>
      </c>
      <c r="E42">
        <v>3</v>
      </c>
      <c r="F42" t="s">
        <v>80</v>
      </c>
      <c r="G42" t="s">
        <v>81</v>
      </c>
    </row>
    <row r="43" spans="1:7">
      <c r="A43" t="s">
        <v>164</v>
      </c>
      <c r="B43" s="5">
        <v>491</v>
      </c>
      <c r="C43" t="s">
        <v>264</v>
      </c>
      <c r="D43" t="s">
        <v>171</v>
      </c>
      <c r="E43">
        <v>3</v>
      </c>
      <c r="F43" t="s">
        <v>82</v>
      </c>
      <c r="G43" t="s">
        <v>83</v>
      </c>
    </row>
    <row r="44" spans="1:7">
      <c r="A44" t="s">
        <v>164</v>
      </c>
      <c r="B44" s="5">
        <v>492</v>
      </c>
      <c r="C44" t="s">
        <v>265</v>
      </c>
      <c r="D44" t="s">
        <v>266</v>
      </c>
      <c r="E44">
        <v>4</v>
      </c>
      <c r="F44" t="s">
        <v>84</v>
      </c>
      <c r="G44" t="s">
        <v>85</v>
      </c>
    </row>
    <row r="45" spans="1:7">
      <c r="A45" t="s">
        <v>164</v>
      </c>
      <c r="B45" s="5">
        <v>501</v>
      </c>
      <c r="C45" t="s">
        <v>267</v>
      </c>
      <c r="D45" t="s">
        <v>268</v>
      </c>
      <c r="E45">
        <v>3</v>
      </c>
      <c r="F45" t="s">
        <v>86</v>
      </c>
      <c r="G45" t="s">
        <v>87</v>
      </c>
    </row>
    <row r="46" spans="1:7">
      <c r="A46" t="s">
        <v>164</v>
      </c>
      <c r="B46" s="5">
        <v>502</v>
      </c>
      <c r="C46" t="s">
        <v>269</v>
      </c>
      <c r="D46" t="s">
        <v>270</v>
      </c>
      <c r="E46">
        <v>3</v>
      </c>
      <c r="F46" t="s">
        <v>88</v>
      </c>
      <c r="G46" t="s">
        <v>271</v>
      </c>
    </row>
    <row r="47" spans="1:7">
      <c r="A47" t="s">
        <v>164</v>
      </c>
      <c r="B47" s="5">
        <v>506</v>
      </c>
      <c r="C47" t="s">
        <v>272</v>
      </c>
      <c r="D47" t="s">
        <v>273</v>
      </c>
      <c r="E47">
        <v>3</v>
      </c>
      <c r="F47" t="s">
        <v>90</v>
      </c>
      <c r="G47" t="s">
        <v>274</v>
      </c>
    </row>
    <row r="48" spans="1:7">
      <c r="A48" t="s">
        <v>164</v>
      </c>
      <c r="B48" s="5">
        <v>508</v>
      </c>
      <c r="C48" t="s">
        <v>275</v>
      </c>
      <c r="D48" t="s">
        <v>276</v>
      </c>
      <c r="E48">
        <v>3</v>
      </c>
      <c r="F48" t="s">
        <v>92</v>
      </c>
      <c r="G48" t="s">
        <v>93</v>
      </c>
    </row>
    <row r="49" spans="1:7">
      <c r="A49" t="s">
        <v>164</v>
      </c>
      <c r="B49" s="5">
        <v>510</v>
      </c>
      <c r="C49" t="s">
        <v>277</v>
      </c>
      <c r="D49" t="s">
        <v>278</v>
      </c>
      <c r="E49">
        <v>3</v>
      </c>
      <c r="F49" t="s">
        <v>94</v>
      </c>
      <c r="G49" t="s">
        <v>95</v>
      </c>
    </row>
    <row r="50" spans="1:7">
      <c r="A50" t="s">
        <v>164</v>
      </c>
      <c r="B50" s="5">
        <v>512</v>
      </c>
      <c r="C50" t="s">
        <v>279</v>
      </c>
      <c r="D50" t="s">
        <v>280</v>
      </c>
      <c r="E50">
        <v>3</v>
      </c>
      <c r="F50" t="s">
        <v>96</v>
      </c>
      <c r="G50" t="s">
        <v>281</v>
      </c>
    </row>
    <row r="51" spans="1:7">
      <c r="A51" t="s">
        <v>164</v>
      </c>
      <c r="B51" s="5">
        <v>516</v>
      </c>
      <c r="C51" t="s">
        <v>282</v>
      </c>
      <c r="D51" t="s">
        <v>283</v>
      </c>
      <c r="E51">
        <v>3</v>
      </c>
      <c r="F51" t="s">
        <v>98</v>
      </c>
      <c r="G51" t="s">
        <v>99</v>
      </c>
    </row>
    <row r="52" spans="1:7">
      <c r="A52" t="s">
        <v>164</v>
      </c>
      <c r="B52" s="5">
        <v>525</v>
      </c>
      <c r="C52" t="s">
        <v>284</v>
      </c>
      <c r="D52" t="s">
        <v>285</v>
      </c>
      <c r="E52">
        <v>3</v>
      </c>
      <c r="F52" t="s">
        <v>100</v>
      </c>
      <c r="G52" t="s">
        <v>286</v>
      </c>
    </row>
    <row r="53" spans="1:7">
      <c r="A53" t="s">
        <v>164</v>
      </c>
      <c r="B53" s="5">
        <v>526</v>
      </c>
      <c r="C53" t="s">
        <v>287</v>
      </c>
      <c r="D53" t="s">
        <v>288</v>
      </c>
      <c r="E53">
        <v>3</v>
      </c>
      <c r="F53" t="s">
        <v>102</v>
      </c>
      <c r="G53" t="s">
        <v>103</v>
      </c>
    </row>
    <row r="54" spans="1:7">
      <c r="A54" t="s">
        <v>164</v>
      </c>
      <c r="B54" s="5">
        <v>531</v>
      </c>
      <c r="C54" t="s">
        <v>289</v>
      </c>
      <c r="D54" t="s">
        <v>290</v>
      </c>
      <c r="E54">
        <v>3</v>
      </c>
      <c r="F54" t="s">
        <v>104</v>
      </c>
      <c r="G54" t="s">
        <v>105</v>
      </c>
    </row>
    <row r="55" spans="1:7">
      <c r="A55" t="s">
        <v>164</v>
      </c>
      <c r="B55" s="5">
        <v>591</v>
      </c>
      <c r="C55" t="s">
        <v>291</v>
      </c>
      <c r="D55" t="s">
        <v>171</v>
      </c>
      <c r="E55">
        <v>3</v>
      </c>
      <c r="F55" t="s">
        <v>106</v>
      </c>
      <c r="G55" t="s">
        <v>107</v>
      </c>
    </row>
    <row r="56" spans="1:7">
      <c r="A56" t="s">
        <v>164</v>
      </c>
      <c r="B56" s="5">
        <v>601</v>
      </c>
      <c r="C56" t="s">
        <v>292</v>
      </c>
      <c r="D56" t="s">
        <v>293</v>
      </c>
      <c r="E56">
        <v>3</v>
      </c>
      <c r="F56" t="s">
        <v>108</v>
      </c>
      <c r="G56" t="s">
        <v>109</v>
      </c>
    </row>
    <row r="57" spans="1:7">
      <c r="A57" t="s">
        <v>164</v>
      </c>
      <c r="B57" s="5">
        <v>602</v>
      </c>
      <c r="C57" t="s">
        <v>294</v>
      </c>
      <c r="D57" t="s">
        <v>295</v>
      </c>
      <c r="E57">
        <v>3</v>
      </c>
      <c r="F57" t="s">
        <v>110</v>
      </c>
      <c r="G57" t="s">
        <v>111</v>
      </c>
    </row>
    <row r="58" spans="1:7">
      <c r="A58" t="s">
        <v>164</v>
      </c>
      <c r="B58" s="5">
        <v>603</v>
      </c>
      <c r="C58" t="s">
        <v>296</v>
      </c>
      <c r="D58" t="s">
        <v>297</v>
      </c>
      <c r="E58">
        <v>3</v>
      </c>
      <c r="F58" t="s">
        <v>112</v>
      </c>
      <c r="G58" t="s">
        <v>113</v>
      </c>
    </row>
    <row r="59" spans="1:7">
      <c r="A59" t="s">
        <v>164</v>
      </c>
      <c r="B59" s="5">
        <v>605</v>
      </c>
      <c r="C59" t="s">
        <v>298</v>
      </c>
      <c r="D59" t="s">
        <v>299</v>
      </c>
      <c r="E59">
        <v>3</v>
      </c>
      <c r="F59" t="s">
        <v>114</v>
      </c>
      <c r="G59" t="s">
        <v>300</v>
      </c>
    </row>
    <row r="60" spans="1:7">
      <c r="A60" t="s">
        <v>164</v>
      </c>
      <c r="B60" s="5">
        <v>608</v>
      </c>
      <c r="C60" t="s">
        <v>301</v>
      </c>
      <c r="D60" t="s">
        <v>302</v>
      </c>
      <c r="E60">
        <v>3</v>
      </c>
      <c r="F60" t="s">
        <v>116</v>
      </c>
      <c r="G60" t="s">
        <v>117</v>
      </c>
    </row>
    <row r="61" spans="1:7">
      <c r="A61" t="s">
        <v>164</v>
      </c>
      <c r="B61" s="5">
        <v>610</v>
      </c>
      <c r="C61" t="s">
        <v>303</v>
      </c>
      <c r="D61" t="s">
        <v>304</v>
      </c>
      <c r="E61">
        <v>3</v>
      </c>
      <c r="F61" t="s">
        <v>118</v>
      </c>
      <c r="G61" t="s">
        <v>119</v>
      </c>
    </row>
    <row r="62" spans="1:7">
      <c r="A62" t="s">
        <v>164</v>
      </c>
      <c r="B62" s="5">
        <v>611</v>
      </c>
      <c r="C62" t="s">
        <v>305</v>
      </c>
      <c r="D62" t="s">
        <v>306</v>
      </c>
      <c r="E62">
        <v>3</v>
      </c>
      <c r="F62" t="s">
        <v>120</v>
      </c>
      <c r="G62" t="s">
        <v>121</v>
      </c>
    </row>
    <row r="63" spans="1:7">
      <c r="A63" t="s">
        <v>164</v>
      </c>
      <c r="B63" s="5">
        <v>612</v>
      </c>
      <c r="C63" t="s">
        <v>307</v>
      </c>
      <c r="D63" t="s">
        <v>308</v>
      </c>
      <c r="E63">
        <v>3</v>
      </c>
      <c r="F63" t="s">
        <v>122</v>
      </c>
      <c r="G63" t="s">
        <v>123</v>
      </c>
    </row>
    <row r="64" spans="1:7">
      <c r="A64" t="s">
        <v>164</v>
      </c>
      <c r="B64" s="5">
        <v>615</v>
      </c>
      <c r="C64" t="s">
        <v>309</v>
      </c>
      <c r="D64" t="s">
        <v>310</v>
      </c>
      <c r="E64">
        <v>3</v>
      </c>
      <c r="F64" t="s">
        <v>124</v>
      </c>
      <c r="G64" t="s">
        <v>125</v>
      </c>
    </row>
    <row r="65" spans="1:7">
      <c r="A65" t="s">
        <v>164</v>
      </c>
      <c r="B65" s="5">
        <v>618</v>
      </c>
      <c r="C65" t="s">
        <v>311</v>
      </c>
      <c r="D65" t="s">
        <v>312</v>
      </c>
      <c r="E65">
        <v>3</v>
      </c>
      <c r="F65" t="s">
        <v>126</v>
      </c>
      <c r="G65" t="s">
        <v>127</v>
      </c>
    </row>
    <row r="66" spans="1:7">
      <c r="A66" t="s">
        <v>164</v>
      </c>
      <c r="B66" s="5">
        <v>619</v>
      </c>
      <c r="C66" t="s">
        <v>313</v>
      </c>
      <c r="D66" t="s">
        <v>314</v>
      </c>
      <c r="E66">
        <v>3</v>
      </c>
      <c r="F66" t="s">
        <v>128</v>
      </c>
      <c r="G66" t="s">
        <v>129</v>
      </c>
    </row>
    <row r="67" spans="1:7">
      <c r="A67" t="s">
        <v>164</v>
      </c>
      <c r="B67" s="5">
        <v>620</v>
      </c>
      <c r="C67" t="s">
        <v>315</v>
      </c>
      <c r="D67" t="s">
        <v>316</v>
      </c>
      <c r="E67">
        <v>3</v>
      </c>
      <c r="F67" t="s">
        <v>130</v>
      </c>
      <c r="G67" t="s">
        <v>131</v>
      </c>
    </row>
    <row r="68" spans="1:7">
      <c r="A68" t="s">
        <v>164</v>
      </c>
      <c r="B68" s="5">
        <v>621</v>
      </c>
      <c r="C68" t="s">
        <v>317</v>
      </c>
      <c r="D68" t="s">
        <v>318</v>
      </c>
      <c r="E68">
        <v>3</v>
      </c>
      <c r="F68" t="s">
        <v>132</v>
      </c>
      <c r="G68" t="s">
        <v>133</v>
      </c>
    </row>
    <row r="69" spans="1:7">
      <c r="A69" t="s">
        <v>164</v>
      </c>
      <c r="B69" s="5">
        <v>622</v>
      </c>
      <c r="C69" t="s">
        <v>319</v>
      </c>
      <c r="D69" t="s">
        <v>320</v>
      </c>
      <c r="E69">
        <v>3</v>
      </c>
      <c r="F69" t="s">
        <v>134</v>
      </c>
      <c r="G69" t="s">
        <v>135</v>
      </c>
    </row>
    <row r="70" spans="1:7">
      <c r="A70" t="s">
        <v>164</v>
      </c>
      <c r="B70" s="5">
        <v>623</v>
      </c>
      <c r="C70" t="s">
        <v>321</v>
      </c>
      <c r="D70" t="s">
        <v>322</v>
      </c>
      <c r="E70">
        <v>3</v>
      </c>
      <c r="F70" t="s">
        <v>136</v>
      </c>
      <c r="G70" t="s">
        <v>137</v>
      </c>
    </row>
    <row r="71" spans="1:7">
      <c r="A71" t="s">
        <v>164</v>
      </c>
      <c r="B71" s="5">
        <v>624</v>
      </c>
      <c r="C71" t="s">
        <v>323</v>
      </c>
      <c r="D71" t="s">
        <v>324</v>
      </c>
      <c r="E71">
        <v>3</v>
      </c>
      <c r="F71" t="s">
        <v>138</v>
      </c>
      <c r="G71" t="s">
        <v>139</v>
      </c>
    </row>
    <row r="72" spans="1:7">
      <c r="A72" t="s">
        <v>164</v>
      </c>
      <c r="B72" s="5">
        <v>625</v>
      </c>
      <c r="C72" t="s">
        <v>325</v>
      </c>
      <c r="D72" t="s">
        <v>326</v>
      </c>
      <c r="E72">
        <v>3</v>
      </c>
      <c r="F72" t="s">
        <v>140</v>
      </c>
      <c r="G72" t="s">
        <v>141</v>
      </c>
    </row>
    <row r="73" spans="1:7">
      <c r="A73" t="s">
        <v>164</v>
      </c>
      <c r="B73" s="5">
        <v>628</v>
      </c>
      <c r="C73" t="s">
        <v>327</v>
      </c>
      <c r="D73" t="s">
        <v>328</v>
      </c>
      <c r="E73">
        <v>3</v>
      </c>
      <c r="F73" t="s">
        <v>142</v>
      </c>
      <c r="G73" t="s">
        <v>143</v>
      </c>
    </row>
    <row r="74" spans="1:7">
      <c r="A74" t="s">
        <v>164</v>
      </c>
      <c r="B74" s="5">
        <v>630</v>
      </c>
      <c r="C74" t="s">
        <v>329</v>
      </c>
      <c r="D74" t="s">
        <v>330</v>
      </c>
      <c r="E74">
        <v>3</v>
      </c>
      <c r="F74" t="s">
        <v>144</v>
      </c>
      <c r="G74" t="s">
        <v>145</v>
      </c>
    </row>
    <row r="75" spans="1:7">
      <c r="A75" t="s">
        <v>164</v>
      </c>
      <c r="B75" s="5">
        <v>635</v>
      </c>
      <c r="C75" t="s">
        <v>331</v>
      </c>
      <c r="D75" t="s">
        <v>332</v>
      </c>
      <c r="E75">
        <v>3</v>
      </c>
      <c r="F75" t="s">
        <v>146</v>
      </c>
      <c r="G75" t="s">
        <v>333</v>
      </c>
    </row>
    <row r="76" spans="1:7">
      <c r="A76" t="s">
        <v>164</v>
      </c>
      <c r="B76" s="5">
        <v>636</v>
      </c>
      <c r="C76" t="s">
        <v>334</v>
      </c>
      <c r="D76" t="s">
        <v>335</v>
      </c>
      <c r="E76">
        <v>3</v>
      </c>
      <c r="F76" t="s">
        <v>148</v>
      </c>
      <c r="G76" t="s">
        <v>149</v>
      </c>
    </row>
    <row r="77" spans="1:7">
      <c r="A77" t="s">
        <v>164</v>
      </c>
      <c r="B77" s="5">
        <v>654</v>
      </c>
      <c r="C77" t="s">
        <v>336</v>
      </c>
      <c r="D77" t="s">
        <v>337</v>
      </c>
      <c r="E77">
        <v>3</v>
      </c>
      <c r="F77" t="s">
        <v>150</v>
      </c>
      <c r="G77" t="s">
        <v>151</v>
      </c>
    </row>
    <row r="78" spans="1:7">
      <c r="A78" t="s">
        <v>164</v>
      </c>
      <c r="B78" s="5">
        <v>678</v>
      </c>
      <c r="C78" t="s">
        <v>338</v>
      </c>
      <c r="D78" t="s">
        <v>339</v>
      </c>
      <c r="E78">
        <v>3</v>
      </c>
      <c r="F78" t="s">
        <v>152</v>
      </c>
      <c r="G78" t="s">
        <v>340</v>
      </c>
    </row>
    <row r="79" spans="1:7">
      <c r="A79" t="s">
        <v>164</v>
      </c>
      <c r="B79" s="5">
        <v>691</v>
      </c>
      <c r="C79" t="s">
        <v>341</v>
      </c>
      <c r="D79" t="s">
        <v>342</v>
      </c>
      <c r="E79">
        <v>3</v>
      </c>
      <c r="F79" t="s">
        <v>154</v>
      </c>
      <c r="G79" t="s">
        <v>155</v>
      </c>
    </row>
    <row r="80" spans="1:7">
      <c r="A80" t="s">
        <v>164</v>
      </c>
      <c r="B80" s="5">
        <v>692</v>
      </c>
      <c r="C80" t="s">
        <v>343</v>
      </c>
      <c r="D80" t="s">
        <v>266</v>
      </c>
      <c r="E80">
        <v>3</v>
      </c>
      <c r="F80" t="s">
        <v>156</v>
      </c>
      <c r="G80" t="s">
        <v>157</v>
      </c>
    </row>
    <row r="81" spans="1:7">
      <c r="A81" t="s">
        <v>164</v>
      </c>
      <c r="B81" s="5">
        <v>697</v>
      </c>
      <c r="C81" t="s">
        <v>344</v>
      </c>
      <c r="D81" t="s">
        <v>345</v>
      </c>
      <c r="E81">
        <v>5</v>
      </c>
      <c r="F81" t="s">
        <v>158</v>
      </c>
      <c r="G81" t="s">
        <v>159</v>
      </c>
    </row>
    <row r="82" spans="1:7">
      <c r="A82" t="s">
        <v>164</v>
      </c>
      <c r="B82" s="5">
        <v>701</v>
      </c>
      <c r="C82" t="s">
        <v>346</v>
      </c>
      <c r="D82" t="s">
        <v>347</v>
      </c>
      <c r="E82">
        <v>3</v>
      </c>
      <c r="F82" t="s">
        <v>160</v>
      </c>
      <c r="G82" t="s">
        <v>161</v>
      </c>
    </row>
    <row r="83" spans="1:7">
      <c r="A83" t="s">
        <v>164</v>
      </c>
      <c r="B83" s="5">
        <v>702</v>
      </c>
      <c r="C83" t="s">
        <v>348</v>
      </c>
      <c r="D83" t="s">
        <v>349</v>
      </c>
      <c r="E83">
        <v>1</v>
      </c>
      <c r="F83" t="s">
        <v>162</v>
      </c>
      <c r="G83" t="s">
        <v>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Original source</vt:lpstr>
      <vt:lpstr>CMSC-Courses</vt:lpstr>
    </vt:vector>
  </TitlesOfParts>
  <Company>Virginia Commonwealth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 Leonard II</dc:creator>
  <cp:lastModifiedBy>John D Leonard II</cp:lastModifiedBy>
  <dcterms:created xsi:type="dcterms:W3CDTF">2023-02-17T14:28:56Z</dcterms:created>
  <dcterms:modified xsi:type="dcterms:W3CDTF">2023-02-23T15:39:48Z</dcterms:modified>
</cp:coreProperties>
</file>